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unity Services\HIC PIT\Point in Time Count\2019 Count 1.23.19\Results\"/>
    </mc:Choice>
  </mc:AlternateContent>
  <xr:revisionPtr revIDLastSave="0" documentId="13_ncr:1_{7DFF5C5C-F76D-4D49-A3F9-8DB6F3FDC177}" xr6:coauthVersionLast="45" xr6:coauthVersionMax="45" xr10:uidLastSave="{00000000-0000-0000-0000-000000000000}"/>
  <bookViews>
    <workbookView xWindow="-110" yWindow="-110" windowWidth="19420" windowHeight="10420" tabRatio="795" xr2:uid="{00000000-000D-0000-FFFF-FFFF00000000}"/>
  </bookViews>
  <sheets>
    <sheet name="R1" sheetId="108" r:id="rId1"/>
    <sheet name="R1a" sheetId="88" r:id="rId2"/>
    <sheet name="R2" sheetId="89" r:id="rId3"/>
    <sheet name="R2a" sheetId="109" r:id="rId4"/>
    <sheet name="R3" sheetId="90" r:id="rId5"/>
    <sheet name="R4" sheetId="103" r:id="rId6"/>
    <sheet name="R5" sheetId="92" r:id="rId7"/>
    <sheet name="R6" sheetId="93" r:id="rId8"/>
    <sheet name="R7" sheetId="95" r:id="rId9"/>
    <sheet name="R8" sheetId="94" r:id="rId10"/>
    <sheet name="R9" sheetId="96" r:id="rId11"/>
    <sheet name="R10" sheetId="97" r:id="rId12"/>
    <sheet name="R11" sheetId="98" r:id="rId13"/>
    <sheet name="R12" sheetId="99" r:id="rId14"/>
    <sheet name="R13" sheetId="100" r:id="rId15"/>
    <sheet name="R14" sheetId="101" r:id="rId16"/>
    <sheet name="BOS Only " sheetId="105" r:id="rId17"/>
  </sheets>
  <externalReferences>
    <externalReference r:id="rId18"/>
  </externalReferences>
  <definedNames>
    <definedName name="_xlnm.Print_Area" localSheetId="16">'BOS Only '!$A$1:$G$217</definedName>
    <definedName name="_xlnm.Print_Area" localSheetId="0">'R1'!$A$1:$J$217</definedName>
    <definedName name="_xlnm.Print_Area" localSheetId="11">'R10'!$A$1:$J$217</definedName>
    <definedName name="_xlnm.Print_Area" localSheetId="12">'R11'!$A$1:$L$217</definedName>
    <definedName name="_xlnm.Print_Area" localSheetId="13">'R12'!$A$1:$I$217</definedName>
    <definedName name="_xlnm.Print_Area" localSheetId="14">'R13'!$A$1:$M$217</definedName>
    <definedName name="_xlnm.Print_Area" localSheetId="15">'R14'!$A$1:$I$217</definedName>
    <definedName name="_xlnm.Print_Area" localSheetId="1">'R1a'!$A$1:$G$217</definedName>
    <definedName name="_xlnm.Print_Area" localSheetId="2">'R2'!$A$1:$J$217</definedName>
    <definedName name="_xlnm.Print_Area" localSheetId="3">'R2a'!$A$1:$G$217</definedName>
    <definedName name="_xlnm.Print_Area" localSheetId="4">'R3'!$A$1:$L$217</definedName>
    <definedName name="_xlnm.Print_Area" localSheetId="5">'R4'!$A$1:$I$217</definedName>
    <definedName name="_xlnm.Print_Area" localSheetId="6">'R5'!$A$1:$L$217</definedName>
    <definedName name="_xlnm.Print_Area" localSheetId="7">'R6'!$A$1:$K$217</definedName>
    <definedName name="_xlnm.Print_Area" localSheetId="8">'R7'!$A$1:$I$217</definedName>
    <definedName name="_xlnm.Print_Area" localSheetId="9">'R8'!$A$1:$L$217</definedName>
    <definedName name="_xlnm.Print_Area" localSheetId="10">'R9'!$A$1:$K$217</definedName>
    <definedName name="_xlnm.Print_Area">Total [1]Report!$B$1:$AD$62</definedName>
    <definedName name="_xlnm.Print_Titles" localSheetId="16">'BOS Only '!$1:$1</definedName>
    <definedName name="_xlnm.Print_Titles" localSheetId="11">'R10'!$1:$1</definedName>
    <definedName name="_xlnm.Print_Titles" localSheetId="12">'R11'!$1:$1</definedName>
    <definedName name="_xlnm.Print_Titles" localSheetId="13">'R12'!$1:$1</definedName>
    <definedName name="_xlnm.Print_Titles" localSheetId="14">'R13'!$1:$1</definedName>
    <definedName name="_xlnm.Print_Titles" localSheetId="15">'R14'!$1:$1</definedName>
    <definedName name="_xlnm.Print_Titles" localSheetId="1">'R1a'!$1:$1</definedName>
    <definedName name="_xlnm.Print_Titles" localSheetId="2">'R2'!$1:$1</definedName>
    <definedName name="_xlnm.Print_Titles" localSheetId="3">'R2a'!$1:$1</definedName>
    <definedName name="_xlnm.Print_Titles" localSheetId="4">'R3'!$1:$1</definedName>
    <definedName name="_xlnm.Print_Titles" localSheetId="5">'R4'!$1:$1</definedName>
    <definedName name="_xlnm.Print_Titles" localSheetId="6">'R5'!$1:$1</definedName>
    <definedName name="_xlnm.Print_Titles" localSheetId="7">'R6'!$1:$1</definedName>
    <definedName name="_xlnm.Print_Titles" localSheetId="8">'R7'!$1:$1</definedName>
    <definedName name="_xlnm.Print_Titles" localSheetId="9">'R8'!$1:$1</definedName>
    <definedName name="_xlnm.Print_Titles" localSheetId="10">'R9'!$1:$1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08" l="1"/>
  <c r="J6" i="108"/>
  <c r="H6" i="108"/>
  <c r="H36" i="90"/>
  <c r="B74" i="105" l="1"/>
  <c r="C78" i="105" l="1"/>
  <c r="C79" i="105"/>
  <c r="C80" i="105"/>
  <c r="C81" i="105"/>
  <c r="C82" i="105"/>
  <c r="C77" i="105"/>
  <c r="C64" i="105"/>
  <c r="C63" i="105"/>
  <c r="C19" i="109" l="1"/>
  <c r="K36" i="90" l="1"/>
  <c r="I6" i="90"/>
  <c r="J6" i="90"/>
  <c r="K6" i="90"/>
  <c r="L6" i="90"/>
  <c r="J36" i="100"/>
  <c r="C215" i="99" l="1"/>
  <c r="L175" i="94"/>
  <c r="I145" i="94"/>
  <c r="B36" i="96" l="1"/>
  <c r="I213" i="93"/>
  <c r="I36" i="108"/>
  <c r="I6" i="108" l="1"/>
  <c r="J213" i="103" l="1"/>
  <c r="J215" i="103"/>
  <c r="J216" i="103"/>
  <c r="J217" i="103"/>
  <c r="J174" i="103"/>
  <c r="J175" i="103"/>
  <c r="J145" i="103"/>
  <c r="J36" i="103"/>
  <c r="J6" i="103"/>
  <c r="D175" i="103"/>
  <c r="C175" i="103"/>
  <c r="B175" i="103"/>
  <c r="D174" i="103"/>
  <c r="D173" i="103" s="1"/>
  <c r="C174" i="103"/>
  <c r="B174" i="103"/>
  <c r="D145" i="103"/>
  <c r="C145" i="103"/>
  <c r="B145" i="103"/>
  <c r="D36" i="103"/>
  <c r="C36" i="103"/>
  <c r="B36" i="103"/>
  <c r="D6" i="103"/>
  <c r="C6" i="103"/>
  <c r="B6" i="103"/>
  <c r="I175" i="103"/>
  <c r="C173" i="103" l="1"/>
  <c r="B173" i="103"/>
  <c r="J173" i="103"/>
  <c r="J214" i="103"/>
  <c r="B6" i="95" l="1"/>
  <c r="D145" i="92" l="1"/>
  <c r="L145" i="92"/>
  <c r="C36" i="108" l="1"/>
  <c r="E217" i="101" l="1"/>
  <c r="E216" i="101"/>
  <c r="E215" i="101"/>
  <c r="E213" i="101"/>
  <c r="E214" i="101" l="1"/>
  <c r="C193" i="105"/>
  <c r="C188" i="105"/>
  <c r="C182" i="105"/>
  <c r="E144" i="105"/>
  <c r="E150" i="105"/>
  <c r="B147" i="105"/>
  <c r="E146" i="105"/>
  <c r="B144" i="105"/>
  <c r="J145" i="100"/>
  <c r="H217" i="99"/>
  <c r="H216" i="99"/>
  <c r="H215" i="99"/>
  <c r="H213" i="99"/>
  <c r="H175" i="99"/>
  <c r="H174" i="99"/>
  <c r="H145" i="99"/>
  <c r="E145" i="99"/>
  <c r="H36" i="99"/>
  <c r="H6" i="99"/>
  <c r="H214" i="99" s="1"/>
  <c r="I6" i="98"/>
  <c r="I36" i="98"/>
  <c r="I145" i="98"/>
  <c r="J145" i="98"/>
  <c r="K145" i="98"/>
  <c r="L145" i="98"/>
  <c r="H145" i="98"/>
  <c r="I175" i="98"/>
  <c r="I174" i="98"/>
  <c r="I217" i="98"/>
  <c r="J217" i="98"/>
  <c r="K217" i="98"/>
  <c r="L217" i="98"/>
  <c r="I216" i="98"/>
  <c r="J216" i="98"/>
  <c r="K216" i="98"/>
  <c r="L216" i="98"/>
  <c r="I215" i="98"/>
  <c r="J215" i="98"/>
  <c r="K215" i="98"/>
  <c r="L215" i="98"/>
  <c r="I214" i="98"/>
  <c r="I213" i="98"/>
  <c r="J213" i="98"/>
  <c r="K213" i="98"/>
  <c r="L213" i="98"/>
  <c r="H6" i="97"/>
  <c r="H36" i="97"/>
  <c r="H145" i="97"/>
  <c r="H217" i="97"/>
  <c r="I217" i="97"/>
  <c r="H216" i="97"/>
  <c r="I216" i="97"/>
  <c r="H215" i="97"/>
  <c r="I215" i="97"/>
  <c r="H213" i="97"/>
  <c r="I213" i="97"/>
  <c r="K217" i="96"/>
  <c r="J217" i="96"/>
  <c r="I217" i="96"/>
  <c r="H217" i="96"/>
  <c r="K216" i="96"/>
  <c r="J216" i="96"/>
  <c r="I216" i="96"/>
  <c r="H216" i="96"/>
  <c r="K215" i="96"/>
  <c r="J215" i="96"/>
  <c r="I215" i="96"/>
  <c r="H215" i="96"/>
  <c r="K213" i="96"/>
  <c r="J213" i="96"/>
  <c r="I213" i="96"/>
  <c r="H213" i="96"/>
  <c r="F177" i="96"/>
  <c r="I175" i="96"/>
  <c r="K175" i="96"/>
  <c r="I174" i="96"/>
  <c r="J174" i="96"/>
  <c r="J173" i="96" s="1"/>
  <c r="K174" i="96"/>
  <c r="I145" i="96"/>
  <c r="I36" i="96"/>
  <c r="I6" i="96"/>
  <c r="L36" i="94"/>
  <c r="H175" i="95"/>
  <c r="I175" i="95"/>
  <c r="G175" i="95"/>
  <c r="I174" i="95"/>
  <c r="H174" i="95"/>
  <c r="G174" i="95"/>
  <c r="H145" i="93"/>
  <c r="B216" i="93"/>
  <c r="H216" i="93"/>
  <c r="I217" i="92"/>
  <c r="J217" i="92"/>
  <c r="K217" i="92"/>
  <c r="L217" i="92"/>
  <c r="I216" i="92"/>
  <c r="J216" i="92"/>
  <c r="K216" i="92"/>
  <c r="L216" i="92"/>
  <c r="I215" i="92"/>
  <c r="J215" i="92"/>
  <c r="K215" i="92"/>
  <c r="L215" i="92"/>
  <c r="J214" i="92"/>
  <c r="I213" i="92"/>
  <c r="J213" i="92"/>
  <c r="K213" i="92"/>
  <c r="L213" i="92"/>
  <c r="E217" i="92"/>
  <c r="E216" i="92"/>
  <c r="E215" i="92"/>
  <c r="E213" i="92"/>
  <c r="C217" i="92"/>
  <c r="C213" i="92"/>
  <c r="B145" i="92"/>
  <c r="C145" i="92"/>
  <c r="E145" i="92"/>
  <c r="K217" i="90"/>
  <c r="K216" i="90"/>
  <c r="K215" i="90"/>
  <c r="K214" i="90"/>
  <c r="K213" i="90"/>
  <c r="L213" i="90"/>
  <c r="L145" i="90"/>
  <c r="K145" i="90"/>
  <c r="F85" i="90"/>
  <c r="F59" i="90"/>
  <c r="F31" i="90"/>
  <c r="F30" i="90"/>
  <c r="F208" i="89"/>
  <c r="E145" i="89"/>
  <c r="F31" i="89"/>
  <c r="F30" i="89"/>
  <c r="B145" i="88"/>
  <c r="B6" i="88"/>
  <c r="B145" i="108"/>
  <c r="C145" i="108"/>
  <c r="D145" i="108"/>
  <c r="E145" i="108"/>
  <c r="F59" i="108"/>
  <c r="E36" i="108"/>
  <c r="B36" i="108"/>
  <c r="F5" i="108"/>
  <c r="E6" i="108"/>
  <c r="C6" i="108"/>
  <c r="B6" i="108"/>
  <c r="G173" i="95" l="1"/>
  <c r="I214" i="96"/>
  <c r="E214" i="92"/>
  <c r="I173" i="96"/>
  <c r="H173" i="95"/>
  <c r="H214" i="97"/>
  <c r="I173" i="98"/>
  <c r="I173" i="95"/>
  <c r="F6" i="108"/>
  <c r="H173" i="99"/>
  <c r="K173" i="96"/>
  <c r="J6" i="100"/>
  <c r="J215" i="100"/>
  <c r="J217" i="100"/>
  <c r="J216" i="100"/>
  <c r="J214" i="100"/>
  <c r="J175" i="100"/>
  <c r="J174" i="100"/>
  <c r="J213" i="100"/>
  <c r="J173" i="100" l="1"/>
  <c r="H213" i="93"/>
  <c r="J217" i="93"/>
  <c r="J213" i="93"/>
  <c r="K213" i="93"/>
  <c r="H215" i="93"/>
  <c r="I215" i="93"/>
  <c r="J215" i="93"/>
  <c r="K215" i="93"/>
  <c r="I216" i="93"/>
  <c r="J216" i="93"/>
  <c r="K216" i="93"/>
  <c r="H217" i="93"/>
  <c r="I217" i="93"/>
  <c r="K217" i="93"/>
  <c r="B213" i="93"/>
  <c r="C213" i="93"/>
  <c r="D213" i="93"/>
  <c r="B215" i="93"/>
  <c r="C215" i="93"/>
  <c r="D215" i="93"/>
  <c r="C216" i="93"/>
  <c r="D216" i="93"/>
  <c r="B217" i="93"/>
  <c r="C217" i="93"/>
  <c r="D217" i="93"/>
  <c r="D214" i="93" l="1"/>
  <c r="B214" i="93"/>
  <c r="C214" i="93"/>
  <c r="H213" i="90"/>
  <c r="E6" i="90"/>
  <c r="E145" i="109"/>
  <c r="J6" i="89" l="1"/>
  <c r="E36" i="89" l="1"/>
  <c r="B174" i="88" l="1"/>
  <c r="B175" i="88"/>
  <c r="B36" i="88"/>
  <c r="B173" i="88" l="1"/>
  <c r="B175" i="108"/>
  <c r="C207" i="105" l="1"/>
  <c r="B160" i="105" l="1"/>
  <c r="I175" i="101" l="1"/>
  <c r="I174" i="101"/>
  <c r="H175" i="101"/>
  <c r="H174" i="101"/>
  <c r="M175" i="100"/>
  <c r="M174" i="100"/>
  <c r="M173" i="100" s="1"/>
  <c r="L175" i="100"/>
  <c r="L174" i="100"/>
  <c r="L173" i="100" s="1"/>
  <c r="K175" i="100"/>
  <c r="K174" i="100"/>
  <c r="I175" i="100"/>
  <c r="I174" i="100"/>
  <c r="I173" i="100" s="1"/>
  <c r="H175" i="100"/>
  <c r="H174" i="100"/>
  <c r="I175" i="99"/>
  <c r="I174" i="99"/>
  <c r="I173" i="99" s="1"/>
  <c r="L175" i="98"/>
  <c r="L174" i="98"/>
  <c r="L173" i="98" s="1"/>
  <c r="K175" i="98"/>
  <c r="K174" i="98"/>
  <c r="J175" i="98"/>
  <c r="J174" i="98"/>
  <c r="J173" i="98" s="1"/>
  <c r="H175" i="98"/>
  <c r="H174" i="98"/>
  <c r="J175" i="97"/>
  <c r="J174" i="97"/>
  <c r="J173" i="97" s="1"/>
  <c r="I175" i="97"/>
  <c r="I174" i="97"/>
  <c r="H175" i="97"/>
  <c r="H174" i="97"/>
  <c r="H175" i="96"/>
  <c r="H174" i="96"/>
  <c r="L174" i="94"/>
  <c r="K175" i="94"/>
  <c r="K174" i="94"/>
  <c r="J175" i="94"/>
  <c r="J174" i="94"/>
  <c r="I175" i="94"/>
  <c r="I174" i="94"/>
  <c r="H175" i="94"/>
  <c r="H174" i="94"/>
  <c r="K175" i="93"/>
  <c r="K174" i="93"/>
  <c r="J175" i="93"/>
  <c r="J174" i="93"/>
  <c r="I175" i="93"/>
  <c r="I174" i="93"/>
  <c r="H175" i="93"/>
  <c r="H174" i="93"/>
  <c r="L175" i="92"/>
  <c r="L174" i="92"/>
  <c r="K175" i="92"/>
  <c r="K174" i="92"/>
  <c r="I175" i="92"/>
  <c r="I174" i="92"/>
  <c r="H175" i="92"/>
  <c r="H174" i="92"/>
  <c r="I174" i="103"/>
  <c r="H175" i="103"/>
  <c r="H174" i="103"/>
  <c r="L175" i="90"/>
  <c r="L174" i="90"/>
  <c r="K175" i="90"/>
  <c r="K174" i="90"/>
  <c r="K173" i="90" s="1"/>
  <c r="J175" i="90"/>
  <c r="J174" i="90"/>
  <c r="I175" i="90"/>
  <c r="I174" i="90"/>
  <c r="H175" i="90"/>
  <c r="H174" i="90"/>
  <c r="J175" i="89"/>
  <c r="J174" i="89"/>
  <c r="I175" i="89"/>
  <c r="I174" i="89"/>
  <c r="H175" i="89"/>
  <c r="H174" i="89"/>
  <c r="E175" i="101"/>
  <c r="D175" i="101"/>
  <c r="C175" i="101"/>
  <c r="B175" i="101"/>
  <c r="E174" i="101"/>
  <c r="D174" i="101"/>
  <c r="D173" i="101" s="1"/>
  <c r="C174" i="101"/>
  <c r="C173" i="101" s="1"/>
  <c r="B174" i="101"/>
  <c r="B173" i="101" s="1"/>
  <c r="E173" i="101"/>
  <c r="E175" i="100"/>
  <c r="D175" i="100"/>
  <c r="C175" i="100"/>
  <c r="B175" i="100"/>
  <c r="E174" i="100"/>
  <c r="D174" i="100"/>
  <c r="D173" i="100" s="1"/>
  <c r="C174" i="100"/>
  <c r="C173" i="100" s="1"/>
  <c r="B174" i="100"/>
  <c r="E173" i="100"/>
  <c r="E175" i="99"/>
  <c r="D175" i="99"/>
  <c r="C175" i="99"/>
  <c r="B175" i="99"/>
  <c r="E174" i="99"/>
  <c r="D174" i="99"/>
  <c r="D173" i="99" s="1"/>
  <c r="C174" i="99"/>
  <c r="C173" i="99" s="1"/>
  <c r="B174" i="99"/>
  <c r="E175" i="98"/>
  <c r="D175" i="98"/>
  <c r="C175" i="98"/>
  <c r="B175" i="98"/>
  <c r="E174" i="98"/>
  <c r="D174" i="98"/>
  <c r="C174" i="98"/>
  <c r="B174" i="98"/>
  <c r="B173" i="98" s="1"/>
  <c r="E173" i="98"/>
  <c r="E175" i="97"/>
  <c r="D175" i="97"/>
  <c r="C175" i="97"/>
  <c r="B175" i="97"/>
  <c r="E174" i="97"/>
  <c r="D174" i="97"/>
  <c r="C174" i="97"/>
  <c r="B174" i="97"/>
  <c r="E175" i="96"/>
  <c r="D175" i="96"/>
  <c r="C175" i="96"/>
  <c r="B175" i="96"/>
  <c r="E174" i="96"/>
  <c r="D174" i="96"/>
  <c r="D173" i="96" s="1"/>
  <c r="C174" i="96"/>
  <c r="C173" i="96" s="1"/>
  <c r="B174" i="96"/>
  <c r="E175" i="94"/>
  <c r="D175" i="94"/>
  <c r="C175" i="94"/>
  <c r="B175" i="94"/>
  <c r="E174" i="94"/>
  <c r="D174" i="94"/>
  <c r="D173" i="94" s="1"/>
  <c r="C174" i="94"/>
  <c r="C173" i="94" s="1"/>
  <c r="B174" i="94"/>
  <c r="E175" i="95"/>
  <c r="D175" i="95"/>
  <c r="C175" i="95"/>
  <c r="B175" i="95"/>
  <c r="E174" i="95"/>
  <c r="D174" i="95"/>
  <c r="D173" i="95" s="1"/>
  <c r="C174" i="95"/>
  <c r="B174" i="95"/>
  <c r="E173" i="95"/>
  <c r="E175" i="93"/>
  <c r="D175" i="93"/>
  <c r="C175" i="93"/>
  <c r="B175" i="93"/>
  <c r="E174" i="93"/>
  <c r="E173" i="93" s="1"/>
  <c r="D174" i="93"/>
  <c r="D173" i="93" s="1"/>
  <c r="C174" i="93"/>
  <c r="B174" i="93"/>
  <c r="E175" i="92"/>
  <c r="D175" i="92"/>
  <c r="C175" i="92"/>
  <c r="B175" i="92"/>
  <c r="E174" i="92"/>
  <c r="E173" i="92" s="1"/>
  <c r="D174" i="92"/>
  <c r="D173" i="92" s="1"/>
  <c r="C174" i="92"/>
  <c r="C173" i="92" s="1"/>
  <c r="B174" i="92"/>
  <c r="B173" i="92"/>
  <c r="E175" i="103"/>
  <c r="E174" i="103"/>
  <c r="E173" i="103" s="1"/>
  <c r="E175" i="90"/>
  <c r="D175" i="90"/>
  <c r="C175" i="90"/>
  <c r="B175" i="90"/>
  <c r="E174" i="90"/>
  <c r="E173" i="90" s="1"/>
  <c r="D174" i="90"/>
  <c r="D173" i="90" s="1"/>
  <c r="C174" i="90"/>
  <c r="B174" i="90"/>
  <c r="B173" i="90" s="1"/>
  <c r="E175" i="109"/>
  <c r="D175" i="109"/>
  <c r="C175" i="109"/>
  <c r="B175" i="109"/>
  <c r="E174" i="109"/>
  <c r="D174" i="109"/>
  <c r="D173" i="109" s="1"/>
  <c r="C174" i="109"/>
  <c r="B174" i="109"/>
  <c r="B173" i="109" s="1"/>
  <c r="E175" i="89"/>
  <c r="D175" i="89"/>
  <c r="C175" i="89"/>
  <c r="B175" i="89"/>
  <c r="E174" i="89"/>
  <c r="D174" i="89"/>
  <c r="C174" i="89"/>
  <c r="C173" i="89" s="1"/>
  <c r="B174" i="89"/>
  <c r="E175" i="88"/>
  <c r="D175" i="88"/>
  <c r="C175" i="88"/>
  <c r="E174" i="88"/>
  <c r="D174" i="88"/>
  <c r="C174" i="88"/>
  <c r="F177" i="108"/>
  <c r="I175" i="108"/>
  <c r="H175" i="108"/>
  <c r="E175" i="108"/>
  <c r="D175" i="108"/>
  <c r="C175" i="108"/>
  <c r="I174" i="108"/>
  <c r="H174" i="108"/>
  <c r="E174" i="108"/>
  <c r="D174" i="108"/>
  <c r="C174" i="108"/>
  <c r="B174" i="108"/>
  <c r="E208" i="105"/>
  <c r="D208" i="105"/>
  <c r="C208" i="105"/>
  <c r="B208" i="105"/>
  <c r="E207" i="105"/>
  <c r="D207" i="105"/>
  <c r="B207" i="105"/>
  <c r="E206" i="105"/>
  <c r="D206" i="105"/>
  <c r="C206" i="105"/>
  <c r="B206" i="105"/>
  <c r="E205" i="105"/>
  <c r="D205" i="105"/>
  <c r="C205" i="105"/>
  <c r="B205" i="105"/>
  <c r="E201" i="105"/>
  <c r="D201" i="105"/>
  <c r="C201" i="105"/>
  <c r="B201" i="105"/>
  <c r="E200" i="105"/>
  <c r="D200" i="105"/>
  <c r="C200" i="105"/>
  <c r="B200" i="105"/>
  <c r="E197" i="105"/>
  <c r="D197" i="105"/>
  <c r="C197" i="105"/>
  <c r="B197" i="105"/>
  <c r="E196" i="105"/>
  <c r="D196" i="105"/>
  <c r="C196" i="105"/>
  <c r="B196" i="105"/>
  <c r="E195" i="105"/>
  <c r="D195" i="105"/>
  <c r="C195" i="105"/>
  <c r="B195" i="105"/>
  <c r="E194" i="105"/>
  <c r="D194" i="105"/>
  <c r="C194" i="105"/>
  <c r="B194" i="105"/>
  <c r="E193" i="105"/>
  <c r="D193" i="105"/>
  <c r="B193" i="105"/>
  <c r="E192" i="105"/>
  <c r="D192" i="105"/>
  <c r="C192" i="105"/>
  <c r="B192" i="105"/>
  <c r="E189" i="105"/>
  <c r="D189" i="105"/>
  <c r="C189" i="105"/>
  <c r="B189" i="105"/>
  <c r="E188" i="105"/>
  <c r="D188" i="105"/>
  <c r="B188" i="105"/>
  <c r="E185" i="105"/>
  <c r="D185" i="105"/>
  <c r="C185" i="105"/>
  <c r="B185" i="105"/>
  <c r="E184" i="105"/>
  <c r="D184" i="105"/>
  <c r="C184" i="105"/>
  <c r="B184" i="105"/>
  <c r="E183" i="105"/>
  <c r="D183" i="105"/>
  <c r="C183" i="105"/>
  <c r="B183" i="105"/>
  <c r="E182" i="105"/>
  <c r="D182" i="105"/>
  <c r="B182" i="105"/>
  <c r="E179" i="105"/>
  <c r="D179" i="105"/>
  <c r="C179" i="105"/>
  <c r="B179" i="105"/>
  <c r="E178" i="105"/>
  <c r="D178" i="105"/>
  <c r="C178" i="105"/>
  <c r="B178" i="105"/>
  <c r="E177" i="105"/>
  <c r="D177" i="105"/>
  <c r="C177" i="105"/>
  <c r="B177" i="105"/>
  <c r="E176" i="105"/>
  <c r="D176" i="105"/>
  <c r="C176" i="105"/>
  <c r="B176" i="105"/>
  <c r="E172" i="105"/>
  <c r="D172" i="105"/>
  <c r="C172" i="105"/>
  <c r="B172" i="105"/>
  <c r="E168" i="105"/>
  <c r="D168" i="105"/>
  <c r="C168" i="105"/>
  <c r="B168" i="105"/>
  <c r="E165" i="105"/>
  <c r="D165" i="105"/>
  <c r="C165" i="105"/>
  <c r="B165" i="105"/>
  <c r="E164" i="105"/>
  <c r="D164" i="105"/>
  <c r="C164" i="105"/>
  <c r="B164" i="105"/>
  <c r="E163" i="105"/>
  <c r="D163" i="105"/>
  <c r="C163" i="105"/>
  <c r="B163" i="105"/>
  <c r="E162" i="105"/>
  <c r="D162" i="105"/>
  <c r="C162" i="105"/>
  <c r="B162" i="105"/>
  <c r="E161" i="105"/>
  <c r="D161" i="105"/>
  <c r="C161" i="105"/>
  <c r="B161" i="105"/>
  <c r="E160" i="105"/>
  <c r="D160" i="105"/>
  <c r="C160" i="105"/>
  <c r="E157" i="105"/>
  <c r="D157" i="105"/>
  <c r="C157" i="105"/>
  <c r="B157" i="105"/>
  <c r="E156" i="105"/>
  <c r="D156" i="105"/>
  <c r="C156" i="105"/>
  <c r="B156" i="105"/>
  <c r="E153" i="105"/>
  <c r="D153" i="105"/>
  <c r="C153" i="105"/>
  <c r="B153" i="105"/>
  <c r="E152" i="105"/>
  <c r="D152" i="105"/>
  <c r="C152" i="105"/>
  <c r="B152" i="105"/>
  <c r="E151" i="105"/>
  <c r="D151" i="105"/>
  <c r="C151" i="105"/>
  <c r="B151" i="105"/>
  <c r="D150" i="105"/>
  <c r="C150" i="105"/>
  <c r="B150" i="105"/>
  <c r="E147" i="105"/>
  <c r="D147" i="105"/>
  <c r="C147" i="105"/>
  <c r="D146" i="105"/>
  <c r="C146" i="105"/>
  <c r="B146" i="105"/>
  <c r="D144" i="105"/>
  <c r="C144" i="105"/>
  <c r="E140" i="105"/>
  <c r="D140" i="105"/>
  <c r="C140" i="105"/>
  <c r="B140" i="105"/>
  <c r="E137" i="105"/>
  <c r="D137" i="105"/>
  <c r="C137" i="105"/>
  <c r="B137" i="105"/>
  <c r="E136" i="105"/>
  <c r="D136" i="105"/>
  <c r="C136" i="105"/>
  <c r="B136" i="105"/>
  <c r="E135" i="105"/>
  <c r="D135" i="105"/>
  <c r="C135" i="105"/>
  <c r="B135" i="105"/>
  <c r="E134" i="105"/>
  <c r="D134" i="105"/>
  <c r="C134" i="105"/>
  <c r="B134" i="105"/>
  <c r="E133" i="105"/>
  <c r="D133" i="105"/>
  <c r="C133" i="105"/>
  <c r="B133" i="105"/>
  <c r="E132" i="105"/>
  <c r="D132" i="105"/>
  <c r="C132" i="105"/>
  <c r="B132" i="105"/>
  <c r="E129" i="105"/>
  <c r="D129" i="105"/>
  <c r="C129" i="105"/>
  <c r="B129" i="105"/>
  <c r="E128" i="105"/>
  <c r="D128" i="105"/>
  <c r="C128" i="105"/>
  <c r="B128" i="105"/>
  <c r="E125" i="105"/>
  <c r="D125" i="105"/>
  <c r="C125" i="105"/>
  <c r="B125" i="105"/>
  <c r="E124" i="105"/>
  <c r="D124" i="105"/>
  <c r="C124" i="105"/>
  <c r="B124" i="105"/>
  <c r="E123" i="105"/>
  <c r="D123" i="105"/>
  <c r="C123" i="105"/>
  <c r="B123" i="105"/>
  <c r="E122" i="105"/>
  <c r="D122" i="105"/>
  <c r="C122" i="105"/>
  <c r="B122" i="105"/>
  <c r="E119" i="105"/>
  <c r="D119" i="105"/>
  <c r="C119" i="105"/>
  <c r="B119" i="105"/>
  <c r="E118" i="105"/>
  <c r="D118" i="105"/>
  <c r="C118" i="105"/>
  <c r="B118" i="105"/>
  <c r="E117" i="105"/>
  <c r="D117" i="105"/>
  <c r="C117" i="105"/>
  <c r="B117" i="105"/>
  <c r="E113" i="105"/>
  <c r="E112" i="105"/>
  <c r="C113" i="105"/>
  <c r="B113" i="105"/>
  <c r="C112" i="105"/>
  <c r="B112" i="105"/>
  <c r="E109" i="105"/>
  <c r="E108" i="105"/>
  <c r="E107" i="105"/>
  <c r="E106" i="105"/>
  <c r="E105" i="105"/>
  <c r="E104" i="105"/>
  <c r="C109" i="105"/>
  <c r="B109" i="105"/>
  <c r="C108" i="105"/>
  <c r="B108" i="105"/>
  <c r="C107" i="105"/>
  <c r="B107" i="105"/>
  <c r="C106" i="105"/>
  <c r="B106" i="105"/>
  <c r="C105" i="105"/>
  <c r="B105" i="105"/>
  <c r="C104" i="105"/>
  <c r="B104" i="105"/>
  <c r="E101" i="105"/>
  <c r="E100" i="105"/>
  <c r="C101" i="105"/>
  <c r="B101" i="105"/>
  <c r="C100" i="105"/>
  <c r="B100" i="105"/>
  <c r="E97" i="105"/>
  <c r="E96" i="105"/>
  <c r="E95" i="105"/>
  <c r="E94" i="105"/>
  <c r="C97" i="105"/>
  <c r="B97" i="105"/>
  <c r="C96" i="105"/>
  <c r="B96" i="105"/>
  <c r="C95" i="105"/>
  <c r="B95" i="105"/>
  <c r="C94" i="105"/>
  <c r="B94" i="105"/>
  <c r="E91" i="105"/>
  <c r="E90" i="105"/>
  <c r="E89" i="105"/>
  <c r="C91" i="105"/>
  <c r="B91" i="105"/>
  <c r="C90" i="105"/>
  <c r="B90" i="105"/>
  <c r="C89" i="105"/>
  <c r="B89" i="105"/>
  <c r="E85" i="105"/>
  <c r="C85" i="105"/>
  <c r="B85" i="105"/>
  <c r="E82" i="105"/>
  <c r="E81" i="105"/>
  <c r="E80" i="105"/>
  <c r="E79" i="105"/>
  <c r="E78" i="105"/>
  <c r="E77" i="105"/>
  <c r="B82" i="105"/>
  <c r="B81" i="105"/>
  <c r="B80" i="105"/>
  <c r="B79" i="105"/>
  <c r="B78" i="105"/>
  <c r="B77" i="105"/>
  <c r="E74" i="105"/>
  <c r="E73" i="105"/>
  <c r="C74" i="105"/>
  <c r="C73" i="105"/>
  <c r="B73" i="105"/>
  <c r="E70" i="105"/>
  <c r="E69" i="105"/>
  <c r="E68" i="105"/>
  <c r="E67" i="105"/>
  <c r="C70" i="105"/>
  <c r="B70" i="105"/>
  <c r="C69" i="105"/>
  <c r="B69" i="105"/>
  <c r="C68" i="105"/>
  <c r="B68" i="105"/>
  <c r="C67" i="105"/>
  <c r="B67" i="105"/>
  <c r="E64" i="105"/>
  <c r="E63" i="105"/>
  <c r="B64" i="105"/>
  <c r="B63" i="105"/>
  <c r="E59" i="105"/>
  <c r="D59" i="105"/>
  <c r="C59" i="105"/>
  <c r="B59" i="105"/>
  <c r="E56" i="105"/>
  <c r="D56" i="105"/>
  <c r="C56" i="105"/>
  <c r="B56" i="105"/>
  <c r="E55" i="105"/>
  <c r="D55" i="105"/>
  <c r="C55" i="105"/>
  <c r="B55" i="105"/>
  <c r="E54" i="105"/>
  <c r="D54" i="105"/>
  <c r="C54" i="105"/>
  <c r="B54" i="105"/>
  <c r="E53" i="105"/>
  <c r="D53" i="105"/>
  <c r="C53" i="105"/>
  <c r="B53" i="105"/>
  <c r="E52" i="105"/>
  <c r="D52" i="105"/>
  <c r="C52" i="105"/>
  <c r="B52" i="105"/>
  <c r="E51" i="105"/>
  <c r="D51" i="105"/>
  <c r="C51" i="105"/>
  <c r="B51" i="105"/>
  <c r="E48" i="105"/>
  <c r="D48" i="105"/>
  <c r="C48" i="105"/>
  <c r="B48" i="105"/>
  <c r="E47" i="105"/>
  <c r="D47" i="105"/>
  <c r="C47" i="105"/>
  <c r="B47" i="105"/>
  <c r="E44" i="105"/>
  <c r="D44" i="105"/>
  <c r="C44" i="105"/>
  <c r="B44" i="105"/>
  <c r="E43" i="105"/>
  <c r="D43" i="105"/>
  <c r="C43" i="105"/>
  <c r="B43" i="105"/>
  <c r="E42" i="105"/>
  <c r="D42" i="105"/>
  <c r="C42" i="105"/>
  <c r="B42" i="105"/>
  <c r="E41" i="105"/>
  <c r="D41" i="105"/>
  <c r="C41" i="105"/>
  <c r="B41" i="105"/>
  <c r="E38" i="105"/>
  <c r="D38" i="105"/>
  <c r="C38" i="105"/>
  <c r="B38" i="105"/>
  <c r="E37" i="105"/>
  <c r="D37" i="105"/>
  <c r="C37" i="105"/>
  <c r="B37" i="105"/>
  <c r="E35" i="105"/>
  <c r="D35" i="105"/>
  <c r="B35" i="105"/>
  <c r="E31" i="105"/>
  <c r="E30" i="105"/>
  <c r="C31" i="105"/>
  <c r="C30" i="105"/>
  <c r="B31" i="105"/>
  <c r="B30" i="105"/>
  <c r="E27" i="105"/>
  <c r="E26" i="105"/>
  <c r="E25" i="105"/>
  <c r="E24" i="105"/>
  <c r="E23" i="105"/>
  <c r="E22" i="105"/>
  <c r="C27" i="105"/>
  <c r="C26" i="105"/>
  <c r="C25" i="105"/>
  <c r="C24" i="105"/>
  <c r="C23" i="105"/>
  <c r="C22" i="105"/>
  <c r="B27" i="105"/>
  <c r="B26" i="105"/>
  <c r="B25" i="105"/>
  <c r="B24" i="105"/>
  <c r="B23" i="105"/>
  <c r="E19" i="105"/>
  <c r="E18" i="105"/>
  <c r="C19" i="105"/>
  <c r="C18" i="105"/>
  <c r="B19" i="105"/>
  <c r="B18" i="105"/>
  <c r="E15" i="105"/>
  <c r="E14" i="105"/>
  <c r="E13" i="105"/>
  <c r="E12" i="105"/>
  <c r="C15" i="105"/>
  <c r="C14" i="105"/>
  <c r="C13" i="105"/>
  <c r="C12" i="105"/>
  <c r="B15" i="105"/>
  <c r="B14" i="105"/>
  <c r="B13" i="105"/>
  <c r="B12" i="105"/>
  <c r="E9" i="105"/>
  <c r="E8" i="105"/>
  <c r="E7" i="105"/>
  <c r="E5" i="105"/>
  <c r="D9" i="105"/>
  <c r="D8" i="105"/>
  <c r="D7" i="105"/>
  <c r="D5" i="105"/>
  <c r="C9" i="105"/>
  <c r="C8" i="105"/>
  <c r="C7" i="105"/>
  <c r="C5" i="105"/>
  <c r="B9" i="105"/>
  <c r="B8" i="105"/>
  <c r="B7" i="105"/>
  <c r="B5" i="105"/>
  <c r="E217" i="109"/>
  <c r="D217" i="109"/>
  <c r="C217" i="109"/>
  <c r="B217" i="109"/>
  <c r="E216" i="109"/>
  <c r="D216" i="109"/>
  <c r="C216" i="109"/>
  <c r="B216" i="109"/>
  <c r="E215" i="109"/>
  <c r="D215" i="109"/>
  <c r="C215" i="109"/>
  <c r="B215" i="109"/>
  <c r="E213" i="109"/>
  <c r="D213" i="109"/>
  <c r="C213" i="109"/>
  <c r="B213" i="109"/>
  <c r="F208" i="109"/>
  <c r="F207" i="109"/>
  <c r="F206" i="109"/>
  <c r="F205" i="109"/>
  <c r="F201" i="109"/>
  <c r="F200" i="109"/>
  <c r="F197" i="109"/>
  <c r="F196" i="109"/>
  <c r="F195" i="109"/>
  <c r="F194" i="109"/>
  <c r="F193" i="109"/>
  <c r="F192" i="109"/>
  <c r="F189" i="109"/>
  <c r="F188" i="109"/>
  <c r="F185" i="109"/>
  <c r="F184" i="109"/>
  <c r="F183" i="109"/>
  <c r="F182" i="109"/>
  <c r="F179" i="109"/>
  <c r="F178" i="109"/>
  <c r="F176" i="109"/>
  <c r="F172" i="109"/>
  <c r="F168" i="109"/>
  <c r="F165" i="109"/>
  <c r="F164" i="109"/>
  <c r="F163" i="109"/>
  <c r="F162" i="109"/>
  <c r="F161" i="109"/>
  <c r="F160" i="109"/>
  <c r="F157" i="109"/>
  <c r="F156" i="109"/>
  <c r="F153" i="109"/>
  <c r="F152" i="109"/>
  <c r="F151" i="109"/>
  <c r="F150" i="109"/>
  <c r="F147" i="109"/>
  <c r="F146" i="109"/>
  <c r="D145" i="109"/>
  <c r="C145" i="109"/>
  <c r="B145" i="109"/>
  <c r="F144" i="109"/>
  <c r="F140" i="109"/>
  <c r="F137" i="109"/>
  <c r="F136" i="109"/>
  <c r="F135" i="109"/>
  <c r="F134" i="109"/>
  <c r="F133" i="109"/>
  <c r="F132" i="109"/>
  <c r="F129" i="109"/>
  <c r="F128" i="109"/>
  <c r="F125" i="109"/>
  <c r="F124" i="109"/>
  <c r="F123" i="109"/>
  <c r="F122" i="109"/>
  <c r="F119" i="109"/>
  <c r="F118" i="109"/>
  <c r="F117" i="109"/>
  <c r="F113" i="109"/>
  <c r="F112" i="109"/>
  <c r="F109" i="109"/>
  <c r="F108" i="109"/>
  <c r="F107" i="109"/>
  <c r="F106" i="109"/>
  <c r="F105" i="109"/>
  <c r="F104" i="109"/>
  <c r="F101" i="109"/>
  <c r="F100" i="109"/>
  <c r="F97" i="109"/>
  <c r="F96" i="109"/>
  <c r="F95" i="109"/>
  <c r="F94" i="109"/>
  <c r="F91" i="109"/>
  <c r="F90" i="109"/>
  <c r="F89" i="109"/>
  <c r="F85" i="109"/>
  <c r="F82" i="109"/>
  <c r="F81" i="109"/>
  <c r="F80" i="109"/>
  <c r="F79" i="109"/>
  <c r="F78" i="109"/>
  <c r="F77" i="109"/>
  <c r="F74" i="109"/>
  <c r="F73" i="109"/>
  <c r="F70" i="109"/>
  <c r="F69" i="109"/>
  <c r="F68" i="109"/>
  <c r="F67" i="109"/>
  <c r="F64" i="109"/>
  <c r="F63" i="109"/>
  <c r="F59" i="109"/>
  <c r="F56" i="109"/>
  <c r="F55" i="109"/>
  <c r="F54" i="109"/>
  <c r="F53" i="109"/>
  <c r="F52" i="109"/>
  <c r="F51" i="109"/>
  <c r="F48" i="109"/>
  <c r="F47" i="109"/>
  <c r="F44" i="109"/>
  <c r="F43" i="109"/>
  <c r="F42" i="109"/>
  <c r="F41" i="109"/>
  <c r="F38" i="109"/>
  <c r="F37" i="109"/>
  <c r="E36" i="109"/>
  <c r="D36" i="109"/>
  <c r="C36" i="109"/>
  <c r="B36" i="109"/>
  <c r="F35" i="109"/>
  <c r="F31" i="109"/>
  <c r="F30" i="109"/>
  <c r="F27" i="109"/>
  <c r="F26" i="109"/>
  <c r="F25" i="109"/>
  <c r="F24" i="109"/>
  <c r="F23" i="109"/>
  <c r="F22" i="109"/>
  <c r="F19" i="109"/>
  <c r="F18" i="109"/>
  <c r="F15" i="109"/>
  <c r="F14" i="109"/>
  <c r="F13" i="109"/>
  <c r="F12" i="109"/>
  <c r="F9" i="109"/>
  <c r="F8" i="109"/>
  <c r="F7" i="109"/>
  <c r="E6" i="109"/>
  <c r="D6" i="109"/>
  <c r="C6" i="109"/>
  <c r="B6" i="109"/>
  <c r="F5" i="109"/>
  <c r="E173" i="99" l="1"/>
  <c r="D214" i="109"/>
  <c r="E173" i="97"/>
  <c r="L173" i="90"/>
  <c r="E173" i="94"/>
  <c r="C173" i="109"/>
  <c r="F173" i="109" s="1"/>
  <c r="C173" i="93"/>
  <c r="H173" i="93"/>
  <c r="E173" i="109"/>
  <c r="F6" i="109"/>
  <c r="E173" i="88"/>
  <c r="C173" i="88"/>
  <c r="D173" i="89"/>
  <c r="B173" i="89"/>
  <c r="I173" i="89"/>
  <c r="C173" i="90"/>
  <c r="F173" i="90" s="1"/>
  <c r="H173" i="97"/>
  <c r="D173" i="97"/>
  <c r="C173" i="97"/>
  <c r="B173" i="97"/>
  <c r="C173" i="98"/>
  <c r="D173" i="98"/>
  <c r="F173" i="98" s="1"/>
  <c r="B173" i="95"/>
  <c r="C173" i="95"/>
  <c r="F174" i="95"/>
  <c r="L173" i="92"/>
  <c r="H173" i="101"/>
  <c r="F175" i="101"/>
  <c r="F175" i="100"/>
  <c r="F175" i="98"/>
  <c r="I173" i="97"/>
  <c r="F174" i="94"/>
  <c r="F175" i="94"/>
  <c r="F175" i="95"/>
  <c r="F175" i="93"/>
  <c r="I173" i="92"/>
  <c r="F175" i="103"/>
  <c r="J173" i="90"/>
  <c r="I173" i="90"/>
  <c r="E214" i="109"/>
  <c r="J173" i="89"/>
  <c r="E173" i="89"/>
  <c r="F175" i="88"/>
  <c r="D173" i="88"/>
  <c r="I173" i="108"/>
  <c r="H173" i="108"/>
  <c r="E173" i="108"/>
  <c r="D173" i="108"/>
  <c r="F175" i="108"/>
  <c r="C173" i="108"/>
  <c r="F174" i="108"/>
  <c r="C214" i="109"/>
  <c r="B173" i="100"/>
  <c r="F173" i="100" s="1"/>
  <c r="H173" i="100"/>
  <c r="K173" i="100"/>
  <c r="B173" i="94"/>
  <c r="I173" i="94"/>
  <c r="L173" i="94"/>
  <c r="K173" i="94"/>
  <c r="J173" i="94"/>
  <c r="H173" i="94"/>
  <c r="H173" i="98"/>
  <c r="K173" i="98"/>
  <c r="F174" i="92"/>
  <c r="F175" i="92"/>
  <c r="H173" i="92"/>
  <c r="K173" i="92"/>
  <c r="F175" i="97"/>
  <c r="F175" i="90"/>
  <c r="F174" i="90"/>
  <c r="H173" i="90"/>
  <c r="B173" i="99"/>
  <c r="F173" i="99" s="1"/>
  <c r="F174" i="99"/>
  <c r="F175" i="99"/>
  <c r="B173" i="93"/>
  <c r="F173" i="93" s="1"/>
  <c r="K173" i="93"/>
  <c r="J173" i="93"/>
  <c r="I173" i="93"/>
  <c r="H173" i="103"/>
  <c r="I173" i="103"/>
  <c r="C175" i="105"/>
  <c r="F216" i="109"/>
  <c r="C174" i="105"/>
  <c r="F175" i="109"/>
  <c r="B214" i="109"/>
  <c r="H173" i="89"/>
  <c r="H173" i="96"/>
  <c r="E175" i="105"/>
  <c r="E174" i="105"/>
  <c r="E173" i="96"/>
  <c r="D175" i="105"/>
  <c r="D174" i="105"/>
  <c r="F175" i="96"/>
  <c r="F174" i="96"/>
  <c r="B175" i="105"/>
  <c r="B174" i="105"/>
  <c r="B173" i="96"/>
  <c r="I173" i="101"/>
  <c r="F173" i="101"/>
  <c r="F173" i="92"/>
  <c r="F173" i="103"/>
  <c r="F175" i="89"/>
  <c r="F173" i="88"/>
  <c r="B173" i="108"/>
  <c r="F174" i="101"/>
  <c r="F174" i="100"/>
  <c r="F174" i="98"/>
  <c r="F174" i="97"/>
  <c r="F174" i="93"/>
  <c r="F174" i="103"/>
  <c r="F174" i="109"/>
  <c r="F174" i="89"/>
  <c r="F174" i="88"/>
  <c r="F145" i="109"/>
  <c r="F213" i="109"/>
  <c r="F36" i="109"/>
  <c r="F217" i="109"/>
  <c r="F215" i="109"/>
  <c r="J217" i="108"/>
  <c r="J216" i="108"/>
  <c r="J215" i="108"/>
  <c r="J213" i="108"/>
  <c r="I217" i="108"/>
  <c r="I216" i="108"/>
  <c r="I215" i="108"/>
  <c r="I213" i="108"/>
  <c r="H217" i="108"/>
  <c r="H216" i="108"/>
  <c r="H215" i="108"/>
  <c r="H213" i="108"/>
  <c r="E217" i="108"/>
  <c r="D217" i="108"/>
  <c r="C217" i="108"/>
  <c r="B217" i="108"/>
  <c r="E216" i="108"/>
  <c r="D216" i="108"/>
  <c r="C216" i="108"/>
  <c r="B216" i="108"/>
  <c r="E215" i="108"/>
  <c r="D215" i="108"/>
  <c r="C215" i="108"/>
  <c r="B215" i="108"/>
  <c r="E213" i="108"/>
  <c r="D213" i="108"/>
  <c r="C213" i="108"/>
  <c r="B213" i="108"/>
  <c r="F208" i="108"/>
  <c r="F207" i="108"/>
  <c r="F206" i="108"/>
  <c r="F205" i="108"/>
  <c r="F201" i="108"/>
  <c r="F200" i="108"/>
  <c r="F197" i="108"/>
  <c r="F196" i="108"/>
  <c r="F195" i="108"/>
  <c r="F194" i="108"/>
  <c r="F193" i="108"/>
  <c r="F192" i="108"/>
  <c r="F189" i="108"/>
  <c r="F188" i="108"/>
  <c r="F185" i="108"/>
  <c r="F184" i="108"/>
  <c r="F183" i="108"/>
  <c r="F182" i="108"/>
  <c r="F179" i="108"/>
  <c r="F178" i="108"/>
  <c r="F176" i="108"/>
  <c r="F172" i="108"/>
  <c r="F168" i="108"/>
  <c r="F165" i="108"/>
  <c r="F164" i="108"/>
  <c r="F163" i="108"/>
  <c r="F162" i="108"/>
  <c r="F161" i="108"/>
  <c r="F160" i="108"/>
  <c r="F157" i="108"/>
  <c r="F156" i="108"/>
  <c r="F153" i="108"/>
  <c r="F152" i="108"/>
  <c r="F151" i="108"/>
  <c r="F150" i="108"/>
  <c r="F147" i="108"/>
  <c r="F146" i="108"/>
  <c r="F144" i="108"/>
  <c r="F140" i="108"/>
  <c r="F137" i="108"/>
  <c r="F136" i="108"/>
  <c r="F135" i="108"/>
  <c r="F134" i="108"/>
  <c r="F133" i="108"/>
  <c r="F132" i="108"/>
  <c r="F129" i="108"/>
  <c r="F128" i="108"/>
  <c r="F125" i="108"/>
  <c r="F124" i="108"/>
  <c r="F123" i="108"/>
  <c r="F122" i="108"/>
  <c r="F119" i="108"/>
  <c r="F118" i="108"/>
  <c r="F117" i="108"/>
  <c r="F113" i="108"/>
  <c r="F112" i="108"/>
  <c r="F109" i="108"/>
  <c r="F108" i="108"/>
  <c r="F107" i="108"/>
  <c r="F106" i="108"/>
  <c r="F105" i="108"/>
  <c r="F104" i="108"/>
  <c r="F101" i="108"/>
  <c r="F100" i="108"/>
  <c r="F97" i="108"/>
  <c r="F96" i="108"/>
  <c r="F95" i="108"/>
  <c r="F94" i="108"/>
  <c r="F91" i="108"/>
  <c r="F90" i="108"/>
  <c r="F89" i="108"/>
  <c r="F85" i="108"/>
  <c r="F82" i="108"/>
  <c r="F81" i="108"/>
  <c r="F80" i="108"/>
  <c r="F79" i="108"/>
  <c r="F78" i="108"/>
  <c r="F77" i="108"/>
  <c r="F74" i="108"/>
  <c r="F73" i="108"/>
  <c r="F70" i="108"/>
  <c r="F69" i="108"/>
  <c r="F68" i="108"/>
  <c r="F67" i="108"/>
  <c r="F64" i="108"/>
  <c r="F63" i="108"/>
  <c r="F56" i="108"/>
  <c r="F55" i="108"/>
  <c r="F54" i="108"/>
  <c r="F53" i="108"/>
  <c r="F52" i="108"/>
  <c r="F51" i="108"/>
  <c r="F48" i="108"/>
  <c r="F47" i="108"/>
  <c r="F44" i="108"/>
  <c r="F43" i="108"/>
  <c r="F42" i="108"/>
  <c r="F41" i="108"/>
  <c r="F38" i="108"/>
  <c r="F37" i="108"/>
  <c r="F35" i="108"/>
  <c r="F31" i="108"/>
  <c r="F30" i="108"/>
  <c r="F27" i="108"/>
  <c r="F26" i="108"/>
  <c r="F25" i="108"/>
  <c r="F24" i="108"/>
  <c r="F23" i="108"/>
  <c r="F22" i="108"/>
  <c r="F19" i="108"/>
  <c r="F18" i="108"/>
  <c r="F15" i="108"/>
  <c r="F14" i="108"/>
  <c r="F13" i="108"/>
  <c r="F12" i="108"/>
  <c r="F9" i="108"/>
  <c r="F8" i="108"/>
  <c r="F7" i="108"/>
  <c r="I214" i="108"/>
  <c r="D36" i="108"/>
  <c r="F160" i="99"/>
  <c r="F173" i="89" l="1"/>
  <c r="F173" i="94"/>
  <c r="D214" i="108"/>
  <c r="F173" i="97"/>
  <c r="F173" i="95"/>
  <c r="E214" i="108"/>
  <c r="F214" i="109"/>
  <c r="F173" i="108"/>
  <c r="E173" i="105"/>
  <c r="H214" i="108"/>
  <c r="B214" i="108"/>
  <c r="C173" i="105"/>
  <c r="J214" i="108"/>
  <c r="F36" i="108"/>
  <c r="C214" i="108"/>
  <c r="B173" i="105"/>
  <c r="F175" i="105"/>
  <c r="F173" i="96"/>
  <c r="D173" i="105"/>
  <c r="F145" i="108"/>
  <c r="F217" i="108"/>
  <c r="F216" i="108"/>
  <c r="F215" i="108"/>
  <c r="F213" i="108"/>
  <c r="I6" i="100"/>
  <c r="F214" i="108" l="1"/>
  <c r="F97" i="96"/>
  <c r="K145" i="96"/>
  <c r="K36" i="96"/>
  <c r="K6" i="96"/>
  <c r="J145" i="96"/>
  <c r="J36" i="96"/>
  <c r="J6" i="96"/>
  <c r="H145" i="96"/>
  <c r="H36" i="96"/>
  <c r="H6" i="96"/>
  <c r="H214" i="96" s="1"/>
  <c r="K214" i="96" l="1"/>
  <c r="J214" i="96"/>
  <c r="F201" i="101"/>
  <c r="F200" i="101"/>
  <c r="F168" i="101"/>
  <c r="F140" i="101"/>
  <c r="F113" i="101"/>
  <c r="F112" i="101"/>
  <c r="F85" i="101"/>
  <c r="F59" i="101"/>
  <c r="F31" i="101"/>
  <c r="F30" i="101"/>
  <c r="F201" i="100"/>
  <c r="F200" i="100"/>
  <c r="F168" i="100"/>
  <c r="F140" i="100"/>
  <c r="F113" i="100"/>
  <c r="F112" i="100"/>
  <c r="F85" i="100"/>
  <c r="F59" i="100"/>
  <c r="F31" i="100"/>
  <c r="F30" i="100"/>
  <c r="F201" i="99"/>
  <c r="F200" i="99"/>
  <c r="F168" i="99"/>
  <c r="F140" i="99"/>
  <c r="F113" i="99"/>
  <c r="F112" i="99"/>
  <c r="F85" i="99"/>
  <c r="F59" i="99"/>
  <c r="F31" i="99"/>
  <c r="F30" i="99"/>
  <c r="F201" i="98"/>
  <c r="F200" i="98"/>
  <c r="F168" i="98"/>
  <c r="F140" i="98"/>
  <c r="F113" i="98"/>
  <c r="F112" i="98"/>
  <c r="F85" i="98"/>
  <c r="F59" i="98"/>
  <c r="F31" i="98"/>
  <c r="F30" i="98"/>
  <c r="F201" i="97"/>
  <c r="F200" i="97"/>
  <c r="F168" i="97"/>
  <c r="F140" i="97"/>
  <c r="F113" i="97"/>
  <c r="F112" i="97"/>
  <c r="F85" i="97"/>
  <c r="F59" i="97"/>
  <c r="F31" i="97"/>
  <c r="F30" i="97"/>
  <c r="F201" i="96"/>
  <c r="F200" i="96"/>
  <c r="F168" i="96"/>
  <c r="F140" i="96"/>
  <c r="F113" i="96"/>
  <c r="F112" i="96"/>
  <c r="F85" i="96"/>
  <c r="F59" i="96"/>
  <c r="F31" i="96"/>
  <c r="F30" i="96"/>
  <c r="F201" i="94"/>
  <c r="F200" i="94"/>
  <c r="F168" i="94"/>
  <c r="F140" i="94"/>
  <c r="F113" i="94"/>
  <c r="F112" i="94"/>
  <c r="F85" i="94"/>
  <c r="F59" i="94"/>
  <c r="F31" i="94"/>
  <c r="F30" i="94"/>
  <c r="F201" i="95"/>
  <c r="F200" i="95"/>
  <c r="F168" i="95"/>
  <c r="F140" i="95"/>
  <c r="F113" i="95"/>
  <c r="F112" i="95"/>
  <c r="F85" i="95"/>
  <c r="F59" i="95"/>
  <c r="F31" i="95"/>
  <c r="F30" i="95"/>
  <c r="F201" i="93"/>
  <c r="F200" i="93"/>
  <c r="F168" i="93"/>
  <c r="F140" i="93"/>
  <c r="F113" i="93"/>
  <c r="F112" i="93"/>
  <c r="F85" i="93"/>
  <c r="F59" i="93"/>
  <c r="F31" i="93"/>
  <c r="F30" i="93"/>
  <c r="F201" i="92"/>
  <c r="F200" i="92"/>
  <c r="F168" i="92"/>
  <c r="F140" i="92"/>
  <c r="F113" i="92"/>
  <c r="F112" i="92"/>
  <c r="F85" i="92"/>
  <c r="F59" i="92"/>
  <c r="F31" i="92"/>
  <c r="F30" i="92"/>
  <c r="F201" i="103"/>
  <c r="F200" i="103"/>
  <c r="F168" i="103"/>
  <c r="F140" i="103"/>
  <c r="F113" i="103"/>
  <c r="F112" i="103"/>
  <c r="F85" i="103"/>
  <c r="F59" i="103"/>
  <c r="F31" i="103"/>
  <c r="F30" i="103"/>
  <c r="F201" i="90"/>
  <c r="F200" i="90"/>
  <c r="F168" i="90"/>
  <c r="F140" i="90"/>
  <c r="F113" i="90"/>
  <c r="F112" i="90"/>
  <c r="F201" i="89"/>
  <c r="F200" i="89"/>
  <c r="F168" i="89"/>
  <c r="F140" i="89"/>
  <c r="F113" i="89"/>
  <c r="F112" i="89"/>
  <c r="F85" i="89"/>
  <c r="F59" i="89"/>
  <c r="F201" i="88"/>
  <c r="F200" i="88"/>
  <c r="F168" i="88"/>
  <c r="F140" i="88"/>
  <c r="F113" i="88"/>
  <c r="F112" i="88"/>
  <c r="F85" i="88"/>
  <c r="F59" i="88"/>
  <c r="F31" i="88"/>
  <c r="F30" i="88"/>
  <c r="F30" i="105" l="1"/>
  <c r="F201" i="105"/>
  <c r="F31" i="105"/>
  <c r="F200" i="105"/>
  <c r="F168" i="105"/>
  <c r="F140" i="105"/>
  <c r="F112" i="105"/>
  <c r="F113" i="105"/>
  <c r="F85" i="105"/>
  <c r="F59" i="105"/>
  <c r="F185" i="89" l="1"/>
  <c r="F185" i="90"/>
  <c r="F185" i="103"/>
  <c r="F185" i="92"/>
  <c r="F185" i="93"/>
  <c r="F185" i="95"/>
  <c r="F185" i="94"/>
  <c r="F185" i="96"/>
  <c r="F185" i="97"/>
  <c r="F185" i="98"/>
  <c r="F185" i="99"/>
  <c r="F185" i="100"/>
  <c r="F185" i="101"/>
  <c r="F185" i="105"/>
  <c r="F185" i="88"/>
  <c r="F153" i="89"/>
  <c r="F153" i="90"/>
  <c r="F153" i="103"/>
  <c r="F153" i="92"/>
  <c r="F153" i="93"/>
  <c r="F153" i="95"/>
  <c r="F153" i="94"/>
  <c r="F153" i="96"/>
  <c r="F153" i="97"/>
  <c r="F153" i="98"/>
  <c r="F153" i="99"/>
  <c r="F153" i="100"/>
  <c r="F153" i="101"/>
  <c r="F153" i="105"/>
  <c r="F153" i="88"/>
  <c r="F125" i="89"/>
  <c r="F125" i="90"/>
  <c r="F125" i="103"/>
  <c r="F125" i="92"/>
  <c r="F125" i="93"/>
  <c r="F125" i="95"/>
  <c r="F125" i="94"/>
  <c r="F125" i="96"/>
  <c r="F125" i="97"/>
  <c r="F125" i="98"/>
  <c r="F125" i="99"/>
  <c r="F125" i="100"/>
  <c r="F125" i="101"/>
  <c r="F125" i="105"/>
  <c r="F125" i="88"/>
  <c r="F97" i="89"/>
  <c r="F97" i="90"/>
  <c r="F97" i="103"/>
  <c r="F97" i="92"/>
  <c r="F97" i="93"/>
  <c r="F97" i="95"/>
  <c r="F97" i="94"/>
  <c r="F97" i="97"/>
  <c r="F97" i="98"/>
  <c r="F97" i="99"/>
  <c r="F97" i="100"/>
  <c r="F97" i="101"/>
  <c r="F97" i="105"/>
  <c r="F97" i="88"/>
  <c r="F70" i="89"/>
  <c r="F70" i="90"/>
  <c r="F70" i="103"/>
  <c r="F70" i="92"/>
  <c r="F70" i="93"/>
  <c r="F70" i="95"/>
  <c r="F70" i="94"/>
  <c r="F70" i="96"/>
  <c r="F70" i="97"/>
  <c r="F70" i="98"/>
  <c r="F70" i="99"/>
  <c r="F70" i="100"/>
  <c r="F70" i="101"/>
  <c r="F70" i="105"/>
  <c r="F70" i="88"/>
  <c r="F44" i="89"/>
  <c r="F44" i="90"/>
  <c r="F44" i="103"/>
  <c r="F44" i="92"/>
  <c r="F44" i="93"/>
  <c r="F44" i="95"/>
  <c r="F44" i="94"/>
  <c r="F44" i="96"/>
  <c r="F44" i="97"/>
  <c r="F44" i="98"/>
  <c r="F44" i="99"/>
  <c r="F44" i="100"/>
  <c r="F44" i="101"/>
  <c r="F44" i="105"/>
  <c r="F44" i="88"/>
  <c r="F15" i="89" l="1"/>
  <c r="F15" i="90"/>
  <c r="F15" i="103"/>
  <c r="F15" i="92"/>
  <c r="F15" i="93"/>
  <c r="F15" i="95"/>
  <c r="F15" i="94"/>
  <c r="F15" i="96"/>
  <c r="F15" i="97"/>
  <c r="F15" i="98"/>
  <c r="F15" i="99"/>
  <c r="F15" i="100"/>
  <c r="F15" i="101"/>
  <c r="F15" i="105"/>
  <c r="F15" i="88"/>
  <c r="D215" i="105" l="1"/>
  <c r="B217" i="105" l="1"/>
  <c r="D213" i="105"/>
  <c r="B36" i="105"/>
  <c r="F48" i="105"/>
  <c r="F26" i="105"/>
  <c r="E145" i="105"/>
  <c r="F13" i="105"/>
  <c r="F22" i="105"/>
  <c r="F69" i="105"/>
  <c r="F82" i="105"/>
  <c r="F101" i="105"/>
  <c r="F118" i="105"/>
  <c r="F129" i="105"/>
  <c r="F183" i="105"/>
  <c r="F194" i="105"/>
  <c r="F207" i="105"/>
  <c r="F18" i="105"/>
  <c r="F24" i="105"/>
  <c r="F35" i="105"/>
  <c r="F63" i="105"/>
  <c r="F78" i="105"/>
  <c r="F94" i="105"/>
  <c r="F107" i="105"/>
  <c r="F122" i="105"/>
  <c r="F135" i="105"/>
  <c r="F163" i="105"/>
  <c r="F179" i="105"/>
  <c r="F192" i="105"/>
  <c r="F196" i="105"/>
  <c r="F205" i="105"/>
  <c r="E213" i="105"/>
  <c r="E216" i="105"/>
  <c r="D217" i="105"/>
  <c r="E36" i="105"/>
  <c r="D145" i="105"/>
  <c r="B213" i="105"/>
  <c r="B6" i="105"/>
  <c r="F41" i="105"/>
  <c r="F43" i="105"/>
  <c r="F52" i="105"/>
  <c r="F54" i="105"/>
  <c r="F56" i="105"/>
  <c r="B215" i="105"/>
  <c r="F128" i="105"/>
  <c r="F134" i="105"/>
  <c r="F156" i="105"/>
  <c r="F160" i="105"/>
  <c r="F172" i="105"/>
  <c r="D6" i="105"/>
  <c r="C36" i="105"/>
  <c r="D36" i="105"/>
  <c r="F42" i="105"/>
  <c r="F51" i="105"/>
  <c r="F55" i="105"/>
  <c r="F67" i="105"/>
  <c r="F74" i="105"/>
  <c r="F80" i="105"/>
  <c r="F90" i="105"/>
  <c r="F96" i="105"/>
  <c r="F124" i="105"/>
  <c r="F133" i="105"/>
  <c r="F137" i="105"/>
  <c r="F150" i="105"/>
  <c r="F157" i="105"/>
  <c r="F176" i="105"/>
  <c r="B145" i="105"/>
  <c r="F144" i="105"/>
  <c r="C145" i="105"/>
  <c r="F105" i="105"/>
  <c r="F109" i="105"/>
  <c r="F188" i="105"/>
  <c r="F206" i="105"/>
  <c r="F208" i="105"/>
  <c r="F193" i="105"/>
  <c r="F195" i="105"/>
  <c r="F197" i="105"/>
  <c r="F189" i="105"/>
  <c r="F182" i="105"/>
  <c r="F184" i="105"/>
  <c r="F162" i="105"/>
  <c r="F164" i="105"/>
  <c r="F151" i="105"/>
  <c r="F147" i="105"/>
  <c r="F119" i="105"/>
  <c r="F23" i="105"/>
  <c r="F25" i="105"/>
  <c r="F27" i="105"/>
  <c r="F19" i="105"/>
  <c r="F12" i="105"/>
  <c r="F14" i="105"/>
  <c r="C216" i="105"/>
  <c r="F64" i="105"/>
  <c r="F68" i="105"/>
  <c r="F73" i="105"/>
  <c r="F77" i="105"/>
  <c r="F79" i="105"/>
  <c r="F81" i="105"/>
  <c r="F89" i="105"/>
  <c r="F91" i="105"/>
  <c r="F95" i="105"/>
  <c r="F100" i="105"/>
  <c r="F104" i="105"/>
  <c r="F106" i="105"/>
  <c r="F108" i="105"/>
  <c r="C6" i="105"/>
  <c r="C215" i="105"/>
  <c r="E6" i="105"/>
  <c r="E215" i="105"/>
  <c r="F37" i="105"/>
  <c r="C213" i="105"/>
  <c r="B216" i="105"/>
  <c r="D216" i="105"/>
  <c r="F8" i="105"/>
  <c r="C217" i="105"/>
  <c r="E217" i="105"/>
  <c r="F38" i="105"/>
  <c r="F47" i="105"/>
  <c r="F53" i="105"/>
  <c r="F117" i="105"/>
  <c r="F123" i="105"/>
  <c r="F132" i="105"/>
  <c r="F136" i="105"/>
  <c r="F146" i="105"/>
  <c r="F152" i="105"/>
  <c r="F161" i="105"/>
  <c r="F165" i="105"/>
  <c r="F178" i="105"/>
  <c r="F5" i="105"/>
  <c r="F7" i="105"/>
  <c r="F9" i="105"/>
  <c r="F6" i="105" l="1"/>
  <c r="F174" i="105"/>
  <c r="F145" i="105"/>
  <c r="D214" i="105"/>
  <c r="F213" i="105"/>
  <c r="F36" i="105"/>
  <c r="F217" i="105"/>
  <c r="F173" i="105"/>
  <c r="F216" i="105"/>
  <c r="C214" i="105"/>
  <c r="B214" i="105"/>
  <c r="E214" i="105"/>
  <c r="F215" i="105"/>
  <c r="F214" i="105" l="1"/>
  <c r="F117" i="100" l="1"/>
  <c r="F118" i="100"/>
  <c r="F119" i="100"/>
  <c r="K217" i="100"/>
  <c r="K216" i="100"/>
  <c r="K215" i="100"/>
  <c r="K213" i="100"/>
  <c r="L36" i="98"/>
  <c r="K36" i="98"/>
  <c r="J36" i="98"/>
  <c r="H145" i="95"/>
  <c r="I145" i="95"/>
  <c r="I6" i="92" l="1"/>
  <c r="I36" i="92"/>
  <c r="I217" i="103"/>
  <c r="H217" i="103"/>
  <c r="E217" i="103"/>
  <c r="D217" i="103"/>
  <c r="C217" i="103"/>
  <c r="B217" i="103"/>
  <c r="I216" i="103"/>
  <c r="H216" i="103"/>
  <c r="E216" i="103"/>
  <c r="D216" i="103"/>
  <c r="C216" i="103"/>
  <c r="B216" i="103"/>
  <c r="I215" i="103"/>
  <c r="H215" i="103"/>
  <c r="E215" i="103"/>
  <c r="D215" i="103"/>
  <c r="C215" i="103"/>
  <c r="B215" i="103"/>
  <c r="I213" i="103"/>
  <c r="H213" i="103"/>
  <c r="E213" i="103"/>
  <c r="D213" i="103"/>
  <c r="C213" i="103"/>
  <c r="B213" i="103"/>
  <c r="F208" i="103"/>
  <c r="F207" i="103"/>
  <c r="F206" i="103"/>
  <c r="F205" i="103"/>
  <c r="F197" i="103"/>
  <c r="F196" i="103"/>
  <c r="F195" i="103"/>
  <c r="F194" i="103"/>
  <c r="F193" i="103"/>
  <c r="F192" i="103"/>
  <c r="F189" i="103"/>
  <c r="F188" i="103"/>
  <c r="F184" i="103"/>
  <c r="F183" i="103"/>
  <c r="F182" i="103"/>
  <c r="F179" i="103"/>
  <c r="F178" i="103"/>
  <c r="F176" i="103"/>
  <c r="F172" i="103"/>
  <c r="F165" i="103"/>
  <c r="F164" i="103"/>
  <c r="F163" i="103"/>
  <c r="F162" i="103"/>
  <c r="F161" i="103"/>
  <c r="F160" i="103"/>
  <c r="F157" i="103"/>
  <c r="F156" i="103"/>
  <c r="F152" i="103"/>
  <c r="F151" i="103"/>
  <c r="F150" i="103"/>
  <c r="F147" i="103"/>
  <c r="F146" i="103"/>
  <c r="I145" i="103"/>
  <c r="H145" i="103"/>
  <c r="E145" i="103"/>
  <c r="F144" i="103"/>
  <c r="F137" i="103"/>
  <c r="F136" i="103"/>
  <c r="F135" i="103"/>
  <c r="F134" i="103"/>
  <c r="F133" i="103"/>
  <c r="F132" i="103"/>
  <c r="F129" i="103"/>
  <c r="F128" i="103"/>
  <c r="F124" i="103"/>
  <c r="F123" i="103"/>
  <c r="F122" i="103"/>
  <c r="F119" i="103"/>
  <c r="F118" i="103"/>
  <c r="F117" i="103"/>
  <c r="F109" i="103"/>
  <c r="F108" i="103"/>
  <c r="F107" i="103"/>
  <c r="F106" i="103"/>
  <c r="F105" i="103"/>
  <c r="F104" i="103"/>
  <c r="F101" i="103"/>
  <c r="F100" i="103"/>
  <c r="F96" i="103"/>
  <c r="F95" i="103"/>
  <c r="F94" i="103"/>
  <c r="F91" i="103"/>
  <c r="F90" i="103"/>
  <c r="F89" i="103"/>
  <c r="F82" i="103"/>
  <c r="F81" i="103"/>
  <c r="F80" i="103"/>
  <c r="F79" i="103"/>
  <c r="F78" i="103"/>
  <c r="F77" i="103"/>
  <c r="F74" i="103"/>
  <c r="F73" i="103"/>
  <c r="F69" i="103"/>
  <c r="F68" i="103"/>
  <c r="F67" i="103"/>
  <c r="F64" i="103"/>
  <c r="F63" i="103"/>
  <c r="F56" i="103"/>
  <c r="F55" i="103"/>
  <c r="F54" i="103"/>
  <c r="F53" i="103"/>
  <c r="F52" i="103"/>
  <c r="F51" i="103"/>
  <c r="F48" i="103"/>
  <c r="F47" i="103"/>
  <c r="F43" i="103"/>
  <c r="F42" i="103"/>
  <c r="F41" i="103"/>
  <c r="F38" i="103"/>
  <c r="F37" i="103"/>
  <c r="I36" i="103"/>
  <c r="H36" i="103"/>
  <c r="E36" i="103"/>
  <c r="F35" i="103"/>
  <c r="F27" i="103"/>
  <c r="F26" i="103"/>
  <c r="F25" i="103"/>
  <c r="F24" i="103"/>
  <c r="F23" i="103"/>
  <c r="F22" i="103"/>
  <c r="F19" i="103"/>
  <c r="F18" i="103"/>
  <c r="F14" i="103"/>
  <c r="F13" i="103"/>
  <c r="F12" i="103"/>
  <c r="F9" i="103"/>
  <c r="F8" i="103"/>
  <c r="F7" i="103"/>
  <c r="I6" i="103"/>
  <c r="H6" i="103"/>
  <c r="E6" i="103"/>
  <c r="F6" i="103" s="1"/>
  <c r="F5" i="103"/>
  <c r="I214" i="92" l="1"/>
  <c r="I214" i="103"/>
  <c r="F36" i="103"/>
  <c r="E214" i="103"/>
  <c r="F215" i="103"/>
  <c r="C214" i="103"/>
  <c r="F145" i="103"/>
  <c r="F217" i="103"/>
  <c r="D214" i="103"/>
  <c r="B214" i="103"/>
  <c r="F216" i="103"/>
  <c r="F213" i="103"/>
  <c r="H214" i="103"/>
  <c r="F214" i="103" l="1"/>
  <c r="L217" i="90"/>
  <c r="L216" i="90"/>
  <c r="L215" i="90"/>
  <c r="H145" i="90"/>
  <c r="I145" i="90"/>
  <c r="J145" i="90"/>
  <c r="L36" i="90"/>
  <c r="L214" i="90" s="1"/>
  <c r="E36" i="90"/>
  <c r="I145" i="101" l="1"/>
  <c r="H145" i="101"/>
  <c r="I36" i="101"/>
  <c r="H36" i="101"/>
  <c r="I6" i="101"/>
  <c r="H6" i="101"/>
  <c r="K6" i="100"/>
  <c r="K36" i="100"/>
  <c r="I217" i="100"/>
  <c r="I216" i="100"/>
  <c r="I215" i="100"/>
  <c r="I36" i="100"/>
  <c r="I213" i="100"/>
  <c r="M145" i="100"/>
  <c r="L145" i="100"/>
  <c r="K145" i="100"/>
  <c r="I145" i="100"/>
  <c r="H145" i="100"/>
  <c r="M36" i="100"/>
  <c r="L36" i="100"/>
  <c r="H36" i="100"/>
  <c r="M6" i="100"/>
  <c r="L6" i="100"/>
  <c r="H6" i="100"/>
  <c r="I145" i="99"/>
  <c r="I36" i="99"/>
  <c r="I6" i="99"/>
  <c r="K6" i="98"/>
  <c r="K214" i="98" s="1"/>
  <c r="H36" i="98"/>
  <c r="L6" i="98"/>
  <c r="L214" i="98" s="1"/>
  <c r="J6" i="98"/>
  <c r="J214" i="98" s="1"/>
  <c r="H6" i="98"/>
  <c r="J145" i="97"/>
  <c r="I145" i="97"/>
  <c r="J36" i="97"/>
  <c r="I36" i="97"/>
  <c r="I214" i="97" s="1"/>
  <c r="J6" i="97"/>
  <c r="I6" i="97"/>
  <c r="K217" i="94"/>
  <c r="K216" i="94"/>
  <c r="K215" i="94"/>
  <c r="K6" i="94"/>
  <c r="K36" i="94"/>
  <c r="K213" i="94"/>
  <c r="J217" i="94"/>
  <c r="J216" i="94"/>
  <c r="J215" i="94"/>
  <c r="J6" i="94"/>
  <c r="J36" i="94"/>
  <c r="J213" i="94"/>
  <c r="L145" i="94"/>
  <c r="K145" i="94"/>
  <c r="J145" i="94"/>
  <c r="H145" i="94"/>
  <c r="I36" i="94"/>
  <c r="H36" i="94"/>
  <c r="L6" i="94"/>
  <c r="L214" i="94" s="1"/>
  <c r="I6" i="94"/>
  <c r="H6" i="94"/>
  <c r="I36" i="95"/>
  <c r="H36" i="95"/>
  <c r="I6" i="95"/>
  <c r="H6" i="95"/>
  <c r="J6" i="93"/>
  <c r="J36" i="93"/>
  <c r="K145" i="93"/>
  <c r="J145" i="93"/>
  <c r="I145" i="93"/>
  <c r="K36" i="93"/>
  <c r="I36" i="93"/>
  <c r="H36" i="93"/>
  <c r="K6" i="93"/>
  <c r="I6" i="93"/>
  <c r="H6" i="93"/>
  <c r="K145" i="92"/>
  <c r="H145" i="92"/>
  <c r="L36" i="92"/>
  <c r="K36" i="92"/>
  <c r="H36" i="92"/>
  <c r="L6" i="92"/>
  <c r="K6" i="92"/>
  <c r="H6" i="92"/>
  <c r="J217" i="90"/>
  <c r="J216" i="90"/>
  <c r="J215" i="90"/>
  <c r="J36" i="90"/>
  <c r="J213" i="90"/>
  <c r="I214" i="90"/>
  <c r="J145" i="89"/>
  <c r="I145" i="89"/>
  <c r="H145" i="89"/>
  <c r="J36" i="89"/>
  <c r="J214" i="89" s="1"/>
  <c r="I36" i="89"/>
  <c r="H36" i="89"/>
  <c r="I6" i="89"/>
  <c r="H6" i="89"/>
  <c r="I217" i="101"/>
  <c r="H217" i="101"/>
  <c r="B217" i="101"/>
  <c r="C217" i="101"/>
  <c r="D217" i="101"/>
  <c r="I216" i="101"/>
  <c r="H216" i="101"/>
  <c r="B216" i="101"/>
  <c r="C216" i="101"/>
  <c r="D216" i="101"/>
  <c r="I215" i="101"/>
  <c r="H215" i="101"/>
  <c r="B215" i="101"/>
  <c r="C215" i="101"/>
  <c r="D215" i="101"/>
  <c r="I213" i="101"/>
  <c r="H213" i="101"/>
  <c r="B213" i="101"/>
  <c r="C213" i="101"/>
  <c r="D213" i="101"/>
  <c r="F208" i="101"/>
  <c r="F207" i="101"/>
  <c r="F206" i="101"/>
  <c r="F205" i="101"/>
  <c r="F197" i="101"/>
  <c r="F196" i="101"/>
  <c r="F195" i="101"/>
  <c r="F194" i="101"/>
  <c r="F193" i="101"/>
  <c r="F192" i="101"/>
  <c r="F189" i="101"/>
  <c r="F188" i="101"/>
  <c r="F184" i="101"/>
  <c r="F183" i="101"/>
  <c r="F182" i="101"/>
  <c r="F179" i="101"/>
  <c r="F178" i="101"/>
  <c r="F176" i="101"/>
  <c r="F172" i="101"/>
  <c r="F165" i="101"/>
  <c r="F164" i="101"/>
  <c r="F163" i="101"/>
  <c r="F162" i="101"/>
  <c r="F161" i="101"/>
  <c r="F160" i="101"/>
  <c r="F157" i="101"/>
  <c r="F156" i="101"/>
  <c r="F152" i="101"/>
  <c r="F151" i="101"/>
  <c r="F150" i="101"/>
  <c r="F147" i="101"/>
  <c r="F146" i="101"/>
  <c r="B145" i="101"/>
  <c r="C145" i="101"/>
  <c r="D145" i="101"/>
  <c r="E145" i="101"/>
  <c r="F144" i="101"/>
  <c r="F137" i="101"/>
  <c r="F136" i="101"/>
  <c r="F135" i="101"/>
  <c r="F134" i="101"/>
  <c r="F133" i="101"/>
  <c r="F132" i="101"/>
  <c r="F129" i="101"/>
  <c r="F128" i="101"/>
  <c r="F124" i="101"/>
  <c r="F123" i="101"/>
  <c r="F122" i="101"/>
  <c r="F119" i="101"/>
  <c r="F118" i="101"/>
  <c r="F117" i="101"/>
  <c r="F109" i="101"/>
  <c r="F108" i="101"/>
  <c r="F107" i="101"/>
  <c r="F106" i="101"/>
  <c r="F105" i="101"/>
  <c r="F104" i="101"/>
  <c r="F101" i="101"/>
  <c r="F100" i="101"/>
  <c r="F96" i="101"/>
  <c r="F95" i="101"/>
  <c r="F94" i="101"/>
  <c r="F91" i="101"/>
  <c r="F90" i="101"/>
  <c r="F89" i="101"/>
  <c r="F82" i="101"/>
  <c r="F81" i="101"/>
  <c r="F80" i="101"/>
  <c r="F79" i="101"/>
  <c r="F78" i="101"/>
  <c r="F77" i="101"/>
  <c r="F74" i="101"/>
  <c r="F73" i="101"/>
  <c r="F69" i="101"/>
  <c r="F68" i="101"/>
  <c r="F67" i="101"/>
  <c r="F64" i="101"/>
  <c r="F63" i="101"/>
  <c r="F56" i="101"/>
  <c r="F55" i="101"/>
  <c r="F54" i="101"/>
  <c r="F53" i="101"/>
  <c r="F52" i="101"/>
  <c r="F51" i="101"/>
  <c r="F48" i="101"/>
  <c r="F47" i="101"/>
  <c r="F43" i="101"/>
  <c r="F42" i="101"/>
  <c r="F41" i="101"/>
  <c r="F38" i="101"/>
  <c r="F37" i="101"/>
  <c r="B36" i="101"/>
  <c r="C36" i="101"/>
  <c r="D36" i="101"/>
  <c r="E36" i="101"/>
  <c r="F35" i="101"/>
  <c r="F27" i="101"/>
  <c r="F26" i="101"/>
  <c r="F25" i="101"/>
  <c r="F24" i="101"/>
  <c r="F23" i="101"/>
  <c r="F22" i="101"/>
  <c r="F19" i="101"/>
  <c r="F18" i="101"/>
  <c r="F14" i="101"/>
  <c r="F13" i="101"/>
  <c r="F12" i="101"/>
  <c r="F9" i="101"/>
  <c r="F8" i="101"/>
  <c r="F7" i="101"/>
  <c r="E6" i="101"/>
  <c r="D6" i="101"/>
  <c r="C6" i="101"/>
  <c r="B6" i="101"/>
  <c r="F5" i="101"/>
  <c r="M217" i="100"/>
  <c r="L217" i="100"/>
  <c r="H217" i="100"/>
  <c r="B217" i="100"/>
  <c r="C217" i="100"/>
  <c r="D217" i="100"/>
  <c r="E217" i="100"/>
  <c r="M216" i="100"/>
  <c r="L216" i="100"/>
  <c r="H216" i="100"/>
  <c r="B216" i="100"/>
  <c r="C216" i="100"/>
  <c r="D216" i="100"/>
  <c r="E216" i="100"/>
  <c r="M215" i="100"/>
  <c r="L215" i="100"/>
  <c r="H215" i="100"/>
  <c r="B215" i="100"/>
  <c r="C215" i="100"/>
  <c r="D215" i="100"/>
  <c r="E215" i="100"/>
  <c r="M213" i="100"/>
  <c r="L213" i="100"/>
  <c r="H213" i="100"/>
  <c r="B213" i="100"/>
  <c r="C213" i="100"/>
  <c r="D213" i="100"/>
  <c r="E213" i="100"/>
  <c r="F208" i="100"/>
  <c r="F207" i="100"/>
  <c r="F206" i="100"/>
  <c r="F205" i="100"/>
  <c r="F197" i="100"/>
  <c r="F196" i="100"/>
  <c r="F195" i="100"/>
  <c r="F194" i="100"/>
  <c r="F193" i="100"/>
  <c r="F192" i="100"/>
  <c r="F189" i="100"/>
  <c r="F188" i="100"/>
  <c r="F184" i="100"/>
  <c r="F183" i="100"/>
  <c r="F182" i="100"/>
  <c r="F179" i="100"/>
  <c r="F178" i="100"/>
  <c r="F176" i="100"/>
  <c r="F172" i="100"/>
  <c r="F165" i="100"/>
  <c r="F164" i="100"/>
  <c r="F163" i="100"/>
  <c r="F162" i="100"/>
  <c r="F161" i="100"/>
  <c r="F160" i="100"/>
  <c r="F157" i="100"/>
  <c r="F156" i="100"/>
  <c r="F152" i="100"/>
  <c r="F151" i="100"/>
  <c r="F150" i="100"/>
  <c r="F147" i="100"/>
  <c r="F146" i="100"/>
  <c r="B145" i="100"/>
  <c r="C145" i="100"/>
  <c r="D145" i="100"/>
  <c r="E145" i="100"/>
  <c r="F144" i="100"/>
  <c r="F137" i="100"/>
  <c r="F136" i="100"/>
  <c r="F135" i="100"/>
  <c r="F134" i="100"/>
  <c r="F133" i="100"/>
  <c r="F132" i="100"/>
  <c r="F129" i="100"/>
  <c r="F128" i="100"/>
  <c r="F124" i="100"/>
  <c r="F123" i="100"/>
  <c r="F122" i="100"/>
  <c r="F109" i="100"/>
  <c r="F108" i="100"/>
  <c r="F107" i="100"/>
  <c r="F106" i="100"/>
  <c r="F105" i="100"/>
  <c r="F104" i="100"/>
  <c r="F101" i="100"/>
  <c r="F100" i="100"/>
  <c r="F96" i="100"/>
  <c r="F95" i="100"/>
  <c r="F94" i="100"/>
  <c r="F91" i="100"/>
  <c r="F90" i="100"/>
  <c r="F89" i="100"/>
  <c r="F82" i="100"/>
  <c r="F81" i="100"/>
  <c r="F80" i="100"/>
  <c r="F79" i="100"/>
  <c r="F78" i="100"/>
  <c r="F77" i="100"/>
  <c r="F74" i="100"/>
  <c r="F73" i="100"/>
  <c r="F69" i="100"/>
  <c r="F68" i="100"/>
  <c r="F67" i="100"/>
  <c r="F64" i="100"/>
  <c r="F63" i="100"/>
  <c r="F56" i="100"/>
  <c r="F55" i="100"/>
  <c r="F54" i="100"/>
  <c r="F53" i="100"/>
  <c r="F52" i="100"/>
  <c r="F51" i="100"/>
  <c r="F48" i="100"/>
  <c r="F47" i="100"/>
  <c r="F43" i="100"/>
  <c r="F42" i="100"/>
  <c r="F41" i="100"/>
  <c r="F38" i="100"/>
  <c r="F37" i="100"/>
  <c r="B36" i="100"/>
  <c r="C36" i="100"/>
  <c r="D36" i="100"/>
  <c r="E36" i="100"/>
  <c r="F35" i="100"/>
  <c r="F27" i="100"/>
  <c r="F26" i="100"/>
  <c r="F25" i="100"/>
  <c r="F24" i="100"/>
  <c r="F23" i="100"/>
  <c r="F22" i="100"/>
  <c r="F19" i="100"/>
  <c r="F18" i="100"/>
  <c r="F14" i="100"/>
  <c r="F13" i="100"/>
  <c r="F12" i="100"/>
  <c r="F9" i="100"/>
  <c r="F8" i="100"/>
  <c r="F7" i="100"/>
  <c r="E6" i="100"/>
  <c r="C6" i="100"/>
  <c r="B6" i="100"/>
  <c r="F5" i="100"/>
  <c r="I217" i="99"/>
  <c r="B217" i="99"/>
  <c r="C217" i="99"/>
  <c r="D217" i="99"/>
  <c r="E217" i="99"/>
  <c r="I216" i="99"/>
  <c r="B216" i="99"/>
  <c r="C216" i="99"/>
  <c r="D216" i="99"/>
  <c r="E216" i="99"/>
  <c r="I215" i="99"/>
  <c r="B215" i="99"/>
  <c r="D215" i="99"/>
  <c r="E215" i="99"/>
  <c r="I213" i="99"/>
  <c r="B213" i="99"/>
  <c r="D213" i="99"/>
  <c r="E213" i="99"/>
  <c r="F208" i="99"/>
  <c r="F207" i="99"/>
  <c r="F206" i="99"/>
  <c r="F205" i="99"/>
  <c r="F197" i="99"/>
  <c r="F196" i="99"/>
  <c r="F195" i="99"/>
  <c r="F194" i="99"/>
  <c r="F193" i="99"/>
  <c r="F192" i="99"/>
  <c r="F189" i="99"/>
  <c r="F188" i="99"/>
  <c r="F184" i="99"/>
  <c r="F183" i="99"/>
  <c r="F182" i="99"/>
  <c r="F179" i="99"/>
  <c r="F178" i="99"/>
  <c r="F176" i="99"/>
  <c r="F172" i="99"/>
  <c r="F165" i="99"/>
  <c r="F164" i="99"/>
  <c r="F163" i="99"/>
  <c r="G163" i="99" s="1"/>
  <c r="F162" i="99"/>
  <c r="G162" i="99" s="1"/>
  <c r="F161" i="99"/>
  <c r="F157" i="99"/>
  <c r="F156" i="99"/>
  <c r="F152" i="99"/>
  <c r="F151" i="99"/>
  <c r="F150" i="99"/>
  <c r="F147" i="99"/>
  <c r="F146" i="99"/>
  <c r="B145" i="99"/>
  <c r="C145" i="99"/>
  <c r="D145" i="99"/>
  <c r="F144" i="99"/>
  <c r="F137" i="99"/>
  <c r="F136" i="99"/>
  <c r="F135" i="99"/>
  <c r="F134" i="99"/>
  <c r="F133" i="99"/>
  <c r="F132" i="99"/>
  <c r="F129" i="99"/>
  <c r="F128" i="99"/>
  <c r="F124" i="99"/>
  <c r="F123" i="99"/>
  <c r="F122" i="99"/>
  <c r="F119" i="99"/>
  <c r="F118" i="99"/>
  <c r="F117" i="99"/>
  <c r="F109" i="99"/>
  <c r="F108" i="99"/>
  <c r="F107" i="99"/>
  <c r="F106" i="99"/>
  <c r="F105" i="99"/>
  <c r="F104" i="99"/>
  <c r="F101" i="99"/>
  <c r="F100" i="99"/>
  <c r="F96" i="99"/>
  <c r="F95" i="99"/>
  <c r="F94" i="99"/>
  <c r="F91" i="99"/>
  <c r="F90" i="99"/>
  <c r="F89" i="99"/>
  <c r="F82" i="99"/>
  <c r="F81" i="99"/>
  <c r="F80" i="99"/>
  <c r="F79" i="99"/>
  <c r="F78" i="99"/>
  <c r="F77" i="99"/>
  <c r="F74" i="99"/>
  <c r="F73" i="99"/>
  <c r="F69" i="99"/>
  <c r="F68" i="99"/>
  <c r="F67" i="99"/>
  <c r="F64" i="99"/>
  <c r="F63" i="99"/>
  <c r="F56" i="99"/>
  <c r="F55" i="99"/>
  <c r="F54" i="99"/>
  <c r="F53" i="99"/>
  <c r="F52" i="99"/>
  <c r="F51" i="99"/>
  <c r="F48" i="99"/>
  <c r="F47" i="99"/>
  <c r="F43" i="99"/>
  <c r="F42" i="99"/>
  <c r="F41" i="99"/>
  <c r="F38" i="99"/>
  <c r="F37" i="99"/>
  <c r="B36" i="99"/>
  <c r="C36" i="99"/>
  <c r="C213" i="99" s="1"/>
  <c r="D36" i="99"/>
  <c r="E36" i="99"/>
  <c r="F35" i="99"/>
  <c r="F27" i="99"/>
  <c r="F26" i="99"/>
  <c r="F25" i="99"/>
  <c r="F24" i="99"/>
  <c r="F23" i="99"/>
  <c r="F22" i="99"/>
  <c r="F19" i="99"/>
  <c r="F18" i="99"/>
  <c r="F14" i="99"/>
  <c r="F13" i="99"/>
  <c r="F12" i="99"/>
  <c r="F9" i="99"/>
  <c r="F8" i="99"/>
  <c r="F7" i="99"/>
  <c r="E6" i="99"/>
  <c r="D6" i="99"/>
  <c r="C6" i="99"/>
  <c r="B6" i="99"/>
  <c r="F5" i="99"/>
  <c r="H217" i="98"/>
  <c r="B217" i="98"/>
  <c r="C217" i="98"/>
  <c r="D217" i="98"/>
  <c r="E217" i="98"/>
  <c r="H216" i="98"/>
  <c r="B216" i="98"/>
  <c r="C216" i="98"/>
  <c r="D216" i="98"/>
  <c r="E216" i="98"/>
  <c r="H215" i="98"/>
  <c r="B215" i="98"/>
  <c r="C215" i="98"/>
  <c r="D215" i="98"/>
  <c r="E215" i="98"/>
  <c r="H213" i="98"/>
  <c r="B213" i="98"/>
  <c r="C213" i="98"/>
  <c r="D213" i="98"/>
  <c r="E213" i="98"/>
  <c r="F208" i="98"/>
  <c r="F207" i="98"/>
  <c r="F206" i="98"/>
  <c r="F205" i="98"/>
  <c r="F197" i="98"/>
  <c r="F196" i="98"/>
  <c r="F195" i="98"/>
  <c r="F194" i="98"/>
  <c r="F193" i="98"/>
  <c r="F192" i="98"/>
  <c r="F189" i="98"/>
  <c r="F188" i="98"/>
  <c r="F184" i="98"/>
  <c r="F183" i="98"/>
  <c r="F182" i="98"/>
  <c r="F179" i="98"/>
  <c r="F178" i="98"/>
  <c r="F176" i="98"/>
  <c r="F172" i="98"/>
  <c r="F165" i="98"/>
  <c r="F164" i="98"/>
  <c r="F163" i="98"/>
  <c r="F162" i="98"/>
  <c r="F161" i="98"/>
  <c r="F160" i="98"/>
  <c r="F157" i="98"/>
  <c r="F156" i="98"/>
  <c r="F152" i="98"/>
  <c r="F151" i="98"/>
  <c r="F150" i="98"/>
  <c r="F147" i="98"/>
  <c r="F146" i="98"/>
  <c r="B145" i="98"/>
  <c r="C145" i="98"/>
  <c r="D145" i="98"/>
  <c r="E145" i="98"/>
  <c r="F144" i="98"/>
  <c r="F137" i="98"/>
  <c r="F136" i="98"/>
  <c r="F135" i="98"/>
  <c r="F134" i="98"/>
  <c r="F133" i="98"/>
  <c r="F132" i="98"/>
  <c r="F129" i="98"/>
  <c r="F128" i="98"/>
  <c r="F124" i="98"/>
  <c r="F123" i="98"/>
  <c r="F122" i="98"/>
  <c r="F119" i="98"/>
  <c r="F118" i="98"/>
  <c r="F117" i="98"/>
  <c r="F109" i="98"/>
  <c r="F108" i="98"/>
  <c r="F107" i="98"/>
  <c r="F106" i="98"/>
  <c r="F105" i="98"/>
  <c r="F104" i="98"/>
  <c r="F101" i="98"/>
  <c r="F100" i="98"/>
  <c r="F96" i="98"/>
  <c r="F95" i="98"/>
  <c r="F94" i="98"/>
  <c r="F91" i="98"/>
  <c r="F90" i="98"/>
  <c r="F89" i="98"/>
  <c r="F82" i="98"/>
  <c r="F81" i="98"/>
  <c r="F80" i="98"/>
  <c r="F79" i="98"/>
  <c r="F78" i="98"/>
  <c r="F77" i="98"/>
  <c r="F74" i="98"/>
  <c r="F73" i="98"/>
  <c r="F69" i="98"/>
  <c r="F68" i="98"/>
  <c r="F67" i="98"/>
  <c r="F64" i="98"/>
  <c r="F63" i="98"/>
  <c r="F56" i="98"/>
  <c r="F55" i="98"/>
  <c r="F54" i="98"/>
  <c r="F53" i="98"/>
  <c r="F52" i="98"/>
  <c r="F51" i="98"/>
  <c r="F48" i="98"/>
  <c r="F47" i="98"/>
  <c r="F43" i="98"/>
  <c r="F42" i="98"/>
  <c r="F41" i="98"/>
  <c r="F38" i="98"/>
  <c r="F37" i="98"/>
  <c r="B36" i="98"/>
  <c r="C36" i="98"/>
  <c r="D36" i="98"/>
  <c r="E36" i="98"/>
  <c r="F35" i="98"/>
  <c r="F27" i="98"/>
  <c r="F26" i="98"/>
  <c r="F25" i="98"/>
  <c r="F24" i="98"/>
  <c r="F23" i="98"/>
  <c r="F22" i="98"/>
  <c r="F19" i="98"/>
  <c r="F18" i="98"/>
  <c r="F14" i="98"/>
  <c r="F13" i="98"/>
  <c r="F12" i="98"/>
  <c r="F9" i="98"/>
  <c r="F8" i="98"/>
  <c r="F7" i="98"/>
  <c r="E6" i="98"/>
  <c r="D6" i="98"/>
  <c r="C6" i="98"/>
  <c r="B6" i="98"/>
  <c r="F5" i="98"/>
  <c r="J217" i="97"/>
  <c r="B217" i="97"/>
  <c r="C217" i="97"/>
  <c r="D217" i="97"/>
  <c r="E217" i="97"/>
  <c r="J216" i="97"/>
  <c r="B216" i="97"/>
  <c r="C216" i="97"/>
  <c r="D216" i="97"/>
  <c r="E216" i="97"/>
  <c r="J215" i="97"/>
  <c r="B215" i="97"/>
  <c r="C215" i="97"/>
  <c r="D215" i="97"/>
  <c r="E215" i="97"/>
  <c r="J213" i="97"/>
  <c r="B213" i="97"/>
  <c r="C213" i="97"/>
  <c r="D213" i="97"/>
  <c r="E213" i="97"/>
  <c r="F208" i="97"/>
  <c r="F207" i="97"/>
  <c r="F206" i="97"/>
  <c r="F205" i="97"/>
  <c r="F197" i="97"/>
  <c r="F196" i="97"/>
  <c r="F195" i="97"/>
  <c r="F194" i="97"/>
  <c r="F193" i="97"/>
  <c r="F192" i="97"/>
  <c r="F189" i="97"/>
  <c r="F188" i="97"/>
  <c r="F184" i="97"/>
  <c r="F183" i="97"/>
  <c r="F182" i="97"/>
  <c r="F179" i="97"/>
  <c r="F178" i="97"/>
  <c r="F176" i="97"/>
  <c r="F172" i="97"/>
  <c r="F165" i="97"/>
  <c r="F164" i="97"/>
  <c r="F163" i="97"/>
  <c r="F162" i="97"/>
  <c r="F161" i="97"/>
  <c r="F160" i="97"/>
  <c r="F157" i="97"/>
  <c r="F156" i="97"/>
  <c r="F152" i="97"/>
  <c r="F151" i="97"/>
  <c r="F150" i="97"/>
  <c r="F147" i="97"/>
  <c r="F146" i="97"/>
  <c r="B145" i="97"/>
  <c r="C145" i="97"/>
  <c r="D145" i="97"/>
  <c r="E145" i="97"/>
  <c r="F144" i="97"/>
  <c r="F137" i="97"/>
  <c r="F136" i="97"/>
  <c r="F135" i="97"/>
  <c r="F134" i="97"/>
  <c r="F133" i="97"/>
  <c r="F132" i="97"/>
  <c r="F129" i="97"/>
  <c r="F128" i="97"/>
  <c r="F124" i="97"/>
  <c r="F123" i="97"/>
  <c r="F122" i="97"/>
  <c r="F119" i="97"/>
  <c r="F118" i="97"/>
  <c r="F117" i="97"/>
  <c r="F109" i="97"/>
  <c r="F108" i="97"/>
  <c r="F107" i="97"/>
  <c r="F106" i="97"/>
  <c r="F105" i="97"/>
  <c r="F104" i="97"/>
  <c r="F101" i="97"/>
  <c r="F100" i="97"/>
  <c r="F96" i="97"/>
  <c r="F95" i="97"/>
  <c r="F94" i="97"/>
  <c r="F91" i="97"/>
  <c r="F90" i="97"/>
  <c r="F89" i="97"/>
  <c r="F82" i="97"/>
  <c r="F81" i="97"/>
  <c r="F80" i="97"/>
  <c r="F79" i="97"/>
  <c r="F78" i="97"/>
  <c r="F77" i="97"/>
  <c r="F74" i="97"/>
  <c r="F73" i="97"/>
  <c r="F69" i="97"/>
  <c r="F68" i="97"/>
  <c r="F67" i="97"/>
  <c r="F64" i="97"/>
  <c r="F63" i="97"/>
  <c r="F56" i="97"/>
  <c r="F55" i="97"/>
  <c r="F54" i="97"/>
  <c r="F53" i="97"/>
  <c r="F52" i="97"/>
  <c r="F51" i="97"/>
  <c r="F48" i="97"/>
  <c r="F47" i="97"/>
  <c r="F43" i="97"/>
  <c r="F42" i="97"/>
  <c r="F41" i="97"/>
  <c r="F38" i="97"/>
  <c r="F37" i="97"/>
  <c r="B36" i="97"/>
  <c r="C36" i="97"/>
  <c r="D36" i="97"/>
  <c r="E36" i="97"/>
  <c r="F35" i="97"/>
  <c r="F27" i="97"/>
  <c r="F26" i="97"/>
  <c r="F25" i="97"/>
  <c r="F24" i="97"/>
  <c r="F23" i="97"/>
  <c r="F22" i="97"/>
  <c r="F19" i="97"/>
  <c r="F18" i="97"/>
  <c r="F14" i="97"/>
  <c r="F13" i="97"/>
  <c r="F12" i="97"/>
  <c r="F9" i="97"/>
  <c r="F8" i="97"/>
  <c r="F7" i="97"/>
  <c r="E6" i="97"/>
  <c r="C6" i="97"/>
  <c r="B6" i="97"/>
  <c r="F5" i="97"/>
  <c r="B217" i="96"/>
  <c r="C217" i="96"/>
  <c r="D217" i="96"/>
  <c r="E217" i="96"/>
  <c r="B216" i="96"/>
  <c r="C216" i="96"/>
  <c r="D216" i="96"/>
  <c r="E216" i="96"/>
  <c r="B215" i="96"/>
  <c r="C215" i="96"/>
  <c r="D215" i="96"/>
  <c r="E215" i="96"/>
  <c r="B213" i="96"/>
  <c r="C213" i="96"/>
  <c r="D213" i="96"/>
  <c r="E213" i="96"/>
  <c r="F208" i="96"/>
  <c r="F207" i="96"/>
  <c r="F206" i="96"/>
  <c r="F205" i="96"/>
  <c r="F197" i="96"/>
  <c r="F196" i="96"/>
  <c r="F195" i="96"/>
  <c r="F194" i="96"/>
  <c r="F193" i="96"/>
  <c r="F192" i="96"/>
  <c r="F189" i="96"/>
  <c r="F188" i="96"/>
  <c r="F184" i="96"/>
  <c r="F183" i="96"/>
  <c r="F182" i="96"/>
  <c r="F179" i="96"/>
  <c r="F178" i="96"/>
  <c r="F176" i="96"/>
  <c r="F172" i="96"/>
  <c r="F165" i="96"/>
  <c r="F164" i="96"/>
  <c r="F163" i="96"/>
  <c r="F162" i="96"/>
  <c r="F161" i="96"/>
  <c r="F160" i="96"/>
  <c r="F157" i="96"/>
  <c r="F156" i="96"/>
  <c r="F152" i="96"/>
  <c r="F151" i="96"/>
  <c r="F150" i="96"/>
  <c r="F147" i="96"/>
  <c r="F146" i="96"/>
  <c r="B145" i="96"/>
  <c r="C145" i="96"/>
  <c r="D145" i="96"/>
  <c r="E145" i="96"/>
  <c r="F144" i="96"/>
  <c r="F137" i="96"/>
  <c r="F136" i="96"/>
  <c r="F135" i="96"/>
  <c r="F134" i="96"/>
  <c r="F133" i="96"/>
  <c r="F132" i="96"/>
  <c r="F129" i="96"/>
  <c r="F128" i="96"/>
  <c r="F124" i="96"/>
  <c r="F123" i="96"/>
  <c r="F122" i="96"/>
  <c r="F119" i="96"/>
  <c r="F118" i="96"/>
  <c r="F117" i="96"/>
  <c r="F109" i="96"/>
  <c r="F108" i="96"/>
  <c r="F107" i="96"/>
  <c r="F106" i="96"/>
  <c r="F105" i="96"/>
  <c r="F104" i="96"/>
  <c r="F101" i="96"/>
  <c r="F100" i="96"/>
  <c r="F96" i="96"/>
  <c r="F95" i="96"/>
  <c r="F94" i="96"/>
  <c r="F91" i="96"/>
  <c r="F90" i="96"/>
  <c r="F89" i="96"/>
  <c r="F82" i="96"/>
  <c r="F81" i="96"/>
  <c r="F80" i="96"/>
  <c r="F79" i="96"/>
  <c r="F78" i="96"/>
  <c r="F77" i="96"/>
  <c r="F74" i="96"/>
  <c r="F73" i="96"/>
  <c r="F69" i="96"/>
  <c r="F68" i="96"/>
  <c r="F67" i="96"/>
  <c r="F64" i="96"/>
  <c r="F63" i="96"/>
  <c r="F56" i="96"/>
  <c r="F55" i="96"/>
  <c r="F54" i="96"/>
  <c r="F53" i="96"/>
  <c r="F52" i="96"/>
  <c r="F51" i="96"/>
  <c r="F48" i="96"/>
  <c r="F47" i="96"/>
  <c r="F43" i="96"/>
  <c r="F42" i="96"/>
  <c r="F41" i="96"/>
  <c r="F38" i="96"/>
  <c r="F37" i="96"/>
  <c r="C36" i="96"/>
  <c r="D36" i="96"/>
  <c r="E36" i="96"/>
  <c r="F35" i="96"/>
  <c r="F27" i="96"/>
  <c r="F26" i="96"/>
  <c r="F25" i="96"/>
  <c r="F24" i="96"/>
  <c r="F23" i="96"/>
  <c r="F22" i="96"/>
  <c r="F19" i="96"/>
  <c r="F18" i="96"/>
  <c r="F14" i="96"/>
  <c r="F13" i="96"/>
  <c r="F12" i="96"/>
  <c r="F9" i="96"/>
  <c r="F8" i="96"/>
  <c r="F7" i="96"/>
  <c r="E6" i="96"/>
  <c r="D6" i="96"/>
  <c r="C6" i="96"/>
  <c r="B6" i="96"/>
  <c r="F5" i="96"/>
  <c r="I217" i="95"/>
  <c r="H217" i="95"/>
  <c r="B217" i="95"/>
  <c r="C217" i="95"/>
  <c r="D217" i="95"/>
  <c r="E217" i="95"/>
  <c r="I216" i="95"/>
  <c r="H216" i="95"/>
  <c r="B216" i="95"/>
  <c r="C216" i="95"/>
  <c r="D216" i="95"/>
  <c r="E216" i="95"/>
  <c r="I215" i="95"/>
  <c r="H215" i="95"/>
  <c r="B215" i="95"/>
  <c r="C215" i="95"/>
  <c r="D215" i="95"/>
  <c r="E215" i="95"/>
  <c r="I213" i="95"/>
  <c r="H213" i="95"/>
  <c r="B213" i="95"/>
  <c r="C213" i="95"/>
  <c r="D213" i="95"/>
  <c r="E213" i="95"/>
  <c r="F208" i="95"/>
  <c r="F207" i="95"/>
  <c r="F206" i="95"/>
  <c r="F205" i="95"/>
  <c r="F197" i="95"/>
  <c r="F196" i="95"/>
  <c r="F195" i="95"/>
  <c r="F194" i="95"/>
  <c r="F193" i="95"/>
  <c r="F192" i="95"/>
  <c r="F189" i="95"/>
  <c r="F188" i="95"/>
  <c r="F184" i="95"/>
  <c r="F183" i="95"/>
  <c r="F182" i="95"/>
  <c r="F179" i="95"/>
  <c r="F178" i="95"/>
  <c r="F176" i="95"/>
  <c r="F172" i="95"/>
  <c r="F165" i="95"/>
  <c r="F164" i="95"/>
  <c r="F163" i="95"/>
  <c r="F162" i="95"/>
  <c r="F161" i="95"/>
  <c r="F160" i="95"/>
  <c r="F157" i="95"/>
  <c r="F156" i="95"/>
  <c r="F152" i="95"/>
  <c r="F151" i="95"/>
  <c r="F150" i="95"/>
  <c r="F147" i="95"/>
  <c r="F146" i="95"/>
  <c r="B145" i="95"/>
  <c r="C145" i="95"/>
  <c r="D145" i="95"/>
  <c r="E145" i="95"/>
  <c r="F144" i="95"/>
  <c r="F137" i="95"/>
  <c r="F136" i="95"/>
  <c r="F135" i="95"/>
  <c r="F134" i="95"/>
  <c r="F133" i="95"/>
  <c r="F132" i="95"/>
  <c r="F129" i="95"/>
  <c r="F128" i="95"/>
  <c r="F124" i="95"/>
  <c r="F123" i="95"/>
  <c r="F122" i="95"/>
  <c r="F119" i="95"/>
  <c r="F118" i="95"/>
  <c r="F117" i="95"/>
  <c r="F109" i="95"/>
  <c r="F108" i="95"/>
  <c r="F107" i="95"/>
  <c r="F106" i="95"/>
  <c r="F105" i="95"/>
  <c r="F104" i="95"/>
  <c r="F101" i="95"/>
  <c r="F100" i="95"/>
  <c r="F96" i="95"/>
  <c r="F95" i="95"/>
  <c r="F94" i="95"/>
  <c r="F91" i="95"/>
  <c r="F90" i="95"/>
  <c r="F89" i="95"/>
  <c r="F82" i="95"/>
  <c r="F81" i="95"/>
  <c r="F80" i="95"/>
  <c r="F79" i="95"/>
  <c r="F78" i="95"/>
  <c r="F77" i="95"/>
  <c r="F74" i="95"/>
  <c r="F73" i="95"/>
  <c r="F69" i="95"/>
  <c r="F68" i="95"/>
  <c r="F67" i="95"/>
  <c r="F64" i="95"/>
  <c r="F63" i="95"/>
  <c r="F56" i="95"/>
  <c r="F55" i="95"/>
  <c r="F54" i="95"/>
  <c r="F53" i="95"/>
  <c r="F52" i="95"/>
  <c r="F51" i="95"/>
  <c r="F48" i="95"/>
  <c r="F47" i="95"/>
  <c r="F43" i="95"/>
  <c r="F42" i="95"/>
  <c r="F41" i="95"/>
  <c r="F38" i="95"/>
  <c r="F37" i="95"/>
  <c r="B36" i="95"/>
  <c r="C36" i="95"/>
  <c r="D36" i="95"/>
  <c r="E36" i="95"/>
  <c r="F35" i="95"/>
  <c r="F27" i="95"/>
  <c r="F26" i="95"/>
  <c r="F25" i="95"/>
  <c r="F24" i="95"/>
  <c r="F23" i="95"/>
  <c r="F22" i="95"/>
  <c r="F19" i="95"/>
  <c r="F18" i="95"/>
  <c r="F14" i="95"/>
  <c r="F13" i="95"/>
  <c r="F12" i="95"/>
  <c r="F9" i="95"/>
  <c r="F8" i="95"/>
  <c r="F7" i="95"/>
  <c r="E6" i="95"/>
  <c r="F6" i="95" s="1"/>
  <c r="F5" i="95"/>
  <c r="L217" i="94"/>
  <c r="I217" i="94"/>
  <c r="H217" i="94"/>
  <c r="B217" i="94"/>
  <c r="C217" i="94"/>
  <c r="D217" i="94"/>
  <c r="E217" i="94"/>
  <c r="L216" i="94"/>
  <c r="I216" i="94"/>
  <c r="H216" i="94"/>
  <c r="B216" i="94"/>
  <c r="C216" i="94"/>
  <c r="D216" i="94"/>
  <c r="E216" i="94"/>
  <c r="L215" i="94"/>
  <c r="I215" i="94"/>
  <c r="H215" i="94"/>
  <c r="B215" i="94"/>
  <c r="C215" i="94"/>
  <c r="D215" i="94"/>
  <c r="E215" i="94"/>
  <c r="L213" i="94"/>
  <c r="I213" i="94"/>
  <c r="H213" i="94"/>
  <c r="B213" i="94"/>
  <c r="C213" i="94"/>
  <c r="D213" i="94"/>
  <c r="E213" i="94"/>
  <c r="F208" i="94"/>
  <c r="F207" i="94"/>
  <c r="F206" i="94"/>
  <c r="F205" i="94"/>
  <c r="F197" i="94"/>
  <c r="F196" i="94"/>
  <c r="F195" i="94"/>
  <c r="F194" i="94"/>
  <c r="F193" i="94"/>
  <c r="F192" i="94"/>
  <c r="F189" i="94"/>
  <c r="F188" i="94"/>
  <c r="F184" i="94"/>
  <c r="F183" i="94"/>
  <c r="F182" i="94"/>
  <c r="F179" i="94"/>
  <c r="F178" i="94"/>
  <c r="F176" i="94"/>
  <c r="F172" i="94"/>
  <c r="F165" i="94"/>
  <c r="F164" i="94"/>
  <c r="F163" i="94"/>
  <c r="F162" i="94"/>
  <c r="F161" i="94"/>
  <c r="F160" i="94"/>
  <c r="F157" i="94"/>
  <c r="F156" i="94"/>
  <c r="F152" i="94"/>
  <c r="F151" i="94"/>
  <c r="F150" i="94"/>
  <c r="F147" i="94"/>
  <c r="F146" i="94"/>
  <c r="B145" i="94"/>
  <c r="C145" i="94"/>
  <c r="D145" i="94"/>
  <c r="E145" i="94"/>
  <c r="F144" i="94"/>
  <c r="F137" i="94"/>
  <c r="F136" i="94"/>
  <c r="F135" i="94"/>
  <c r="F134" i="94"/>
  <c r="F133" i="94"/>
  <c r="F132" i="94"/>
  <c r="F129" i="94"/>
  <c r="F128" i="94"/>
  <c r="F124" i="94"/>
  <c r="F123" i="94"/>
  <c r="F122" i="94"/>
  <c r="F119" i="94"/>
  <c r="F118" i="94"/>
  <c r="F117" i="94"/>
  <c r="F109" i="94"/>
  <c r="F108" i="94"/>
  <c r="F107" i="94"/>
  <c r="F106" i="94"/>
  <c r="F105" i="94"/>
  <c r="F104" i="94"/>
  <c r="F101" i="94"/>
  <c r="F100" i="94"/>
  <c r="F96" i="94"/>
  <c r="F95" i="94"/>
  <c r="F94" i="94"/>
  <c r="F91" i="94"/>
  <c r="F90" i="94"/>
  <c r="F89" i="94"/>
  <c r="F82" i="94"/>
  <c r="F81" i="94"/>
  <c r="F80" i="94"/>
  <c r="F79" i="94"/>
  <c r="F78" i="94"/>
  <c r="F77" i="94"/>
  <c r="F74" i="94"/>
  <c r="F73" i="94"/>
  <c r="F69" i="94"/>
  <c r="F68" i="94"/>
  <c r="F67" i="94"/>
  <c r="F64" i="94"/>
  <c r="F63" i="94"/>
  <c r="F56" i="94"/>
  <c r="F55" i="94"/>
  <c r="F54" i="94"/>
  <c r="F53" i="94"/>
  <c r="F52" i="94"/>
  <c r="F51" i="94"/>
  <c r="F48" i="94"/>
  <c r="F47" i="94"/>
  <c r="F43" i="94"/>
  <c r="F42" i="94"/>
  <c r="F41" i="94"/>
  <c r="F38" i="94"/>
  <c r="F37" i="94"/>
  <c r="B36" i="94"/>
  <c r="C36" i="94"/>
  <c r="D36" i="94"/>
  <c r="E36" i="94"/>
  <c r="F35" i="94"/>
  <c r="F27" i="94"/>
  <c r="F26" i="94"/>
  <c r="F25" i="94"/>
  <c r="F24" i="94"/>
  <c r="F23" i="94"/>
  <c r="F22" i="94"/>
  <c r="F19" i="94"/>
  <c r="F18" i="94"/>
  <c r="F14" i="94"/>
  <c r="F13" i="94"/>
  <c r="F12" i="94"/>
  <c r="F9" i="94"/>
  <c r="F8" i="94"/>
  <c r="F7" i="94"/>
  <c r="E6" i="94"/>
  <c r="D6" i="94"/>
  <c r="C6" i="94"/>
  <c r="B6" i="94"/>
  <c r="F5" i="94"/>
  <c r="E217" i="93"/>
  <c r="E216" i="93"/>
  <c r="E215" i="93"/>
  <c r="E213" i="93"/>
  <c r="F208" i="93"/>
  <c r="F207" i="93"/>
  <c r="F206" i="93"/>
  <c r="F205" i="93"/>
  <c r="F197" i="93"/>
  <c r="F196" i="93"/>
  <c r="F195" i="93"/>
  <c r="F194" i="93"/>
  <c r="F193" i="93"/>
  <c r="F192" i="93"/>
  <c r="F189" i="93"/>
  <c r="F188" i="93"/>
  <c r="F184" i="93"/>
  <c r="F183" i="93"/>
  <c r="F182" i="93"/>
  <c r="F179" i="93"/>
  <c r="F178" i="93"/>
  <c r="F176" i="93"/>
  <c r="F172" i="93"/>
  <c r="F165" i="93"/>
  <c r="F164" i="93"/>
  <c r="F163" i="93"/>
  <c r="F162" i="93"/>
  <c r="F161" i="93"/>
  <c r="F160" i="93"/>
  <c r="F157" i="93"/>
  <c r="F156" i="93"/>
  <c r="F152" i="93"/>
  <c r="F151" i="93"/>
  <c r="F150" i="93"/>
  <c r="F147" i="93"/>
  <c r="F146" i="93"/>
  <c r="B145" i="93"/>
  <c r="C145" i="93"/>
  <c r="D145" i="93"/>
  <c r="E145" i="93"/>
  <c r="F144" i="93"/>
  <c r="F137" i="93"/>
  <c r="F136" i="93"/>
  <c r="F135" i="93"/>
  <c r="F134" i="93"/>
  <c r="F133" i="93"/>
  <c r="F132" i="93"/>
  <c r="F129" i="93"/>
  <c r="F128" i="93"/>
  <c r="F124" i="93"/>
  <c r="F123" i="93"/>
  <c r="F122" i="93"/>
  <c r="F119" i="93"/>
  <c r="F118" i="93"/>
  <c r="F117" i="93"/>
  <c r="F109" i="93"/>
  <c r="F108" i="93"/>
  <c r="F107" i="93"/>
  <c r="F106" i="93"/>
  <c r="F105" i="93"/>
  <c r="F104" i="93"/>
  <c r="F101" i="93"/>
  <c r="F100" i="93"/>
  <c r="F96" i="93"/>
  <c r="F95" i="93"/>
  <c r="F94" i="93"/>
  <c r="F91" i="93"/>
  <c r="F90" i="93"/>
  <c r="F89" i="93"/>
  <c r="F82" i="93"/>
  <c r="F81" i="93"/>
  <c r="F80" i="93"/>
  <c r="F79" i="93"/>
  <c r="F78" i="93"/>
  <c r="F77" i="93"/>
  <c r="F74" i="93"/>
  <c r="F73" i="93"/>
  <c r="F69" i="93"/>
  <c r="F68" i="93"/>
  <c r="F67" i="93"/>
  <c r="F64" i="93"/>
  <c r="F63" i="93"/>
  <c r="F56" i="93"/>
  <c r="F55" i="93"/>
  <c r="F54" i="93"/>
  <c r="F53" i="93"/>
  <c r="F52" i="93"/>
  <c r="F51" i="93"/>
  <c r="F48" i="93"/>
  <c r="F47" i="93"/>
  <c r="F43" i="93"/>
  <c r="F42" i="93"/>
  <c r="F41" i="93"/>
  <c r="F38" i="93"/>
  <c r="F37" i="93"/>
  <c r="B36" i="93"/>
  <c r="C36" i="93"/>
  <c r="D36" i="93"/>
  <c r="E36" i="93"/>
  <c r="F35" i="93"/>
  <c r="F27" i="93"/>
  <c r="F26" i="93"/>
  <c r="F25" i="93"/>
  <c r="F24" i="93"/>
  <c r="F23" i="93"/>
  <c r="F22" i="93"/>
  <c r="F19" i="93"/>
  <c r="F18" i="93"/>
  <c r="F14" i="93"/>
  <c r="F13" i="93"/>
  <c r="F12" i="93"/>
  <c r="F9" i="93"/>
  <c r="F8" i="93"/>
  <c r="F7" i="93"/>
  <c r="E6" i="93"/>
  <c r="C6" i="93"/>
  <c r="B6" i="93"/>
  <c r="F5" i="93"/>
  <c r="H217" i="92"/>
  <c r="B217" i="92"/>
  <c r="D217" i="92"/>
  <c r="H216" i="92"/>
  <c r="B216" i="92"/>
  <c r="C216" i="92"/>
  <c r="D216" i="92"/>
  <c r="H215" i="92"/>
  <c r="B215" i="92"/>
  <c r="C215" i="92"/>
  <c r="C214" i="92" s="1"/>
  <c r="D215" i="92"/>
  <c r="H213" i="92"/>
  <c r="B213" i="92"/>
  <c r="D213" i="92"/>
  <c r="F208" i="92"/>
  <c r="F207" i="92"/>
  <c r="F206" i="92"/>
  <c r="F205" i="92"/>
  <c r="F197" i="92"/>
  <c r="F196" i="92"/>
  <c r="F195" i="92"/>
  <c r="F194" i="92"/>
  <c r="F193" i="92"/>
  <c r="F192" i="92"/>
  <c r="F189" i="92"/>
  <c r="F188" i="92"/>
  <c r="F184" i="92"/>
  <c r="F183" i="92"/>
  <c r="F182" i="92"/>
  <c r="F179" i="92"/>
  <c r="F178" i="92"/>
  <c r="F176" i="92"/>
  <c r="F172" i="92"/>
  <c r="F165" i="92"/>
  <c r="F164" i="92"/>
  <c r="F163" i="92"/>
  <c r="F162" i="92"/>
  <c r="F161" i="92"/>
  <c r="F160" i="92"/>
  <c r="F157" i="92"/>
  <c r="F156" i="92"/>
  <c r="F152" i="92"/>
  <c r="F151" i="92"/>
  <c r="F150" i="92"/>
  <c r="F147" i="92"/>
  <c r="F146" i="92"/>
  <c r="F144" i="92"/>
  <c r="F137" i="92"/>
  <c r="F136" i="92"/>
  <c r="F135" i="92"/>
  <c r="F134" i="92"/>
  <c r="F133" i="92"/>
  <c r="F132" i="92"/>
  <c r="F129" i="92"/>
  <c r="F128" i="92"/>
  <c r="F124" i="92"/>
  <c r="F123" i="92"/>
  <c r="F122" i="92"/>
  <c r="F119" i="92"/>
  <c r="F118" i="92"/>
  <c r="F117" i="92"/>
  <c r="F109" i="92"/>
  <c r="F108" i="92"/>
  <c r="F107" i="92"/>
  <c r="F106" i="92"/>
  <c r="F105" i="92"/>
  <c r="F104" i="92"/>
  <c r="F101" i="92"/>
  <c r="F100" i="92"/>
  <c r="F96" i="92"/>
  <c r="F95" i="92"/>
  <c r="F94" i="92"/>
  <c r="F91" i="92"/>
  <c r="F90" i="92"/>
  <c r="F89" i="92"/>
  <c r="F82" i="92"/>
  <c r="F81" i="92"/>
  <c r="F80" i="92"/>
  <c r="F79" i="92"/>
  <c r="F78" i="92"/>
  <c r="F77" i="92"/>
  <c r="F74" i="92"/>
  <c r="F73" i="92"/>
  <c r="F69" i="92"/>
  <c r="F68" i="92"/>
  <c r="F67" i="92"/>
  <c r="F64" i="92"/>
  <c r="F63" i="92"/>
  <c r="F56" i="92"/>
  <c r="F55" i="92"/>
  <c r="F54" i="92"/>
  <c r="F53" i="92"/>
  <c r="F52" i="92"/>
  <c r="F51" i="92"/>
  <c r="F48" i="92"/>
  <c r="F47" i="92"/>
  <c r="F43" i="92"/>
  <c r="F42" i="92"/>
  <c r="F41" i="92"/>
  <c r="F38" i="92"/>
  <c r="F37" i="92"/>
  <c r="B36" i="92"/>
  <c r="C36" i="92"/>
  <c r="D36" i="92"/>
  <c r="E36" i="92"/>
  <c r="F35" i="92"/>
  <c r="F27" i="92"/>
  <c r="F26" i="92"/>
  <c r="F25" i="92"/>
  <c r="F24" i="92"/>
  <c r="F23" i="92"/>
  <c r="F22" i="92"/>
  <c r="F19" i="92"/>
  <c r="F18" i="92"/>
  <c r="F14" i="92"/>
  <c r="F13" i="92"/>
  <c r="F12" i="92"/>
  <c r="F9" i="92"/>
  <c r="F8" i="92"/>
  <c r="F7" i="92"/>
  <c r="E6" i="92"/>
  <c r="D6" i="92"/>
  <c r="C6" i="92"/>
  <c r="B6" i="92"/>
  <c r="F5" i="92"/>
  <c r="I217" i="90"/>
  <c r="H217" i="90"/>
  <c r="B217" i="90"/>
  <c r="C217" i="90"/>
  <c r="D217" i="90"/>
  <c r="E217" i="90"/>
  <c r="I216" i="90"/>
  <c r="H216" i="90"/>
  <c r="B216" i="90"/>
  <c r="C216" i="90"/>
  <c r="D216" i="90"/>
  <c r="E216" i="90"/>
  <c r="I215" i="90"/>
  <c r="H215" i="90"/>
  <c r="B215" i="90"/>
  <c r="C215" i="90"/>
  <c r="D215" i="90"/>
  <c r="E215" i="90"/>
  <c r="I213" i="90"/>
  <c r="B213" i="90"/>
  <c r="C213" i="90"/>
  <c r="D213" i="90"/>
  <c r="E213" i="90"/>
  <c r="F208" i="90"/>
  <c r="F207" i="90"/>
  <c r="F206" i="90"/>
  <c r="F205" i="90"/>
  <c r="F197" i="90"/>
  <c r="F196" i="90"/>
  <c r="F195" i="90"/>
  <c r="F194" i="90"/>
  <c r="F193" i="90"/>
  <c r="F192" i="90"/>
  <c r="F189" i="90"/>
  <c r="F188" i="90"/>
  <c r="F184" i="90"/>
  <c r="F183" i="90"/>
  <c r="F182" i="90"/>
  <c r="F179" i="90"/>
  <c r="F178" i="90"/>
  <c r="F176" i="90"/>
  <c r="F172" i="90"/>
  <c r="F165" i="90"/>
  <c r="F164" i="90"/>
  <c r="F163" i="90"/>
  <c r="F162" i="90"/>
  <c r="F161" i="90"/>
  <c r="F160" i="90"/>
  <c r="F157" i="90"/>
  <c r="F156" i="90"/>
  <c r="F152" i="90"/>
  <c r="F151" i="90"/>
  <c r="F150" i="90"/>
  <c r="F147" i="90"/>
  <c r="F146" i="90"/>
  <c r="B145" i="90"/>
  <c r="C145" i="90"/>
  <c r="D145" i="90"/>
  <c r="E145" i="90"/>
  <c r="F144" i="90"/>
  <c r="F137" i="90"/>
  <c r="F136" i="90"/>
  <c r="F135" i="90"/>
  <c r="F134" i="90"/>
  <c r="F133" i="90"/>
  <c r="F132" i="90"/>
  <c r="F129" i="90"/>
  <c r="F128" i="90"/>
  <c r="F124" i="90"/>
  <c r="F123" i="90"/>
  <c r="F122" i="90"/>
  <c r="F119" i="90"/>
  <c r="F118" i="90"/>
  <c r="F117" i="90"/>
  <c r="F109" i="90"/>
  <c r="F108" i="90"/>
  <c r="F107" i="90"/>
  <c r="F106" i="90"/>
  <c r="F105" i="90"/>
  <c r="F104" i="90"/>
  <c r="F101" i="90"/>
  <c r="F100" i="90"/>
  <c r="F96" i="90"/>
  <c r="F95" i="90"/>
  <c r="F94" i="90"/>
  <c r="F91" i="90"/>
  <c r="F90" i="90"/>
  <c r="F89" i="90"/>
  <c r="F82" i="90"/>
  <c r="F81" i="90"/>
  <c r="F80" i="90"/>
  <c r="F79" i="90"/>
  <c r="F78" i="90"/>
  <c r="F77" i="90"/>
  <c r="F74" i="90"/>
  <c r="F73" i="90"/>
  <c r="F69" i="90"/>
  <c r="F68" i="90"/>
  <c r="F67" i="90"/>
  <c r="F64" i="90"/>
  <c r="F63" i="90"/>
  <c r="F56" i="90"/>
  <c r="F55" i="90"/>
  <c r="F54" i="90"/>
  <c r="F53" i="90"/>
  <c r="F52" i="90"/>
  <c r="F51" i="90"/>
  <c r="F48" i="90"/>
  <c r="F47" i="90"/>
  <c r="F43" i="90"/>
  <c r="F42" i="90"/>
  <c r="F41" i="90"/>
  <c r="F38" i="90"/>
  <c r="F37" i="90"/>
  <c r="D36" i="90"/>
  <c r="F35" i="90"/>
  <c r="F27" i="90"/>
  <c r="F26" i="90"/>
  <c r="F25" i="90"/>
  <c r="F24" i="90"/>
  <c r="F23" i="90"/>
  <c r="F22" i="90"/>
  <c r="F19" i="90"/>
  <c r="F18" i="90"/>
  <c r="F14" i="90"/>
  <c r="F13" i="90"/>
  <c r="F12" i="90"/>
  <c r="F9" i="90"/>
  <c r="F8" i="90"/>
  <c r="F7" i="90"/>
  <c r="D6" i="90"/>
  <c r="C6" i="90"/>
  <c r="B6" i="90"/>
  <c r="F5" i="90"/>
  <c r="J217" i="89"/>
  <c r="I217" i="89"/>
  <c r="H217" i="89"/>
  <c r="B217" i="89"/>
  <c r="C217" i="89"/>
  <c r="D217" i="89"/>
  <c r="E217" i="89"/>
  <c r="J216" i="89"/>
  <c r="I216" i="89"/>
  <c r="H216" i="89"/>
  <c r="B216" i="89"/>
  <c r="C216" i="89"/>
  <c r="D216" i="89"/>
  <c r="E216" i="89"/>
  <c r="J215" i="89"/>
  <c r="I215" i="89"/>
  <c r="H215" i="89"/>
  <c r="B215" i="89"/>
  <c r="C215" i="89"/>
  <c r="D215" i="89"/>
  <c r="E215" i="89"/>
  <c r="J213" i="89"/>
  <c r="I213" i="89"/>
  <c r="H213" i="89"/>
  <c r="B213" i="89"/>
  <c r="C213" i="89"/>
  <c r="D213" i="89"/>
  <c r="E213" i="89"/>
  <c r="F207" i="89"/>
  <c r="F206" i="89"/>
  <c r="F205" i="89"/>
  <c r="F197" i="89"/>
  <c r="F196" i="89"/>
  <c r="F195" i="89"/>
  <c r="F194" i="89"/>
  <c r="F193" i="89"/>
  <c r="F192" i="89"/>
  <c r="F189" i="89"/>
  <c r="F188" i="89"/>
  <c r="F184" i="89"/>
  <c r="F183" i="89"/>
  <c r="F182" i="89"/>
  <c r="F179" i="89"/>
  <c r="F178" i="89"/>
  <c r="F176" i="89"/>
  <c r="F172" i="89"/>
  <c r="F165" i="89"/>
  <c r="F164" i="89"/>
  <c r="F163" i="89"/>
  <c r="F162" i="89"/>
  <c r="F161" i="89"/>
  <c r="F160" i="89"/>
  <c r="F157" i="89"/>
  <c r="F156" i="89"/>
  <c r="F152" i="89"/>
  <c r="F151" i="89"/>
  <c r="F150" i="89"/>
  <c r="F147" i="89"/>
  <c r="F146" i="89"/>
  <c r="B145" i="89"/>
  <c r="C145" i="89"/>
  <c r="D145" i="89"/>
  <c r="F144" i="89"/>
  <c r="F137" i="89"/>
  <c r="F136" i="89"/>
  <c r="F135" i="89"/>
  <c r="F134" i="89"/>
  <c r="F133" i="89"/>
  <c r="F132" i="89"/>
  <c r="F129" i="89"/>
  <c r="F128" i="89"/>
  <c r="F124" i="89"/>
  <c r="F123" i="89"/>
  <c r="F122" i="89"/>
  <c r="F119" i="89"/>
  <c r="F118" i="89"/>
  <c r="F117" i="89"/>
  <c r="F109" i="89"/>
  <c r="F108" i="89"/>
  <c r="F107" i="89"/>
  <c r="F106" i="89"/>
  <c r="F105" i="89"/>
  <c r="F104" i="89"/>
  <c r="F101" i="89"/>
  <c r="F100" i="89"/>
  <c r="F96" i="89"/>
  <c r="F95" i="89"/>
  <c r="F94" i="89"/>
  <c r="F91" i="89"/>
  <c r="F90" i="89"/>
  <c r="F89" i="89"/>
  <c r="F82" i="89"/>
  <c r="F81" i="89"/>
  <c r="F80" i="89"/>
  <c r="F79" i="89"/>
  <c r="F78" i="89"/>
  <c r="F77" i="89"/>
  <c r="F74" i="89"/>
  <c r="F73" i="89"/>
  <c r="F69" i="89"/>
  <c r="F68" i="89"/>
  <c r="F67" i="89"/>
  <c r="F64" i="89"/>
  <c r="F63" i="89"/>
  <c r="F56" i="89"/>
  <c r="F55" i="89"/>
  <c r="F54" i="89"/>
  <c r="F53" i="89"/>
  <c r="F52" i="89"/>
  <c r="F51" i="89"/>
  <c r="F48" i="89"/>
  <c r="F47" i="89"/>
  <c r="F43" i="89"/>
  <c r="F42" i="89"/>
  <c r="F41" i="89"/>
  <c r="F38" i="89"/>
  <c r="F37" i="89"/>
  <c r="B36" i="89"/>
  <c r="C36" i="89"/>
  <c r="D36" i="89"/>
  <c r="F35" i="89"/>
  <c r="F27" i="89"/>
  <c r="F26" i="89"/>
  <c r="F25" i="89"/>
  <c r="F24" i="89"/>
  <c r="F23" i="89"/>
  <c r="F22" i="89"/>
  <c r="F19" i="89"/>
  <c r="F18" i="89"/>
  <c r="F14" i="89"/>
  <c r="F13" i="89"/>
  <c r="F12" i="89"/>
  <c r="F9" i="89"/>
  <c r="F8" i="89"/>
  <c r="F7" i="89"/>
  <c r="E6" i="89"/>
  <c r="D6" i="89"/>
  <c r="C6" i="89"/>
  <c r="B6" i="89"/>
  <c r="F5" i="89"/>
  <c r="B217" i="88"/>
  <c r="C217" i="88"/>
  <c r="D217" i="88"/>
  <c r="E217" i="88"/>
  <c r="B216" i="88"/>
  <c r="C216" i="88"/>
  <c r="D216" i="88"/>
  <c r="E216" i="88"/>
  <c r="B215" i="88"/>
  <c r="C215" i="88"/>
  <c r="D215" i="88"/>
  <c r="E215" i="88"/>
  <c r="B213" i="88"/>
  <c r="C213" i="88"/>
  <c r="D213" i="88"/>
  <c r="E213" i="88"/>
  <c r="F208" i="88"/>
  <c r="F207" i="88"/>
  <c r="F206" i="88"/>
  <c r="F205" i="88"/>
  <c r="F197" i="88"/>
  <c r="F196" i="88"/>
  <c r="F195" i="88"/>
  <c r="F194" i="88"/>
  <c r="F193" i="88"/>
  <c r="F192" i="88"/>
  <c r="F189" i="88"/>
  <c r="F188" i="88"/>
  <c r="F184" i="88"/>
  <c r="F183" i="88"/>
  <c r="F182" i="88"/>
  <c r="F179" i="88"/>
  <c r="F178" i="88"/>
  <c r="F176" i="88"/>
  <c r="F172" i="88"/>
  <c r="F165" i="88"/>
  <c r="F164" i="88"/>
  <c r="F163" i="88"/>
  <c r="F162" i="88"/>
  <c r="F161" i="88"/>
  <c r="F160" i="88"/>
  <c r="F157" i="88"/>
  <c r="F156" i="88"/>
  <c r="F152" i="88"/>
  <c r="F151" i="88"/>
  <c r="F150" i="88"/>
  <c r="F147" i="88"/>
  <c r="F146" i="88"/>
  <c r="C145" i="88"/>
  <c r="D145" i="88"/>
  <c r="E145" i="88"/>
  <c r="F144" i="88"/>
  <c r="F137" i="88"/>
  <c r="F136" i="88"/>
  <c r="F135" i="88"/>
  <c r="F134" i="88"/>
  <c r="F133" i="88"/>
  <c r="F132" i="88"/>
  <c r="F129" i="88"/>
  <c r="F128" i="88"/>
  <c r="F124" i="88"/>
  <c r="F123" i="88"/>
  <c r="F122" i="88"/>
  <c r="F119" i="88"/>
  <c r="F118" i="88"/>
  <c r="F117" i="88"/>
  <c r="F109" i="88"/>
  <c r="F108" i="88"/>
  <c r="F107" i="88"/>
  <c r="F106" i="88"/>
  <c r="F105" i="88"/>
  <c r="F104" i="88"/>
  <c r="F101" i="88"/>
  <c r="F100" i="88"/>
  <c r="F96" i="88"/>
  <c r="F95" i="88"/>
  <c r="F94" i="88"/>
  <c r="F91" i="88"/>
  <c r="F90" i="88"/>
  <c r="F89" i="88"/>
  <c r="F82" i="88"/>
  <c r="F81" i="88"/>
  <c r="F80" i="88"/>
  <c r="F79" i="88"/>
  <c r="F78" i="88"/>
  <c r="F77" i="88"/>
  <c r="F74" i="88"/>
  <c r="F73" i="88"/>
  <c r="F69" i="88"/>
  <c r="F68" i="88"/>
  <c r="F67" i="88"/>
  <c r="F64" i="88"/>
  <c r="F63" i="88"/>
  <c r="F56" i="88"/>
  <c r="F55" i="88"/>
  <c r="F54" i="88"/>
  <c r="F53" i="88"/>
  <c r="F52" i="88"/>
  <c r="F51" i="88"/>
  <c r="F48" i="88"/>
  <c r="F47" i="88"/>
  <c r="F43" i="88"/>
  <c r="F42" i="88"/>
  <c r="F41" i="88"/>
  <c r="F38" i="88"/>
  <c r="F37" i="88"/>
  <c r="C36" i="88"/>
  <c r="D36" i="88"/>
  <c r="E36" i="88"/>
  <c r="F35" i="88"/>
  <c r="F27" i="88"/>
  <c r="F26" i="88"/>
  <c r="F25" i="88"/>
  <c r="F24" i="88"/>
  <c r="F23" i="88"/>
  <c r="F22" i="88"/>
  <c r="F19" i="88"/>
  <c r="F18" i="88"/>
  <c r="F14" i="88"/>
  <c r="F13" i="88"/>
  <c r="F12" i="88"/>
  <c r="F9" i="88"/>
  <c r="F8" i="88"/>
  <c r="F7" i="88"/>
  <c r="E6" i="88"/>
  <c r="D6" i="88"/>
  <c r="C6" i="88"/>
  <c r="F5" i="88"/>
  <c r="F6" i="98" l="1"/>
  <c r="I214" i="93"/>
  <c r="E214" i="96"/>
  <c r="D214" i="101"/>
  <c r="F6" i="99"/>
  <c r="F6" i="88"/>
  <c r="F6" i="97"/>
  <c r="F6" i="100"/>
  <c r="H214" i="89"/>
  <c r="I214" i="95"/>
  <c r="F6" i="89"/>
  <c r="F6" i="90"/>
  <c r="F6" i="94"/>
  <c r="J214" i="93"/>
  <c r="B214" i="96"/>
  <c r="L214" i="92"/>
  <c r="K214" i="92"/>
  <c r="F6" i="92"/>
  <c r="K214" i="93"/>
  <c r="F6" i="93"/>
  <c r="H214" i="93"/>
  <c r="F6" i="101"/>
  <c r="I214" i="101"/>
  <c r="F6" i="96"/>
  <c r="D214" i="96"/>
  <c r="H214" i="94"/>
  <c r="C214" i="88"/>
  <c r="K214" i="100"/>
  <c r="L214" i="100"/>
  <c r="J214" i="94"/>
  <c r="D214" i="90"/>
  <c r="I214" i="89"/>
  <c r="F145" i="96"/>
  <c r="D214" i="100"/>
  <c r="C214" i="101"/>
  <c r="H214" i="101"/>
  <c r="F145" i="101"/>
  <c r="F215" i="101"/>
  <c r="I214" i="99"/>
  <c r="E214" i="97"/>
  <c r="J214" i="97"/>
  <c r="F36" i="96"/>
  <c r="D214" i="94"/>
  <c r="D214" i="89"/>
  <c r="F215" i="88"/>
  <c r="F215" i="100"/>
  <c r="F145" i="100"/>
  <c r="B214" i="100"/>
  <c r="M214" i="100"/>
  <c r="F213" i="100"/>
  <c r="H214" i="100"/>
  <c r="E214" i="100"/>
  <c r="I214" i="100"/>
  <c r="E214" i="88"/>
  <c r="F217" i="88"/>
  <c r="F36" i="90"/>
  <c r="F213" i="99"/>
  <c r="H214" i="98"/>
  <c r="B214" i="98"/>
  <c r="D214" i="98"/>
  <c r="F36" i="98"/>
  <c r="F213" i="98"/>
  <c r="F215" i="98"/>
  <c r="E214" i="98"/>
  <c r="F36" i="97"/>
  <c r="E214" i="93"/>
  <c r="F217" i="93"/>
  <c r="K214" i="94"/>
  <c r="E214" i="94"/>
  <c r="F36" i="101"/>
  <c r="F217" i="101"/>
  <c r="B214" i="101"/>
  <c r="F216" i="101"/>
  <c r="F215" i="96"/>
  <c r="F213" i="96"/>
  <c r="H214" i="92"/>
  <c r="C214" i="90"/>
  <c r="J214" i="90"/>
  <c r="E214" i="90"/>
  <c r="F145" i="99"/>
  <c r="E214" i="99"/>
  <c r="B214" i="99"/>
  <c r="F36" i="99"/>
  <c r="F215" i="99"/>
  <c r="I214" i="94"/>
  <c r="F145" i="94"/>
  <c r="F213" i="94"/>
  <c r="F36" i="94"/>
  <c r="B214" i="94"/>
  <c r="F215" i="94"/>
  <c r="F215" i="95"/>
  <c r="F216" i="96"/>
  <c r="B214" i="95"/>
  <c r="F216" i="93"/>
  <c r="F36" i="93"/>
  <c r="F145" i="92"/>
  <c r="B214" i="92"/>
  <c r="F215" i="92"/>
  <c r="H214" i="90"/>
  <c r="F217" i="90"/>
  <c r="B214" i="90"/>
  <c r="F215" i="89"/>
  <c r="B214" i="89"/>
  <c r="F213" i="89"/>
  <c r="D214" i="99"/>
  <c r="F145" i="98"/>
  <c r="D214" i="97"/>
  <c r="F145" i="95"/>
  <c r="F145" i="93"/>
  <c r="D214" i="92"/>
  <c r="F36" i="92"/>
  <c r="F213" i="92"/>
  <c r="D214" i="88"/>
  <c r="F145" i="89"/>
  <c r="F36" i="89"/>
  <c r="F145" i="97"/>
  <c r="F215" i="93"/>
  <c r="F36" i="100"/>
  <c r="F216" i="100"/>
  <c r="E214" i="95"/>
  <c r="C214" i="95"/>
  <c r="F36" i="95"/>
  <c r="D214" i="95"/>
  <c r="H214" i="95"/>
  <c r="F217" i="92"/>
  <c r="F217" i="95"/>
  <c r="F216" i="92"/>
  <c r="F217" i="96"/>
  <c r="F217" i="100"/>
  <c r="F217" i="89"/>
  <c r="C214" i="89"/>
  <c r="F36" i="88"/>
  <c r="F213" i="101"/>
  <c r="C214" i="100"/>
  <c r="F216" i="99"/>
  <c r="F217" i="99"/>
  <c r="C214" i="99"/>
  <c r="F217" i="98"/>
  <c r="C214" i="98"/>
  <c r="F216" i="98"/>
  <c r="B214" i="97"/>
  <c r="F213" i="97"/>
  <c r="F216" i="97"/>
  <c r="F217" i="97"/>
  <c r="F215" i="97"/>
  <c r="C214" i="97"/>
  <c r="C214" i="96"/>
  <c r="F217" i="94"/>
  <c r="C214" i="94"/>
  <c r="F216" i="94"/>
  <c r="F216" i="95"/>
  <c r="F213" i="95"/>
  <c r="F213" i="93"/>
  <c r="F145" i="90"/>
  <c r="F215" i="90"/>
  <c r="F216" i="90"/>
  <c r="F213" i="90"/>
  <c r="E214" i="89"/>
  <c r="F216" i="89"/>
  <c r="F213" i="88"/>
  <c r="F216" i="88"/>
  <c r="B214" i="88"/>
  <c r="F145" i="88"/>
  <c r="F214" i="96" l="1"/>
  <c r="F214" i="92"/>
  <c r="F214" i="101"/>
  <c r="F214" i="88"/>
  <c r="F214" i="100"/>
  <c r="F214" i="98"/>
  <c r="F214" i="97"/>
  <c r="F214" i="93"/>
  <c r="F214" i="89"/>
  <c r="F214" i="90"/>
  <c r="F214" i="99"/>
  <c r="F214" i="94"/>
  <c r="F214" i="95"/>
</calcChain>
</file>

<file path=xl/sharedStrings.xml><?xml version="1.0" encoding="utf-8"?>
<sst xmlns="http://schemas.openxmlformats.org/spreadsheetml/2006/main" count="8958" uniqueCount="149">
  <si>
    <t>Number of Households</t>
  </si>
  <si>
    <t>Victims of Domestic Violence</t>
  </si>
  <si>
    <t>Sheltered</t>
  </si>
  <si>
    <t>Unsheltered</t>
  </si>
  <si>
    <t>Number of persons</t>
  </si>
  <si>
    <t xml:space="preserve">     Number of persons (under age 18) </t>
  </si>
  <si>
    <t xml:space="preserve">     Number of persons (age 18-24)</t>
  </si>
  <si>
    <t xml:space="preserve">     Number of persons (over age 24)</t>
  </si>
  <si>
    <t>Gender (adults and children)</t>
  </si>
  <si>
    <t>Ethnicity (adults and children)</t>
  </si>
  <si>
    <t>Race</t>
  </si>
  <si>
    <t>Female</t>
  </si>
  <si>
    <t>Male</t>
  </si>
  <si>
    <t>Non-Hispanic/Non-Latino</t>
  </si>
  <si>
    <t>Hispanic/Latino</t>
  </si>
  <si>
    <t>White</t>
  </si>
  <si>
    <t>Black or African-American</t>
  </si>
  <si>
    <t>Asian</t>
  </si>
  <si>
    <t>American Indiana or Alaska Native</t>
  </si>
  <si>
    <t>Native Hawaiian or Other Pacific Islander</t>
  </si>
  <si>
    <t>Multiple Races</t>
  </si>
  <si>
    <r>
      <t xml:space="preserve">Households </t>
    </r>
    <r>
      <rPr>
        <b/>
        <i/>
        <u/>
        <sz val="12"/>
        <color rgb="FF000000"/>
        <rFont val="Calibri"/>
        <family val="2"/>
      </rPr>
      <t xml:space="preserve">with Only </t>
    </r>
    <r>
      <rPr>
        <b/>
        <sz val="12"/>
        <color rgb="FF000000"/>
        <rFont val="Calibri"/>
        <family val="2"/>
      </rPr>
      <t>Children (under age 18)</t>
    </r>
  </si>
  <si>
    <t>Adults with a Serious Mental Illness</t>
  </si>
  <si>
    <t>Adults with Substance Abuse Disorder</t>
  </si>
  <si>
    <t>Adults with HIV/Aids</t>
  </si>
  <si>
    <t xml:space="preserve">Gender </t>
  </si>
  <si>
    <t xml:space="preserve">Ethnicity </t>
  </si>
  <si>
    <t>Households without Children</t>
  </si>
  <si>
    <t>Households with at Least One Adult and One Child</t>
  </si>
  <si>
    <t>ALL HOUSEHOLDS/ALL PERSONS</t>
  </si>
  <si>
    <t>SH</t>
  </si>
  <si>
    <t>ES</t>
  </si>
  <si>
    <t>TH</t>
  </si>
  <si>
    <t>Veterans Households with at Least One adult and One child  - Subpopulation</t>
  </si>
  <si>
    <t>Veteran Households without children - Subpopulation</t>
  </si>
  <si>
    <t>Gender (veterans only)</t>
  </si>
  <si>
    <t>Ethnicity (veterans only)</t>
  </si>
  <si>
    <t>Race (veterans only)</t>
  </si>
  <si>
    <t>Total number of veterans</t>
  </si>
  <si>
    <t>Transgender - female to male</t>
  </si>
  <si>
    <t>Total number of households</t>
  </si>
  <si>
    <t>Total number of persons</t>
  </si>
  <si>
    <t xml:space="preserve">Total number of households </t>
  </si>
  <si>
    <t xml:space="preserve"> Total number of children (under age 18)</t>
  </si>
  <si>
    <t xml:space="preserve">    Number of young adults (age 18-24)</t>
  </si>
  <si>
    <t xml:space="preserve">    Number of adults (over age 24) </t>
  </si>
  <si>
    <t>Total Number of households</t>
  </si>
  <si>
    <t xml:space="preserve">Transgender </t>
  </si>
  <si>
    <t>Gender(unaccompanied youth)</t>
  </si>
  <si>
    <t>Ethnicity (unaccompanied youth)</t>
  </si>
  <si>
    <t>Race (unaccompanied youth)</t>
  </si>
  <si>
    <t>Unaccompanied Youth Households - Subpopulation</t>
  </si>
  <si>
    <t>Parenting Youth Households - Subpopulation</t>
  </si>
  <si>
    <t>Gender(youth parents only)</t>
  </si>
  <si>
    <t>Ethnicity (youth parents only)</t>
  </si>
  <si>
    <t>Race (youth parents only)</t>
  </si>
  <si>
    <t>Transgender</t>
  </si>
  <si>
    <t>Porter</t>
  </si>
  <si>
    <t>Jasper</t>
  </si>
  <si>
    <t>LaPorte</t>
  </si>
  <si>
    <t>Elkhart</t>
  </si>
  <si>
    <t>Kosciusko</t>
  </si>
  <si>
    <t>Marshall</t>
  </si>
  <si>
    <t>Allen</t>
  </si>
  <si>
    <t>Huntington</t>
  </si>
  <si>
    <t>Noble</t>
  </si>
  <si>
    <t>Tippecanoe</t>
  </si>
  <si>
    <t>Montgomery</t>
  </si>
  <si>
    <t>Howard</t>
  </si>
  <si>
    <t>Cass</t>
  </si>
  <si>
    <t>Tipton</t>
  </si>
  <si>
    <t>Delaware</t>
  </si>
  <si>
    <t>Grant</t>
  </si>
  <si>
    <t>Randolph</t>
  </si>
  <si>
    <t>Jay</t>
  </si>
  <si>
    <t>Vigo</t>
  </si>
  <si>
    <t>Putnam</t>
  </si>
  <si>
    <t>Madison</t>
  </si>
  <si>
    <t>Hendricks</t>
  </si>
  <si>
    <t>Hancock</t>
  </si>
  <si>
    <t>Hamilton</t>
  </si>
  <si>
    <t>Boone</t>
  </si>
  <si>
    <t>Monroe</t>
  </si>
  <si>
    <t>Morgan</t>
  </si>
  <si>
    <t>Bartholomew</t>
  </si>
  <si>
    <t>Johnson</t>
  </si>
  <si>
    <t>Jackson</t>
  </si>
  <si>
    <t>Vanderburgh</t>
  </si>
  <si>
    <t>Clark</t>
  </si>
  <si>
    <t>Floyd</t>
  </si>
  <si>
    <t>Washington</t>
  </si>
  <si>
    <t>Jefferson</t>
  </si>
  <si>
    <t>Ripley</t>
  </si>
  <si>
    <t>Total number of unaccompanied youth</t>
  </si>
  <si>
    <t>Steuben</t>
  </si>
  <si>
    <t>Chronically Homeless</t>
  </si>
  <si>
    <t>Total Number of persons</t>
  </si>
  <si>
    <t>Total Number of Persons</t>
  </si>
  <si>
    <t>Miami</t>
  </si>
  <si>
    <t>Fayette</t>
  </si>
  <si>
    <t>Union</t>
  </si>
  <si>
    <t>Wayne</t>
  </si>
  <si>
    <t>Dearborn</t>
  </si>
  <si>
    <t>Whitley</t>
  </si>
  <si>
    <t>Lawrence</t>
  </si>
  <si>
    <t>Shelby</t>
  </si>
  <si>
    <t xml:space="preserve">Total Parenting Youth </t>
  </si>
  <si>
    <t>Total Children in Parenting Youth Households</t>
  </si>
  <si>
    <t>Number of parenting youth under age 18</t>
  </si>
  <si>
    <t xml:space="preserve">Number of parenting youth age 18 to 24 </t>
  </si>
  <si>
    <t>Additional Homeless Populations</t>
  </si>
  <si>
    <t xml:space="preserve">Additional Homeless Populations  </t>
  </si>
  <si>
    <t xml:space="preserve">Additional Homeless Populations </t>
  </si>
  <si>
    <t>2018 Total</t>
  </si>
  <si>
    <r>
      <t xml:space="preserve">Gender Non-Conforming </t>
    </r>
    <r>
      <rPr>
        <b/>
        <sz val="9"/>
        <color rgb="FF000000"/>
        <rFont val="Calibri"/>
        <family val="2"/>
      </rPr>
      <t>(i.e. not exclusively male or female)</t>
    </r>
  </si>
  <si>
    <r>
      <t>Total # of unaccompanied youth</t>
    </r>
    <r>
      <rPr>
        <b/>
        <sz val="9"/>
        <color rgb="FF000000"/>
        <rFont val="Calibri"/>
        <family val="2"/>
      </rPr>
      <t xml:space="preserve"> households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</si>
  <si>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>(under 18)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</si>
  <si>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 xml:space="preserve">(18-24) </t>
    </r>
  </si>
  <si>
    <t>Total # parenting youth households</t>
  </si>
  <si>
    <t xml:space="preserve">Total # persons in parenting youth households </t>
  </si>
  <si>
    <t xml:space="preserve">Children in households w/ parenting youth age 18 to 24 </t>
  </si>
  <si>
    <t xml:space="preserve">Children in households with parenting youth (under 18) </t>
  </si>
  <si>
    <t>Franklin</t>
  </si>
  <si>
    <t>Posey</t>
  </si>
  <si>
    <t>Wabash</t>
  </si>
  <si>
    <t>Decatur</t>
  </si>
  <si>
    <t>Scott</t>
  </si>
  <si>
    <t>Harrison</t>
  </si>
  <si>
    <t>Region 1 Point-in-Time Homeless Count 01/23/2019</t>
  </si>
  <si>
    <t>2019 Total</t>
  </si>
  <si>
    <t>Balance of State ONLY Point-in-Time Homeless Count 01/23/2019</t>
  </si>
  <si>
    <t xml:space="preserve"> </t>
  </si>
  <si>
    <t>Region 5 Point-in-Time Homeless Count 01/23/2019</t>
  </si>
  <si>
    <t>Region 7 Point-in-Time Homeless Count 01/23/2019</t>
  </si>
  <si>
    <t>Warren</t>
  </si>
  <si>
    <t>Region 10 Point-in-Time Homeless Count 01/23/2019</t>
  </si>
  <si>
    <t>Region 1a Point-in-Time Homeless Count 01/23/2019</t>
  </si>
  <si>
    <t>Region 8 Point-in-Time Homeless Count 01/23/2019</t>
  </si>
  <si>
    <t>Region 6 Point-in-Time Homeless Count 01/23/2019</t>
  </si>
  <si>
    <t>Region 2 Point-in-Time Homeless Count 01/23/2019</t>
  </si>
  <si>
    <t>American Indian or Alaska Native</t>
  </si>
  <si>
    <t>Region 2a Point-in-Time Homeless Count 01/23/2019</t>
  </si>
  <si>
    <t>Region 3 Point-in-Time Homeless Count 01/23/2019</t>
  </si>
  <si>
    <t>Region 4 Point-in-Time Homeless Count 01/23/2019</t>
  </si>
  <si>
    <t>Region 9 Point-in-Time Homeless Count 01/23/2019</t>
  </si>
  <si>
    <t>Region 11 Point-in-Time Homeless Count 01/23/2019</t>
  </si>
  <si>
    <t>Region 12 Point-in-Time Homeless Count 01/23/2019</t>
  </si>
  <si>
    <t>Region 13 Point-in-Time Homeless Count 01/23/2019</t>
  </si>
  <si>
    <t>Region 14 Point-in-Time Homeless Count 01/23/2019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</si>
</sst>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4" borderId="0" xfId="0" applyFill="1" applyProtection="1"/>
    <xf numFmtId="0" fontId="0" fillId="0" borderId="0" xfId="0" applyProtection="1"/>
    <xf numFmtId="0" fontId="2" fillId="4" borderId="0" xfId="0" applyFont="1" applyFill="1" applyAlignment="1" applyProtection="1">
      <alignment wrapText="1"/>
    </xf>
    <xf numFmtId="0" fontId="2" fillId="4" borderId="0" xfId="0" applyFont="1" applyFill="1" applyProtection="1"/>
    <xf numFmtId="0" fontId="2" fillId="0" borderId="0" xfId="0" applyFont="1" applyProtection="1"/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13" borderId="1" xfId="0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Protection="1"/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/>
    <xf numFmtId="0" fontId="5" fillId="6" borderId="9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12" borderId="8" xfId="0" applyFont="1" applyFill="1" applyBorder="1" applyProtection="1"/>
    <xf numFmtId="0" fontId="4" fillId="0" borderId="8" xfId="0" applyFont="1" applyBorder="1" applyAlignment="1" applyProtection="1">
      <alignment wrapText="1"/>
    </xf>
    <xf numFmtId="0" fontId="4" fillId="0" borderId="9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0" borderId="8" xfId="0" applyFont="1" applyBorder="1" applyProtection="1"/>
    <xf numFmtId="0" fontId="0" fillId="4" borderId="8" xfId="0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0" borderId="10" xfId="0" applyFont="1" applyBorder="1" applyProtection="1"/>
    <xf numFmtId="0" fontId="5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5" fillId="13" borderId="9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14" borderId="8" xfId="0" applyFont="1" applyFill="1" applyBorder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Protection="1"/>
    <xf numFmtId="0" fontId="0" fillId="4" borderId="9" xfId="0" applyFill="1" applyBorder="1" applyAlignment="1" applyProtection="1">
      <alignment horizontal="center"/>
    </xf>
    <xf numFmtId="0" fontId="4" fillId="0" borderId="1" xfId="0" applyFont="1" applyBorder="1" applyProtection="1"/>
    <xf numFmtId="0" fontId="5" fillId="15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4" fillId="8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5" fillId="13" borderId="9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13" borderId="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wrapText="1" indent="2"/>
    </xf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left" vertical="top"/>
    </xf>
    <xf numFmtId="0" fontId="5" fillId="16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wrapText="1"/>
    </xf>
    <xf numFmtId="0" fontId="0" fillId="10" borderId="18" xfId="0" applyFill="1" applyBorder="1" applyProtection="1"/>
    <xf numFmtId="0" fontId="2" fillId="4" borderId="2" xfId="0" applyFont="1" applyFill="1" applyBorder="1" applyAlignment="1" applyProtection="1">
      <alignment horizontal="center"/>
      <protection locked="0"/>
    </xf>
    <xf numFmtId="0" fontId="0" fillId="5" borderId="18" xfId="0" applyFill="1" applyBorder="1" applyProtection="1"/>
    <xf numFmtId="0" fontId="0" fillId="10" borderId="28" xfId="0" applyFill="1" applyBorder="1" applyProtection="1"/>
    <xf numFmtId="0" fontId="0" fillId="3" borderId="18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10" borderId="9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6" fillId="10" borderId="1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9" borderId="27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4" xfId="0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10" borderId="20" xfId="0" applyFont="1" applyFill="1" applyBorder="1" applyAlignment="1" applyProtection="1">
      <alignment horizontal="center"/>
    </xf>
    <xf numFmtId="0" fontId="6" fillId="10" borderId="21" xfId="0" applyFont="1" applyFill="1" applyBorder="1" applyAlignment="1" applyProtection="1">
      <alignment horizontal="center"/>
    </xf>
    <xf numFmtId="0" fontId="6" fillId="10" borderId="22" xfId="0" applyFont="1" applyFill="1" applyBorder="1" applyAlignment="1" applyProtection="1">
      <alignment horizontal="center"/>
    </xf>
    <xf numFmtId="0" fontId="6" fillId="10" borderId="23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/>
    </xf>
    <xf numFmtId="0" fontId="3" fillId="5" borderId="23" xfId="0" applyFont="1" applyFill="1" applyBorder="1" applyAlignment="1" applyProtection="1">
      <alignment horizontal="center"/>
    </xf>
    <xf numFmtId="0" fontId="4" fillId="9" borderId="18" xfId="0" applyFont="1" applyFill="1" applyBorder="1" applyAlignment="1" applyProtection="1">
      <alignment horizontal="center" vertical="center"/>
    </xf>
    <xf numFmtId="0" fontId="4" fillId="11" borderId="17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251"/>
  <sheetViews>
    <sheetView tabSelected="1" zoomScaleNormal="100" workbookViewId="0">
      <selection activeCell="M216" sqref="M216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3.7265625" style="18" customWidth="1"/>
    <col min="6" max="6" width="15.1796875" style="15" customWidth="1"/>
    <col min="7" max="7" width="13.7265625" style="15" customWidth="1"/>
    <col min="8" max="8" width="9.54296875" style="15" customWidth="1"/>
    <col min="9" max="9" width="10" style="15" customWidth="1"/>
    <col min="10" max="10" width="8.81640625" style="15" customWidth="1"/>
    <col min="11" max="28" width="9.1796875" style="9" customWidth="1"/>
    <col min="29" max="249" width="9.1796875" style="9"/>
    <col min="250" max="250" width="45.81640625" style="9" customWidth="1"/>
    <col min="251" max="251" width="10.7265625" style="9" bestFit="1" customWidth="1"/>
    <col min="252" max="252" width="11.54296875" style="9" bestFit="1" customWidth="1"/>
    <col min="253" max="253" width="12.26953125" style="9" bestFit="1" customWidth="1"/>
    <col min="254" max="257" width="9.81640625" style="9" bestFit="1" customWidth="1"/>
    <col min="258" max="258" width="9" style="9" customWidth="1"/>
    <col min="259" max="505" width="9.1796875" style="9"/>
    <col min="506" max="506" width="45.81640625" style="9" customWidth="1"/>
    <col min="507" max="507" width="10.7265625" style="9" bestFit="1" customWidth="1"/>
    <col min="508" max="508" width="11.54296875" style="9" bestFit="1" customWidth="1"/>
    <col min="509" max="509" width="12.26953125" style="9" bestFit="1" customWidth="1"/>
    <col min="510" max="513" width="9.81640625" style="9" bestFit="1" customWidth="1"/>
    <col min="514" max="514" width="9" style="9" customWidth="1"/>
    <col min="515" max="761" width="9.1796875" style="9"/>
    <col min="762" max="762" width="45.81640625" style="9" customWidth="1"/>
    <col min="763" max="763" width="10.7265625" style="9" bestFit="1" customWidth="1"/>
    <col min="764" max="764" width="11.54296875" style="9" bestFit="1" customWidth="1"/>
    <col min="765" max="765" width="12.26953125" style="9" bestFit="1" customWidth="1"/>
    <col min="766" max="769" width="9.81640625" style="9" bestFit="1" customWidth="1"/>
    <col min="770" max="770" width="9" style="9" customWidth="1"/>
    <col min="771" max="1017" width="9.1796875" style="9"/>
    <col min="1018" max="1018" width="45.81640625" style="9" customWidth="1"/>
    <col min="1019" max="1019" width="10.7265625" style="9" bestFit="1" customWidth="1"/>
    <col min="1020" max="1020" width="11.54296875" style="9" bestFit="1" customWidth="1"/>
    <col min="1021" max="1021" width="12.26953125" style="9" bestFit="1" customWidth="1"/>
    <col min="1022" max="1025" width="9.81640625" style="9" bestFit="1" customWidth="1"/>
    <col min="1026" max="1026" width="9" style="9" customWidth="1"/>
    <col min="1027" max="1273" width="9.1796875" style="9"/>
    <col min="1274" max="1274" width="45.81640625" style="9" customWidth="1"/>
    <col min="1275" max="1275" width="10.7265625" style="9" bestFit="1" customWidth="1"/>
    <col min="1276" max="1276" width="11.54296875" style="9" bestFit="1" customWidth="1"/>
    <col min="1277" max="1277" width="12.26953125" style="9" bestFit="1" customWidth="1"/>
    <col min="1278" max="1281" width="9.81640625" style="9" bestFit="1" customWidth="1"/>
    <col min="1282" max="1282" width="9" style="9" customWidth="1"/>
    <col min="1283" max="1529" width="9.1796875" style="9"/>
    <col min="1530" max="1530" width="45.81640625" style="9" customWidth="1"/>
    <col min="1531" max="1531" width="10.7265625" style="9" bestFit="1" customWidth="1"/>
    <col min="1532" max="1532" width="11.54296875" style="9" bestFit="1" customWidth="1"/>
    <col min="1533" max="1533" width="12.26953125" style="9" bestFit="1" customWidth="1"/>
    <col min="1534" max="1537" width="9.81640625" style="9" bestFit="1" customWidth="1"/>
    <col min="1538" max="1538" width="9" style="9" customWidth="1"/>
    <col min="1539" max="1785" width="9.1796875" style="9"/>
    <col min="1786" max="1786" width="45.81640625" style="9" customWidth="1"/>
    <col min="1787" max="1787" width="10.7265625" style="9" bestFit="1" customWidth="1"/>
    <col min="1788" max="1788" width="11.54296875" style="9" bestFit="1" customWidth="1"/>
    <col min="1789" max="1789" width="12.26953125" style="9" bestFit="1" customWidth="1"/>
    <col min="1790" max="1793" width="9.81640625" style="9" bestFit="1" customWidth="1"/>
    <col min="1794" max="1794" width="9" style="9" customWidth="1"/>
    <col min="1795" max="2041" width="9.1796875" style="9"/>
    <col min="2042" max="2042" width="45.81640625" style="9" customWidth="1"/>
    <col min="2043" max="2043" width="10.7265625" style="9" bestFit="1" customWidth="1"/>
    <col min="2044" max="2044" width="11.54296875" style="9" bestFit="1" customWidth="1"/>
    <col min="2045" max="2045" width="12.26953125" style="9" bestFit="1" customWidth="1"/>
    <col min="2046" max="2049" width="9.81640625" style="9" bestFit="1" customWidth="1"/>
    <col min="2050" max="2050" width="9" style="9" customWidth="1"/>
    <col min="2051" max="2297" width="9.1796875" style="9"/>
    <col min="2298" max="2298" width="45.81640625" style="9" customWidth="1"/>
    <col min="2299" max="2299" width="10.7265625" style="9" bestFit="1" customWidth="1"/>
    <col min="2300" max="2300" width="11.54296875" style="9" bestFit="1" customWidth="1"/>
    <col min="2301" max="2301" width="12.26953125" style="9" bestFit="1" customWidth="1"/>
    <col min="2302" max="2305" width="9.81640625" style="9" bestFit="1" customWidth="1"/>
    <col min="2306" max="2306" width="9" style="9" customWidth="1"/>
    <col min="2307" max="2553" width="9.1796875" style="9"/>
    <col min="2554" max="2554" width="45.81640625" style="9" customWidth="1"/>
    <col min="2555" max="2555" width="10.7265625" style="9" bestFit="1" customWidth="1"/>
    <col min="2556" max="2556" width="11.54296875" style="9" bestFit="1" customWidth="1"/>
    <col min="2557" max="2557" width="12.26953125" style="9" bestFit="1" customWidth="1"/>
    <col min="2558" max="2561" width="9.81640625" style="9" bestFit="1" customWidth="1"/>
    <col min="2562" max="2562" width="9" style="9" customWidth="1"/>
    <col min="2563" max="2809" width="9.1796875" style="9"/>
    <col min="2810" max="2810" width="45.81640625" style="9" customWidth="1"/>
    <col min="2811" max="2811" width="10.7265625" style="9" bestFit="1" customWidth="1"/>
    <col min="2812" max="2812" width="11.54296875" style="9" bestFit="1" customWidth="1"/>
    <col min="2813" max="2813" width="12.26953125" style="9" bestFit="1" customWidth="1"/>
    <col min="2814" max="2817" width="9.81640625" style="9" bestFit="1" customWidth="1"/>
    <col min="2818" max="2818" width="9" style="9" customWidth="1"/>
    <col min="2819" max="3065" width="9.1796875" style="9"/>
    <col min="3066" max="3066" width="45.81640625" style="9" customWidth="1"/>
    <col min="3067" max="3067" width="10.7265625" style="9" bestFit="1" customWidth="1"/>
    <col min="3068" max="3068" width="11.54296875" style="9" bestFit="1" customWidth="1"/>
    <col min="3069" max="3069" width="12.26953125" style="9" bestFit="1" customWidth="1"/>
    <col min="3070" max="3073" width="9.81640625" style="9" bestFit="1" customWidth="1"/>
    <col min="3074" max="3074" width="9" style="9" customWidth="1"/>
    <col min="3075" max="3321" width="9.1796875" style="9"/>
    <col min="3322" max="3322" width="45.81640625" style="9" customWidth="1"/>
    <col min="3323" max="3323" width="10.7265625" style="9" bestFit="1" customWidth="1"/>
    <col min="3324" max="3324" width="11.54296875" style="9" bestFit="1" customWidth="1"/>
    <col min="3325" max="3325" width="12.26953125" style="9" bestFit="1" customWidth="1"/>
    <col min="3326" max="3329" width="9.81640625" style="9" bestFit="1" customWidth="1"/>
    <col min="3330" max="3330" width="9" style="9" customWidth="1"/>
    <col min="3331" max="3577" width="9.1796875" style="9"/>
    <col min="3578" max="3578" width="45.81640625" style="9" customWidth="1"/>
    <col min="3579" max="3579" width="10.7265625" style="9" bestFit="1" customWidth="1"/>
    <col min="3580" max="3580" width="11.54296875" style="9" bestFit="1" customWidth="1"/>
    <col min="3581" max="3581" width="12.26953125" style="9" bestFit="1" customWidth="1"/>
    <col min="3582" max="3585" width="9.81640625" style="9" bestFit="1" customWidth="1"/>
    <col min="3586" max="3586" width="9" style="9" customWidth="1"/>
    <col min="3587" max="3833" width="9.1796875" style="9"/>
    <col min="3834" max="3834" width="45.81640625" style="9" customWidth="1"/>
    <col min="3835" max="3835" width="10.7265625" style="9" bestFit="1" customWidth="1"/>
    <col min="3836" max="3836" width="11.54296875" style="9" bestFit="1" customWidth="1"/>
    <col min="3837" max="3837" width="12.26953125" style="9" bestFit="1" customWidth="1"/>
    <col min="3838" max="3841" width="9.81640625" style="9" bestFit="1" customWidth="1"/>
    <col min="3842" max="3842" width="9" style="9" customWidth="1"/>
    <col min="3843" max="4089" width="9.1796875" style="9"/>
    <col min="4090" max="4090" width="45.81640625" style="9" customWidth="1"/>
    <col min="4091" max="4091" width="10.7265625" style="9" bestFit="1" customWidth="1"/>
    <col min="4092" max="4092" width="11.54296875" style="9" bestFit="1" customWidth="1"/>
    <col min="4093" max="4093" width="12.26953125" style="9" bestFit="1" customWidth="1"/>
    <col min="4094" max="4097" width="9.81640625" style="9" bestFit="1" customWidth="1"/>
    <col min="4098" max="4098" width="9" style="9" customWidth="1"/>
    <col min="4099" max="4345" width="9.1796875" style="9"/>
    <col min="4346" max="4346" width="45.81640625" style="9" customWidth="1"/>
    <col min="4347" max="4347" width="10.7265625" style="9" bestFit="1" customWidth="1"/>
    <col min="4348" max="4348" width="11.54296875" style="9" bestFit="1" customWidth="1"/>
    <col min="4349" max="4349" width="12.26953125" style="9" bestFit="1" customWidth="1"/>
    <col min="4350" max="4353" width="9.81640625" style="9" bestFit="1" customWidth="1"/>
    <col min="4354" max="4354" width="9" style="9" customWidth="1"/>
    <col min="4355" max="4601" width="9.1796875" style="9"/>
    <col min="4602" max="4602" width="45.81640625" style="9" customWidth="1"/>
    <col min="4603" max="4603" width="10.7265625" style="9" bestFit="1" customWidth="1"/>
    <col min="4604" max="4604" width="11.54296875" style="9" bestFit="1" customWidth="1"/>
    <col min="4605" max="4605" width="12.26953125" style="9" bestFit="1" customWidth="1"/>
    <col min="4606" max="4609" width="9.81640625" style="9" bestFit="1" customWidth="1"/>
    <col min="4610" max="4610" width="9" style="9" customWidth="1"/>
    <col min="4611" max="4857" width="9.1796875" style="9"/>
    <col min="4858" max="4858" width="45.81640625" style="9" customWidth="1"/>
    <col min="4859" max="4859" width="10.7265625" style="9" bestFit="1" customWidth="1"/>
    <col min="4860" max="4860" width="11.54296875" style="9" bestFit="1" customWidth="1"/>
    <col min="4861" max="4861" width="12.26953125" style="9" bestFit="1" customWidth="1"/>
    <col min="4862" max="4865" width="9.81640625" style="9" bestFit="1" customWidth="1"/>
    <col min="4866" max="4866" width="9" style="9" customWidth="1"/>
    <col min="4867" max="5113" width="9.1796875" style="9"/>
    <col min="5114" max="5114" width="45.81640625" style="9" customWidth="1"/>
    <col min="5115" max="5115" width="10.7265625" style="9" bestFit="1" customWidth="1"/>
    <col min="5116" max="5116" width="11.54296875" style="9" bestFit="1" customWidth="1"/>
    <col min="5117" max="5117" width="12.26953125" style="9" bestFit="1" customWidth="1"/>
    <col min="5118" max="5121" width="9.81640625" style="9" bestFit="1" customWidth="1"/>
    <col min="5122" max="5122" width="9" style="9" customWidth="1"/>
    <col min="5123" max="5369" width="9.1796875" style="9"/>
    <col min="5370" max="5370" width="45.81640625" style="9" customWidth="1"/>
    <col min="5371" max="5371" width="10.7265625" style="9" bestFit="1" customWidth="1"/>
    <col min="5372" max="5372" width="11.54296875" style="9" bestFit="1" customWidth="1"/>
    <col min="5373" max="5373" width="12.26953125" style="9" bestFit="1" customWidth="1"/>
    <col min="5374" max="5377" width="9.81640625" style="9" bestFit="1" customWidth="1"/>
    <col min="5378" max="5378" width="9" style="9" customWidth="1"/>
    <col min="5379" max="5625" width="9.1796875" style="9"/>
    <col min="5626" max="5626" width="45.81640625" style="9" customWidth="1"/>
    <col min="5627" max="5627" width="10.7265625" style="9" bestFit="1" customWidth="1"/>
    <col min="5628" max="5628" width="11.54296875" style="9" bestFit="1" customWidth="1"/>
    <col min="5629" max="5629" width="12.26953125" style="9" bestFit="1" customWidth="1"/>
    <col min="5630" max="5633" width="9.81640625" style="9" bestFit="1" customWidth="1"/>
    <col min="5634" max="5634" width="9" style="9" customWidth="1"/>
    <col min="5635" max="5881" width="9.1796875" style="9"/>
    <col min="5882" max="5882" width="45.81640625" style="9" customWidth="1"/>
    <col min="5883" max="5883" width="10.7265625" style="9" bestFit="1" customWidth="1"/>
    <col min="5884" max="5884" width="11.54296875" style="9" bestFit="1" customWidth="1"/>
    <col min="5885" max="5885" width="12.26953125" style="9" bestFit="1" customWidth="1"/>
    <col min="5886" max="5889" width="9.81640625" style="9" bestFit="1" customWidth="1"/>
    <col min="5890" max="5890" width="9" style="9" customWidth="1"/>
    <col min="5891" max="6137" width="9.1796875" style="9"/>
    <col min="6138" max="6138" width="45.81640625" style="9" customWidth="1"/>
    <col min="6139" max="6139" width="10.7265625" style="9" bestFit="1" customWidth="1"/>
    <col min="6140" max="6140" width="11.54296875" style="9" bestFit="1" customWidth="1"/>
    <col min="6141" max="6141" width="12.26953125" style="9" bestFit="1" customWidth="1"/>
    <col min="6142" max="6145" width="9.81640625" style="9" bestFit="1" customWidth="1"/>
    <col min="6146" max="6146" width="9" style="9" customWidth="1"/>
    <col min="6147" max="6393" width="9.1796875" style="9"/>
    <col min="6394" max="6394" width="45.81640625" style="9" customWidth="1"/>
    <col min="6395" max="6395" width="10.7265625" style="9" bestFit="1" customWidth="1"/>
    <col min="6396" max="6396" width="11.54296875" style="9" bestFit="1" customWidth="1"/>
    <col min="6397" max="6397" width="12.26953125" style="9" bestFit="1" customWidth="1"/>
    <col min="6398" max="6401" width="9.81640625" style="9" bestFit="1" customWidth="1"/>
    <col min="6402" max="6402" width="9" style="9" customWidth="1"/>
    <col min="6403" max="6649" width="9.1796875" style="9"/>
    <col min="6650" max="6650" width="45.81640625" style="9" customWidth="1"/>
    <col min="6651" max="6651" width="10.7265625" style="9" bestFit="1" customWidth="1"/>
    <col min="6652" max="6652" width="11.54296875" style="9" bestFit="1" customWidth="1"/>
    <col min="6653" max="6653" width="12.26953125" style="9" bestFit="1" customWidth="1"/>
    <col min="6654" max="6657" width="9.81640625" style="9" bestFit="1" customWidth="1"/>
    <col min="6658" max="6658" width="9" style="9" customWidth="1"/>
    <col min="6659" max="6905" width="9.1796875" style="9"/>
    <col min="6906" max="6906" width="45.81640625" style="9" customWidth="1"/>
    <col min="6907" max="6907" width="10.7265625" style="9" bestFit="1" customWidth="1"/>
    <col min="6908" max="6908" width="11.54296875" style="9" bestFit="1" customWidth="1"/>
    <col min="6909" max="6909" width="12.26953125" style="9" bestFit="1" customWidth="1"/>
    <col min="6910" max="6913" width="9.81640625" style="9" bestFit="1" customWidth="1"/>
    <col min="6914" max="6914" width="9" style="9" customWidth="1"/>
    <col min="6915" max="7161" width="9.1796875" style="9"/>
    <col min="7162" max="7162" width="45.81640625" style="9" customWidth="1"/>
    <col min="7163" max="7163" width="10.7265625" style="9" bestFit="1" customWidth="1"/>
    <col min="7164" max="7164" width="11.54296875" style="9" bestFit="1" customWidth="1"/>
    <col min="7165" max="7165" width="12.26953125" style="9" bestFit="1" customWidth="1"/>
    <col min="7166" max="7169" width="9.81640625" style="9" bestFit="1" customWidth="1"/>
    <col min="7170" max="7170" width="9" style="9" customWidth="1"/>
    <col min="7171" max="7417" width="9.1796875" style="9"/>
    <col min="7418" max="7418" width="45.81640625" style="9" customWidth="1"/>
    <col min="7419" max="7419" width="10.7265625" style="9" bestFit="1" customWidth="1"/>
    <col min="7420" max="7420" width="11.54296875" style="9" bestFit="1" customWidth="1"/>
    <col min="7421" max="7421" width="12.26953125" style="9" bestFit="1" customWidth="1"/>
    <col min="7422" max="7425" width="9.81640625" style="9" bestFit="1" customWidth="1"/>
    <col min="7426" max="7426" width="9" style="9" customWidth="1"/>
    <col min="7427" max="7673" width="9.1796875" style="9"/>
    <col min="7674" max="7674" width="45.81640625" style="9" customWidth="1"/>
    <col min="7675" max="7675" width="10.7265625" style="9" bestFit="1" customWidth="1"/>
    <col min="7676" max="7676" width="11.54296875" style="9" bestFit="1" customWidth="1"/>
    <col min="7677" max="7677" width="12.26953125" style="9" bestFit="1" customWidth="1"/>
    <col min="7678" max="7681" width="9.81640625" style="9" bestFit="1" customWidth="1"/>
    <col min="7682" max="7682" width="9" style="9" customWidth="1"/>
    <col min="7683" max="7929" width="9.1796875" style="9"/>
    <col min="7930" max="7930" width="45.81640625" style="9" customWidth="1"/>
    <col min="7931" max="7931" width="10.7265625" style="9" bestFit="1" customWidth="1"/>
    <col min="7932" max="7932" width="11.54296875" style="9" bestFit="1" customWidth="1"/>
    <col min="7933" max="7933" width="12.26953125" style="9" bestFit="1" customWidth="1"/>
    <col min="7934" max="7937" width="9.81640625" style="9" bestFit="1" customWidth="1"/>
    <col min="7938" max="7938" width="9" style="9" customWidth="1"/>
    <col min="7939" max="8185" width="9.1796875" style="9"/>
    <col min="8186" max="8186" width="45.81640625" style="9" customWidth="1"/>
    <col min="8187" max="8187" width="10.7265625" style="9" bestFit="1" customWidth="1"/>
    <col min="8188" max="8188" width="11.54296875" style="9" bestFit="1" customWidth="1"/>
    <col min="8189" max="8189" width="12.26953125" style="9" bestFit="1" customWidth="1"/>
    <col min="8190" max="8193" width="9.81640625" style="9" bestFit="1" customWidth="1"/>
    <col min="8194" max="8194" width="9" style="9" customWidth="1"/>
    <col min="8195" max="8441" width="9.1796875" style="9"/>
    <col min="8442" max="8442" width="45.81640625" style="9" customWidth="1"/>
    <col min="8443" max="8443" width="10.7265625" style="9" bestFit="1" customWidth="1"/>
    <col min="8444" max="8444" width="11.54296875" style="9" bestFit="1" customWidth="1"/>
    <col min="8445" max="8445" width="12.26953125" style="9" bestFit="1" customWidth="1"/>
    <col min="8446" max="8449" width="9.81640625" style="9" bestFit="1" customWidth="1"/>
    <col min="8450" max="8450" width="9" style="9" customWidth="1"/>
    <col min="8451" max="8697" width="9.1796875" style="9"/>
    <col min="8698" max="8698" width="45.81640625" style="9" customWidth="1"/>
    <col min="8699" max="8699" width="10.7265625" style="9" bestFit="1" customWidth="1"/>
    <col min="8700" max="8700" width="11.54296875" style="9" bestFit="1" customWidth="1"/>
    <col min="8701" max="8701" width="12.26953125" style="9" bestFit="1" customWidth="1"/>
    <col min="8702" max="8705" width="9.81640625" style="9" bestFit="1" customWidth="1"/>
    <col min="8706" max="8706" width="9" style="9" customWidth="1"/>
    <col min="8707" max="8953" width="9.1796875" style="9"/>
    <col min="8954" max="8954" width="45.81640625" style="9" customWidth="1"/>
    <col min="8955" max="8955" width="10.7265625" style="9" bestFit="1" customWidth="1"/>
    <col min="8956" max="8956" width="11.54296875" style="9" bestFit="1" customWidth="1"/>
    <col min="8957" max="8957" width="12.26953125" style="9" bestFit="1" customWidth="1"/>
    <col min="8958" max="8961" width="9.81640625" style="9" bestFit="1" customWidth="1"/>
    <col min="8962" max="8962" width="9" style="9" customWidth="1"/>
    <col min="8963" max="9209" width="9.1796875" style="9"/>
    <col min="9210" max="9210" width="45.81640625" style="9" customWidth="1"/>
    <col min="9211" max="9211" width="10.7265625" style="9" bestFit="1" customWidth="1"/>
    <col min="9212" max="9212" width="11.54296875" style="9" bestFit="1" customWidth="1"/>
    <col min="9213" max="9213" width="12.26953125" style="9" bestFit="1" customWidth="1"/>
    <col min="9214" max="9217" width="9.81640625" style="9" bestFit="1" customWidth="1"/>
    <col min="9218" max="9218" width="9" style="9" customWidth="1"/>
    <col min="9219" max="9465" width="9.1796875" style="9"/>
    <col min="9466" max="9466" width="45.81640625" style="9" customWidth="1"/>
    <col min="9467" max="9467" width="10.7265625" style="9" bestFit="1" customWidth="1"/>
    <col min="9468" max="9468" width="11.54296875" style="9" bestFit="1" customWidth="1"/>
    <col min="9469" max="9469" width="12.26953125" style="9" bestFit="1" customWidth="1"/>
    <col min="9470" max="9473" width="9.81640625" style="9" bestFit="1" customWidth="1"/>
    <col min="9474" max="9474" width="9" style="9" customWidth="1"/>
    <col min="9475" max="9721" width="9.1796875" style="9"/>
    <col min="9722" max="9722" width="45.81640625" style="9" customWidth="1"/>
    <col min="9723" max="9723" width="10.7265625" style="9" bestFit="1" customWidth="1"/>
    <col min="9724" max="9724" width="11.54296875" style="9" bestFit="1" customWidth="1"/>
    <col min="9725" max="9725" width="12.26953125" style="9" bestFit="1" customWidth="1"/>
    <col min="9726" max="9729" width="9.81640625" style="9" bestFit="1" customWidth="1"/>
    <col min="9730" max="9730" width="9" style="9" customWidth="1"/>
    <col min="9731" max="9977" width="9.1796875" style="9"/>
    <col min="9978" max="9978" width="45.81640625" style="9" customWidth="1"/>
    <col min="9979" max="9979" width="10.7265625" style="9" bestFit="1" customWidth="1"/>
    <col min="9980" max="9980" width="11.54296875" style="9" bestFit="1" customWidth="1"/>
    <col min="9981" max="9981" width="12.26953125" style="9" bestFit="1" customWidth="1"/>
    <col min="9982" max="9985" width="9.81640625" style="9" bestFit="1" customWidth="1"/>
    <col min="9986" max="9986" width="9" style="9" customWidth="1"/>
    <col min="9987" max="10233" width="9.1796875" style="9"/>
    <col min="10234" max="10234" width="45.81640625" style="9" customWidth="1"/>
    <col min="10235" max="10235" width="10.7265625" style="9" bestFit="1" customWidth="1"/>
    <col min="10236" max="10236" width="11.54296875" style="9" bestFit="1" customWidth="1"/>
    <col min="10237" max="10237" width="12.26953125" style="9" bestFit="1" customWidth="1"/>
    <col min="10238" max="10241" width="9.81640625" style="9" bestFit="1" customWidth="1"/>
    <col min="10242" max="10242" width="9" style="9" customWidth="1"/>
    <col min="10243" max="10489" width="9.1796875" style="9"/>
    <col min="10490" max="10490" width="45.81640625" style="9" customWidth="1"/>
    <col min="10491" max="10491" width="10.7265625" style="9" bestFit="1" customWidth="1"/>
    <col min="10492" max="10492" width="11.54296875" style="9" bestFit="1" customWidth="1"/>
    <col min="10493" max="10493" width="12.26953125" style="9" bestFit="1" customWidth="1"/>
    <col min="10494" max="10497" width="9.81640625" style="9" bestFit="1" customWidth="1"/>
    <col min="10498" max="10498" width="9" style="9" customWidth="1"/>
    <col min="10499" max="10745" width="9.1796875" style="9"/>
    <col min="10746" max="10746" width="45.81640625" style="9" customWidth="1"/>
    <col min="10747" max="10747" width="10.7265625" style="9" bestFit="1" customWidth="1"/>
    <col min="10748" max="10748" width="11.54296875" style="9" bestFit="1" customWidth="1"/>
    <col min="10749" max="10749" width="12.26953125" style="9" bestFit="1" customWidth="1"/>
    <col min="10750" max="10753" width="9.81640625" style="9" bestFit="1" customWidth="1"/>
    <col min="10754" max="10754" width="9" style="9" customWidth="1"/>
    <col min="10755" max="11001" width="9.1796875" style="9"/>
    <col min="11002" max="11002" width="45.81640625" style="9" customWidth="1"/>
    <col min="11003" max="11003" width="10.7265625" style="9" bestFit="1" customWidth="1"/>
    <col min="11004" max="11004" width="11.54296875" style="9" bestFit="1" customWidth="1"/>
    <col min="11005" max="11005" width="12.26953125" style="9" bestFit="1" customWidth="1"/>
    <col min="11006" max="11009" width="9.81640625" style="9" bestFit="1" customWidth="1"/>
    <col min="11010" max="11010" width="9" style="9" customWidth="1"/>
    <col min="11011" max="11257" width="9.1796875" style="9"/>
    <col min="11258" max="11258" width="45.81640625" style="9" customWidth="1"/>
    <col min="11259" max="11259" width="10.7265625" style="9" bestFit="1" customWidth="1"/>
    <col min="11260" max="11260" width="11.54296875" style="9" bestFit="1" customWidth="1"/>
    <col min="11261" max="11261" width="12.26953125" style="9" bestFit="1" customWidth="1"/>
    <col min="11262" max="11265" width="9.81640625" style="9" bestFit="1" customWidth="1"/>
    <col min="11266" max="11266" width="9" style="9" customWidth="1"/>
    <col min="11267" max="11513" width="9.1796875" style="9"/>
    <col min="11514" max="11514" width="45.81640625" style="9" customWidth="1"/>
    <col min="11515" max="11515" width="10.7265625" style="9" bestFit="1" customWidth="1"/>
    <col min="11516" max="11516" width="11.54296875" style="9" bestFit="1" customWidth="1"/>
    <col min="11517" max="11517" width="12.26953125" style="9" bestFit="1" customWidth="1"/>
    <col min="11518" max="11521" width="9.81640625" style="9" bestFit="1" customWidth="1"/>
    <col min="11522" max="11522" width="9" style="9" customWidth="1"/>
    <col min="11523" max="11769" width="9.1796875" style="9"/>
    <col min="11770" max="11770" width="45.81640625" style="9" customWidth="1"/>
    <col min="11771" max="11771" width="10.7265625" style="9" bestFit="1" customWidth="1"/>
    <col min="11772" max="11772" width="11.54296875" style="9" bestFit="1" customWidth="1"/>
    <col min="11773" max="11773" width="12.26953125" style="9" bestFit="1" customWidth="1"/>
    <col min="11774" max="11777" width="9.81640625" style="9" bestFit="1" customWidth="1"/>
    <col min="11778" max="11778" width="9" style="9" customWidth="1"/>
    <col min="11779" max="12025" width="9.1796875" style="9"/>
    <col min="12026" max="12026" width="45.81640625" style="9" customWidth="1"/>
    <col min="12027" max="12027" width="10.7265625" style="9" bestFit="1" customWidth="1"/>
    <col min="12028" max="12028" width="11.54296875" style="9" bestFit="1" customWidth="1"/>
    <col min="12029" max="12029" width="12.26953125" style="9" bestFit="1" customWidth="1"/>
    <col min="12030" max="12033" width="9.81640625" style="9" bestFit="1" customWidth="1"/>
    <col min="12034" max="12034" width="9" style="9" customWidth="1"/>
    <col min="12035" max="12281" width="9.1796875" style="9"/>
    <col min="12282" max="12282" width="45.81640625" style="9" customWidth="1"/>
    <col min="12283" max="12283" width="10.7265625" style="9" bestFit="1" customWidth="1"/>
    <col min="12284" max="12284" width="11.54296875" style="9" bestFit="1" customWidth="1"/>
    <col min="12285" max="12285" width="12.26953125" style="9" bestFit="1" customWidth="1"/>
    <col min="12286" max="12289" width="9.81640625" style="9" bestFit="1" customWidth="1"/>
    <col min="12290" max="12290" width="9" style="9" customWidth="1"/>
    <col min="12291" max="12537" width="9.1796875" style="9"/>
    <col min="12538" max="12538" width="45.81640625" style="9" customWidth="1"/>
    <col min="12539" max="12539" width="10.7265625" style="9" bestFit="1" customWidth="1"/>
    <col min="12540" max="12540" width="11.54296875" style="9" bestFit="1" customWidth="1"/>
    <col min="12541" max="12541" width="12.26953125" style="9" bestFit="1" customWidth="1"/>
    <col min="12542" max="12545" width="9.81640625" style="9" bestFit="1" customWidth="1"/>
    <col min="12546" max="12546" width="9" style="9" customWidth="1"/>
    <col min="12547" max="12793" width="9.1796875" style="9"/>
    <col min="12794" max="12794" width="45.81640625" style="9" customWidth="1"/>
    <col min="12795" max="12795" width="10.7265625" style="9" bestFit="1" customWidth="1"/>
    <col min="12796" max="12796" width="11.54296875" style="9" bestFit="1" customWidth="1"/>
    <col min="12797" max="12797" width="12.26953125" style="9" bestFit="1" customWidth="1"/>
    <col min="12798" max="12801" width="9.81640625" style="9" bestFit="1" customWidth="1"/>
    <col min="12802" max="12802" width="9" style="9" customWidth="1"/>
    <col min="12803" max="13049" width="9.1796875" style="9"/>
    <col min="13050" max="13050" width="45.81640625" style="9" customWidth="1"/>
    <col min="13051" max="13051" width="10.7265625" style="9" bestFit="1" customWidth="1"/>
    <col min="13052" max="13052" width="11.54296875" style="9" bestFit="1" customWidth="1"/>
    <col min="13053" max="13053" width="12.26953125" style="9" bestFit="1" customWidth="1"/>
    <col min="13054" max="13057" width="9.81640625" style="9" bestFit="1" customWidth="1"/>
    <col min="13058" max="13058" width="9" style="9" customWidth="1"/>
    <col min="13059" max="13305" width="9.1796875" style="9"/>
    <col min="13306" max="13306" width="45.81640625" style="9" customWidth="1"/>
    <col min="13307" max="13307" width="10.7265625" style="9" bestFit="1" customWidth="1"/>
    <col min="13308" max="13308" width="11.54296875" style="9" bestFit="1" customWidth="1"/>
    <col min="13309" max="13309" width="12.26953125" style="9" bestFit="1" customWidth="1"/>
    <col min="13310" max="13313" width="9.81640625" style="9" bestFit="1" customWidth="1"/>
    <col min="13314" max="13314" width="9" style="9" customWidth="1"/>
    <col min="13315" max="13561" width="9.1796875" style="9"/>
    <col min="13562" max="13562" width="45.81640625" style="9" customWidth="1"/>
    <col min="13563" max="13563" width="10.7265625" style="9" bestFit="1" customWidth="1"/>
    <col min="13564" max="13564" width="11.54296875" style="9" bestFit="1" customWidth="1"/>
    <col min="13565" max="13565" width="12.26953125" style="9" bestFit="1" customWidth="1"/>
    <col min="13566" max="13569" width="9.81640625" style="9" bestFit="1" customWidth="1"/>
    <col min="13570" max="13570" width="9" style="9" customWidth="1"/>
    <col min="13571" max="13817" width="9.1796875" style="9"/>
    <col min="13818" max="13818" width="45.81640625" style="9" customWidth="1"/>
    <col min="13819" max="13819" width="10.7265625" style="9" bestFit="1" customWidth="1"/>
    <col min="13820" max="13820" width="11.54296875" style="9" bestFit="1" customWidth="1"/>
    <col min="13821" max="13821" width="12.26953125" style="9" bestFit="1" customWidth="1"/>
    <col min="13822" max="13825" width="9.81640625" style="9" bestFit="1" customWidth="1"/>
    <col min="13826" max="13826" width="9" style="9" customWidth="1"/>
    <col min="13827" max="14073" width="9.1796875" style="9"/>
    <col min="14074" max="14074" width="45.81640625" style="9" customWidth="1"/>
    <col min="14075" max="14075" width="10.7265625" style="9" bestFit="1" customWidth="1"/>
    <col min="14076" max="14076" width="11.54296875" style="9" bestFit="1" customWidth="1"/>
    <col min="14077" max="14077" width="12.26953125" style="9" bestFit="1" customWidth="1"/>
    <col min="14078" max="14081" width="9.81640625" style="9" bestFit="1" customWidth="1"/>
    <col min="14082" max="14082" width="9" style="9" customWidth="1"/>
    <col min="14083" max="14329" width="9.1796875" style="9"/>
    <col min="14330" max="14330" width="45.81640625" style="9" customWidth="1"/>
    <col min="14331" max="14331" width="10.7265625" style="9" bestFit="1" customWidth="1"/>
    <col min="14332" max="14332" width="11.54296875" style="9" bestFit="1" customWidth="1"/>
    <col min="14333" max="14333" width="12.26953125" style="9" bestFit="1" customWidth="1"/>
    <col min="14334" max="14337" width="9.81640625" style="9" bestFit="1" customWidth="1"/>
    <col min="14338" max="14338" width="9" style="9" customWidth="1"/>
    <col min="14339" max="14585" width="9.1796875" style="9"/>
    <col min="14586" max="14586" width="45.81640625" style="9" customWidth="1"/>
    <col min="14587" max="14587" width="10.7265625" style="9" bestFit="1" customWidth="1"/>
    <col min="14588" max="14588" width="11.54296875" style="9" bestFit="1" customWidth="1"/>
    <col min="14589" max="14589" width="12.26953125" style="9" bestFit="1" customWidth="1"/>
    <col min="14590" max="14593" width="9.81640625" style="9" bestFit="1" customWidth="1"/>
    <col min="14594" max="14594" width="9" style="9" customWidth="1"/>
    <col min="14595" max="14841" width="9.1796875" style="9"/>
    <col min="14842" max="14842" width="45.81640625" style="9" customWidth="1"/>
    <col min="14843" max="14843" width="10.7265625" style="9" bestFit="1" customWidth="1"/>
    <col min="14844" max="14844" width="11.54296875" style="9" bestFit="1" customWidth="1"/>
    <col min="14845" max="14845" width="12.26953125" style="9" bestFit="1" customWidth="1"/>
    <col min="14846" max="14849" width="9.81640625" style="9" bestFit="1" customWidth="1"/>
    <col min="14850" max="14850" width="9" style="9" customWidth="1"/>
    <col min="14851" max="15097" width="9.1796875" style="9"/>
    <col min="15098" max="15098" width="45.81640625" style="9" customWidth="1"/>
    <col min="15099" max="15099" width="10.7265625" style="9" bestFit="1" customWidth="1"/>
    <col min="15100" max="15100" width="11.54296875" style="9" bestFit="1" customWidth="1"/>
    <col min="15101" max="15101" width="12.26953125" style="9" bestFit="1" customWidth="1"/>
    <col min="15102" max="15105" width="9.81640625" style="9" bestFit="1" customWidth="1"/>
    <col min="15106" max="15106" width="9" style="9" customWidth="1"/>
    <col min="15107" max="15353" width="9.1796875" style="9"/>
    <col min="15354" max="15354" width="45.81640625" style="9" customWidth="1"/>
    <col min="15355" max="15355" width="10.7265625" style="9" bestFit="1" customWidth="1"/>
    <col min="15356" max="15356" width="11.54296875" style="9" bestFit="1" customWidth="1"/>
    <col min="15357" max="15357" width="12.26953125" style="9" bestFit="1" customWidth="1"/>
    <col min="15358" max="15361" width="9.81640625" style="9" bestFit="1" customWidth="1"/>
    <col min="15362" max="15362" width="9" style="9" customWidth="1"/>
    <col min="15363" max="15609" width="9.1796875" style="9"/>
    <col min="15610" max="15610" width="45.81640625" style="9" customWidth="1"/>
    <col min="15611" max="15611" width="10.7265625" style="9" bestFit="1" customWidth="1"/>
    <col min="15612" max="15612" width="11.54296875" style="9" bestFit="1" customWidth="1"/>
    <col min="15613" max="15613" width="12.26953125" style="9" bestFit="1" customWidth="1"/>
    <col min="15614" max="15617" width="9.81640625" style="9" bestFit="1" customWidth="1"/>
    <col min="15618" max="15618" width="9" style="9" customWidth="1"/>
    <col min="15619" max="15865" width="9.1796875" style="9"/>
    <col min="15866" max="15866" width="45.81640625" style="9" customWidth="1"/>
    <col min="15867" max="15867" width="10.7265625" style="9" bestFit="1" customWidth="1"/>
    <col min="15868" max="15868" width="11.54296875" style="9" bestFit="1" customWidth="1"/>
    <col min="15869" max="15869" width="12.26953125" style="9" bestFit="1" customWidth="1"/>
    <col min="15870" max="15873" width="9.81640625" style="9" bestFit="1" customWidth="1"/>
    <col min="15874" max="15874" width="9" style="9" customWidth="1"/>
    <col min="15875" max="16121" width="9.1796875" style="9"/>
    <col min="16122" max="16122" width="45.81640625" style="9" customWidth="1"/>
    <col min="16123" max="16123" width="10.7265625" style="9" bestFit="1" customWidth="1"/>
    <col min="16124" max="16124" width="11.54296875" style="9" bestFit="1" customWidth="1"/>
    <col min="16125" max="16125" width="12.26953125" style="9" bestFit="1" customWidth="1"/>
    <col min="16126" max="16129" width="9.81640625" style="9" bestFit="1" customWidth="1"/>
    <col min="16130" max="16130" width="9" style="9" customWidth="1"/>
    <col min="16131" max="16384" width="9.1796875" style="9"/>
  </cols>
  <sheetData>
    <row r="1" spans="1:28" s="7" customFormat="1" ht="18.5" x14ac:dyDescent="0.45">
      <c r="A1" s="174" t="s">
        <v>128</v>
      </c>
      <c r="B1" s="175"/>
      <c r="C1" s="175"/>
      <c r="D1" s="175"/>
      <c r="E1" s="175"/>
      <c r="F1" s="175"/>
      <c r="G1" s="175"/>
      <c r="H1" s="175"/>
      <c r="I1" s="175"/>
      <c r="J1" s="17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57</v>
      </c>
      <c r="I3" s="164" t="s">
        <v>59</v>
      </c>
      <c r="J3" s="170" t="s">
        <v>58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7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35">
      <c r="A5" s="45" t="s">
        <v>46</v>
      </c>
      <c r="B5" s="107">
        <v>19</v>
      </c>
      <c r="C5" s="107">
        <v>0</v>
      </c>
      <c r="D5" s="23"/>
      <c r="E5" s="107">
        <v>2</v>
      </c>
      <c r="F5" s="2">
        <f>SUM(B5:E5)</f>
        <v>21</v>
      </c>
      <c r="G5" s="20">
        <v>28</v>
      </c>
      <c r="H5" s="37">
        <v>13</v>
      </c>
      <c r="I5" s="37">
        <v>7</v>
      </c>
      <c r="J5" s="46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35">
      <c r="A6" s="47" t="s">
        <v>4</v>
      </c>
      <c r="B6" s="5">
        <f>SUM(B7:B9)</f>
        <v>67</v>
      </c>
      <c r="C6" s="5">
        <f>SUM(C7:C9)</f>
        <v>0</v>
      </c>
      <c r="D6" s="5"/>
      <c r="E6" s="5">
        <f>SUM(E7:E9)</f>
        <v>6</v>
      </c>
      <c r="F6" s="2">
        <f>SUM(B6:E6)</f>
        <v>73</v>
      </c>
      <c r="G6" s="19">
        <v>81</v>
      </c>
      <c r="H6" s="5">
        <f>SUM(H7:H9)</f>
        <v>40</v>
      </c>
      <c r="I6" s="5">
        <f>SUM(I7:I9)</f>
        <v>30</v>
      </c>
      <c r="J6" s="53">
        <f>SUM(J7:J9)</f>
        <v>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35">
      <c r="A7" s="47" t="s">
        <v>5</v>
      </c>
      <c r="B7" s="107">
        <v>43</v>
      </c>
      <c r="C7" s="107">
        <v>0</v>
      </c>
      <c r="D7" s="23"/>
      <c r="E7" s="107">
        <v>4</v>
      </c>
      <c r="F7" s="2">
        <f t="shared" ref="F7:F9" si="0">SUM(B7:E7)</f>
        <v>47</v>
      </c>
      <c r="G7" s="20">
        <v>49</v>
      </c>
      <c r="H7" s="37">
        <v>24</v>
      </c>
      <c r="I7" s="37">
        <v>21</v>
      </c>
      <c r="J7" s="46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35">
      <c r="A8" s="47" t="s">
        <v>6</v>
      </c>
      <c r="B8" s="107">
        <v>2</v>
      </c>
      <c r="C8" s="107">
        <v>0</v>
      </c>
      <c r="D8" s="23"/>
      <c r="E8" s="107">
        <v>1</v>
      </c>
      <c r="F8" s="2">
        <f t="shared" si="0"/>
        <v>3</v>
      </c>
      <c r="G8" s="20">
        <v>8</v>
      </c>
      <c r="H8" s="37">
        <v>2</v>
      </c>
      <c r="I8" s="37">
        <v>0</v>
      </c>
      <c r="J8" s="46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35">
      <c r="A9" s="47" t="s">
        <v>7</v>
      </c>
      <c r="B9" s="107">
        <v>22</v>
      </c>
      <c r="C9" s="107">
        <v>0</v>
      </c>
      <c r="D9" s="23"/>
      <c r="E9" s="107">
        <v>1</v>
      </c>
      <c r="F9" s="2">
        <f t="shared" si="0"/>
        <v>23</v>
      </c>
      <c r="G9" s="20">
        <v>24</v>
      </c>
      <c r="H9" s="37">
        <v>14</v>
      </c>
      <c r="I9" s="37">
        <v>9</v>
      </c>
      <c r="J9" s="46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57</v>
      </c>
      <c r="I10" s="164" t="s">
        <v>59</v>
      </c>
      <c r="J10" s="170" t="s">
        <v>58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7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65" customHeight="1" x14ac:dyDescent="0.35">
      <c r="A12" s="47" t="s">
        <v>11</v>
      </c>
      <c r="B12" s="107">
        <v>38</v>
      </c>
      <c r="C12" s="107">
        <v>0</v>
      </c>
      <c r="D12" s="25"/>
      <c r="E12" s="107">
        <v>4</v>
      </c>
      <c r="F12" s="2">
        <f t="shared" ref="F12:F15" si="1">SUM(B12:E12)</f>
        <v>42</v>
      </c>
      <c r="G12" s="20">
        <v>54</v>
      </c>
      <c r="H12" s="37">
        <v>23</v>
      </c>
      <c r="I12" s="37">
        <v>17</v>
      </c>
      <c r="J12" s="46">
        <v>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65" customHeight="1" x14ac:dyDescent="0.35">
      <c r="A13" s="47" t="s">
        <v>12</v>
      </c>
      <c r="B13" s="107">
        <v>29</v>
      </c>
      <c r="C13" s="107">
        <v>0</v>
      </c>
      <c r="D13" s="25"/>
      <c r="E13" s="107">
        <v>2</v>
      </c>
      <c r="F13" s="2">
        <f t="shared" si="1"/>
        <v>31</v>
      </c>
      <c r="G13" s="20">
        <v>27</v>
      </c>
      <c r="H13" s="37">
        <v>17</v>
      </c>
      <c r="I13" s="37">
        <v>13</v>
      </c>
      <c r="J13" s="46">
        <v>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65" customHeight="1" x14ac:dyDescent="0.35">
      <c r="A14" s="47" t="s">
        <v>47</v>
      </c>
      <c r="B14" s="107">
        <v>0</v>
      </c>
      <c r="C14" s="107">
        <v>0</v>
      </c>
      <c r="D14" s="25"/>
      <c r="E14" s="107">
        <v>0</v>
      </c>
      <c r="F14" s="2">
        <f t="shared" si="1"/>
        <v>0</v>
      </c>
      <c r="G14" s="20">
        <v>0</v>
      </c>
      <c r="H14" s="37">
        <v>0</v>
      </c>
      <c r="I14" s="37">
        <v>0</v>
      </c>
      <c r="J14" s="46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1"/>
        <v>0</v>
      </c>
      <c r="G15" s="44">
        <v>0</v>
      </c>
      <c r="H15" s="44">
        <v>0</v>
      </c>
      <c r="I15" s="44">
        <v>0</v>
      </c>
      <c r="J15" s="102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57</v>
      </c>
      <c r="I16" s="164" t="s">
        <v>59</v>
      </c>
      <c r="J16" s="170" t="s">
        <v>58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7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" customHeight="1" x14ac:dyDescent="0.35">
      <c r="A18" s="47" t="s">
        <v>13</v>
      </c>
      <c r="B18" s="107">
        <v>57</v>
      </c>
      <c r="C18" s="107">
        <v>0</v>
      </c>
      <c r="D18" s="25"/>
      <c r="E18" s="107">
        <v>6</v>
      </c>
      <c r="F18" s="2">
        <f>SUM(B18:E18)</f>
        <v>63</v>
      </c>
      <c r="G18" s="20">
        <v>67</v>
      </c>
      <c r="H18" s="37">
        <v>35</v>
      </c>
      <c r="I18" s="37">
        <v>25</v>
      </c>
      <c r="J18" s="46">
        <v>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 customHeight="1" x14ac:dyDescent="0.35">
      <c r="A19" s="47" t="s">
        <v>14</v>
      </c>
      <c r="B19" s="107">
        <v>10</v>
      </c>
      <c r="C19" s="107">
        <v>0</v>
      </c>
      <c r="D19" s="25"/>
      <c r="E19" s="107">
        <v>0</v>
      </c>
      <c r="F19" s="2">
        <f>SUM(B19:E19)</f>
        <v>10</v>
      </c>
      <c r="G19" s="20">
        <v>14</v>
      </c>
      <c r="H19" s="37">
        <v>5</v>
      </c>
      <c r="I19" s="37">
        <v>5</v>
      </c>
      <c r="J19" s="46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57</v>
      </c>
      <c r="I20" s="164" t="s">
        <v>59</v>
      </c>
      <c r="J20" s="170" t="s">
        <v>58</v>
      </c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70"/>
      <c r="K21" s="13"/>
      <c r="L21"/>
      <c r="M21" s="1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" customHeight="1" x14ac:dyDescent="0.35">
      <c r="A22" s="47" t="s">
        <v>15</v>
      </c>
      <c r="B22" s="107">
        <v>31</v>
      </c>
      <c r="C22" s="107">
        <v>0</v>
      </c>
      <c r="D22" s="24"/>
      <c r="E22" s="107">
        <v>6</v>
      </c>
      <c r="F22" s="2">
        <f t="shared" ref="F22:F27" si="2">SUM(B22:E22)</f>
        <v>37</v>
      </c>
      <c r="G22" s="20">
        <v>49</v>
      </c>
      <c r="H22" s="37">
        <v>30</v>
      </c>
      <c r="I22" s="37">
        <v>4</v>
      </c>
      <c r="J22" s="46">
        <v>3</v>
      </c>
      <c r="K22" s="13"/>
      <c r="L22"/>
      <c r="M22" s="1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5">
      <c r="A23" s="47" t="s">
        <v>16</v>
      </c>
      <c r="B23" s="107">
        <v>30</v>
      </c>
      <c r="C23" s="107">
        <v>0</v>
      </c>
      <c r="D23" s="24"/>
      <c r="E23" s="107">
        <v>0</v>
      </c>
      <c r="F23" s="2">
        <f t="shared" si="2"/>
        <v>30</v>
      </c>
      <c r="G23" s="20">
        <v>25</v>
      </c>
      <c r="H23" s="37">
        <v>4</v>
      </c>
      <c r="I23" s="37">
        <v>26</v>
      </c>
      <c r="J23" s="46">
        <v>0</v>
      </c>
      <c r="K23" s="13"/>
      <c r="L23"/>
      <c r="M23" s="1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" customHeight="1" x14ac:dyDescent="0.35">
      <c r="A24" s="47" t="s">
        <v>17</v>
      </c>
      <c r="B24" s="107">
        <v>0</v>
      </c>
      <c r="C24" s="107">
        <v>0</v>
      </c>
      <c r="D24" s="25"/>
      <c r="E24" s="107">
        <v>0</v>
      </c>
      <c r="F24" s="2">
        <f t="shared" si="2"/>
        <v>0</v>
      </c>
      <c r="G24" s="20">
        <v>5</v>
      </c>
      <c r="H24" s="37">
        <v>0</v>
      </c>
      <c r="I24" s="37">
        <v>0</v>
      </c>
      <c r="J24" s="46">
        <v>0</v>
      </c>
      <c r="K24" s="13"/>
      <c r="L24"/>
      <c r="M24" s="1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customHeight="1" x14ac:dyDescent="0.35">
      <c r="A25" s="47" t="s">
        <v>140</v>
      </c>
      <c r="B25" s="107">
        <v>0</v>
      </c>
      <c r="C25" s="107">
        <v>0</v>
      </c>
      <c r="D25" s="25"/>
      <c r="E25" s="107">
        <v>0</v>
      </c>
      <c r="F25" s="2">
        <f t="shared" si="2"/>
        <v>0</v>
      </c>
      <c r="G25" s="20">
        <v>0</v>
      </c>
      <c r="H25" s="37">
        <v>0</v>
      </c>
      <c r="I25" s="37">
        <v>0</v>
      </c>
      <c r="J25" s="46">
        <v>0</v>
      </c>
      <c r="K25" s="13"/>
      <c r="L25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" customHeight="1" x14ac:dyDescent="0.35">
      <c r="A26" s="47" t="s">
        <v>19</v>
      </c>
      <c r="B26" s="107">
        <v>2</v>
      </c>
      <c r="C26" s="107">
        <v>0</v>
      </c>
      <c r="D26" s="25"/>
      <c r="E26" s="107">
        <v>0</v>
      </c>
      <c r="F26" s="2">
        <f t="shared" si="2"/>
        <v>2</v>
      </c>
      <c r="G26" s="20">
        <v>0</v>
      </c>
      <c r="H26" s="37">
        <v>2</v>
      </c>
      <c r="I26" s="37">
        <v>0</v>
      </c>
      <c r="J26" s="46">
        <v>0</v>
      </c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" customHeight="1" x14ac:dyDescent="0.35">
      <c r="A27" s="47" t="s">
        <v>20</v>
      </c>
      <c r="B27" s="107">
        <v>4</v>
      </c>
      <c r="C27" s="107">
        <v>0</v>
      </c>
      <c r="D27" s="25"/>
      <c r="E27" s="107">
        <v>0</v>
      </c>
      <c r="F27" s="2">
        <f t="shared" si="2"/>
        <v>4</v>
      </c>
      <c r="G27" s="20">
        <v>2</v>
      </c>
      <c r="H27" s="37">
        <v>4</v>
      </c>
      <c r="I27" s="37">
        <v>0</v>
      </c>
      <c r="J27" s="46">
        <v>0</v>
      </c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57</v>
      </c>
      <c r="I28" s="164" t="s">
        <v>59</v>
      </c>
      <c r="J28" s="170" t="s">
        <v>58</v>
      </c>
      <c r="K28" s="10"/>
      <c r="L28" s="10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70"/>
      <c r="K29" s="13"/>
      <c r="L29"/>
      <c r="M29" s="1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" customHeight="1" x14ac:dyDescent="0.35">
      <c r="A30" s="47" t="s">
        <v>46</v>
      </c>
      <c r="B30" s="107">
        <v>2</v>
      </c>
      <c r="C30" s="107">
        <v>0</v>
      </c>
      <c r="D30" s="25"/>
      <c r="E30" s="107">
        <v>0</v>
      </c>
      <c r="F30" s="2">
        <f t="shared" ref="F30:F31" si="3">SUM(B30:E30)</f>
        <v>2</v>
      </c>
      <c r="G30" s="90">
        <v>2</v>
      </c>
      <c r="H30" s="37">
        <v>1</v>
      </c>
      <c r="I30" s="37">
        <v>1</v>
      </c>
      <c r="J30" s="46">
        <v>0</v>
      </c>
      <c r="K30" s="13"/>
      <c r="L30" s="13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" customHeight="1" x14ac:dyDescent="0.35">
      <c r="A31" s="47" t="s">
        <v>96</v>
      </c>
      <c r="B31" s="107">
        <v>5</v>
      </c>
      <c r="C31" s="107">
        <v>0</v>
      </c>
      <c r="D31" s="25"/>
      <c r="E31" s="107">
        <v>0</v>
      </c>
      <c r="F31" s="2">
        <f t="shared" si="3"/>
        <v>5</v>
      </c>
      <c r="G31" s="90">
        <v>5</v>
      </c>
      <c r="H31" s="37">
        <v>3</v>
      </c>
      <c r="I31" s="37">
        <v>2</v>
      </c>
      <c r="J31" s="46">
        <v>0</v>
      </c>
      <c r="K31" s="13"/>
      <c r="L31" s="13"/>
      <c r="M31" s="1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8"/>
      <c r="K32" s="13"/>
      <c r="L32" s="13"/>
      <c r="M32" s="1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57</v>
      </c>
      <c r="I33" s="164" t="s">
        <v>59</v>
      </c>
      <c r="J33" s="165" t="s">
        <v>58</v>
      </c>
      <c r="K33" s="13"/>
      <c r="L33" s="13"/>
      <c r="M33" s="1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149999999999999" customHeight="1" x14ac:dyDescent="0.35">
      <c r="A34" s="160"/>
      <c r="B34" s="21" t="s">
        <v>31</v>
      </c>
      <c r="C34" s="21" t="s">
        <v>32</v>
      </c>
      <c r="D34" s="88" t="s">
        <v>30</v>
      </c>
      <c r="E34" s="169"/>
      <c r="F34" s="163"/>
      <c r="G34" s="164"/>
      <c r="H34" s="164"/>
      <c r="I34" s="164"/>
      <c r="J34" s="165"/>
      <c r="K34" s="13"/>
      <c r="L34" s="13"/>
      <c r="M34" s="1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5">
      <c r="A35" s="47" t="s">
        <v>40</v>
      </c>
      <c r="B35" s="107">
        <v>79</v>
      </c>
      <c r="C35" s="107">
        <v>10</v>
      </c>
      <c r="D35" s="107">
        <v>0</v>
      </c>
      <c r="E35" s="107">
        <v>24</v>
      </c>
      <c r="F35" s="2">
        <f t="shared" ref="F35:F38" si="4">SUM(B35:E35)</f>
        <v>113</v>
      </c>
      <c r="G35" s="20">
        <v>80</v>
      </c>
      <c r="H35" s="37">
        <v>61</v>
      </c>
      <c r="I35" s="37">
        <v>51</v>
      </c>
      <c r="J35" s="46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" customHeight="1" x14ac:dyDescent="0.35">
      <c r="A36" s="47" t="s">
        <v>41</v>
      </c>
      <c r="B36" s="5">
        <f>SUM(B37:B38)</f>
        <v>80</v>
      </c>
      <c r="C36" s="5">
        <f>SUM(C37:C38)</f>
        <v>10</v>
      </c>
      <c r="D36" s="5">
        <f>SUM(D37:D38)</f>
        <v>0</v>
      </c>
      <c r="E36" s="5">
        <f>SUM(E37:E38)</f>
        <v>25</v>
      </c>
      <c r="F36" s="2">
        <f t="shared" si="4"/>
        <v>115</v>
      </c>
      <c r="G36" s="19">
        <v>82</v>
      </c>
      <c r="H36" s="5">
        <f>SUM(H37:H38)</f>
        <v>63</v>
      </c>
      <c r="I36" s="5">
        <f>SUM(I37:I38)</f>
        <v>51</v>
      </c>
      <c r="J36" s="53">
        <v>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 customHeight="1" x14ac:dyDescent="0.35">
      <c r="A37" s="47" t="s">
        <v>44</v>
      </c>
      <c r="B37" s="107">
        <v>8</v>
      </c>
      <c r="C37" s="107">
        <v>1</v>
      </c>
      <c r="D37" s="107">
        <v>0</v>
      </c>
      <c r="E37" s="107">
        <v>2</v>
      </c>
      <c r="F37" s="2">
        <f t="shared" si="4"/>
        <v>11</v>
      </c>
      <c r="G37" s="20">
        <v>5</v>
      </c>
      <c r="H37" s="37">
        <v>5</v>
      </c>
      <c r="I37" s="37">
        <v>6</v>
      </c>
      <c r="J37" s="46"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5">
      <c r="A38" s="51" t="s">
        <v>45</v>
      </c>
      <c r="B38" s="107">
        <v>72</v>
      </c>
      <c r="C38" s="107">
        <v>9</v>
      </c>
      <c r="D38" s="107">
        <v>0</v>
      </c>
      <c r="E38" s="107">
        <v>23</v>
      </c>
      <c r="F38" s="2">
        <f t="shared" si="4"/>
        <v>104</v>
      </c>
      <c r="G38" s="20">
        <v>77</v>
      </c>
      <c r="H38" s="37">
        <v>58</v>
      </c>
      <c r="I38" s="37">
        <v>45</v>
      </c>
      <c r="J38" s="46">
        <v>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57</v>
      </c>
      <c r="I39" s="164" t="s">
        <v>59</v>
      </c>
      <c r="J39" s="170" t="s">
        <v>58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 customHeight="1" x14ac:dyDescent="0.35">
      <c r="A40" s="50" t="s">
        <v>25</v>
      </c>
      <c r="B40" s="21" t="s">
        <v>31</v>
      </c>
      <c r="C40" s="21" t="s">
        <v>32</v>
      </c>
      <c r="D40" s="88" t="s">
        <v>30</v>
      </c>
      <c r="E40" s="171"/>
      <c r="F40" s="163"/>
      <c r="G40" s="164"/>
      <c r="H40" s="164"/>
      <c r="I40" s="164"/>
      <c r="J40" s="17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 customHeight="1" x14ac:dyDescent="0.35">
      <c r="A41" s="47" t="s">
        <v>11</v>
      </c>
      <c r="B41" s="107">
        <v>46</v>
      </c>
      <c r="C41" s="107">
        <v>10</v>
      </c>
      <c r="D41" s="107">
        <v>0</v>
      </c>
      <c r="E41" s="107">
        <v>9</v>
      </c>
      <c r="F41" s="2">
        <f t="shared" ref="F41:F44" si="5">SUM(B41:E41)</f>
        <v>65</v>
      </c>
      <c r="G41" s="1">
        <v>45</v>
      </c>
      <c r="H41" s="37">
        <v>23</v>
      </c>
      <c r="I41" s="37">
        <v>41</v>
      </c>
      <c r="J41" s="46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5">
      <c r="A42" s="47" t="s">
        <v>12</v>
      </c>
      <c r="B42" s="107">
        <v>34</v>
      </c>
      <c r="C42" s="107">
        <v>0</v>
      </c>
      <c r="D42" s="107">
        <v>0</v>
      </c>
      <c r="E42" s="107">
        <v>15</v>
      </c>
      <c r="F42" s="2">
        <f t="shared" si="5"/>
        <v>49</v>
      </c>
      <c r="G42" s="1">
        <v>35</v>
      </c>
      <c r="H42" s="37">
        <v>39</v>
      </c>
      <c r="I42" s="37">
        <v>10</v>
      </c>
      <c r="J42" s="46"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5"/>
        <v>0</v>
      </c>
      <c r="G43" s="1">
        <v>2</v>
      </c>
      <c r="H43" s="37">
        <v>0</v>
      </c>
      <c r="I43" s="37">
        <v>0</v>
      </c>
      <c r="J43" s="46">
        <v>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1</v>
      </c>
      <c r="F44" s="70">
        <f t="shared" si="5"/>
        <v>1</v>
      </c>
      <c r="G44" s="152">
        <v>0</v>
      </c>
      <c r="H44" s="44">
        <v>1</v>
      </c>
      <c r="I44" s="44">
        <v>0</v>
      </c>
      <c r="J44" s="102"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57</v>
      </c>
      <c r="I45" s="164" t="s">
        <v>59</v>
      </c>
      <c r="J45" s="170" t="s">
        <v>58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3.5" customHeight="1" x14ac:dyDescent="0.35">
      <c r="A46" s="50" t="s">
        <v>26</v>
      </c>
      <c r="B46" s="21" t="s">
        <v>31</v>
      </c>
      <c r="C46" s="21" t="s">
        <v>32</v>
      </c>
      <c r="D46" s="88" t="s">
        <v>30</v>
      </c>
      <c r="E46" s="171"/>
      <c r="F46" s="163"/>
      <c r="G46" s="164"/>
      <c r="H46" s="164"/>
      <c r="I46" s="164"/>
      <c r="J46" s="17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3.5" customHeight="1" x14ac:dyDescent="0.35">
      <c r="A47" s="47" t="s">
        <v>13</v>
      </c>
      <c r="B47" s="107">
        <v>76</v>
      </c>
      <c r="C47" s="107">
        <v>9</v>
      </c>
      <c r="D47" s="107">
        <v>0</v>
      </c>
      <c r="E47" s="107">
        <v>25</v>
      </c>
      <c r="F47" s="2">
        <f>SUM(B47:E47)</f>
        <v>110</v>
      </c>
      <c r="G47" s="20">
        <v>79</v>
      </c>
      <c r="H47" s="37">
        <v>60</v>
      </c>
      <c r="I47" s="37">
        <v>49</v>
      </c>
      <c r="J47" s="46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 x14ac:dyDescent="0.35">
      <c r="A48" s="47" t="s">
        <v>14</v>
      </c>
      <c r="B48" s="107">
        <v>4</v>
      </c>
      <c r="C48" s="107">
        <v>1</v>
      </c>
      <c r="D48" s="107">
        <v>0</v>
      </c>
      <c r="E48" s="107">
        <v>0</v>
      </c>
      <c r="F48" s="2">
        <f>SUM(B48:E48)</f>
        <v>5</v>
      </c>
      <c r="G48" s="20">
        <v>3</v>
      </c>
      <c r="H48" s="37">
        <v>3</v>
      </c>
      <c r="I48" s="37">
        <v>2</v>
      </c>
      <c r="J48" s="46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57</v>
      </c>
      <c r="I49" s="164" t="s">
        <v>59</v>
      </c>
      <c r="J49" s="170" t="s">
        <v>58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" customHeight="1" x14ac:dyDescent="0.35">
      <c r="A50" s="50" t="s">
        <v>10</v>
      </c>
      <c r="B50" s="21" t="s">
        <v>31</v>
      </c>
      <c r="C50" s="21" t="s">
        <v>32</v>
      </c>
      <c r="D50" s="88" t="s">
        <v>30</v>
      </c>
      <c r="E50" s="171"/>
      <c r="F50" s="163"/>
      <c r="G50" s="164"/>
      <c r="H50" s="164"/>
      <c r="I50" s="164"/>
      <c r="J50" s="17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" customHeight="1" x14ac:dyDescent="0.35">
      <c r="A51" s="47" t="s">
        <v>15</v>
      </c>
      <c r="B51" s="107">
        <v>57</v>
      </c>
      <c r="C51" s="107">
        <v>4</v>
      </c>
      <c r="D51" s="107">
        <v>0</v>
      </c>
      <c r="E51" s="107">
        <v>23</v>
      </c>
      <c r="F51" s="2">
        <f>SUM(B51:E51)</f>
        <v>84</v>
      </c>
      <c r="G51" s="20">
        <v>61</v>
      </c>
      <c r="H51" s="37">
        <v>56</v>
      </c>
      <c r="I51" s="37">
        <v>28</v>
      </c>
      <c r="J51" s="46">
        <v>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 customHeight="1" x14ac:dyDescent="0.35">
      <c r="A52" s="47" t="s">
        <v>16</v>
      </c>
      <c r="B52" s="107">
        <v>17</v>
      </c>
      <c r="C52" s="107">
        <v>6</v>
      </c>
      <c r="D52" s="107">
        <v>0</v>
      </c>
      <c r="E52" s="107">
        <v>1</v>
      </c>
      <c r="F52" s="2">
        <f t="shared" ref="F52:F56" si="6">SUM(B52:E52)</f>
        <v>24</v>
      </c>
      <c r="G52" s="20">
        <v>18</v>
      </c>
      <c r="H52" s="37">
        <v>3</v>
      </c>
      <c r="I52" s="37">
        <v>20</v>
      </c>
      <c r="J52" s="46"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6"/>
        <v>0</v>
      </c>
      <c r="G53" s="20">
        <v>0</v>
      </c>
      <c r="H53" s="37">
        <v>0</v>
      </c>
      <c r="I53" s="37">
        <v>0</v>
      </c>
      <c r="J53" s="46"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5">
      <c r="A54" s="47" t="s">
        <v>140</v>
      </c>
      <c r="B54" s="107">
        <v>0</v>
      </c>
      <c r="C54" s="107">
        <v>0</v>
      </c>
      <c r="D54" s="107">
        <v>0</v>
      </c>
      <c r="E54" s="107">
        <v>1</v>
      </c>
      <c r="F54" s="2">
        <f t="shared" si="6"/>
        <v>1</v>
      </c>
      <c r="G54" s="20">
        <v>1</v>
      </c>
      <c r="H54" s="37">
        <v>1</v>
      </c>
      <c r="I54" s="37">
        <v>0</v>
      </c>
      <c r="J54" s="46"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6"/>
        <v>0</v>
      </c>
      <c r="G55" s="20">
        <v>0</v>
      </c>
      <c r="H55" s="37">
        <v>0</v>
      </c>
      <c r="I55" s="37">
        <v>0</v>
      </c>
      <c r="J55" s="46">
        <v>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5">
      <c r="A56" s="47" t="s">
        <v>20</v>
      </c>
      <c r="B56" s="107">
        <v>6</v>
      </c>
      <c r="C56" s="107">
        <v>0</v>
      </c>
      <c r="D56" s="107">
        <v>0</v>
      </c>
      <c r="E56" s="107">
        <v>0</v>
      </c>
      <c r="F56" s="2">
        <f t="shared" si="6"/>
        <v>6</v>
      </c>
      <c r="G56" s="20">
        <v>2</v>
      </c>
      <c r="H56" s="37">
        <v>3</v>
      </c>
      <c r="I56" s="37">
        <v>3</v>
      </c>
      <c r="J56" s="46"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5" customHeight="1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57</v>
      </c>
      <c r="I57" s="164" t="s">
        <v>59</v>
      </c>
      <c r="J57" s="170" t="s">
        <v>58</v>
      </c>
      <c r="K57" s="10"/>
      <c r="L57" s="10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" customHeight="1" x14ac:dyDescent="0.35">
      <c r="A58" s="50" t="s">
        <v>95</v>
      </c>
      <c r="B58" s="21" t="s">
        <v>31</v>
      </c>
      <c r="C58" s="21" t="s">
        <v>32</v>
      </c>
      <c r="D58" s="88" t="s">
        <v>30</v>
      </c>
      <c r="E58" s="171"/>
      <c r="F58" s="163"/>
      <c r="G58" s="164"/>
      <c r="H58" s="164"/>
      <c r="I58" s="164"/>
      <c r="J58" s="170"/>
      <c r="K58" s="13"/>
      <c r="L58"/>
      <c r="M58" s="1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" customHeight="1" x14ac:dyDescent="0.35">
      <c r="A59" s="47" t="s">
        <v>97</v>
      </c>
      <c r="B59" s="107">
        <v>5</v>
      </c>
      <c r="C59" s="107">
        <v>0</v>
      </c>
      <c r="D59" s="107">
        <v>0</v>
      </c>
      <c r="E59" s="107">
        <v>0</v>
      </c>
      <c r="F59" s="2">
        <f>SUM(B59:E59)</f>
        <v>5</v>
      </c>
      <c r="G59" s="90">
        <v>5</v>
      </c>
      <c r="H59" s="37">
        <v>4</v>
      </c>
      <c r="I59" s="37">
        <v>1</v>
      </c>
      <c r="J59" s="46">
        <v>0</v>
      </c>
      <c r="K59" s="13"/>
      <c r="L59" s="13"/>
      <c r="M59" s="1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8"/>
      <c r="K60" s="13"/>
      <c r="L60" s="13"/>
      <c r="M60" s="1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57</v>
      </c>
      <c r="I61" s="164" t="s">
        <v>59</v>
      </c>
      <c r="J61" s="165" t="s">
        <v>58</v>
      </c>
      <c r="K61" s="13"/>
      <c r="L61" s="13"/>
      <c r="M61" s="1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65"/>
      <c r="K62" s="13"/>
      <c r="L62" s="13"/>
      <c r="M62" s="1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5">
      <c r="A63" s="49" t="s">
        <v>42</v>
      </c>
      <c r="B63" s="107">
        <v>0</v>
      </c>
      <c r="C63" s="107">
        <v>0</v>
      </c>
      <c r="D63" s="24"/>
      <c r="E63" s="107">
        <v>0</v>
      </c>
      <c r="F63" s="2">
        <f t="shared" ref="F63:F64" si="7">SUM(B63:E63)</f>
        <v>0</v>
      </c>
      <c r="G63" s="1">
        <v>0</v>
      </c>
      <c r="H63" s="37">
        <v>0</v>
      </c>
      <c r="I63" s="37">
        <v>0</v>
      </c>
      <c r="J63" s="46">
        <v>0</v>
      </c>
      <c r="K63" s="14"/>
      <c r="L63" s="13"/>
      <c r="M63" s="1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5">
      <c r="A64" s="47" t="s">
        <v>43</v>
      </c>
      <c r="B64" s="107">
        <v>0</v>
      </c>
      <c r="C64" s="107">
        <v>0</v>
      </c>
      <c r="D64" s="25"/>
      <c r="E64" s="107">
        <v>0</v>
      </c>
      <c r="F64" s="2">
        <f t="shared" si="7"/>
        <v>0</v>
      </c>
      <c r="G64" s="1">
        <v>0</v>
      </c>
      <c r="H64" s="37">
        <v>0</v>
      </c>
      <c r="I64" s="37">
        <v>0</v>
      </c>
      <c r="J64" s="46">
        <v>0</v>
      </c>
      <c r="K64" s="14"/>
      <c r="L64" s="13"/>
      <c r="M64" s="1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57</v>
      </c>
      <c r="I65" s="164" t="s">
        <v>59</v>
      </c>
      <c r="J65" s="170" t="s">
        <v>58</v>
      </c>
      <c r="K65" s="14"/>
      <c r="L65" s="13"/>
      <c r="M65" s="1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70"/>
      <c r="K66" s="14"/>
      <c r="L66" s="13"/>
      <c r="M66" s="13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5">
      <c r="A67" s="47" t="s">
        <v>11</v>
      </c>
      <c r="B67" s="107">
        <v>0</v>
      </c>
      <c r="C67" s="107">
        <v>0</v>
      </c>
      <c r="D67" s="25"/>
      <c r="E67" s="107">
        <v>0</v>
      </c>
      <c r="F67" s="2">
        <f t="shared" ref="F67:F70" si="8">SUM(B67:E67)</f>
        <v>0</v>
      </c>
      <c r="G67" s="29">
        <v>0</v>
      </c>
      <c r="H67" s="37">
        <v>0</v>
      </c>
      <c r="I67" s="37">
        <v>0</v>
      </c>
      <c r="J67" s="46">
        <v>0</v>
      </c>
      <c r="K67" s="14"/>
      <c r="L67" s="13"/>
      <c r="M67" s="13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5">
      <c r="A68" s="47" t="s">
        <v>12</v>
      </c>
      <c r="B68" s="107">
        <v>0</v>
      </c>
      <c r="C68" s="107">
        <v>0</v>
      </c>
      <c r="D68" s="25"/>
      <c r="E68" s="107">
        <v>0</v>
      </c>
      <c r="F68" s="2">
        <f t="shared" si="8"/>
        <v>0</v>
      </c>
      <c r="G68" s="29">
        <v>0</v>
      </c>
      <c r="H68" s="37">
        <v>0</v>
      </c>
      <c r="I68" s="37">
        <v>0</v>
      </c>
      <c r="J68" s="46">
        <v>0</v>
      </c>
      <c r="K68" s="14"/>
      <c r="L68" s="13"/>
      <c r="M68" s="13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5">
      <c r="A69" s="47" t="s">
        <v>47</v>
      </c>
      <c r="B69" s="107">
        <v>0</v>
      </c>
      <c r="C69" s="107">
        <v>0</v>
      </c>
      <c r="D69" s="25"/>
      <c r="E69" s="107">
        <v>0</v>
      </c>
      <c r="F69" s="2">
        <f t="shared" si="8"/>
        <v>0</v>
      </c>
      <c r="G69" s="29">
        <v>0</v>
      </c>
      <c r="H69" s="37">
        <v>0</v>
      </c>
      <c r="I69" s="37">
        <v>0</v>
      </c>
      <c r="J69" s="46">
        <v>0</v>
      </c>
      <c r="K69" s="14"/>
      <c r="L69" s="13"/>
      <c r="M69" s="13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8"/>
        <v>0</v>
      </c>
      <c r="G70" s="116">
        <v>0</v>
      </c>
      <c r="H70" s="44">
        <v>0</v>
      </c>
      <c r="I70" s="44">
        <v>0</v>
      </c>
      <c r="J70" s="102">
        <v>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57</v>
      </c>
      <c r="I71" s="164" t="s">
        <v>59</v>
      </c>
      <c r="J71" s="170" t="s">
        <v>58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7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5">
      <c r="A73" s="47" t="s">
        <v>13</v>
      </c>
      <c r="B73" s="107">
        <v>0</v>
      </c>
      <c r="C73" s="107">
        <v>0</v>
      </c>
      <c r="D73" s="25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46">
        <v>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5">
      <c r="A74" s="47" t="s">
        <v>14</v>
      </c>
      <c r="B74" s="107">
        <v>0</v>
      </c>
      <c r="C74" s="107">
        <v>0</v>
      </c>
      <c r="D74" s="25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46"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57</v>
      </c>
      <c r="I75" s="164" t="s">
        <v>59</v>
      </c>
      <c r="J75" s="170" t="s">
        <v>58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7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5">
      <c r="A77" s="47" t="s">
        <v>15</v>
      </c>
      <c r="B77" s="107">
        <v>0</v>
      </c>
      <c r="C77" s="107">
        <v>0</v>
      </c>
      <c r="D77" s="24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46">
        <v>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5">
      <c r="A78" s="47" t="s">
        <v>16</v>
      </c>
      <c r="B78" s="107">
        <v>0</v>
      </c>
      <c r="C78" s="107">
        <v>0</v>
      </c>
      <c r="D78" s="24"/>
      <c r="E78" s="107">
        <v>0</v>
      </c>
      <c r="F78" s="2">
        <f t="shared" ref="F78:F82" si="9">SUM(B78:E78)</f>
        <v>0</v>
      </c>
      <c r="G78" s="20">
        <v>0</v>
      </c>
      <c r="H78" s="37">
        <v>0</v>
      </c>
      <c r="I78" s="37">
        <v>0</v>
      </c>
      <c r="J78" s="46">
        <v>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5">
      <c r="A79" s="47" t="s">
        <v>17</v>
      </c>
      <c r="B79" s="107">
        <v>0</v>
      </c>
      <c r="C79" s="107">
        <v>0</v>
      </c>
      <c r="D79" s="25"/>
      <c r="E79" s="107">
        <v>0</v>
      </c>
      <c r="F79" s="2">
        <f t="shared" si="9"/>
        <v>0</v>
      </c>
      <c r="G79" s="20">
        <v>0</v>
      </c>
      <c r="H79" s="37">
        <v>0</v>
      </c>
      <c r="I79" s="37">
        <v>0</v>
      </c>
      <c r="J79" s="46">
        <v>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5">
      <c r="A80" s="47" t="s">
        <v>140</v>
      </c>
      <c r="B80" s="107">
        <v>0</v>
      </c>
      <c r="C80" s="107">
        <v>0</v>
      </c>
      <c r="D80" s="25"/>
      <c r="E80" s="107">
        <v>0</v>
      </c>
      <c r="F80" s="2">
        <f t="shared" si="9"/>
        <v>0</v>
      </c>
      <c r="G80" s="20">
        <v>0</v>
      </c>
      <c r="H80" s="37">
        <v>0</v>
      </c>
      <c r="I80" s="37">
        <v>0</v>
      </c>
      <c r="J80" s="46">
        <v>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5">
      <c r="A81" s="47" t="s">
        <v>19</v>
      </c>
      <c r="B81" s="107">
        <v>0</v>
      </c>
      <c r="C81" s="107">
        <v>0</v>
      </c>
      <c r="D81" s="25"/>
      <c r="E81" s="107">
        <v>0</v>
      </c>
      <c r="F81" s="2">
        <f t="shared" si="9"/>
        <v>0</v>
      </c>
      <c r="G81" s="20">
        <v>0</v>
      </c>
      <c r="H81" s="37">
        <v>0</v>
      </c>
      <c r="I81" s="37">
        <v>0</v>
      </c>
      <c r="J81" s="46">
        <v>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5">
      <c r="A82" s="47" t="s">
        <v>20</v>
      </c>
      <c r="B82" s="107">
        <v>0</v>
      </c>
      <c r="C82" s="107">
        <v>0</v>
      </c>
      <c r="D82" s="25"/>
      <c r="E82" s="107">
        <v>0</v>
      </c>
      <c r="F82" s="2">
        <f t="shared" si="9"/>
        <v>0</v>
      </c>
      <c r="G82" s="20">
        <v>0</v>
      </c>
      <c r="H82" s="37">
        <v>0</v>
      </c>
      <c r="I82" s="37">
        <v>0</v>
      </c>
      <c r="J82" s="46">
        <v>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12" customFormat="1" ht="15" customHeight="1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57</v>
      </c>
      <c r="I83" s="164" t="s">
        <v>59</v>
      </c>
      <c r="J83" s="170" t="s">
        <v>58</v>
      </c>
      <c r="K83" s="10"/>
      <c r="L83" s="10"/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" customHeight="1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70"/>
      <c r="K84" s="13"/>
      <c r="L84"/>
      <c r="M84" s="13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" customHeight="1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0">SUM(B85:E85)</f>
        <v>0</v>
      </c>
      <c r="G85" s="20">
        <v>0</v>
      </c>
      <c r="H85" s="37">
        <v>0</v>
      </c>
      <c r="I85" s="37">
        <v>0</v>
      </c>
      <c r="J85" s="46">
        <v>0</v>
      </c>
      <c r="K85" s="13"/>
      <c r="L85" s="13"/>
      <c r="M85" s="1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57</v>
      </c>
      <c r="I87" s="164" t="s">
        <v>59</v>
      </c>
      <c r="J87" s="165" t="s">
        <v>58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65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5">
      <c r="A89" s="47" t="s">
        <v>40</v>
      </c>
      <c r="B89" s="107">
        <v>1</v>
      </c>
      <c r="C89" s="107">
        <v>0</v>
      </c>
      <c r="D89" s="25"/>
      <c r="E89" s="107">
        <v>0</v>
      </c>
      <c r="F89" s="2">
        <f t="shared" ref="F89:F91" si="11">SUM(B89:E89)</f>
        <v>1</v>
      </c>
      <c r="G89" s="20">
        <v>1</v>
      </c>
      <c r="H89" s="37">
        <v>0</v>
      </c>
      <c r="I89" s="37">
        <v>1</v>
      </c>
      <c r="J89" s="46">
        <v>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5">
      <c r="A90" s="47" t="s">
        <v>41</v>
      </c>
      <c r="B90" s="107">
        <v>5</v>
      </c>
      <c r="C90" s="107">
        <v>0</v>
      </c>
      <c r="D90" s="24"/>
      <c r="E90" s="107">
        <v>0</v>
      </c>
      <c r="F90" s="2">
        <f t="shared" si="11"/>
        <v>5</v>
      </c>
      <c r="G90" s="20">
        <v>2</v>
      </c>
      <c r="H90" s="37">
        <v>0</v>
      </c>
      <c r="I90" s="37">
        <v>5</v>
      </c>
      <c r="J90" s="46">
        <v>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5">
      <c r="A91" s="47" t="s">
        <v>38</v>
      </c>
      <c r="B91" s="107">
        <v>1</v>
      </c>
      <c r="C91" s="107">
        <v>0</v>
      </c>
      <c r="D91" s="25"/>
      <c r="E91" s="107">
        <v>0</v>
      </c>
      <c r="F91" s="2">
        <f t="shared" si="11"/>
        <v>1</v>
      </c>
      <c r="G91" s="20">
        <v>1</v>
      </c>
      <c r="H91" s="37">
        <v>0</v>
      </c>
      <c r="I91" s="37">
        <v>1</v>
      </c>
      <c r="J91" s="46">
        <v>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57</v>
      </c>
      <c r="I92" s="164" t="s">
        <v>59</v>
      </c>
      <c r="J92" s="170" t="s">
        <v>58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7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5">
      <c r="A94" s="47" t="s">
        <v>11</v>
      </c>
      <c r="B94" s="107">
        <v>0</v>
      </c>
      <c r="C94" s="107">
        <v>0</v>
      </c>
      <c r="D94" s="25"/>
      <c r="E94" s="107">
        <v>0</v>
      </c>
      <c r="F94" s="2">
        <f t="shared" ref="F94:F97" si="12">SUM(B94:E94)</f>
        <v>0</v>
      </c>
      <c r="G94" s="20">
        <v>1</v>
      </c>
      <c r="H94" s="37">
        <v>0</v>
      </c>
      <c r="I94" s="37">
        <v>0</v>
      </c>
      <c r="J94" s="46">
        <v>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5">
      <c r="A95" s="47" t="s">
        <v>12</v>
      </c>
      <c r="B95" s="107">
        <v>1</v>
      </c>
      <c r="C95" s="107">
        <v>0</v>
      </c>
      <c r="D95" s="25"/>
      <c r="E95" s="107">
        <v>0</v>
      </c>
      <c r="F95" s="2">
        <f t="shared" si="12"/>
        <v>1</v>
      </c>
      <c r="G95" s="20">
        <v>0</v>
      </c>
      <c r="H95" s="37">
        <v>0</v>
      </c>
      <c r="I95" s="37">
        <v>1</v>
      </c>
      <c r="J95" s="46">
        <v>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5">
      <c r="A96" s="47" t="s">
        <v>47</v>
      </c>
      <c r="B96" s="107">
        <v>0</v>
      </c>
      <c r="C96" s="107">
        <v>0</v>
      </c>
      <c r="D96" s="25"/>
      <c r="E96" s="107">
        <v>0</v>
      </c>
      <c r="F96" s="2">
        <f t="shared" si="12"/>
        <v>0</v>
      </c>
      <c r="G96" s="20">
        <v>0</v>
      </c>
      <c r="H96" s="37">
        <v>0</v>
      </c>
      <c r="I96" s="37">
        <v>0</v>
      </c>
      <c r="J96" s="46">
        <v>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2"/>
        <v>0</v>
      </c>
      <c r="G97" s="44">
        <v>0</v>
      </c>
      <c r="H97" s="44">
        <v>0</v>
      </c>
      <c r="I97" s="44">
        <v>0</v>
      </c>
      <c r="J97" s="102">
        <v>0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57</v>
      </c>
      <c r="I98" s="164" t="s">
        <v>59</v>
      </c>
      <c r="J98" s="170" t="s">
        <v>58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7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5">
      <c r="A100" s="47" t="s">
        <v>13</v>
      </c>
      <c r="B100" s="107">
        <v>1</v>
      </c>
      <c r="C100" s="107">
        <v>0</v>
      </c>
      <c r="D100" s="23"/>
      <c r="E100" s="107">
        <v>0</v>
      </c>
      <c r="F100" s="2">
        <f>SUM(B100:E100)</f>
        <v>1</v>
      </c>
      <c r="G100" s="20">
        <v>1</v>
      </c>
      <c r="H100" s="37">
        <v>0</v>
      </c>
      <c r="I100" s="37">
        <v>1</v>
      </c>
      <c r="J100" s="46">
        <v>0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46">
        <v>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57</v>
      </c>
      <c r="I102" s="164" t="s">
        <v>59</v>
      </c>
      <c r="J102" s="170" t="s">
        <v>58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7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5">
      <c r="A104" s="47" t="s">
        <v>15</v>
      </c>
      <c r="B104" s="107">
        <v>0</v>
      </c>
      <c r="C104" s="107">
        <v>0</v>
      </c>
      <c r="D104" s="24"/>
      <c r="E104" s="107">
        <v>0</v>
      </c>
      <c r="F104" s="2">
        <f>SUM(B104:E104)</f>
        <v>0</v>
      </c>
      <c r="G104" s="20">
        <v>0</v>
      </c>
      <c r="H104" s="37">
        <v>0</v>
      </c>
      <c r="I104" s="37">
        <v>0</v>
      </c>
      <c r="J104" s="46">
        <v>0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5">
      <c r="A105" s="47" t="s">
        <v>16</v>
      </c>
      <c r="B105" s="107">
        <v>1</v>
      </c>
      <c r="C105" s="107">
        <v>0</v>
      </c>
      <c r="D105" s="24"/>
      <c r="E105" s="107">
        <v>0</v>
      </c>
      <c r="F105" s="2">
        <f t="shared" ref="F105:F109" si="13">SUM(B105:E105)</f>
        <v>1</v>
      </c>
      <c r="G105" s="20">
        <v>1</v>
      </c>
      <c r="H105" s="37">
        <v>0</v>
      </c>
      <c r="I105" s="37">
        <v>1</v>
      </c>
      <c r="J105" s="46">
        <v>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5">
      <c r="A106" s="47" t="s">
        <v>17</v>
      </c>
      <c r="B106" s="107">
        <v>0</v>
      </c>
      <c r="C106" s="107">
        <v>0</v>
      </c>
      <c r="D106" s="25"/>
      <c r="E106" s="107">
        <v>0</v>
      </c>
      <c r="F106" s="2">
        <f t="shared" si="13"/>
        <v>0</v>
      </c>
      <c r="G106" s="20">
        <v>0</v>
      </c>
      <c r="H106" s="37">
        <v>0</v>
      </c>
      <c r="I106" s="37">
        <v>0</v>
      </c>
      <c r="J106" s="46">
        <v>0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5">
      <c r="A107" s="47" t="s">
        <v>18</v>
      </c>
      <c r="B107" s="107">
        <v>0</v>
      </c>
      <c r="C107" s="107">
        <v>0</v>
      </c>
      <c r="D107" s="25"/>
      <c r="E107" s="107">
        <v>0</v>
      </c>
      <c r="F107" s="2">
        <f t="shared" si="13"/>
        <v>0</v>
      </c>
      <c r="G107" s="20">
        <v>0</v>
      </c>
      <c r="H107" s="37">
        <v>0</v>
      </c>
      <c r="I107" s="37">
        <v>0</v>
      </c>
      <c r="J107" s="46">
        <v>0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5">
      <c r="A108" s="47" t="s">
        <v>19</v>
      </c>
      <c r="B108" s="107">
        <v>0</v>
      </c>
      <c r="C108" s="107">
        <v>0</v>
      </c>
      <c r="D108" s="25"/>
      <c r="E108" s="107">
        <v>0</v>
      </c>
      <c r="F108" s="2">
        <f t="shared" si="13"/>
        <v>0</v>
      </c>
      <c r="G108" s="20">
        <v>0</v>
      </c>
      <c r="H108" s="37">
        <v>0</v>
      </c>
      <c r="I108" s="37">
        <v>0</v>
      </c>
      <c r="J108" s="46">
        <v>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5">
      <c r="A109" s="47" t="s">
        <v>20</v>
      </c>
      <c r="B109" s="107">
        <v>0</v>
      </c>
      <c r="C109" s="107">
        <v>0</v>
      </c>
      <c r="D109" s="25"/>
      <c r="E109" s="107">
        <v>0</v>
      </c>
      <c r="F109" s="2">
        <f t="shared" si="13"/>
        <v>0</v>
      </c>
      <c r="G109" s="20">
        <v>0</v>
      </c>
      <c r="H109" s="37">
        <v>0</v>
      </c>
      <c r="I109" s="37">
        <v>0</v>
      </c>
      <c r="J109" s="46">
        <v>0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12" customFormat="1" ht="15" customHeight="1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57</v>
      </c>
      <c r="I110" s="164" t="s">
        <v>59</v>
      </c>
      <c r="J110" s="170" t="s">
        <v>58</v>
      </c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 customHeight="1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70"/>
      <c r="K111" s="13"/>
      <c r="L111"/>
      <c r="M111" s="13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" customHeight="1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4">SUM(B112:E112)</f>
        <v>0</v>
      </c>
      <c r="G112" s="20">
        <v>0</v>
      </c>
      <c r="H112" s="37">
        <v>0</v>
      </c>
      <c r="I112" s="37">
        <v>0</v>
      </c>
      <c r="J112" s="46">
        <v>0</v>
      </c>
      <c r="K112" s="13"/>
      <c r="L112" s="13"/>
      <c r="M112" s="1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" customHeight="1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4"/>
        <v>0</v>
      </c>
      <c r="G113" s="20">
        <v>0</v>
      </c>
      <c r="H113" s="37">
        <v>0</v>
      </c>
      <c r="I113" s="37">
        <v>0</v>
      </c>
      <c r="J113" s="46">
        <v>0</v>
      </c>
      <c r="K113" s="13"/>
      <c r="L113" s="13"/>
      <c r="M113" s="13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57</v>
      </c>
      <c r="I115" s="164" t="s">
        <v>59</v>
      </c>
      <c r="J115" s="165" t="s">
        <v>58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" customHeight="1" x14ac:dyDescent="0.35">
      <c r="A116" s="160"/>
      <c r="B116" s="88" t="s">
        <v>31</v>
      </c>
      <c r="C116" s="88" t="s">
        <v>32</v>
      </c>
      <c r="D116" s="88" t="s">
        <v>30</v>
      </c>
      <c r="E116" s="169"/>
      <c r="F116" s="163"/>
      <c r="G116" s="164"/>
      <c r="H116" s="164"/>
      <c r="I116" s="164"/>
      <c r="J116" s="165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5">
      <c r="A117" s="47" t="s">
        <v>40</v>
      </c>
      <c r="B117" s="107">
        <v>3</v>
      </c>
      <c r="C117" s="107">
        <v>0</v>
      </c>
      <c r="D117" s="107">
        <v>0</v>
      </c>
      <c r="E117" s="107">
        <v>2</v>
      </c>
      <c r="F117" s="2">
        <f t="shared" ref="F117:F119" si="15">SUM(B117:E117)</f>
        <v>5</v>
      </c>
      <c r="G117" s="20">
        <v>2</v>
      </c>
      <c r="H117" s="37">
        <v>5</v>
      </c>
      <c r="I117" s="37">
        <v>0</v>
      </c>
      <c r="J117" s="46">
        <v>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5">
      <c r="A118" s="47" t="s">
        <v>41</v>
      </c>
      <c r="B118" s="107">
        <v>3</v>
      </c>
      <c r="C118" s="107">
        <v>0</v>
      </c>
      <c r="D118" s="107">
        <v>0</v>
      </c>
      <c r="E118" s="107">
        <v>2</v>
      </c>
      <c r="F118" s="2">
        <f t="shared" si="15"/>
        <v>5</v>
      </c>
      <c r="G118" s="20">
        <v>2</v>
      </c>
      <c r="H118" s="37">
        <v>5</v>
      </c>
      <c r="I118" s="37">
        <v>0</v>
      </c>
      <c r="J118" s="46">
        <v>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5">
      <c r="A119" s="47" t="s">
        <v>38</v>
      </c>
      <c r="B119" s="107">
        <v>3</v>
      </c>
      <c r="C119" s="107">
        <v>0</v>
      </c>
      <c r="D119" s="107">
        <v>0</v>
      </c>
      <c r="E119" s="107">
        <v>2</v>
      </c>
      <c r="F119" s="2">
        <f t="shared" si="15"/>
        <v>5</v>
      </c>
      <c r="G119" s="20">
        <v>2</v>
      </c>
      <c r="H119" s="37">
        <v>5</v>
      </c>
      <c r="I119" s="37">
        <v>0</v>
      </c>
      <c r="J119" s="46">
        <v>0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5">
      <c r="A120" s="49"/>
      <c r="B120" s="161" t="s">
        <v>2</v>
      </c>
      <c r="C120" s="161"/>
      <c r="D120" s="161"/>
      <c r="E120" s="171" t="s">
        <v>3</v>
      </c>
      <c r="F120" s="172" t="s">
        <v>129</v>
      </c>
      <c r="G120" s="164" t="s">
        <v>113</v>
      </c>
      <c r="H120" s="164" t="s">
        <v>57</v>
      </c>
      <c r="I120" s="164" t="s">
        <v>59</v>
      </c>
      <c r="J120" s="170" t="s">
        <v>58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5">
      <c r="A121" s="50" t="s">
        <v>35</v>
      </c>
      <c r="B121" s="21" t="s">
        <v>31</v>
      </c>
      <c r="C121" s="21" t="s">
        <v>32</v>
      </c>
      <c r="D121" s="88" t="s">
        <v>30</v>
      </c>
      <c r="E121" s="171"/>
      <c r="F121" s="172"/>
      <c r="G121" s="164"/>
      <c r="H121" s="164"/>
      <c r="I121" s="164"/>
      <c r="J121" s="17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5" si="16">SUM(B122:E122)</f>
        <v>0</v>
      </c>
      <c r="G122" s="20">
        <v>0</v>
      </c>
      <c r="H122" s="37">
        <v>0</v>
      </c>
      <c r="I122" s="37">
        <v>0</v>
      </c>
      <c r="J122" s="46">
        <v>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5">
      <c r="A123" s="47" t="s">
        <v>12</v>
      </c>
      <c r="B123" s="107">
        <v>3</v>
      </c>
      <c r="C123" s="107">
        <v>0</v>
      </c>
      <c r="D123" s="107">
        <v>0</v>
      </c>
      <c r="E123" s="107">
        <v>2</v>
      </c>
      <c r="F123" s="2">
        <f t="shared" si="16"/>
        <v>5</v>
      </c>
      <c r="G123" s="20">
        <v>2</v>
      </c>
      <c r="H123" s="37">
        <v>5</v>
      </c>
      <c r="I123" s="37">
        <v>0</v>
      </c>
      <c r="J123" s="46">
        <v>0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6"/>
        <v>0</v>
      </c>
      <c r="G124" s="20">
        <v>0</v>
      </c>
      <c r="H124" s="37">
        <v>0</v>
      </c>
      <c r="I124" s="37">
        <v>0</v>
      </c>
      <c r="J124" s="46">
        <v>0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si="16"/>
        <v>0</v>
      </c>
      <c r="G125" s="117">
        <v>0</v>
      </c>
      <c r="H125" s="44">
        <v>0</v>
      </c>
      <c r="I125" s="44">
        <v>0</v>
      </c>
      <c r="J125" s="102">
        <v>0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57</v>
      </c>
      <c r="I126" s="164" t="s">
        <v>59</v>
      </c>
      <c r="J126" s="170" t="s">
        <v>58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5">
      <c r="A127" s="50" t="s">
        <v>36</v>
      </c>
      <c r="B127" s="21" t="s">
        <v>31</v>
      </c>
      <c r="C127" s="21" t="s">
        <v>32</v>
      </c>
      <c r="D127" s="88" t="s">
        <v>30</v>
      </c>
      <c r="E127" s="171"/>
      <c r="F127" s="163"/>
      <c r="G127" s="164"/>
      <c r="H127" s="164"/>
      <c r="I127" s="164"/>
      <c r="J127" s="17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5">
      <c r="A128" s="47" t="s">
        <v>13</v>
      </c>
      <c r="B128" s="107">
        <v>3</v>
      </c>
      <c r="C128" s="107">
        <v>0</v>
      </c>
      <c r="D128" s="107">
        <v>0</v>
      </c>
      <c r="E128" s="107">
        <v>2</v>
      </c>
      <c r="F128" s="2">
        <f>SUM(B128:E128)</f>
        <v>5</v>
      </c>
      <c r="G128" s="20">
        <v>2</v>
      </c>
      <c r="H128" s="37">
        <v>5</v>
      </c>
      <c r="I128" s="20">
        <v>0</v>
      </c>
      <c r="J128" s="52">
        <v>0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0</v>
      </c>
      <c r="H129" s="37">
        <v>0</v>
      </c>
      <c r="I129" s="20">
        <v>0</v>
      </c>
      <c r="J129" s="52">
        <v>0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57</v>
      </c>
      <c r="I130" s="164" t="s">
        <v>59</v>
      </c>
      <c r="J130" s="170" t="s">
        <v>58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5">
      <c r="A131" s="50" t="s">
        <v>37</v>
      </c>
      <c r="B131" s="21" t="s">
        <v>31</v>
      </c>
      <c r="C131" s="21" t="s">
        <v>32</v>
      </c>
      <c r="D131" s="88" t="s">
        <v>30</v>
      </c>
      <c r="E131" s="171"/>
      <c r="F131" s="163"/>
      <c r="G131" s="164"/>
      <c r="H131" s="164"/>
      <c r="I131" s="164"/>
      <c r="J131" s="17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5">
      <c r="A132" s="47" t="s">
        <v>15</v>
      </c>
      <c r="B132" s="107">
        <v>3</v>
      </c>
      <c r="C132" s="107">
        <v>0</v>
      </c>
      <c r="D132" s="107">
        <v>0</v>
      </c>
      <c r="E132" s="107">
        <v>2</v>
      </c>
      <c r="F132" s="2">
        <f t="shared" ref="F132:F137" si="17">SUM(B132:E132)</f>
        <v>5</v>
      </c>
      <c r="G132" s="20">
        <v>0</v>
      </c>
      <c r="H132" s="37">
        <v>5</v>
      </c>
      <c r="I132" s="37">
        <v>0</v>
      </c>
      <c r="J132" s="46">
        <v>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17"/>
        <v>0</v>
      </c>
      <c r="G133" s="20">
        <v>1</v>
      </c>
      <c r="H133" s="37">
        <v>0</v>
      </c>
      <c r="I133" s="37">
        <v>0</v>
      </c>
      <c r="J133" s="46">
        <v>0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17"/>
        <v>0</v>
      </c>
      <c r="G134" s="20">
        <v>0</v>
      </c>
      <c r="H134" s="37">
        <v>0</v>
      </c>
      <c r="I134" s="37">
        <v>0</v>
      </c>
      <c r="J134" s="46">
        <v>0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17"/>
        <v>0</v>
      </c>
      <c r="G135" s="20">
        <v>0</v>
      </c>
      <c r="H135" s="37">
        <v>0</v>
      </c>
      <c r="I135" s="37">
        <v>0</v>
      </c>
      <c r="J135" s="46">
        <v>0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17"/>
        <v>0</v>
      </c>
      <c r="G136" s="20">
        <v>0</v>
      </c>
      <c r="H136" s="37">
        <v>0</v>
      </c>
      <c r="I136" s="37">
        <v>0</v>
      </c>
      <c r="J136" s="46">
        <v>0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17"/>
        <v>0</v>
      </c>
      <c r="G137" s="20">
        <v>1</v>
      </c>
      <c r="H137" s="37">
        <v>0</v>
      </c>
      <c r="I137" s="37">
        <v>0</v>
      </c>
      <c r="J137" s="46">
        <v>0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s="12" customFormat="1" ht="15" customHeight="1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57</v>
      </c>
      <c r="I138" s="164" t="s">
        <v>59</v>
      </c>
      <c r="J138" s="170" t="s">
        <v>58</v>
      </c>
      <c r="K138" s="10"/>
      <c r="L138" s="10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" customHeight="1" x14ac:dyDescent="0.35">
      <c r="A139" s="50" t="s">
        <v>95</v>
      </c>
      <c r="B139" s="21" t="s">
        <v>31</v>
      </c>
      <c r="C139" s="21" t="s">
        <v>32</v>
      </c>
      <c r="D139" s="88" t="s">
        <v>30</v>
      </c>
      <c r="E139" s="171"/>
      <c r="F139" s="163"/>
      <c r="G139" s="164"/>
      <c r="H139" s="164"/>
      <c r="I139" s="164"/>
      <c r="J139" s="170"/>
      <c r="K139" s="13"/>
      <c r="L139"/>
      <c r="M139" s="13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5" customHeight="1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18">SUM(B140:E140)</f>
        <v>0</v>
      </c>
      <c r="G140" s="37">
        <v>0</v>
      </c>
      <c r="H140" s="37">
        <v>0</v>
      </c>
      <c r="I140" s="37">
        <v>0</v>
      </c>
      <c r="J140" s="46">
        <v>0</v>
      </c>
      <c r="K140" s="13"/>
      <c r="L140" s="13"/>
      <c r="M140" s="13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57</v>
      </c>
      <c r="I142" s="164" t="s">
        <v>59</v>
      </c>
      <c r="J142" s="165" t="s">
        <v>58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5">
      <c r="A143" s="160"/>
      <c r="B143" s="88" t="s">
        <v>31</v>
      </c>
      <c r="C143" s="88" t="s">
        <v>32</v>
      </c>
      <c r="D143" s="88" t="s">
        <v>30</v>
      </c>
      <c r="E143" s="169"/>
      <c r="F143" s="163"/>
      <c r="G143" s="164"/>
      <c r="H143" s="164"/>
      <c r="I143" s="164"/>
      <c r="J143" s="165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5">
      <c r="A144" s="133" t="s">
        <v>115</v>
      </c>
      <c r="B144" s="107">
        <v>8</v>
      </c>
      <c r="C144" s="107">
        <v>1</v>
      </c>
      <c r="D144" s="107">
        <v>0</v>
      </c>
      <c r="E144" s="107">
        <v>2</v>
      </c>
      <c r="F144" s="2">
        <f t="shared" ref="F144:F147" si="19">SUM(B144:E144)</f>
        <v>11</v>
      </c>
      <c r="G144" s="20">
        <v>5</v>
      </c>
      <c r="H144" s="37">
        <v>5</v>
      </c>
      <c r="I144" s="37">
        <v>6</v>
      </c>
      <c r="J144" s="46">
        <v>0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5">
      <c r="A145" s="114" t="s">
        <v>93</v>
      </c>
      <c r="B145" s="5">
        <f>SUM(B146:B147)</f>
        <v>8</v>
      </c>
      <c r="C145" s="5">
        <f>SUM(C146:C147)</f>
        <v>1</v>
      </c>
      <c r="D145" s="5">
        <f>SUM(D146:D147)</f>
        <v>0</v>
      </c>
      <c r="E145" s="5">
        <f>SUM(E146:E147)</f>
        <v>2</v>
      </c>
      <c r="F145" s="2">
        <f t="shared" si="19"/>
        <v>11</v>
      </c>
      <c r="G145" s="19">
        <v>5</v>
      </c>
      <c r="H145" s="5">
        <v>4</v>
      </c>
      <c r="I145" s="5">
        <v>5</v>
      </c>
      <c r="J145" s="53">
        <v>0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19"/>
        <v>0</v>
      </c>
      <c r="G146" s="20">
        <v>0</v>
      </c>
      <c r="H146" s="37">
        <v>0</v>
      </c>
      <c r="I146" s="37">
        <v>0</v>
      </c>
      <c r="J146" s="46">
        <v>0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8" customHeight="1" x14ac:dyDescent="0.35">
      <c r="A147" s="134" t="s">
        <v>117</v>
      </c>
      <c r="B147" s="107">
        <v>8</v>
      </c>
      <c r="C147" s="107">
        <v>1</v>
      </c>
      <c r="D147" s="107">
        <v>0</v>
      </c>
      <c r="E147" s="107">
        <v>2</v>
      </c>
      <c r="F147" s="2">
        <f t="shared" si="19"/>
        <v>11</v>
      </c>
      <c r="G147" s="20">
        <v>5</v>
      </c>
      <c r="H147" s="37">
        <v>5</v>
      </c>
      <c r="I147" s="37">
        <v>6</v>
      </c>
      <c r="J147" s="46">
        <v>0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57</v>
      </c>
      <c r="I148" s="164" t="s">
        <v>59</v>
      </c>
      <c r="J148" s="170" t="s">
        <v>58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4.25" customHeight="1" x14ac:dyDescent="0.35">
      <c r="A149" s="50" t="s">
        <v>48</v>
      </c>
      <c r="B149" s="21" t="s">
        <v>31</v>
      </c>
      <c r="C149" s="21" t="s">
        <v>32</v>
      </c>
      <c r="D149" s="88" t="s">
        <v>30</v>
      </c>
      <c r="E149" s="171"/>
      <c r="F149" s="163"/>
      <c r="G149" s="164"/>
      <c r="H149" s="164"/>
      <c r="I149" s="164"/>
      <c r="J149" s="17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5">
      <c r="A150" s="47" t="s">
        <v>11</v>
      </c>
      <c r="B150" s="107">
        <v>5</v>
      </c>
      <c r="C150" s="107">
        <v>1</v>
      </c>
      <c r="D150" s="107">
        <v>0</v>
      </c>
      <c r="E150" s="107">
        <v>1</v>
      </c>
      <c r="F150" s="2">
        <f t="shared" ref="F150:F153" si="20">SUM(B150:E150)</f>
        <v>7</v>
      </c>
      <c r="G150" s="20">
        <v>4</v>
      </c>
      <c r="H150" s="37">
        <v>1</v>
      </c>
      <c r="I150" s="37">
        <v>6</v>
      </c>
      <c r="J150" s="46"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5">
      <c r="A151" s="47" t="s">
        <v>12</v>
      </c>
      <c r="B151" s="107">
        <v>3</v>
      </c>
      <c r="C151" s="107">
        <v>0</v>
      </c>
      <c r="D151" s="107">
        <v>0</v>
      </c>
      <c r="E151" s="107">
        <v>1</v>
      </c>
      <c r="F151" s="2">
        <f t="shared" si="20"/>
        <v>4</v>
      </c>
      <c r="G151" s="20">
        <v>0</v>
      </c>
      <c r="H151" s="37">
        <v>4</v>
      </c>
      <c r="I151" s="37">
        <v>0</v>
      </c>
      <c r="J151" s="46">
        <v>0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0"/>
        <v>0</v>
      </c>
      <c r="G152" s="20">
        <v>1</v>
      </c>
      <c r="H152" s="37">
        <v>0</v>
      </c>
      <c r="I152" s="37">
        <v>0</v>
      </c>
      <c r="J152" s="46">
        <v>0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si="20"/>
        <v>0</v>
      </c>
      <c r="G153" s="26">
        <v>0</v>
      </c>
      <c r="H153" s="44">
        <v>0</v>
      </c>
      <c r="I153" s="44">
        <v>0</v>
      </c>
      <c r="J153" s="102">
        <v>0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57</v>
      </c>
      <c r="I154" s="164" t="s">
        <v>59</v>
      </c>
      <c r="J154" s="170" t="s">
        <v>58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5">
      <c r="A155" s="50" t="s">
        <v>49</v>
      </c>
      <c r="B155" s="21" t="s">
        <v>31</v>
      </c>
      <c r="C155" s="21" t="s">
        <v>32</v>
      </c>
      <c r="D155" s="88" t="s">
        <v>30</v>
      </c>
      <c r="E155" s="171"/>
      <c r="F155" s="163"/>
      <c r="G155" s="164"/>
      <c r="H155" s="164"/>
      <c r="I155" s="164"/>
      <c r="J155" s="17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5">
      <c r="A156" s="47" t="s">
        <v>13</v>
      </c>
      <c r="B156" s="107">
        <v>8</v>
      </c>
      <c r="C156" s="107">
        <v>1</v>
      </c>
      <c r="D156" s="107">
        <v>0</v>
      </c>
      <c r="E156" s="107">
        <v>2</v>
      </c>
      <c r="F156" s="2">
        <f>SUM(B156:E156)</f>
        <v>11</v>
      </c>
      <c r="G156" s="20">
        <v>5</v>
      </c>
      <c r="H156" s="37">
        <v>5</v>
      </c>
      <c r="I156" s="37">
        <v>6</v>
      </c>
      <c r="J156" s="46">
        <v>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37">
        <v>0</v>
      </c>
      <c r="J157" s="46">
        <v>0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57</v>
      </c>
      <c r="I158" s="164" t="s">
        <v>59</v>
      </c>
      <c r="J158" s="170" t="s">
        <v>58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35">
      <c r="A159" s="50" t="s">
        <v>50</v>
      </c>
      <c r="B159" s="21" t="s">
        <v>31</v>
      </c>
      <c r="C159" s="21" t="s">
        <v>32</v>
      </c>
      <c r="D159" s="88" t="s">
        <v>30</v>
      </c>
      <c r="E159" s="171"/>
      <c r="F159" s="163"/>
      <c r="G159" s="164"/>
      <c r="H159" s="164"/>
      <c r="I159" s="164"/>
      <c r="J159" s="17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35">
      <c r="A160" s="47" t="s">
        <v>15</v>
      </c>
      <c r="B160" s="107">
        <v>5</v>
      </c>
      <c r="C160" s="107">
        <v>0</v>
      </c>
      <c r="D160" s="107">
        <v>0</v>
      </c>
      <c r="E160" s="107">
        <v>2</v>
      </c>
      <c r="F160" s="2">
        <f t="shared" ref="F160:F165" si="21">SUM(B160:E160)</f>
        <v>7</v>
      </c>
      <c r="G160" s="20">
        <v>3</v>
      </c>
      <c r="H160" s="37">
        <v>5</v>
      </c>
      <c r="I160" s="37">
        <v>2</v>
      </c>
      <c r="J160" s="46">
        <v>0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35">
      <c r="A161" s="47" t="s">
        <v>16</v>
      </c>
      <c r="B161" s="107">
        <v>1</v>
      </c>
      <c r="C161" s="107">
        <v>1</v>
      </c>
      <c r="D161" s="107">
        <v>0</v>
      </c>
      <c r="E161" s="107">
        <v>0</v>
      </c>
      <c r="F161" s="2">
        <f t="shared" si="21"/>
        <v>2</v>
      </c>
      <c r="G161" s="20">
        <v>2</v>
      </c>
      <c r="H161" s="37">
        <v>0</v>
      </c>
      <c r="I161" s="37">
        <v>2</v>
      </c>
      <c r="J161" s="46">
        <v>0</v>
      </c>
    </row>
    <row r="162" spans="1:28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1"/>
        <v>0</v>
      </c>
      <c r="G162" s="20">
        <v>0</v>
      </c>
      <c r="H162" s="37">
        <v>0</v>
      </c>
      <c r="I162" s="37">
        <v>0</v>
      </c>
      <c r="J162" s="46">
        <v>0</v>
      </c>
    </row>
    <row r="163" spans="1:28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1"/>
        <v>0</v>
      </c>
      <c r="G163" s="20">
        <v>0</v>
      </c>
      <c r="H163" s="37">
        <v>0</v>
      </c>
      <c r="I163" s="37">
        <v>0</v>
      </c>
      <c r="J163" s="46">
        <v>0</v>
      </c>
    </row>
    <row r="164" spans="1:28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1"/>
        <v>0</v>
      </c>
      <c r="G164" s="20">
        <v>0</v>
      </c>
      <c r="H164" s="37">
        <v>0</v>
      </c>
      <c r="I164" s="37">
        <v>0</v>
      </c>
      <c r="J164" s="46">
        <v>0</v>
      </c>
    </row>
    <row r="165" spans="1:28" x14ac:dyDescent="0.35">
      <c r="A165" s="47" t="s">
        <v>20</v>
      </c>
      <c r="B165" s="107">
        <v>2</v>
      </c>
      <c r="C165" s="107">
        <v>0</v>
      </c>
      <c r="D165" s="107">
        <v>0</v>
      </c>
      <c r="E165" s="107">
        <v>0</v>
      </c>
      <c r="F165" s="2">
        <f t="shared" si="21"/>
        <v>2</v>
      </c>
      <c r="G165" s="20">
        <v>0</v>
      </c>
      <c r="H165" s="37">
        <v>0</v>
      </c>
      <c r="I165" s="37">
        <v>2</v>
      </c>
      <c r="J165" s="46">
        <v>0</v>
      </c>
    </row>
    <row r="166" spans="1:28" s="12" customFormat="1" ht="15" customHeight="1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57</v>
      </c>
      <c r="I166" s="164" t="s">
        <v>59</v>
      </c>
      <c r="J166" s="170" t="s">
        <v>58</v>
      </c>
      <c r="K166" s="10"/>
      <c r="L166" s="10"/>
      <c r="M166" s="10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" customHeight="1" x14ac:dyDescent="0.35">
      <c r="A167" s="50" t="s">
        <v>95</v>
      </c>
      <c r="B167" s="21" t="s">
        <v>31</v>
      </c>
      <c r="C167" s="21" t="s">
        <v>32</v>
      </c>
      <c r="D167" s="88" t="s">
        <v>30</v>
      </c>
      <c r="E167" s="171"/>
      <c r="F167" s="163"/>
      <c r="G167" s="164"/>
      <c r="H167" s="164"/>
      <c r="I167" s="164"/>
      <c r="J167" s="170"/>
      <c r="K167" s="13"/>
      <c r="L167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5" customHeight="1" x14ac:dyDescent="0.35">
      <c r="A168" s="47" t="s">
        <v>97</v>
      </c>
      <c r="B168" s="107">
        <v>1</v>
      </c>
      <c r="C168" s="107">
        <v>0</v>
      </c>
      <c r="D168" s="107">
        <v>0</v>
      </c>
      <c r="E168" s="107">
        <v>0</v>
      </c>
      <c r="F168" s="2">
        <f t="shared" ref="F168" si="22">SUM(B168:E168)</f>
        <v>1</v>
      </c>
      <c r="G168" s="37">
        <v>0</v>
      </c>
      <c r="H168" s="37">
        <v>1</v>
      </c>
      <c r="I168" s="37">
        <v>0</v>
      </c>
      <c r="J168" s="46">
        <v>0</v>
      </c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22" customFormat="1" ht="12.7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57</v>
      </c>
      <c r="I170" s="164" t="s">
        <v>59</v>
      </c>
      <c r="J170" s="165" t="s">
        <v>58</v>
      </c>
    </row>
    <row r="171" spans="1:28" ht="13.5" customHeight="1" x14ac:dyDescent="0.35">
      <c r="A171" s="160"/>
      <c r="B171" s="88" t="s">
        <v>31</v>
      </c>
      <c r="C171" s="88" t="s">
        <v>32</v>
      </c>
      <c r="D171" s="88" t="s">
        <v>30</v>
      </c>
      <c r="E171" s="169"/>
      <c r="F171" s="163"/>
      <c r="G171" s="164"/>
      <c r="H171" s="164"/>
      <c r="I171" s="164"/>
      <c r="J171" s="165"/>
    </row>
    <row r="172" spans="1:28" x14ac:dyDescent="0.35">
      <c r="A172" s="129" t="s">
        <v>118</v>
      </c>
      <c r="B172" s="107">
        <v>2</v>
      </c>
      <c r="C172" s="107">
        <v>0</v>
      </c>
      <c r="D172" s="107">
        <v>0</v>
      </c>
      <c r="E172" s="107">
        <v>1</v>
      </c>
      <c r="F172" s="2">
        <f t="shared" ref="F172:F179" si="23">SUM(B172:E172)</f>
        <v>3</v>
      </c>
      <c r="G172" s="20">
        <v>4</v>
      </c>
      <c r="H172" s="37">
        <v>2</v>
      </c>
      <c r="I172" s="37">
        <v>0</v>
      </c>
      <c r="J172" s="46">
        <v>1</v>
      </c>
    </row>
    <row r="173" spans="1:28" ht="14.25" customHeight="1" x14ac:dyDescent="0.35">
      <c r="A173" s="130" t="s">
        <v>119</v>
      </c>
      <c r="B173" s="5">
        <f>B174+B175</f>
        <v>8</v>
      </c>
      <c r="C173" s="5">
        <f t="shared" ref="C173:E173" si="24">C174+C175</f>
        <v>0</v>
      </c>
      <c r="D173" s="5">
        <f t="shared" si="24"/>
        <v>0</v>
      </c>
      <c r="E173" s="5">
        <f t="shared" si="24"/>
        <v>2</v>
      </c>
      <c r="F173" s="2">
        <f t="shared" si="23"/>
        <v>10</v>
      </c>
      <c r="G173" s="19">
        <v>8</v>
      </c>
      <c r="H173" s="5">
        <f>H174+H175</f>
        <v>7</v>
      </c>
      <c r="I173" s="5">
        <f>I174+I175</f>
        <v>0</v>
      </c>
      <c r="J173" s="5">
        <v>3</v>
      </c>
    </row>
    <row r="174" spans="1:28" x14ac:dyDescent="0.35">
      <c r="A174" s="129" t="s">
        <v>106</v>
      </c>
      <c r="B174" s="5">
        <f>B176+B178</f>
        <v>2</v>
      </c>
      <c r="C174" s="5">
        <f t="shared" ref="C174:E174" si="25">C176+C178</f>
        <v>0</v>
      </c>
      <c r="D174" s="5">
        <f t="shared" si="25"/>
        <v>0</v>
      </c>
      <c r="E174" s="5">
        <f t="shared" si="25"/>
        <v>1</v>
      </c>
      <c r="F174" s="2">
        <f t="shared" si="23"/>
        <v>3</v>
      </c>
      <c r="G174" s="19">
        <v>4</v>
      </c>
      <c r="H174" s="5">
        <f t="shared" ref="H174:I174" si="26">H176+H178</f>
        <v>2</v>
      </c>
      <c r="I174" s="5">
        <f t="shared" si="26"/>
        <v>0</v>
      </c>
      <c r="J174" s="5">
        <v>1</v>
      </c>
    </row>
    <row r="175" spans="1:28" x14ac:dyDescent="0.35">
      <c r="A175" s="129" t="s">
        <v>107</v>
      </c>
      <c r="B175" s="136">
        <f>B177+B179</f>
        <v>6</v>
      </c>
      <c r="C175" s="136">
        <f t="shared" ref="C175:E175" si="27">C177+C179</f>
        <v>0</v>
      </c>
      <c r="D175" s="136">
        <f t="shared" si="27"/>
        <v>0</v>
      </c>
      <c r="E175" s="136">
        <f t="shared" si="27"/>
        <v>1</v>
      </c>
      <c r="F175" s="2">
        <f t="shared" si="23"/>
        <v>7</v>
      </c>
      <c r="G175" s="19">
        <v>4</v>
      </c>
      <c r="H175" s="136">
        <f t="shared" ref="H175:I175" si="28">H177+H179</f>
        <v>5</v>
      </c>
      <c r="I175" s="136">
        <f t="shared" si="28"/>
        <v>0</v>
      </c>
      <c r="J175" s="136">
        <v>2</v>
      </c>
    </row>
    <row r="176" spans="1:28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23"/>
        <v>0</v>
      </c>
      <c r="G176" s="20">
        <v>0</v>
      </c>
      <c r="H176" s="37">
        <v>0</v>
      </c>
      <c r="I176" s="37">
        <v>0</v>
      </c>
      <c r="J176" s="46">
        <v>0</v>
      </c>
    </row>
    <row r="177" spans="1:28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70">
        <f t="shared" si="23"/>
        <v>0</v>
      </c>
      <c r="G177" s="26">
        <v>0</v>
      </c>
      <c r="H177" s="44">
        <v>0</v>
      </c>
      <c r="I177" s="44">
        <v>0</v>
      </c>
      <c r="J177" s="102">
        <v>0</v>
      </c>
    </row>
    <row r="178" spans="1:28" x14ac:dyDescent="0.35">
      <c r="A178" s="131" t="s">
        <v>109</v>
      </c>
      <c r="B178" s="107">
        <v>2</v>
      </c>
      <c r="C178" s="107">
        <v>0</v>
      </c>
      <c r="D178" s="107">
        <v>0</v>
      </c>
      <c r="E178" s="107">
        <v>1</v>
      </c>
      <c r="F178" s="70">
        <f t="shared" si="23"/>
        <v>3</v>
      </c>
      <c r="G178" s="26">
        <v>4</v>
      </c>
      <c r="H178" s="44">
        <v>2</v>
      </c>
      <c r="I178" s="44">
        <v>0</v>
      </c>
      <c r="J178" s="102">
        <v>1</v>
      </c>
    </row>
    <row r="179" spans="1:28" ht="26.5" x14ac:dyDescent="0.35">
      <c r="A179" s="132" t="s">
        <v>120</v>
      </c>
      <c r="B179" s="107">
        <v>6</v>
      </c>
      <c r="C179" s="107">
        <v>0</v>
      </c>
      <c r="D179" s="107">
        <v>0</v>
      </c>
      <c r="E179" s="107">
        <v>1</v>
      </c>
      <c r="F179" s="70">
        <f t="shared" si="23"/>
        <v>7</v>
      </c>
      <c r="G179" s="26">
        <v>4</v>
      </c>
      <c r="H179" s="44">
        <v>5</v>
      </c>
      <c r="I179" s="44">
        <v>0</v>
      </c>
      <c r="J179" s="102">
        <v>2</v>
      </c>
    </row>
    <row r="180" spans="1:28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57</v>
      </c>
      <c r="I180" s="164" t="s">
        <v>59</v>
      </c>
      <c r="J180" s="170" t="s">
        <v>58</v>
      </c>
    </row>
    <row r="181" spans="1:28" x14ac:dyDescent="0.35">
      <c r="A181" s="50" t="s">
        <v>53</v>
      </c>
      <c r="B181" s="21" t="s">
        <v>31</v>
      </c>
      <c r="C181" s="21" t="s">
        <v>32</v>
      </c>
      <c r="D181" s="88" t="s">
        <v>30</v>
      </c>
      <c r="E181" s="171"/>
      <c r="F181" s="163"/>
      <c r="G181" s="164"/>
      <c r="H181" s="164"/>
      <c r="I181" s="164"/>
      <c r="J181" s="170"/>
    </row>
    <row r="182" spans="1:28" x14ac:dyDescent="0.35">
      <c r="A182" s="47" t="s">
        <v>11</v>
      </c>
      <c r="B182" s="107">
        <v>2</v>
      </c>
      <c r="C182" s="107">
        <v>0</v>
      </c>
      <c r="D182" s="107">
        <v>0</v>
      </c>
      <c r="E182" s="107">
        <v>1</v>
      </c>
      <c r="F182" s="2">
        <f t="shared" ref="F182:F185" si="29">SUM(B182:E182)</f>
        <v>3</v>
      </c>
      <c r="G182" s="20">
        <v>4</v>
      </c>
      <c r="H182" s="37">
        <v>2</v>
      </c>
      <c r="I182" s="37">
        <v>0</v>
      </c>
      <c r="J182" s="46">
        <v>1</v>
      </c>
    </row>
    <row r="183" spans="1:28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29"/>
        <v>0</v>
      </c>
      <c r="G183" s="20">
        <v>0</v>
      </c>
      <c r="H183" s="37">
        <v>0</v>
      </c>
      <c r="I183" s="37">
        <v>0</v>
      </c>
      <c r="J183" s="46">
        <v>0</v>
      </c>
    </row>
    <row r="184" spans="1:28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29"/>
        <v>0</v>
      </c>
      <c r="G184" s="20">
        <v>0</v>
      </c>
      <c r="H184" s="37">
        <v>0</v>
      </c>
      <c r="I184" s="37">
        <v>0</v>
      </c>
      <c r="J184" s="46">
        <v>0</v>
      </c>
    </row>
    <row r="185" spans="1:28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si="29"/>
        <v>0</v>
      </c>
      <c r="G185" s="26">
        <v>0</v>
      </c>
      <c r="H185" s="44">
        <v>0</v>
      </c>
      <c r="I185" s="44">
        <v>0</v>
      </c>
      <c r="J185" s="102"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57</v>
      </c>
      <c r="I186" s="164" t="s">
        <v>59</v>
      </c>
      <c r="J186" s="170" t="s">
        <v>58</v>
      </c>
    </row>
    <row r="187" spans="1:28" x14ac:dyDescent="0.35">
      <c r="A187" s="50" t="s">
        <v>54</v>
      </c>
      <c r="B187" s="21" t="s">
        <v>31</v>
      </c>
      <c r="C187" s="21" t="s">
        <v>32</v>
      </c>
      <c r="D187" s="88" t="s">
        <v>30</v>
      </c>
      <c r="E187" s="171"/>
      <c r="F187" s="163"/>
      <c r="G187" s="164"/>
      <c r="H187" s="164"/>
      <c r="I187" s="164"/>
      <c r="J187" s="170"/>
    </row>
    <row r="188" spans="1:28" x14ac:dyDescent="0.35">
      <c r="A188" s="47" t="s">
        <v>13</v>
      </c>
      <c r="B188" s="107">
        <v>2</v>
      </c>
      <c r="C188" s="107">
        <v>0</v>
      </c>
      <c r="D188" s="107">
        <v>0</v>
      </c>
      <c r="E188" s="107">
        <v>1</v>
      </c>
      <c r="F188" s="2">
        <f>SUM(B188:E188)</f>
        <v>3</v>
      </c>
      <c r="G188" s="20">
        <v>4</v>
      </c>
      <c r="H188" s="37">
        <v>2</v>
      </c>
      <c r="I188" s="37">
        <v>0</v>
      </c>
      <c r="J188" s="46">
        <v>1</v>
      </c>
    </row>
    <row r="189" spans="1:28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46">
        <v>0</v>
      </c>
    </row>
    <row r="190" spans="1:28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57</v>
      </c>
      <c r="I190" s="164" t="s">
        <v>59</v>
      </c>
      <c r="J190" s="170" t="s">
        <v>58</v>
      </c>
    </row>
    <row r="191" spans="1:28" x14ac:dyDescent="0.35">
      <c r="A191" s="50" t="s">
        <v>55</v>
      </c>
      <c r="B191" s="21" t="s">
        <v>31</v>
      </c>
      <c r="C191" s="21" t="s">
        <v>32</v>
      </c>
      <c r="D191" s="88" t="s">
        <v>30</v>
      </c>
      <c r="E191" s="171"/>
      <c r="F191" s="163"/>
      <c r="G191" s="164"/>
      <c r="H191" s="164"/>
      <c r="I191" s="164"/>
      <c r="J191" s="170"/>
    </row>
    <row r="192" spans="1:28" x14ac:dyDescent="0.35">
      <c r="A192" s="47" t="s">
        <v>15</v>
      </c>
      <c r="B192" s="107">
        <v>2</v>
      </c>
      <c r="C192" s="107">
        <v>0</v>
      </c>
      <c r="D192" s="107">
        <v>0</v>
      </c>
      <c r="E192" s="107">
        <v>1</v>
      </c>
      <c r="F192" s="2">
        <f t="shared" ref="F192:F197" si="30">SUM(B192:E192)</f>
        <v>3</v>
      </c>
      <c r="G192" s="20">
        <v>1</v>
      </c>
      <c r="H192" s="37">
        <v>2</v>
      </c>
      <c r="I192" s="37">
        <v>0</v>
      </c>
      <c r="J192" s="46">
        <v>1</v>
      </c>
    </row>
    <row r="193" spans="1:28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0"/>
        <v>0</v>
      </c>
      <c r="G193" s="20">
        <v>3</v>
      </c>
      <c r="H193" s="37">
        <v>0</v>
      </c>
      <c r="I193" s="37">
        <v>0</v>
      </c>
      <c r="J193" s="46">
        <v>0</v>
      </c>
    </row>
    <row r="194" spans="1:28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0"/>
        <v>0</v>
      </c>
      <c r="G194" s="20">
        <v>0</v>
      </c>
      <c r="H194" s="37">
        <v>0</v>
      </c>
      <c r="I194" s="37">
        <v>0</v>
      </c>
      <c r="J194" s="46">
        <v>0</v>
      </c>
    </row>
    <row r="195" spans="1:28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0"/>
        <v>0</v>
      </c>
      <c r="G195" s="20">
        <v>0</v>
      </c>
      <c r="H195" s="37">
        <v>0</v>
      </c>
      <c r="I195" s="37">
        <v>0</v>
      </c>
      <c r="J195" s="46">
        <v>0</v>
      </c>
    </row>
    <row r="196" spans="1:28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0"/>
        <v>0</v>
      </c>
      <c r="G196" s="20">
        <v>0</v>
      </c>
      <c r="H196" s="37">
        <v>0</v>
      </c>
      <c r="I196" s="37">
        <v>0</v>
      </c>
      <c r="J196" s="46">
        <v>0</v>
      </c>
    </row>
    <row r="197" spans="1:28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0"/>
        <v>0</v>
      </c>
      <c r="G197" s="20">
        <v>0</v>
      </c>
      <c r="H197" s="37">
        <v>0</v>
      </c>
      <c r="I197" s="37">
        <v>0</v>
      </c>
      <c r="J197" s="46">
        <v>0</v>
      </c>
    </row>
    <row r="198" spans="1:28" s="12" customFormat="1" ht="1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57</v>
      </c>
      <c r="I198" s="164" t="s">
        <v>59</v>
      </c>
      <c r="J198" s="170" t="s">
        <v>58</v>
      </c>
      <c r="K198" s="10"/>
      <c r="L198" s="10"/>
      <c r="M198" s="10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" customHeight="1" x14ac:dyDescent="0.35">
      <c r="A199" s="50" t="s">
        <v>95</v>
      </c>
      <c r="B199" s="21" t="s">
        <v>31</v>
      </c>
      <c r="C199" s="21" t="s">
        <v>32</v>
      </c>
      <c r="D199" s="88" t="s">
        <v>30</v>
      </c>
      <c r="E199" s="171"/>
      <c r="F199" s="163"/>
      <c r="G199" s="164"/>
      <c r="H199" s="164"/>
      <c r="I199" s="164"/>
      <c r="J199" s="170"/>
      <c r="K199" s="13"/>
      <c r="L199"/>
      <c r="M199" s="13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5" customHeight="1" x14ac:dyDescent="0.35">
      <c r="A200" s="47" t="s">
        <v>46</v>
      </c>
      <c r="B200" s="107">
        <v>0</v>
      </c>
      <c r="C200" s="107">
        <v>0</v>
      </c>
      <c r="D200" s="107">
        <v>0</v>
      </c>
      <c r="E200" s="107"/>
      <c r="F200" s="2">
        <f t="shared" ref="F200:F201" si="31">SUM(B200:E200)</f>
        <v>0</v>
      </c>
      <c r="G200" s="37">
        <v>1</v>
      </c>
      <c r="H200" s="37">
        <v>0</v>
      </c>
      <c r="I200" s="37">
        <v>0</v>
      </c>
      <c r="J200" s="46">
        <v>0</v>
      </c>
      <c r="K200" s="13"/>
      <c r="L200" s="13"/>
      <c r="M200" s="13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5" customHeight="1" x14ac:dyDescent="0.35">
      <c r="A201" s="47" t="s">
        <v>96</v>
      </c>
      <c r="B201" s="107">
        <v>0</v>
      </c>
      <c r="C201" s="107">
        <v>0</v>
      </c>
      <c r="D201" s="107">
        <v>0</v>
      </c>
      <c r="E201" s="107"/>
      <c r="F201" s="2">
        <f t="shared" si="31"/>
        <v>0</v>
      </c>
      <c r="G201" s="37">
        <v>2</v>
      </c>
      <c r="H201" s="37">
        <v>0</v>
      </c>
      <c r="I201" s="37">
        <v>0</v>
      </c>
      <c r="J201" s="46">
        <v>0</v>
      </c>
      <c r="K201" s="13"/>
      <c r="L201" s="13"/>
      <c r="M201" s="13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8"/>
    </row>
    <row r="203" spans="1:28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57</v>
      </c>
      <c r="I203" s="164" t="s">
        <v>59</v>
      </c>
      <c r="J203" s="170" t="s">
        <v>58</v>
      </c>
    </row>
    <row r="204" spans="1:28" x14ac:dyDescent="0.35">
      <c r="A204" s="54"/>
      <c r="B204" s="21" t="s">
        <v>31</v>
      </c>
      <c r="C204" s="21" t="s">
        <v>32</v>
      </c>
      <c r="D204" s="88" t="s">
        <v>30</v>
      </c>
      <c r="E204" s="169"/>
      <c r="F204" s="163"/>
      <c r="G204" s="164"/>
      <c r="H204" s="164"/>
      <c r="I204" s="164"/>
      <c r="J204" s="170"/>
    </row>
    <row r="205" spans="1:28" x14ac:dyDescent="0.35">
      <c r="A205" s="47" t="s">
        <v>22</v>
      </c>
      <c r="B205" s="107">
        <v>30</v>
      </c>
      <c r="C205" s="107">
        <v>0</v>
      </c>
      <c r="D205" s="107">
        <v>0</v>
      </c>
      <c r="E205" s="107">
        <v>9</v>
      </c>
      <c r="F205" s="2">
        <f t="shared" ref="F205:F208" si="32">SUM(B205:E205)</f>
        <v>39</v>
      </c>
      <c r="G205" s="20">
        <v>36</v>
      </c>
      <c r="H205" s="37">
        <v>29</v>
      </c>
      <c r="I205" s="37">
        <v>10</v>
      </c>
      <c r="J205" s="46">
        <v>0</v>
      </c>
    </row>
    <row r="206" spans="1:28" x14ac:dyDescent="0.35">
      <c r="A206" s="47" t="s">
        <v>23</v>
      </c>
      <c r="B206" s="107">
        <v>10</v>
      </c>
      <c r="C206" s="107">
        <v>0</v>
      </c>
      <c r="D206" s="107">
        <v>0</v>
      </c>
      <c r="E206" s="107">
        <v>3</v>
      </c>
      <c r="F206" s="2">
        <f t="shared" si="32"/>
        <v>13</v>
      </c>
      <c r="G206" s="20">
        <v>17</v>
      </c>
      <c r="H206" s="37">
        <v>7</v>
      </c>
      <c r="I206" s="37">
        <v>6</v>
      </c>
      <c r="J206" s="46">
        <v>0</v>
      </c>
    </row>
    <row r="207" spans="1:28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32"/>
        <v>0</v>
      </c>
      <c r="G207" s="20">
        <v>0</v>
      </c>
      <c r="H207" s="37">
        <v>0</v>
      </c>
      <c r="I207" s="37">
        <v>0</v>
      </c>
      <c r="J207" s="46">
        <v>0</v>
      </c>
    </row>
    <row r="208" spans="1:28" x14ac:dyDescent="0.35">
      <c r="A208" s="47" t="s">
        <v>1</v>
      </c>
      <c r="B208" s="107">
        <v>37</v>
      </c>
      <c r="C208" s="107">
        <v>1</v>
      </c>
      <c r="D208" s="107">
        <v>0</v>
      </c>
      <c r="E208" s="107">
        <v>4</v>
      </c>
      <c r="F208" s="2">
        <f t="shared" si="32"/>
        <v>42</v>
      </c>
      <c r="G208" s="20">
        <v>39</v>
      </c>
      <c r="H208" s="37">
        <v>15</v>
      </c>
      <c r="I208" s="37">
        <v>26</v>
      </c>
      <c r="J208" s="46">
        <v>1</v>
      </c>
    </row>
    <row r="209" spans="1:10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56"/>
    </row>
    <row r="210" spans="1:10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9"/>
    </row>
    <row r="211" spans="1:10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57</v>
      </c>
      <c r="I211" s="164" t="s">
        <v>59</v>
      </c>
      <c r="J211" s="165" t="s">
        <v>58</v>
      </c>
    </row>
    <row r="212" spans="1:10" x14ac:dyDescent="0.35">
      <c r="A212" s="160"/>
      <c r="B212" s="88" t="s">
        <v>31</v>
      </c>
      <c r="C212" s="88" t="s">
        <v>32</v>
      </c>
      <c r="D212" s="88" t="s">
        <v>30</v>
      </c>
      <c r="E212" s="162"/>
      <c r="F212" s="163"/>
      <c r="G212" s="164"/>
      <c r="H212" s="164"/>
      <c r="I212" s="164"/>
      <c r="J212" s="165"/>
    </row>
    <row r="213" spans="1:10" x14ac:dyDescent="0.35">
      <c r="A213" s="47" t="s">
        <v>0</v>
      </c>
      <c r="B213" s="5">
        <f>SUM(B5,B35,B63)</f>
        <v>98</v>
      </c>
      <c r="C213" s="5">
        <f>SUM(C5,C35,C63)</f>
        <v>10</v>
      </c>
      <c r="D213" s="5">
        <f>SUM(D5,D35,D63)</f>
        <v>0</v>
      </c>
      <c r="E213" s="5">
        <f>SUM(E5,E35,E63)</f>
        <v>26</v>
      </c>
      <c r="F213" s="2">
        <f t="shared" ref="F213:F214" si="33">SUM(B213:E213)</f>
        <v>134</v>
      </c>
      <c r="G213" s="2">
        <v>108</v>
      </c>
      <c r="H213" s="19">
        <f t="shared" ref="H213:J214" si="34">SUM(H5,H35,H63)</f>
        <v>74</v>
      </c>
      <c r="I213" s="19">
        <f t="shared" si="34"/>
        <v>58</v>
      </c>
      <c r="J213" s="19">
        <f t="shared" si="34"/>
        <v>2</v>
      </c>
    </row>
    <row r="214" spans="1:10" x14ac:dyDescent="0.35">
      <c r="A214" s="47" t="s">
        <v>4</v>
      </c>
      <c r="B214" s="5">
        <f>SUM(B215:B217)</f>
        <v>147</v>
      </c>
      <c r="C214" s="5">
        <f t="shared" ref="C214:D214" si="35">SUM(C215:C217)</f>
        <v>10</v>
      </c>
      <c r="D214" s="5">
        <f t="shared" si="35"/>
        <v>0</v>
      </c>
      <c r="E214" s="5">
        <f>SUM(E215:E217)</f>
        <v>31</v>
      </c>
      <c r="F214" s="2">
        <f t="shared" si="33"/>
        <v>188</v>
      </c>
      <c r="G214" s="2">
        <v>163</v>
      </c>
      <c r="H214" s="19">
        <f t="shared" si="34"/>
        <v>103</v>
      </c>
      <c r="I214" s="19">
        <f t="shared" si="34"/>
        <v>81</v>
      </c>
      <c r="J214" s="19">
        <f t="shared" si="34"/>
        <v>4</v>
      </c>
    </row>
    <row r="215" spans="1:10" x14ac:dyDescent="0.35">
      <c r="A215" s="47" t="s">
        <v>5</v>
      </c>
      <c r="B215" s="5">
        <f>SUM(B7,B64)</f>
        <v>43</v>
      </c>
      <c r="C215" s="5">
        <f>SUM(C7,C64)</f>
        <v>0</v>
      </c>
      <c r="D215" s="5">
        <f>SUM(D7,D64)</f>
        <v>0</v>
      </c>
      <c r="E215" s="5">
        <f>SUM(E7,E64)</f>
        <v>4</v>
      </c>
      <c r="F215" s="2">
        <f t="shared" ref="F215:F217" si="36">SUM(B215:E215)</f>
        <v>47</v>
      </c>
      <c r="G215" s="2">
        <v>49</v>
      </c>
      <c r="H215" s="19">
        <f>SUM(H7, H64)</f>
        <v>24</v>
      </c>
      <c r="I215" s="19">
        <f>SUM(I7, I64)</f>
        <v>21</v>
      </c>
      <c r="J215" s="19">
        <f>SUM(J7, J64)</f>
        <v>2</v>
      </c>
    </row>
    <row r="216" spans="1:10" x14ac:dyDescent="0.35">
      <c r="A216" s="47" t="s">
        <v>6</v>
      </c>
      <c r="B216" s="5">
        <f t="shared" ref="B216:E217" si="37">SUM(B8,B37)</f>
        <v>10</v>
      </c>
      <c r="C216" s="5">
        <f t="shared" si="37"/>
        <v>1</v>
      </c>
      <c r="D216" s="5">
        <f t="shared" si="37"/>
        <v>0</v>
      </c>
      <c r="E216" s="5">
        <f t="shared" si="37"/>
        <v>3</v>
      </c>
      <c r="F216" s="2">
        <f t="shared" si="36"/>
        <v>14</v>
      </c>
      <c r="G216" s="2">
        <v>13</v>
      </c>
      <c r="H216" s="19">
        <f t="shared" ref="H216:J217" si="38">SUM(H8+H37)</f>
        <v>7</v>
      </c>
      <c r="I216" s="19">
        <f t="shared" si="38"/>
        <v>6</v>
      </c>
      <c r="J216" s="19">
        <f t="shared" si="38"/>
        <v>1</v>
      </c>
    </row>
    <row r="217" spans="1:10" ht="15" thickBot="1" x14ac:dyDescent="0.4">
      <c r="A217" s="58" t="s">
        <v>7</v>
      </c>
      <c r="B217" s="59">
        <f t="shared" si="37"/>
        <v>94</v>
      </c>
      <c r="C217" s="59">
        <f t="shared" si="37"/>
        <v>9</v>
      </c>
      <c r="D217" s="59">
        <f t="shared" si="37"/>
        <v>0</v>
      </c>
      <c r="E217" s="59">
        <f t="shared" si="37"/>
        <v>24</v>
      </c>
      <c r="F217" s="60">
        <f t="shared" si="36"/>
        <v>127</v>
      </c>
      <c r="G217" s="60">
        <v>101</v>
      </c>
      <c r="H217" s="61">
        <f t="shared" si="38"/>
        <v>72</v>
      </c>
      <c r="I217" s="61">
        <f t="shared" si="38"/>
        <v>54</v>
      </c>
      <c r="J217" s="61">
        <f t="shared" si="38"/>
        <v>1</v>
      </c>
    </row>
    <row r="218" spans="1:10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</row>
    <row r="219" spans="1:10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</row>
    <row r="220" spans="1:10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</row>
    <row r="221" spans="1:10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</row>
    <row r="222" spans="1:10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</row>
    <row r="223" spans="1:10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</row>
    <row r="224" spans="1:10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</row>
    <row r="225" spans="1:10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</row>
    <row r="226" spans="1:10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</row>
    <row r="227" spans="1:10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</row>
    <row r="228" spans="1:10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</row>
    <row r="229" spans="1:10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</row>
    <row r="230" spans="1:10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</row>
    <row r="231" spans="1:10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</row>
    <row r="232" spans="1:10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</row>
    <row r="233" spans="1:10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</row>
    <row r="234" spans="1:10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</row>
    <row r="235" spans="1:10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</row>
    <row r="236" spans="1:10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</row>
    <row r="237" spans="1:10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</row>
    <row r="238" spans="1:10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</row>
    <row r="239" spans="1:10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</row>
    <row r="240" spans="1:10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</row>
    <row r="241" spans="1:10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</row>
    <row r="242" spans="1:10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</row>
    <row r="243" spans="1:10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</row>
    <row r="244" spans="1:10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</row>
    <row r="245" spans="1:10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</row>
    <row r="246" spans="1:10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</row>
    <row r="247" spans="1:10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</row>
    <row r="248" spans="1:10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</row>
    <row r="249" spans="1:10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</row>
    <row r="250" spans="1:10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</row>
    <row r="251" spans="1:10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</row>
  </sheetData>
  <sheetProtection algorithmName="SHA-512" hashValue="vyFWzkZWxKjvGhLF8Gc2Xd0dCdX1GFaNH3JnNlLXJ4NiBEPrRneAhC3CWd2lUhUFee7mZSBYo+VidcdzEHY/Jw==" saltValue="PbUAzM6x+ysyFVIoO/yiqg==" spinCount="100000" sheet="1" objects="1" scenarios="1"/>
  <mergeCells count="277">
    <mergeCell ref="A1:J1"/>
    <mergeCell ref="A2:J2"/>
    <mergeCell ref="A3:A4"/>
    <mergeCell ref="B3:D3"/>
    <mergeCell ref="E3:E4"/>
    <mergeCell ref="F3:F4"/>
    <mergeCell ref="G3:G4"/>
    <mergeCell ref="H3:H4"/>
    <mergeCell ref="I3:I4"/>
    <mergeCell ref="J3:J4"/>
    <mergeCell ref="J10:J11"/>
    <mergeCell ref="B16:D16"/>
    <mergeCell ref="E16:E17"/>
    <mergeCell ref="F16:F17"/>
    <mergeCell ref="G16:G17"/>
    <mergeCell ref="H16:H17"/>
    <mergeCell ref="I16:I17"/>
    <mergeCell ref="J16:J17"/>
    <mergeCell ref="B10:D10"/>
    <mergeCell ref="E10:E11"/>
    <mergeCell ref="F10:F11"/>
    <mergeCell ref="G10:G11"/>
    <mergeCell ref="H10:H11"/>
    <mergeCell ref="I10:I11"/>
    <mergeCell ref="J20:J21"/>
    <mergeCell ref="B28:D28"/>
    <mergeCell ref="E28:E29"/>
    <mergeCell ref="F28:F29"/>
    <mergeCell ref="G28:G29"/>
    <mergeCell ref="H28:H29"/>
    <mergeCell ref="I28:I29"/>
    <mergeCell ref="J28:J29"/>
    <mergeCell ref="B20:D20"/>
    <mergeCell ref="E20:E21"/>
    <mergeCell ref="F20:F21"/>
    <mergeCell ref="G20:G21"/>
    <mergeCell ref="H20:H21"/>
    <mergeCell ref="I20:I21"/>
    <mergeCell ref="A32:J32"/>
    <mergeCell ref="A33:A34"/>
    <mergeCell ref="B33:D33"/>
    <mergeCell ref="E33:E34"/>
    <mergeCell ref="F33:F34"/>
    <mergeCell ref="G33:G34"/>
    <mergeCell ref="H33:H34"/>
    <mergeCell ref="I33:I34"/>
    <mergeCell ref="J33:J34"/>
    <mergeCell ref="J39:J40"/>
    <mergeCell ref="B45:D45"/>
    <mergeCell ref="E45:E46"/>
    <mergeCell ref="F45:F46"/>
    <mergeCell ref="G45:G46"/>
    <mergeCell ref="H45:H46"/>
    <mergeCell ref="I45:I46"/>
    <mergeCell ref="J45:J46"/>
    <mergeCell ref="B39:D39"/>
    <mergeCell ref="E39:E40"/>
    <mergeCell ref="F39:F40"/>
    <mergeCell ref="G39:G40"/>
    <mergeCell ref="H39:H40"/>
    <mergeCell ref="I39:I40"/>
    <mergeCell ref="J49:J50"/>
    <mergeCell ref="B57:D57"/>
    <mergeCell ref="E57:E58"/>
    <mergeCell ref="F57:F58"/>
    <mergeCell ref="G57:G58"/>
    <mergeCell ref="H57:H58"/>
    <mergeCell ref="I57:I58"/>
    <mergeCell ref="J57:J58"/>
    <mergeCell ref="B49:D49"/>
    <mergeCell ref="E49:E50"/>
    <mergeCell ref="F49:F50"/>
    <mergeCell ref="G49:G50"/>
    <mergeCell ref="H49:H50"/>
    <mergeCell ref="I49:I50"/>
    <mergeCell ref="A60:J60"/>
    <mergeCell ref="A61:A62"/>
    <mergeCell ref="B61:D61"/>
    <mergeCell ref="E61:E62"/>
    <mergeCell ref="F61:F62"/>
    <mergeCell ref="G61:G62"/>
    <mergeCell ref="H61:H62"/>
    <mergeCell ref="I61:I62"/>
    <mergeCell ref="J61:J62"/>
    <mergeCell ref="J65:J66"/>
    <mergeCell ref="B71:D71"/>
    <mergeCell ref="E71:E72"/>
    <mergeCell ref="F71:F72"/>
    <mergeCell ref="G71:G72"/>
    <mergeCell ref="H71:H72"/>
    <mergeCell ref="I71:I72"/>
    <mergeCell ref="J71:J72"/>
    <mergeCell ref="B65:D65"/>
    <mergeCell ref="E65:E66"/>
    <mergeCell ref="F65:F66"/>
    <mergeCell ref="G65:G66"/>
    <mergeCell ref="H65:H66"/>
    <mergeCell ref="I65:I66"/>
    <mergeCell ref="J75:J76"/>
    <mergeCell ref="B83:D83"/>
    <mergeCell ref="E83:E84"/>
    <mergeCell ref="F83:F84"/>
    <mergeCell ref="G83:G84"/>
    <mergeCell ref="H83:H84"/>
    <mergeCell ref="I83:I84"/>
    <mergeCell ref="J83:J84"/>
    <mergeCell ref="B75:D75"/>
    <mergeCell ref="E75:E76"/>
    <mergeCell ref="F75:F76"/>
    <mergeCell ref="G75:G76"/>
    <mergeCell ref="H75:H76"/>
    <mergeCell ref="I75:I76"/>
    <mergeCell ref="A86:J86"/>
    <mergeCell ref="A87:A88"/>
    <mergeCell ref="B87:D87"/>
    <mergeCell ref="E87:E88"/>
    <mergeCell ref="F87:F88"/>
    <mergeCell ref="G87:G88"/>
    <mergeCell ref="H87:H88"/>
    <mergeCell ref="I87:I88"/>
    <mergeCell ref="J87:J88"/>
    <mergeCell ref="J92:J93"/>
    <mergeCell ref="B98:D98"/>
    <mergeCell ref="E98:E99"/>
    <mergeCell ref="F98:F99"/>
    <mergeCell ref="G98:G99"/>
    <mergeCell ref="H98:H99"/>
    <mergeCell ref="I98:I99"/>
    <mergeCell ref="J98:J99"/>
    <mergeCell ref="B92:D92"/>
    <mergeCell ref="E92:E93"/>
    <mergeCell ref="F92:F93"/>
    <mergeCell ref="G92:G93"/>
    <mergeCell ref="H92:H93"/>
    <mergeCell ref="I92:I93"/>
    <mergeCell ref="J102:J103"/>
    <mergeCell ref="B110:D110"/>
    <mergeCell ref="E110:E111"/>
    <mergeCell ref="F110:F111"/>
    <mergeCell ref="G110:G111"/>
    <mergeCell ref="H110:H111"/>
    <mergeCell ref="I110:I111"/>
    <mergeCell ref="J110:J111"/>
    <mergeCell ref="B102:D102"/>
    <mergeCell ref="E102:E103"/>
    <mergeCell ref="F102:F103"/>
    <mergeCell ref="G102:G103"/>
    <mergeCell ref="H102:H103"/>
    <mergeCell ref="I102:I103"/>
    <mergeCell ref="A114:J114"/>
    <mergeCell ref="A115:A116"/>
    <mergeCell ref="B115:D115"/>
    <mergeCell ref="E115:E116"/>
    <mergeCell ref="F115:F116"/>
    <mergeCell ref="G115:G116"/>
    <mergeCell ref="H115:H116"/>
    <mergeCell ref="I115:I116"/>
    <mergeCell ref="J115:J116"/>
    <mergeCell ref="J120:J121"/>
    <mergeCell ref="B126:D126"/>
    <mergeCell ref="E126:E127"/>
    <mergeCell ref="F126:F127"/>
    <mergeCell ref="G126:G127"/>
    <mergeCell ref="H126:H127"/>
    <mergeCell ref="I126:I127"/>
    <mergeCell ref="J126:J127"/>
    <mergeCell ref="B120:D120"/>
    <mergeCell ref="E120:E121"/>
    <mergeCell ref="F120:F121"/>
    <mergeCell ref="G120:G121"/>
    <mergeCell ref="H120:H121"/>
    <mergeCell ref="I120:I121"/>
    <mergeCell ref="J130:J131"/>
    <mergeCell ref="B138:D138"/>
    <mergeCell ref="E138:E139"/>
    <mergeCell ref="F138:F139"/>
    <mergeCell ref="G138:G139"/>
    <mergeCell ref="H138:H139"/>
    <mergeCell ref="I138:I139"/>
    <mergeCell ref="J138:J139"/>
    <mergeCell ref="B130:D130"/>
    <mergeCell ref="E130:E131"/>
    <mergeCell ref="F130:F131"/>
    <mergeCell ref="G130:G131"/>
    <mergeCell ref="H130:H131"/>
    <mergeCell ref="I130:I131"/>
    <mergeCell ref="A141:J141"/>
    <mergeCell ref="A142:A143"/>
    <mergeCell ref="B142:D142"/>
    <mergeCell ref="E142:E143"/>
    <mergeCell ref="F142:F143"/>
    <mergeCell ref="G142:G143"/>
    <mergeCell ref="H142:H143"/>
    <mergeCell ref="I142:I143"/>
    <mergeCell ref="J142:J143"/>
    <mergeCell ref="J148:J149"/>
    <mergeCell ref="B154:D154"/>
    <mergeCell ref="E154:E155"/>
    <mergeCell ref="F154:F155"/>
    <mergeCell ref="G154:G155"/>
    <mergeCell ref="H154:H155"/>
    <mergeCell ref="I154:I155"/>
    <mergeCell ref="J154:J155"/>
    <mergeCell ref="B148:D148"/>
    <mergeCell ref="E148:E149"/>
    <mergeCell ref="F148:F149"/>
    <mergeCell ref="G148:G149"/>
    <mergeCell ref="H148:H149"/>
    <mergeCell ref="I148:I149"/>
    <mergeCell ref="J158:J159"/>
    <mergeCell ref="B166:D166"/>
    <mergeCell ref="E166:E167"/>
    <mergeCell ref="F166:F167"/>
    <mergeCell ref="G166:G167"/>
    <mergeCell ref="H166:H167"/>
    <mergeCell ref="I166:I167"/>
    <mergeCell ref="J166:J167"/>
    <mergeCell ref="B158:D158"/>
    <mergeCell ref="E158:E159"/>
    <mergeCell ref="F158:F159"/>
    <mergeCell ref="G158:G159"/>
    <mergeCell ref="H158:H159"/>
    <mergeCell ref="I158:I159"/>
    <mergeCell ref="A169:J169"/>
    <mergeCell ref="A170:A171"/>
    <mergeCell ref="B170:D170"/>
    <mergeCell ref="E170:E171"/>
    <mergeCell ref="F170:F171"/>
    <mergeCell ref="G170:G171"/>
    <mergeCell ref="H170:H171"/>
    <mergeCell ref="I170:I171"/>
    <mergeCell ref="J170:J171"/>
    <mergeCell ref="J180:J181"/>
    <mergeCell ref="B186:D186"/>
    <mergeCell ref="E186:E187"/>
    <mergeCell ref="F186:F187"/>
    <mergeCell ref="G186:G187"/>
    <mergeCell ref="H186:H187"/>
    <mergeCell ref="I186:I187"/>
    <mergeCell ref="J186:J187"/>
    <mergeCell ref="B180:D180"/>
    <mergeCell ref="E180:E181"/>
    <mergeCell ref="F180:F181"/>
    <mergeCell ref="G180:G181"/>
    <mergeCell ref="H180:H181"/>
    <mergeCell ref="I180:I181"/>
    <mergeCell ref="A202:J202"/>
    <mergeCell ref="B203:D203"/>
    <mergeCell ref="E203:E204"/>
    <mergeCell ref="F203:F204"/>
    <mergeCell ref="G203:G204"/>
    <mergeCell ref="H203:H204"/>
    <mergeCell ref="I203:I204"/>
    <mergeCell ref="J203:J204"/>
    <mergeCell ref="J190:J191"/>
    <mergeCell ref="B198:D198"/>
    <mergeCell ref="E198:E199"/>
    <mergeCell ref="F198:F199"/>
    <mergeCell ref="G198:G199"/>
    <mergeCell ref="H198:H199"/>
    <mergeCell ref="I198:I199"/>
    <mergeCell ref="J198:J199"/>
    <mergeCell ref="B190:D190"/>
    <mergeCell ref="E190:E191"/>
    <mergeCell ref="F190:F191"/>
    <mergeCell ref="G190:G191"/>
    <mergeCell ref="H190:H191"/>
    <mergeCell ref="I190:I191"/>
    <mergeCell ref="A210:J210"/>
    <mergeCell ref="A211:A212"/>
    <mergeCell ref="B211:D211"/>
    <mergeCell ref="E211:E212"/>
    <mergeCell ref="F211:F212"/>
    <mergeCell ref="G211:G212"/>
    <mergeCell ref="H211:H212"/>
    <mergeCell ref="I211:I212"/>
    <mergeCell ref="J211:J212"/>
  </mergeCells>
  <pageMargins left="0.4" right="0.4" top="0.6" bottom="0.6" header="0.4" footer="0.4"/>
  <pageSetup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D251"/>
  <sheetViews>
    <sheetView zoomScaleNormal="100" workbookViewId="0">
      <selection activeCell="G214" sqref="G214"/>
    </sheetView>
  </sheetViews>
  <sheetFormatPr defaultRowHeight="14.5" x14ac:dyDescent="0.35"/>
  <cols>
    <col min="1" max="1" width="38.7265625" style="9" customWidth="1"/>
    <col min="2" max="2" width="5.453125" style="18" customWidth="1"/>
    <col min="3" max="3" width="5.81640625" style="18" customWidth="1"/>
    <col min="4" max="4" width="5.26953125" style="18" customWidth="1"/>
    <col min="5" max="5" width="12.7265625" style="18" customWidth="1"/>
    <col min="6" max="6" width="11.81640625" style="15" customWidth="1"/>
    <col min="7" max="7" width="12.1796875" style="15" customWidth="1"/>
    <col min="8" max="8" width="9.453125" style="15" customWidth="1"/>
    <col min="9" max="9" width="9.7265625" style="15" customWidth="1"/>
    <col min="10" max="10" width="9.81640625" style="15" customWidth="1"/>
    <col min="11" max="11" width="9.1796875" style="15" customWidth="1"/>
    <col min="12" max="12" width="6.7265625" style="15" customWidth="1"/>
    <col min="13" max="30" width="9.1796875" style="9" customWidth="1"/>
    <col min="31" max="251" width="8.81640625" style="9"/>
    <col min="252" max="252" width="45.81640625" style="9" customWidth="1"/>
    <col min="253" max="253" width="10.7265625" style="9" bestFit="1" customWidth="1"/>
    <col min="254" max="254" width="11.54296875" style="9" bestFit="1" customWidth="1"/>
    <col min="255" max="255" width="12.26953125" style="9" bestFit="1" customWidth="1"/>
    <col min="256" max="259" width="9.81640625" style="9" bestFit="1" customWidth="1"/>
    <col min="260" max="260" width="9" style="9" customWidth="1"/>
    <col min="261" max="507" width="8.81640625" style="9"/>
    <col min="508" max="508" width="45.81640625" style="9" customWidth="1"/>
    <col min="509" max="509" width="10.7265625" style="9" bestFit="1" customWidth="1"/>
    <col min="510" max="510" width="11.54296875" style="9" bestFit="1" customWidth="1"/>
    <col min="511" max="511" width="12.26953125" style="9" bestFit="1" customWidth="1"/>
    <col min="512" max="515" width="9.81640625" style="9" bestFit="1" customWidth="1"/>
    <col min="516" max="516" width="9" style="9" customWidth="1"/>
    <col min="517" max="763" width="8.81640625" style="9"/>
    <col min="764" max="764" width="45.81640625" style="9" customWidth="1"/>
    <col min="765" max="765" width="10.7265625" style="9" bestFit="1" customWidth="1"/>
    <col min="766" max="766" width="11.54296875" style="9" bestFit="1" customWidth="1"/>
    <col min="767" max="767" width="12.26953125" style="9" bestFit="1" customWidth="1"/>
    <col min="768" max="771" width="9.81640625" style="9" bestFit="1" customWidth="1"/>
    <col min="772" max="772" width="9" style="9" customWidth="1"/>
    <col min="773" max="1019" width="8.81640625" style="9"/>
    <col min="1020" max="1020" width="45.81640625" style="9" customWidth="1"/>
    <col min="1021" max="1021" width="10.7265625" style="9" bestFit="1" customWidth="1"/>
    <col min="1022" max="1022" width="11.54296875" style="9" bestFit="1" customWidth="1"/>
    <col min="1023" max="1023" width="12.26953125" style="9" bestFit="1" customWidth="1"/>
    <col min="1024" max="1027" width="9.81640625" style="9" bestFit="1" customWidth="1"/>
    <col min="1028" max="1028" width="9" style="9" customWidth="1"/>
    <col min="1029" max="1275" width="8.81640625" style="9"/>
    <col min="1276" max="1276" width="45.81640625" style="9" customWidth="1"/>
    <col min="1277" max="1277" width="10.7265625" style="9" bestFit="1" customWidth="1"/>
    <col min="1278" max="1278" width="11.54296875" style="9" bestFit="1" customWidth="1"/>
    <col min="1279" max="1279" width="12.26953125" style="9" bestFit="1" customWidth="1"/>
    <col min="1280" max="1283" width="9.81640625" style="9" bestFit="1" customWidth="1"/>
    <col min="1284" max="1284" width="9" style="9" customWidth="1"/>
    <col min="1285" max="1531" width="8.81640625" style="9"/>
    <col min="1532" max="1532" width="45.81640625" style="9" customWidth="1"/>
    <col min="1533" max="1533" width="10.7265625" style="9" bestFit="1" customWidth="1"/>
    <col min="1534" max="1534" width="11.54296875" style="9" bestFit="1" customWidth="1"/>
    <col min="1535" max="1535" width="12.26953125" style="9" bestFit="1" customWidth="1"/>
    <col min="1536" max="1539" width="9.81640625" style="9" bestFit="1" customWidth="1"/>
    <col min="1540" max="1540" width="9" style="9" customWidth="1"/>
    <col min="1541" max="1787" width="8.81640625" style="9"/>
    <col min="1788" max="1788" width="45.81640625" style="9" customWidth="1"/>
    <col min="1789" max="1789" width="10.7265625" style="9" bestFit="1" customWidth="1"/>
    <col min="1790" max="1790" width="11.54296875" style="9" bestFit="1" customWidth="1"/>
    <col min="1791" max="1791" width="12.26953125" style="9" bestFit="1" customWidth="1"/>
    <col min="1792" max="1795" width="9.81640625" style="9" bestFit="1" customWidth="1"/>
    <col min="1796" max="1796" width="9" style="9" customWidth="1"/>
    <col min="1797" max="2043" width="8.81640625" style="9"/>
    <col min="2044" max="2044" width="45.81640625" style="9" customWidth="1"/>
    <col min="2045" max="2045" width="10.7265625" style="9" bestFit="1" customWidth="1"/>
    <col min="2046" max="2046" width="11.54296875" style="9" bestFit="1" customWidth="1"/>
    <col min="2047" max="2047" width="12.26953125" style="9" bestFit="1" customWidth="1"/>
    <col min="2048" max="2051" width="9.81640625" style="9" bestFit="1" customWidth="1"/>
    <col min="2052" max="2052" width="9" style="9" customWidth="1"/>
    <col min="2053" max="2299" width="8.81640625" style="9"/>
    <col min="2300" max="2300" width="45.81640625" style="9" customWidth="1"/>
    <col min="2301" max="2301" width="10.7265625" style="9" bestFit="1" customWidth="1"/>
    <col min="2302" max="2302" width="11.54296875" style="9" bestFit="1" customWidth="1"/>
    <col min="2303" max="2303" width="12.26953125" style="9" bestFit="1" customWidth="1"/>
    <col min="2304" max="2307" width="9.81640625" style="9" bestFit="1" customWidth="1"/>
    <col min="2308" max="2308" width="9" style="9" customWidth="1"/>
    <col min="2309" max="2555" width="8.81640625" style="9"/>
    <col min="2556" max="2556" width="45.81640625" style="9" customWidth="1"/>
    <col min="2557" max="2557" width="10.7265625" style="9" bestFit="1" customWidth="1"/>
    <col min="2558" max="2558" width="11.54296875" style="9" bestFit="1" customWidth="1"/>
    <col min="2559" max="2559" width="12.26953125" style="9" bestFit="1" customWidth="1"/>
    <col min="2560" max="2563" width="9.81640625" style="9" bestFit="1" customWidth="1"/>
    <col min="2564" max="2564" width="9" style="9" customWidth="1"/>
    <col min="2565" max="2811" width="8.81640625" style="9"/>
    <col min="2812" max="2812" width="45.81640625" style="9" customWidth="1"/>
    <col min="2813" max="2813" width="10.7265625" style="9" bestFit="1" customWidth="1"/>
    <col min="2814" max="2814" width="11.54296875" style="9" bestFit="1" customWidth="1"/>
    <col min="2815" max="2815" width="12.26953125" style="9" bestFit="1" customWidth="1"/>
    <col min="2816" max="2819" width="9.81640625" style="9" bestFit="1" customWidth="1"/>
    <col min="2820" max="2820" width="9" style="9" customWidth="1"/>
    <col min="2821" max="3067" width="8.81640625" style="9"/>
    <col min="3068" max="3068" width="45.81640625" style="9" customWidth="1"/>
    <col min="3069" max="3069" width="10.7265625" style="9" bestFit="1" customWidth="1"/>
    <col min="3070" max="3070" width="11.54296875" style="9" bestFit="1" customWidth="1"/>
    <col min="3071" max="3071" width="12.26953125" style="9" bestFit="1" customWidth="1"/>
    <col min="3072" max="3075" width="9.81640625" style="9" bestFit="1" customWidth="1"/>
    <col min="3076" max="3076" width="9" style="9" customWidth="1"/>
    <col min="3077" max="3323" width="8.81640625" style="9"/>
    <col min="3324" max="3324" width="45.81640625" style="9" customWidth="1"/>
    <col min="3325" max="3325" width="10.7265625" style="9" bestFit="1" customWidth="1"/>
    <col min="3326" max="3326" width="11.54296875" style="9" bestFit="1" customWidth="1"/>
    <col min="3327" max="3327" width="12.26953125" style="9" bestFit="1" customWidth="1"/>
    <col min="3328" max="3331" width="9.81640625" style="9" bestFit="1" customWidth="1"/>
    <col min="3332" max="3332" width="9" style="9" customWidth="1"/>
    <col min="3333" max="3579" width="8.81640625" style="9"/>
    <col min="3580" max="3580" width="45.81640625" style="9" customWidth="1"/>
    <col min="3581" max="3581" width="10.7265625" style="9" bestFit="1" customWidth="1"/>
    <col min="3582" max="3582" width="11.54296875" style="9" bestFit="1" customWidth="1"/>
    <col min="3583" max="3583" width="12.26953125" style="9" bestFit="1" customWidth="1"/>
    <col min="3584" max="3587" width="9.81640625" style="9" bestFit="1" customWidth="1"/>
    <col min="3588" max="3588" width="9" style="9" customWidth="1"/>
    <col min="3589" max="3835" width="8.81640625" style="9"/>
    <col min="3836" max="3836" width="45.81640625" style="9" customWidth="1"/>
    <col min="3837" max="3837" width="10.7265625" style="9" bestFit="1" customWidth="1"/>
    <col min="3838" max="3838" width="11.54296875" style="9" bestFit="1" customWidth="1"/>
    <col min="3839" max="3839" width="12.26953125" style="9" bestFit="1" customWidth="1"/>
    <col min="3840" max="3843" width="9.81640625" style="9" bestFit="1" customWidth="1"/>
    <col min="3844" max="3844" width="9" style="9" customWidth="1"/>
    <col min="3845" max="4091" width="8.81640625" style="9"/>
    <col min="4092" max="4092" width="45.81640625" style="9" customWidth="1"/>
    <col min="4093" max="4093" width="10.7265625" style="9" bestFit="1" customWidth="1"/>
    <col min="4094" max="4094" width="11.54296875" style="9" bestFit="1" customWidth="1"/>
    <col min="4095" max="4095" width="12.26953125" style="9" bestFit="1" customWidth="1"/>
    <col min="4096" max="4099" width="9.81640625" style="9" bestFit="1" customWidth="1"/>
    <col min="4100" max="4100" width="9" style="9" customWidth="1"/>
    <col min="4101" max="4347" width="8.81640625" style="9"/>
    <col min="4348" max="4348" width="45.81640625" style="9" customWidth="1"/>
    <col min="4349" max="4349" width="10.7265625" style="9" bestFit="1" customWidth="1"/>
    <col min="4350" max="4350" width="11.54296875" style="9" bestFit="1" customWidth="1"/>
    <col min="4351" max="4351" width="12.26953125" style="9" bestFit="1" customWidth="1"/>
    <col min="4352" max="4355" width="9.81640625" style="9" bestFit="1" customWidth="1"/>
    <col min="4356" max="4356" width="9" style="9" customWidth="1"/>
    <col min="4357" max="4603" width="8.81640625" style="9"/>
    <col min="4604" max="4604" width="45.81640625" style="9" customWidth="1"/>
    <col min="4605" max="4605" width="10.7265625" style="9" bestFit="1" customWidth="1"/>
    <col min="4606" max="4606" width="11.54296875" style="9" bestFit="1" customWidth="1"/>
    <col min="4607" max="4607" width="12.26953125" style="9" bestFit="1" customWidth="1"/>
    <col min="4608" max="4611" width="9.81640625" style="9" bestFit="1" customWidth="1"/>
    <col min="4612" max="4612" width="9" style="9" customWidth="1"/>
    <col min="4613" max="4859" width="8.81640625" style="9"/>
    <col min="4860" max="4860" width="45.81640625" style="9" customWidth="1"/>
    <col min="4861" max="4861" width="10.7265625" style="9" bestFit="1" customWidth="1"/>
    <col min="4862" max="4862" width="11.54296875" style="9" bestFit="1" customWidth="1"/>
    <col min="4863" max="4863" width="12.26953125" style="9" bestFit="1" customWidth="1"/>
    <col min="4864" max="4867" width="9.81640625" style="9" bestFit="1" customWidth="1"/>
    <col min="4868" max="4868" width="9" style="9" customWidth="1"/>
    <col min="4869" max="5115" width="8.81640625" style="9"/>
    <col min="5116" max="5116" width="45.81640625" style="9" customWidth="1"/>
    <col min="5117" max="5117" width="10.7265625" style="9" bestFit="1" customWidth="1"/>
    <col min="5118" max="5118" width="11.54296875" style="9" bestFit="1" customWidth="1"/>
    <col min="5119" max="5119" width="12.26953125" style="9" bestFit="1" customWidth="1"/>
    <col min="5120" max="5123" width="9.81640625" style="9" bestFit="1" customWidth="1"/>
    <col min="5124" max="5124" width="9" style="9" customWidth="1"/>
    <col min="5125" max="5371" width="8.81640625" style="9"/>
    <col min="5372" max="5372" width="45.81640625" style="9" customWidth="1"/>
    <col min="5373" max="5373" width="10.7265625" style="9" bestFit="1" customWidth="1"/>
    <col min="5374" max="5374" width="11.54296875" style="9" bestFit="1" customWidth="1"/>
    <col min="5375" max="5375" width="12.26953125" style="9" bestFit="1" customWidth="1"/>
    <col min="5376" max="5379" width="9.81640625" style="9" bestFit="1" customWidth="1"/>
    <col min="5380" max="5380" width="9" style="9" customWidth="1"/>
    <col min="5381" max="5627" width="8.81640625" style="9"/>
    <col min="5628" max="5628" width="45.81640625" style="9" customWidth="1"/>
    <col min="5629" max="5629" width="10.7265625" style="9" bestFit="1" customWidth="1"/>
    <col min="5630" max="5630" width="11.54296875" style="9" bestFit="1" customWidth="1"/>
    <col min="5631" max="5631" width="12.26953125" style="9" bestFit="1" customWidth="1"/>
    <col min="5632" max="5635" width="9.81640625" style="9" bestFit="1" customWidth="1"/>
    <col min="5636" max="5636" width="9" style="9" customWidth="1"/>
    <col min="5637" max="5883" width="8.81640625" style="9"/>
    <col min="5884" max="5884" width="45.81640625" style="9" customWidth="1"/>
    <col min="5885" max="5885" width="10.7265625" style="9" bestFit="1" customWidth="1"/>
    <col min="5886" max="5886" width="11.54296875" style="9" bestFit="1" customWidth="1"/>
    <col min="5887" max="5887" width="12.26953125" style="9" bestFit="1" customWidth="1"/>
    <col min="5888" max="5891" width="9.81640625" style="9" bestFit="1" customWidth="1"/>
    <col min="5892" max="5892" width="9" style="9" customWidth="1"/>
    <col min="5893" max="6139" width="8.81640625" style="9"/>
    <col min="6140" max="6140" width="45.81640625" style="9" customWidth="1"/>
    <col min="6141" max="6141" width="10.7265625" style="9" bestFit="1" customWidth="1"/>
    <col min="6142" max="6142" width="11.54296875" style="9" bestFit="1" customWidth="1"/>
    <col min="6143" max="6143" width="12.26953125" style="9" bestFit="1" customWidth="1"/>
    <col min="6144" max="6147" width="9.81640625" style="9" bestFit="1" customWidth="1"/>
    <col min="6148" max="6148" width="9" style="9" customWidth="1"/>
    <col min="6149" max="6395" width="8.81640625" style="9"/>
    <col min="6396" max="6396" width="45.81640625" style="9" customWidth="1"/>
    <col min="6397" max="6397" width="10.7265625" style="9" bestFit="1" customWidth="1"/>
    <col min="6398" max="6398" width="11.54296875" style="9" bestFit="1" customWidth="1"/>
    <col min="6399" max="6399" width="12.26953125" style="9" bestFit="1" customWidth="1"/>
    <col min="6400" max="6403" width="9.81640625" style="9" bestFit="1" customWidth="1"/>
    <col min="6404" max="6404" width="9" style="9" customWidth="1"/>
    <col min="6405" max="6651" width="8.81640625" style="9"/>
    <col min="6652" max="6652" width="45.81640625" style="9" customWidth="1"/>
    <col min="6653" max="6653" width="10.7265625" style="9" bestFit="1" customWidth="1"/>
    <col min="6654" max="6654" width="11.54296875" style="9" bestFit="1" customWidth="1"/>
    <col min="6655" max="6655" width="12.26953125" style="9" bestFit="1" customWidth="1"/>
    <col min="6656" max="6659" width="9.81640625" style="9" bestFit="1" customWidth="1"/>
    <col min="6660" max="6660" width="9" style="9" customWidth="1"/>
    <col min="6661" max="6907" width="8.81640625" style="9"/>
    <col min="6908" max="6908" width="45.81640625" style="9" customWidth="1"/>
    <col min="6909" max="6909" width="10.7265625" style="9" bestFit="1" customWidth="1"/>
    <col min="6910" max="6910" width="11.54296875" style="9" bestFit="1" customWidth="1"/>
    <col min="6911" max="6911" width="12.26953125" style="9" bestFit="1" customWidth="1"/>
    <col min="6912" max="6915" width="9.81640625" style="9" bestFit="1" customWidth="1"/>
    <col min="6916" max="6916" width="9" style="9" customWidth="1"/>
    <col min="6917" max="7163" width="8.81640625" style="9"/>
    <col min="7164" max="7164" width="45.81640625" style="9" customWidth="1"/>
    <col min="7165" max="7165" width="10.7265625" style="9" bestFit="1" customWidth="1"/>
    <col min="7166" max="7166" width="11.54296875" style="9" bestFit="1" customWidth="1"/>
    <col min="7167" max="7167" width="12.26953125" style="9" bestFit="1" customWidth="1"/>
    <col min="7168" max="7171" width="9.81640625" style="9" bestFit="1" customWidth="1"/>
    <col min="7172" max="7172" width="9" style="9" customWidth="1"/>
    <col min="7173" max="7419" width="8.81640625" style="9"/>
    <col min="7420" max="7420" width="45.81640625" style="9" customWidth="1"/>
    <col min="7421" max="7421" width="10.7265625" style="9" bestFit="1" customWidth="1"/>
    <col min="7422" max="7422" width="11.54296875" style="9" bestFit="1" customWidth="1"/>
    <col min="7423" max="7423" width="12.26953125" style="9" bestFit="1" customWidth="1"/>
    <col min="7424" max="7427" width="9.81640625" style="9" bestFit="1" customWidth="1"/>
    <col min="7428" max="7428" width="9" style="9" customWidth="1"/>
    <col min="7429" max="7675" width="8.81640625" style="9"/>
    <col min="7676" max="7676" width="45.81640625" style="9" customWidth="1"/>
    <col min="7677" max="7677" width="10.7265625" style="9" bestFit="1" customWidth="1"/>
    <col min="7678" max="7678" width="11.54296875" style="9" bestFit="1" customWidth="1"/>
    <col min="7679" max="7679" width="12.26953125" style="9" bestFit="1" customWidth="1"/>
    <col min="7680" max="7683" width="9.81640625" style="9" bestFit="1" customWidth="1"/>
    <col min="7684" max="7684" width="9" style="9" customWidth="1"/>
    <col min="7685" max="7931" width="8.81640625" style="9"/>
    <col min="7932" max="7932" width="45.81640625" style="9" customWidth="1"/>
    <col min="7933" max="7933" width="10.7265625" style="9" bestFit="1" customWidth="1"/>
    <col min="7934" max="7934" width="11.54296875" style="9" bestFit="1" customWidth="1"/>
    <col min="7935" max="7935" width="12.26953125" style="9" bestFit="1" customWidth="1"/>
    <col min="7936" max="7939" width="9.81640625" style="9" bestFit="1" customWidth="1"/>
    <col min="7940" max="7940" width="9" style="9" customWidth="1"/>
    <col min="7941" max="8187" width="8.81640625" style="9"/>
    <col min="8188" max="8188" width="45.81640625" style="9" customWidth="1"/>
    <col min="8189" max="8189" width="10.7265625" style="9" bestFit="1" customWidth="1"/>
    <col min="8190" max="8190" width="11.54296875" style="9" bestFit="1" customWidth="1"/>
    <col min="8191" max="8191" width="12.26953125" style="9" bestFit="1" customWidth="1"/>
    <col min="8192" max="8195" width="9.81640625" style="9" bestFit="1" customWidth="1"/>
    <col min="8196" max="8196" width="9" style="9" customWidth="1"/>
    <col min="8197" max="8443" width="8.81640625" style="9"/>
    <col min="8444" max="8444" width="45.81640625" style="9" customWidth="1"/>
    <col min="8445" max="8445" width="10.7265625" style="9" bestFit="1" customWidth="1"/>
    <col min="8446" max="8446" width="11.54296875" style="9" bestFit="1" customWidth="1"/>
    <col min="8447" max="8447" width="12.26953125" style="9" bestFit="1" customWidth="1"/>
    <col min="8448" max="8451" width="9.81640625" style="9" bestFit="1" customWidth="1"/>
    <col min="8452" max="8452" width="9" style="9" customWidth="1"/>
    <col min="8453" max="8699" width="8.81640625" style="9"/>
    <col min="8700" max="8700" width="45.81640625" style="9" customWidth="1"/>
    <col min="8701" max="8701" width="10.7265625" style="9" bestFit="1" customWidth="1"/>
    <col min="8702" max="8702" width="11.54296875" style="9" bestFit="1" customWidth="1"/>
    <col min="8703" max="8703" width="12.26953125" style="9" bestFit="1" customWidth="1"/>
    <col min="8704" max="8707" width="9.81640625" style="9" bestFit="1" customWidth="1"/>
    <col min="8708" max="8708" width="9" style="9" customWidth="1"/>
    <col min="8709" max="8955" width="8.81640625" style="9"/>
    <col min="8956" max="8956" width="45.81640625" style="9" customWidth="1"/>
    <col min="8957" max="8957" width="10.7265625" style="9" bestFit="1" customWidth="1"/>
    <col min="8958" max="8958" width="11.54296875" style="9" bestFit="1" customWidth="1"/>
    <col min="8959" max="8959" width="12.26953125" style="9" bestFit="1" customWidth="1"/>
    <col min="8960" max="8963" width="9.81640625" style="9" bestFit="1" customWidth="1"/>
    <col min="8964" max="8964" width="9" style="9" customWidth="1"/>
    <col min="8965" max="9211" width="8.81640625" style="9"/>
    <col min="9212" max="9212" width="45.81640625" style="9" customWidth="1"/>
    <col min="9213" max="9213" width="10.7265625" style="9" bestFit="1" customWidth="1"/>
    <col min="9214" max="9214" width="11.54296875" style="9" bestFit="1" customWidth="1"/>
    <col min="9215" max="9215" width="12.26953125" style="9" bestFit="1" customWidth="1"/>
    <col min="9216" max="9219" width="9.81640625" style="9" bestFit="1" customWidth="1"/>
    <col min="9220" max="9220" width="9" style="9" customWidth="1"/>
    <col min="9221" max="9467" width="8.81640625" style="9"/>
    <col min="9468" max="9468" width="45.81640625" style="9" customWidth="1"/>
    <col min="9469" max="9469" width="10.7265625" style="9" bestFit="1" customWidth="1"/>
    <col min="9470" max="9470" width="11.54296875" style="9" bestFit="1" customWidth="1"/>
    <col min="9471" max="9471" width="12.26953125" style="9" bestFit="1" customWidth="1"/>
    <col min="9472" max="9475" width="9.81640625" style="9" bestFit="1" customWidth="1"/>
    <col min="9476" max="9476" width="9" style="9" customWidth="1"/>
    <col min="9477" max="9723" width="8.81640625" style="9"/>
    <col min="9724" max="9724" width="45.81640625" style="9" customWidth="1"/>
    <col min="9725" max="9725" width="10.7265625" style="9" bestFit="1" customWidth="1"/>
    <col min="9726" max="9726" width="11.54296875" style="9" bestFit="1" customWidth="1"/>
    <col min="9727" max="9727" width="12.26953125" style="9" bestFit="1" customWidth="1"/>
    <col min="9728" max="9731" width="9.81640625" style="9" bestFit="1" customWidth="1"/>
    <col min="9732" max="9732" width="9" style="9" customWidth="1"/>
    <col min="9733" max="9979" width="8.81640625" style="9"/>
    <col min="9980" max="9980" width="45.81640625" style="9" customWidth="1"/>
    <col min="9981" max="9981" width="10.7265625" style="9" bestFit="1" customWidth="1"/>
    <col min="9982" max="9982" width="11.54296875" style="9" bestFit="1" customWidth="1"/>
    <col min="9983" max="9983" width="12.26953125" style="9" bestFit="1" customWidth="1"/>
    <col min="9984" max="9987" width="9.81640625" style="9" bestFit="1" customWidth="1"/>
    <col min="9988" max="9988" width="9" style="9" customWidth="1"/>
    <col min="9989" max="10235" width="8.81640625" style="9"/>
    <col min="10236" max="10236" width="45.81640625" style="9" customWidth="1"/>
    <col min="10237" max="10237" width="10.7265625" style="9" bestFit="1" customWidth="1"/>
    <col min="10238" max="10238" width="11.54296875" style="9" bestFit="1" customWidth="1"/>
    <col min="10239" max="10239" width="12.26953125" style="9" bestFit="1" customWidth="1"/>
    <col min="10240" max="10243" width="9.81640625" style="9" bestFit="1" customWidth="1"/>
    <col min="10244" max="10244" width="9" style="9" customWidth="1"/>
    <col min="10245" max="10491" width="8.81640625" style="9"/>
    <col min="10492" max="10492" width="45.81640625" style="9" customWidth="1"/>
    <col min="10493" max="10493" width="10.7265625" style="9" bestFit="1" customWidth="1"/>
    <col min="10494" max="10494" width="11.54296875" style="9" bestFit="1" customWidth="1"/>
    <col min="10495" max="10495" width="12.26953125" style="9" bestFit="1" customWidth="1"/>
    <col min="10496" max="10499" width="9.81640625" style="9" bestFit="1" customWidth="1"/>
    <col min="10500" max="10500" width="9" style="9" customWidth="1"/>
    <col min="10501" max="10747" width="8.81640625" style="9"/>
    <col min="10748" max="10748" width="45.81640625" style="9" customWidth="1"/>
    <col min="10749" max="10749" width="10.7265625" style="9" bestFit="1" customWidth="1"/>
    <col min="10750" max="10750" width="11.54296875" style="9" bestFit="1" customWidth="1"/>
    <col min="10751" max="10751" width="12.26953125" style="9" bestFit="1" customWidth="1"/>
    <col min="10752" max="10755" width="9.81640625" style="9" bestFit="1" customWidth="1"/>
    <col min="10756" max="10756" width="9" style="9" customWidth="1"/>
    <col min="10757" max="11003" width="8.81640625" style="9"/>
    <col min="11004" max="11004" width="45.81640625" style="9" customWidth="1"/>
    <col min="11005" max="11005" width="10.7265625" style="9" bestFit="1" customWidth="1"/>
    <col min="11006" max="11006" width="11.54296875" style="9" bestFit="1" customWidth="1"/>
    <col min="11007" max="11007" width="12.26953125" style="9" bestFit="1" customWidth="1"/>
    <col min="11008" max="11011" width="9.81640625" style="9" bestFit="1" customWidth="1"/>
    <col min="11012" max="11012" width="9" style="9" customWidth="1"/>
    <col min="11013" max="11259" width="8.81640625" style="9"/>
    <col min="11260" max="11260" width="45.81640625" style="9" customWidth="1"/>
    <col min="11261" max="11261" width="10.7265625" style="9" bestFit="1" customWidth="1"/>
    <col min="11262" max="11262" width="11.54296875" style="9" bestFit="1" customWidth="1"/>
    <col min="11263" max="11263" width="12.26953125" style="9" bestFit="1" customWidth="1"/>
    <col min="11264" max="11267" width="9.81640625" style="9" bestFit="1" customWidth="1"/>
    <col min="11268" max="11268" width="9" style="9" customWidth="1"/>
    <col min="11269" max="11515" width="8.81640625" style="9"/>
    <col min="11516" max="11516" width="45.81640625" style="9" customWidth="1"/>
    <col min="11517" max="11517" width="10.7265625" style="9" bestFit="1" customWidth="1"/>
    <col min="11518" max="11518" width="11.54296875" style="9" bestFit="1" customWidth="1"/>
    <col min="11519" max="11519" width="12.26953125" style="9" bestFit="1" customWidth="1"/>
    <col min="11520" max="11523" width="9.81640625" style="9" bestFit="1" customWidth="1"/>
    <col min="11524" max="11524" width="9" style="9" customWidth="1"/>
    <col min="11525" max="11771" width="8.81640625" style="9"/>
    <col min="11772" max="11772" width="45.81640625" style="9" customWidth="1"/>
    <col min="11773" max="11773" width="10.7265625" style="9" bestFit="1" customWidth="1"/>
    <col min="11774" max="11774" width="11.54296875" style="9" bestFit="1" customWidth="1"/>
    <col min="11775" max="11775" width="12.26953125" style="9" bestFit="1" customWidth="1"/>
    <col min="11776" max="11779" width="9.81640625" style="9" bestFit="1" customWidth="1"/>
    <col min="11780" max="11780" width="9" style="9" customWidth="1"/>
    <col min="11781" max="12027" width="8.81640625" style="9"/>
    <col min="12028" max="12028" width="45.81640625" style="9" customWidth="1"/>
    <col min="12029" max="12029" width="10.7265625" style="9" bestFit="1" customWidth="1"/>
    <col min="12030" max="12030" width="11.54296875" style="9" bestFit="1" customWidth="1"/>
    <col min="12031" max="12031" width="12.26953125" style="9" bestFit="1" customWidth="1"/>
    <col min="12032" max="12035" width="9.81640625" style="9" bestFit="1" customWidth="1"/>
    <col min="12036" max="12036" width="9" style="9" customWidth="1"/>
    <col min="12037" max="12283" width="8.81640625" style="9"/>
    <col min="12284" max="12284" width="45.81640625" style="9" customWidth="1"/>
    <col min="12285" max="12285" width="10.7265625" style="9" bestFit="1" customWidth="1"/>
    <col min="12286" max="12286" width="11.54296875" style="9" bestFit="1" customWidth="1"/>
    <col min="12287" max="12287" width="12.26953125" style="9" bestFit="1" customWidth="1"/>
    <col min="12288" max="12291" width="9.81640625" style="9" bestFit="1" customWidth="1"/>
    <col min="12292" max="12292" width="9" style="9" customWidth="1"/>
    <col min="12293" max="12539" width="8.81640625" style="9"/>
    <col min="12540" max="12540" width="45.81640625" style="9" customWidth="1"/>
    <col min="12541" max="12541" width="10.7265625" style="9" bestFit="1" customWidth="1"/>
    <col min="12542" max="12542" width="11.54296875" style="9" bestFit="1" customWidth="1"/>
    <col min="12543" max="12543" width="12.26953125" style="9" bestFit="1" customWidth="1"/>
    <col min="12544" max="12547" width="9.81640625" style="9" bestFit="1" customWidth="1"/>
    <col min="12548" max="12548" width="9" style="9" customWidth="1"/>
    <col min="12549" max="12795" width="8.81640625" style="9"/>
    <col min="12796" max="12796" width="45.81640625" style="9" customWidth="1"/>
    <col min="12797" max="12797" width="10.7265625" style="9" bestFit="1" customWidth="1"/>
    <col min="12798" max="12798" width="11.54296875" style="9" bestFit="1" customWidth="1"/>
    <col min="12799" max="12799" width="12.26953125" style="9" bestFit="1" customWidth="1"/>
    <col min="12800" max="12803" width="9.81640625" style="9" bestFit="1" customWidth="1"/>
    <col min="12804" max="12804" width="9" style="9" customWidth="1"/>
    <col min="12805" max="13051" width="8.81640625" style="9"/>
    <col min="13052" max="13052" width="45.81640625" style="9" customWidth="1"/>
    <col min="13053" max="13053" width="10.7265625" style="9" bestFit="1" customWidth="1"/>
    <col min="13054" max="13054" width="11.54296875" style="9" bestFit="1" customWidth="1"/>
    <col min="13055" max="13055" width="12.26953125" style="9" bestFit="1" customWidth="1"/>
    <col min="13056" max="13059" width="9.81640625" style="9" bestFit="1" customWidth="1"/>
    <col min="13060" max="13060" width="9" style="9" customWidth="1"/>
    <col min="13061" max="13307" width="8.81640625" style="9"/>
    <col min="13308" max="13308" width="45.81640625" style="9" customWidth="1"/>
    <col min="13309" max="13309" width="10.7265625" style="9" bestFit="1" customWidth="1"/>
    <col min="13310" max="13310" width="11.54296875" style="9" bestFit="1" customWidth="1"/>
    <col min="13311" max="13311" width="12.26953125" style="9" bestFit="1" customWidth="1"/>
    <col min="13312" max="13315" width="9.81640625" style="9" bestFit="1" customWidth="1"/>
    <col min="13316" max="13316" width="9" style="9" customWidth="1"/>
    <col min="13317" max="13563" width="8.81640625" style="9"/>
    <col min="13564" max="13564" width="45.81640625" style="9" customWidth="1"/>
    <col min="13565" max="13565" width="10.7265625" style="9" bestFit="1" customWidth="1"/>
    <col min="13566" max="13566" width="11.54296875" style="9" bestFit="1" customWidth="1"/>
    <col min="13567" max="13567" width="12.26953125" style="9" bestFit="1" customWidth="1"/>
    <col min="13568" max="13571" width="9.81640625" style="9" bestFit="1" customWidth="1"/>
    <col min="13572" max="13572" width="9" style="9" customWidth="1"/>
    <col min="13573" max="13819" width="8.81640625" style="9"/>
    <col min="13820" max="13820" width="45.81640625" style="9" customWidth="1"/>
    <col min="13821" max="13821" width="10.7265625" style="9" bestFit="1" customWidth="1"/>
    <col min="13822" max="13822" width="11.54296875" style="9" bestFit="1" customWidth="1"/>
    <col min="13823" max="13823" width="12.26953125" style="9" bestFit="1" customWidth="1"/>
    <col min="13824" max="13827" width="9.81640625" style="9" bestFit="1" customWidth="1"/>
    <col min="13828" max="13828" width="9" style="9" customWidth="1"/>
    <col min="13829" max="14075" width="8.81640625" style="9"/>
    <col min="14076" max="14076" width="45.81640625" style="9" customWidth="1"/>
    <col min="14077" max="14077" width="10.7265625" style="9" bestFit="1" customWidth="1"/>
    <col min="14078" max="14078" width="11.54296875" style="9" bestFit="1" customWidth="1"/>
    <col min="14079" max="14079" width="12.26953125" style="9" bestFit="1" customWidth="1"/>
    <col min="14080" max="14083" width="9.81640625" style="9" bestFit="1" customWidth="1"/>
    <col min="14084" max="14084" width="9" style="9" customWidth="1"/>
    <col min="14085" max="14331" width="8.81640625" style="9"/>
    <col min="14332" max="14332" width="45.81640625" style="9" customWidth="1"/>
    <col min="14333" max="14333" width="10.7265625" style="9" bestFit="1" customWidth="1"/>
    <col min="14334" max="14334" width="11.54296875" style="9" bestFit="1" customWidth="1"/>
    <col min="14335" max="14335" width="12.26953125" style="9" bestFit="1" customWidth="1"/>
    <col min="14336" max="14339" width="9.81640625" style="9" bestFit="1" customWidth="1"/>
    <col min="14340" max="14340" width="9" style="9" customWidth="1"/>
    <col min="14341" max="14587" width="8.81640625" style="9"/>
    <col min="14588" max="14588" width="45.81640625" style="9" customWidth="1"/>
    <col min="14589" max="14589" width="10.7265625" style="9" bestFit="1" customWidth="1"/>
    <col min="14590" max="14590" width="11.54296875" style="9" bestFit="1" customWidth="1"/>
    <col min="14591" max="14591" width="12.26953125" style="9" bestFit="1" customWidth="1"/>
    <col min="14592" max="14595" width="9.81640625" style="9" bestFit="1" customWidth="1"/>
    <col min="14596" max="14596" width="9" style="9" customWidth="1"/>
    <col min="14597" max="14843" width="8.81640625" style="9"/>
    <col min="14844" max="14844" width="45.81640625" style="9" customWidth="1"/>
    <col min="14845" max="14845" width="10.7265625" style="9" bestFit="1" customWidth="1"/>
    <col min="14846" max="14846" width="11.54296875" style="9" bestFit="1" customWidth="1"/>
    <col min="14847" max="14847" width="12.26953125" style="9" bestFit="1" customWidth="1"/>
    <col min="14848" max="14851" width="9.81640625" style="9" bestFit="1" customWidth="1"/>
    <col min="14852" max="14852" width="9" style="9" customWidth="1"/>
    <col min="14853" max="15099" width="8.81640625" style="9"/>
    <col min="15100" max="15100" width="45.81640625" style="9" customWidth="1"/>
    <col min="15101" max="15101" width="10.7265625" style="9" bestFit="1" customWidth="1"/>
    <col min="15102" max="15102" width="11.54296875" style="9" bestFit="1" customWidth="1"/>
    <col min="15103" max="15103" width="12.26953125" style="9" bestFit="1" customWidth="1"/>
    <col min="15104" max="15107" width="9.81640625" style="9" bestFit="1" customWidth="1"/>
    <col min="15108" max="15108" width="9" style="9" customWidth="1"/>
    <col min="15109" max="15355" width="8.81640625" style="9"/>
    <col min="15356" max="15356" width="45.81640625" style="9" customWidth="1"/>
    <col min="15357" max="15357" width="10.7265625" style="9" bestFit="1" customWidth="1"/>
    <col min="15358" max="15358" width="11.54296875" style="9" bestFit="1" customWidth="1"/>
    <col min="15359" max="15359" width="12.26953125" style="9" bestFit="1" customWidth="1"/>
    <col min="15360" max="15363" width="9.81640625" style="9" bestFit="1" customWidth="1"/>
    <col min="15364" max="15364" width="9" style="9" customWidth="1"/>
    <col min="15365" max="15611" width="8.81640625" style="9"/>
    <col min="15612" max="15612" width="45.81640625" style="9" customWidth="1"/>
    <col min="15613" max="15613" width="10.7265625" style="9" bestFit="1" customWidth="1"/>
    <col min="15614" max="15614" width="11.54296875" style="9" bestFit="1" customWidth="1"/>
    <col min="15615" max="15615" width="12.26953125" style="9" bestFit="1" customWidth="1"/>
    <col min="15616" max="15619" width="9.81640625" style="9" bestFit="1" customWidth="1"/>
    <col min="15620" max="15620" width="9" style="9" customWidth="1"/>
    <col min="15621" max="15867" width="8.81640625" style="9"/>
    <col min="15868" max="15868" width="45.81640625" style="9" customWidth="1"/>
    <col min="15869" max="15869" width="10.7265625" style="9" bestFit="1" customWidth="1"/>
    <col min="15870" max="15870" width="11.54296875" style="9" bestFit="1" customWidth="1"/>
    <col min="15871" max="15871" width="12.26953125" style="9" bestFit="1" customWidth="1"/>
    <col min="15872" max="15875" width="9.81640625" style="9" bestFit="1" customWidth="1"/>
    <col min="15876" max="15876" width="9" style="9" customWidth="1"/>
    <col min="15877" max="16123" width="8.81640625" style="9"/>
    <col min="16124" max="16124" width="45.81640625" style="9" customWidth="1"/>
    <col min="16125" max="16125" width="10.7265625" style="9" bestFit="1" customWidth="1"/>
    <col min="16126" max="16126" width="11.54296875" style="9" bestFit="1" customWidth="1"/>
    <col min="16127" max="16127" width="12.26953125" style="9" bestFit="1" customWidth="1"/>
    <col min="16128" max="16131" width="9.81640625" style="9" bestFit="1" customWidth="1"/>
    <col min="16132" max="16132" width="9" style="9" customWidth="1"/>
    <col min="16133" max="16384" width="8.81640625" style="9"/>
  </cols>
  <sheetData>
    <row r="1" spans="1:30" s="7" customFormat="1" ht="18.5" x14ac:dyDescent="0.45">
      <c r="A1" s="174" t="s">
        <v>137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77</v>
      </c>
      <c r="I3" s="164" t="s">
        <v>78</v>
      </c>
      <c r="J3" s="191" t="s">
        <v>79</v>
      </c>
      <c r="K3" s="191" t="s">
        <v>80</v>
      </c>
      <c r="L3" s="170" t="s">
        <v>81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91"/>
      <c r="K4" s="191"/>
      <c r="L4" s="17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35">
      <c r="A5" s="45" t="s">
        <v>46</v>
      </c>
      <c r="B5" s="107">
        <v>22</v>
      </c>
      <c r="C5" s="107">
        <v>7</v>
      </c>
      <c r="D5" s="23"/>
      <c r="E5" s="107">
        <v>0</v>
      </c>
      <c r="F5" s="2">
        <f t="shared" ref="F5:F9" si="0">SUM(B5:E5)</f>
        <v>29</v>
      </c>
      <c r="G5" s="20">
        <v>35</v>
      </c>
      <c r="H5" s="37">
        <v>11</v>
      </c>
      <c r="I5" s="37">
        <v>18</v>
      </c>
      <c r="J5" s="37">
        <v>0</v>
      </c>
      <c r="K5" s="37">
        <v>0</v>
      </c>
      <c r="L5" s="46">
        <v>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35">
      <c r="A6" s="47" t="s">
        <v>4</v>
      </c>
      <c r="B6" s="42">
        <f>SUM(B7:B9)</f>
        <v>79</v>
      </c>
      <c r="C6" s="42">
        <f t="shared" ref="C6:D6" si="1">SUM(C7:C9)</f>
        <v>20</v>
      </c>
      <c r="D6" s="42">
        <f t="shared" si="1"/>
        <v>0</v>
      </c>
      <c r="E6" s="42">
        <f>SUM(E7:E9)</f>
        <v>0</v>
      </c>
      <c r="F6" s="2">
        <f>SUM(B6:E6)</f>
        <v>99</v>
      </c>
      <c r="G6" s="30">
        <v>113</v>
      </c>
      <c r="H6" s="42">
        <f t="shared" ref="H6:L6" si="2">SUM(H7:H9)</f>
        <v>37</v>
      </c>
      <c r="I6" s="42">
        <f t="shared" si="2"/>
        <v>62</v>
      </c>
      <c r="J6" s="42">
        <f t="shared" si="2"/>
        <v>0</v>
      </c>
      <c r="K6" s="42">
        <f t="shared" si="2"/>
        <v>0</v>
      </c>
      <c r="L6" s="48">
        <f t="shared" si="2"/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47" t="s">
        <v>5</v>
      </c>
      <c r="B7" s="107">
        <v>53</v>
      </c>
      <c r="C7" s="107">
        <v>13</v>
      </c>
      <c r="D7" s="23"/>
      <c r="E7" s="107">
        <v>0</v>
      </c>
      <c r="F7" s="2">
        <f t="shared" si="0"/>
        <v>66</v>
      </c>
      <c r="G7" s="20">
        <v>76</v>
      </c>
      <c r="H7" s="37">
        <v>26</v>
      </c>
      <c r="I7" s="37">
        <v>40</v>
      </c>
      <c r="J7" s="37">
        <v>0</v>
      </c>
      <c r="K7" s="37">
        <v>0</v>
      </c>
      <c r="L7" s="46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35">
      <c r="A8" s="47" t="s">
        <v>6</v>
      </c>
      <c r="B8" s="107">
        <v>2</v>
      </c>
      <c r="C8" s="107">
        <v>0</v>
      </c>
      <c r="D8" s="23"/>
      <c r="E8" s="107">
        <v>0</v>
      </c>
      <c r="F8" s="2">
        <f t="shared" si="0"/>
        <v>2</v>
      </c>
      <c r="G8" s="20">
        <v>7</v>
      </c>
      <c r="H8" s="37">
        <v>0</v>
      </c>
      <c r="I8" s="37">
        <v>2</v>
      </c>
      <c r="J8" s="37">
        <v>0</v>
      </c>
      <c r="K8" s="37">
        <v>0</v>
      </c>
      <c r="L8" s="46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35">
      <c r="A9" s="47" t="s">
        <v>7</v>
      </c>
      <c r="B9" s="107">
        <v>24</v>
      </c>
      <c r="C9" s="107">
        <v>7</v>
      </c>
      <c r="D9" s="23"/>
      <c r="E9" s="107">
        <v>0</v>
      </c>
      <c r="F9" s="2">
        <f t="shared" si="0"/>
        <v>31</v>
      </c>
      <c r="G9" s="20">
        <v>30</v>
      </c>
      <c r="H9" s="37">
        <v>11</v>
      </c>
      <c r="I9" s="37">
        <v>20</v>
      </c>
      <c r="J9" s="37">
        <v>0</v>
      </c>
      <c r="K9" s="37">
        <v>0</v>
      </c>
      <c r="L9" s="46"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77</v>
      </c>
      <c r="I10" s="164" t="s">
        <v>78</v>
      </c>
      <c r="J10" s="164" t="s">
        <v>79</v>
      </c>
      <c r="K10" s="164" t="s">
        <v>80</v>
      </c>
      <c r="L10" s="170" t="s">
        <v>81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64"/>
      <c r="K11" s="164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65" customHeight="1" x14ac:dyDescent="0.35">
      <c r="A12" s="47" t="s">
        <v>11</v>
      </c>
      <c r="B12" s="107">
        <v>49</v>
      </c>
      <c r="C12" s="107">
        <v>15</v>
      </c>
      <c r="D12" s="23"/>
      <c r="E12" s="107">
        <v>0</v>
      </c>
      <c r="F12" s="2">
        <f t="shared" ref="F12:F15" si="3">SUM(B12:E12)</f>
        <v>64</v>
      </c>
      <c r="G12" s="20">
        <v>73</v>
      </c>
      <c r="H12" s="37">
        <v>24</v>
      </c>
      <c r="I12" s="37">
        <v>40</v>
      </c>
      <c r="J12" s="37">
        <v>0</v>
      </c>
      <c r="K12" s="37">
        <v>0</v>
      </c>
      <c r="L12" s="46"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65" customHeight="1" x14ac:dyDescent="0.35">
      <c r="A13" s="47" t="s">
        <v>12</v>
      </c>
      <c r="B13" s="107">
        <v>30</v>
      </c>
      <c r="C13" s="107">
        <v>5</v>
      </c>
      <c r="D13" s="23"/>
      <c r="E13" s="107">
        <v>0</v>
      </c>
      <c r="F13" s="2">
        <f t="shared" si="3"/>
        <v>35</v>
      </c>
      <c r="G13" s="20">
        <v>40</v>
      </c>
      <c r="H13" s="37">
        <v>13</v>
      </c>
      <c r="I13" s="37">
        <v>22</v>
      </c>
      <c r="J13" s="37">
        <v>0</v>
      </c>
      <c r="K13" s="37">
        <v>0</v>
      </c>
      <c r="L13" s="46"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37">
        <v>0</v>
      </c>
      <c r="K14" s="37">
        <v>0</v>
      </c>
      <c r="L14" s="46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26">
        <v>0</v>
      </c>
      <c r="H15" s="44">
        <v>0</v>
      </c>
      <c r="I15" s="44">
        <v>0</v>
      </c>
      <c r="J15" s="44">
        <v>0</v>
      </c>
      <c r="K15" s="39">
        <v>0</v>
      </c>
      <c r="L15" s="83"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30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77</v>
      </c>
      <c r="I16" s="164" t="s">
        <v>78</v>
      </c>
      <c r="J16" s="164" t="s">
        <v>79</v>
      </c>
      <c r="K16" s="164" t="s">
        <v>80</v>
      </c>
      <c r="L16" s="170" t="s">
        <v>81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64"/>
      <c r="K17" s="164"/>
      <c r="L17" s="17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" customHeight="1" x14ac:dyDescent="0.35">
      <c r="A18" s="47" t="s">
        <v>13</v>
      </c>
      <c r="B18" s="107">
        <v>78</v>
      </c>
      <c r="C18" s="107">
        <v>16</v>
      </c>
      <c r="D18" s="23"/>
      <c r="E18" s="107">
        <v>0</v>
      </c>
      <c r="F18" s="2">
        <f>SUM(B18:E18)</f>
        <v>94</v>
      </c>
      <c r="G18" s="20">
        <v>104</v>
      </c>
      <c r="H18" s="37">
        <v>33</v>
      </c>
      <c r="I18" s="37">
        <v>61</v>
      </c>
      <c r="J18" s="37">
        <v>0</v>
      </c>
      <c r="K18" s="37">
        <v>0</v>
      </c>
      <c r="L18" s="46"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" customHeight="1" x14ac:dyDescent="0.35">
      <c r="A19" s="47" t="s">
        <v>14</v>
      </c>
      <c r="B19" s="107">
        <v>1</v>
      </c>
      <c r="C19" s="107">
        <v>4</v>
      </c>
      <c r="D19" s="23"/>
      <c r="E19" s="107">
        <v>0</v>
      </c>
      <c r="F19" s="2">
        <f>SUM(B19:E19)</f>
        <v>5</v>
      </c>
      <c r="G19" s="20">
        <v>9</v>
      </c>
      <c r="H19" s="37">
        <v>4</v>
      </c>
      <c r="I19" s="37">
        <v>1</v>
      </c>
      <c r="J19" s="37">
        <v>0</v>
      </c>
      <c r="K19" s="37">
        <v>0</v>
      </c>
      <c r="L19" s="46"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77</v>
      </c>
      <c r="I20" s="164" t="s">
        <v>78</v>
      </c>
      <c r="J20" s="164" t="s">
        <v>79</v>
      </c>
      <c r="K20" s="164" t="s">
        <v>80</v>
      </c>
      <c r="L20" s="170" t="s">
        <v>81</v>
      </c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64"/>
      <c r="K21" s="164"/>
      <c r="L21" s="170"/>
      <c r="M21" s="13"/>
      <c r="N21" s="13"/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" customHeight="1" x14ac:dyDescent="0.35">
      <c r="A22" s="47" t="s">
        <v>15</v>
      </c>
      <c r="B22" s="107">
        <v>27</v>
      </c>
      <c r="C22" s="107">
        <v>16</v>
      </c>
      <c r="D22" s="23"/>
      <c r="E22" s="107">
        <v>0</v>
      </c>
      <c r="F22" s="2">
        <f t="shared" ref="F22:F27" si="4">SUM(B22:E22)</f>
        <v>43</v>
      </c>
      <c r="G22" s="20">
        <v>67</v>
      </c>
      <c r="H22" s="37">
        <v>23</v>
      </c>
      <c r="I22" s="37">
        <v>20</v>
      </c>
      <c r="J22" s="37">
        <v>0</v>
      </c>
      <c r="K22" s="37">
        <v>0</v>
      </c>
      <c r="L22" s="46">
        <v>0</v>
      </c>
      <c r="M22" s="13"/>
      <c r="N22" s="13"/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35">
      <c r="A23" s="47" t="s">
        <v>16</v>
      </c>
      <c r="B23" s="107">
        <v>49</v>
      </c>
      <c r="C23" s="107">
        <v>2</v>
      </c>
      <c r="D23" s="23"/>
      <c r="E23" s="107">
        <v>0</v>
      </c>
      <c r="F23" s="2">
        <f t="shared" si="4"/>
        <v>51</v>
      </c>
      <c r="G23" s="20">
        <v>46</v>
      </c>
      <c r="H23" s="37">
        <v>12</v>
      </c>
      <c r="I23" s="37">
        <v>39</v>
      </c>
      <c r="J23" s="37">
        <v>0</v>
      </c>
      <c r="K23" s="37">
        <v>0</v>
      </c>
      <c r="L23" s="46">
        <v>0</v>
      </c>
      <c r="M23" s="13"/>
      <c r="N23" s="13"/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 x14ac:dyDescent="0.35">
      <c r="A24" s="47" t="s">
        <v>17</v>
      </c>
      <c r="B24" s="107">
        <v>0</v>
      </c>
      <c r="C24" s="107">
        <v>2</v>
      </c>
      <c r="D24" s="23"/>
      <c r="E24" s="107">
        <v>0</v>
      </c>
      <c r="F24" s="2">
        <f t="shared" si="4"/>
        <v>2</v>
      </c>
      <c r="G24" s="20">
        <v>0</v>
      </c>
      <c r="H24" s="37">
        <v>2</v>
      </c>
      <c r="I24" s="37">
        <v>0</v>
      </c>
      <c r="J24" s="37">
        <v>0</v>
      </c>
      <c r="K24" s="37">
        <v>0</v>
      </c>
      <c r="L24" s="46">
        <v>0</v>
      </c>
      <c r="M24" s="13"/>
      <c r="N24" s="13"/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0</v>
      </c>
      <c r="H25" s="37">
        <v>0</v>
      </c>
      <c r="I25" s="37">
        <v>0</v>
      </c>
      <c r="J25" s="37">
        <v>0</v>
      </c>
      <c r="K25" s="37">
        <v>0</v>
      </c>
      <c r="L25" s="46">
        <v>0</v>
      </c>
      <c r="M25" s="13"/>
      <c r="N25" s="13"/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37">
        <v>0</v>
      </c>
      <c r="K26" s="37">
        <v>0</v>
      </c>
      <c r="L26" s="46">
        <v>0</v>
      </c>
      <c r="M26" s="13"/>
      <c r="N26" s="13"/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" customHeight="1" x14ac:dyDescent="0.35">
      <c r="A27" s="47" t="s">
        <v>20</v>
      </c>
      <c r="B27" s="107">
        <v>3</v>
      </c>
      <c r="C27" s="107">
        <v>0</v>
      </c>
      <c r="D27" s="23"/>
      <c r="E27" s="107">
        <v>0</v>
      </c>
      <c r="F27" s="2">
        <f t="shared" si="4"/>
        <v>3</v>
      </c>
      <c r="G27" s="20">
        <v>0</v>
      </c>
      <c r="H27" s="37">
        <v>0</v>
      </c>
      <c r="I27" s="37">
        <v>3</v>
      </c>
      <c r="J27" s="37">
        <v>0</v>
      </c>
      <c r="K27" s="37">
        <v>0</v>
      </c>
      <c r="L27" s="46">
        <v>0</v>
      </c>
      <c r="M27" s="13"/>
      <c r="N27" s="13"/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77</v>
      </c>
      <c r="I28" s="164" t="s">
        <v>78</v>
      </c>
      <c r="J28" s="164" t="s">
        <v>79</v>
      </c>
      <c r="K28" s="164" t="s">
        <v>80</v>
      </c>
      <c r="L28" s="170" t="s">
        <v>81</v>
      </c>
      <c r="M28" s="13"/>
      <c r="N28" s="13"/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64"/>
      <c r="K29" s="164"/>
      <c r="L29" s="170"/>
      <c r="M29" s="13"/>
      <c r="N29" s="13"/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 customHeight="1" x14ac:dyDescent="0.35">
      <c r="A30" s="47" t="s">
        <v>46</v>
      </c>
      <c r="B30" s="107">
        <v>1</v>
      </c>
      <c r="C30" s="107">
        <v>0</v>
      </c>
      <c r="D30" s="25"/>
      <c r="E30" s="107">
        <v>0</v>
      </c>
      <c r="F30" s="2">
        <f t="shared" ref="F30:F31" si="5">SUM(B30:E30)</f>
        <v>1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46">
        <v>0</v>
      </c>
      <c r="M30" s="13"/>
      <c r="N30" s="13"/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 customHeight="1" x14ac:dyDescent="0.35">
      <c r="A31" s="47" t="s">
        <v>96</v>
      </c>
      <c r="B31" s="107">
        <v>3</v>
      </c>
      <c r="C31" s="107">
        <v>0</v>
      </c>
      <c r="D31" s="25"/>
      <c r="E31" s="107">
        <v>0</v>
      </c>
      <c r="F31" s="2">
        <f t="shared" si="5"/>
        <v>3</v>
      </c>
      <c r="G31" s="37">
        <v>0</v>
      </c>
      <c r="H31" s="37">
        <v>0</v>
      </c>
      <c r="I31" s="37">
        <v>3</v>
      </c>
      <c r="J31" s="37">
        <v>0</v>
      </c>
      <c r="K31" s="37">
        <v>0</v>
      </c>
      <c r="L31" s="46">
        <v>0</v>
      </c>
      <c r="M31" s="13"/>
      <c r="N31" s="13"/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13"/>
      <c r="N32" s="13"/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77</v>
      </c>
      <c r="I33" s="164" t="s">
        <v>78</v>
      </c>
      <c r="J33" s="191" t="s">
        <v>79</v>
      </c>
      <c r="K33" s="191" t="s">
        <v>80</v>
      </c>
      <c r="L33" s="170" t="s">
        <v>81</v>
      </c>
      <c r="M33" s="13"/>
      <c r="N33" s="13"/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91"/>
      <c r="K34" s="191"/>
      <c r="L34" s="170"/>
      <c r="M34" s="13"/>
      <c r="N34" s="13"/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5">
      <c r="A35" s="47" t="s">
        <v>40</v>
      </c>
      <c r="B35" s="107">
        <v>95</v>
      </c>
      <c r="C35" s="107">
        <v>14</v>
      </c>
      <c r="D35" s="107">
        <v>0</v>
      </c>
      <c r="E35" s="107">
        <v>14</v>
      </c>
      <c r="F35" s="2">
        <f t="shared" ref="F35:F38" si="6">SUM(B35:E35)</f>
        <v>123</v>
      </c>
      <c r="G35" s="20">
        <v>138</v>
      </c>
      <c r="H35" s="37">
        <v>93</v>
      </c>
      <c r="I35" s="37">
        <v>12</v>
      </c>
      <c r="J35" s="37">
        <v>9</v>
      </c>
      <c r="K35" s="37">
        <v>9</v>
      </c>
      <c r="L35" s="46"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" customHeight="1" x14ac:dyDescent="0.35">
      <c r="A36" s="47" t="s">
        <v>41</v>
      </c>
      <c r="B36" s="42">
        <f>SUM(B37:B38)</f>
        <v>95</v>
      </c>
      <c r="C36" s="42">
        <f>SUM(C37:C38)</f>
        <v>14</v>
      </c>
      <c r="D36" s="42">
        <f>SUM(D37:D38)</f>
        <v>0</v>
      </c>
      <c r="E36" s="42">
        <f>SUM(E37:E38)</f>
        <v>15</v>
      </c>
      <c r="F36" s="2">
        <f t="shared" si="6"/>
        <v>124</v>
      </c>
      <c r="G36" s="30">
        <v>140</v>
      </c>
      <c r="H36" s="42">
        <f t="shared" ref="H36:K36" si="7">SUM(H37:H39)</f>
        <v>93</v>
      </c>
      <c r="I36" s="42">
        <f t="shared" si="7"/>
        <v>12</v>
      </c>
      <c r="J36" s="42">
        <f t="shared" si="7"/>
        <v>10</v>
      </c>
      <c r="K36" s="42">
        <f t="shared" si="7"/>
        <v>9</v>
      </c>
      <c r="L36" s="48">
        <f>SUM(L37:L39)</f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 customHeight="1" x14ac:dyDescent="0.35">
      <c r="A37" s="47" t="s">
        <v>44</v>
      </c>
      <c r="B37" s="107">
        <v>6</v>
      </c>
      <c r="C37" s="107">
        <v>3</v>
      </c>
      <c r="D37" s="107">
        <v>0</v>
      </c>
      <c r="E37" s="107">
        <v>1</v>
      </c>
      <c r="F37" s="2">
        <f t="shared" si="6"/>
        <v>10</v>
      </c>
      <c r="G37" s="20">
        <v>15</v>
      </c>
      <c r="H37" s="37">
        <v>8</v>
      </c>
      <c r="I37" s="37">
        <v>2</v>
      </c>
      <c r="J37" s="37">
        <v>0</v>
      </c>
      <c r="K37" s="37">
        <v>0</v>
      </c>
      <c r="L37" s="46"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5">
      <c r="A38" s="51" t="s">
        <v>45</v>
      </c>
      <c r="B38" s="107">
        <v>89</v>
      </c>
      <c r="C38" s="107">
        <v>11</v>
      </c>
      <c r="D38" s="107">
        <v>0</v>
      </c>
      <c r="E38" s="107">
        <v>14</v>
      </c>
      <c r="F38" s="2">
        <f t="shared" si="6"/>
        <v>114</v>
      </c>
      <c r="G38" s="20">
        <v>125</v>
      </c>
      <c r="H38" s="37">
        <v>85</v>
      </c>
      <c r="I38" s="37">
        <v>10</v>
      </c>
      <c r="J38" s="37">
        <v>10</v>
      </c>
      <c r="K38" s="37">
        <v>9</v>
      </c>
      <c r="L38" s="46"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77</v>
      </c>
      <c r="I39" s="164" t="s">
        <v>78</v>
      </c>
      <c r="J39" s="164" t="s">
        <v>79</v>
      </c>
      <c r="K39" s="164" t="s">
        <v>80</v>
      </c>
      <c r="L39" s="170" t="s">
        <v>81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64"/>
      <c r="J40" s="164"/>
      <c r="K40" s="164"/>
      <c r="L40" s="17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 x14ac:dyDescent="0.35">
      <c r="A41" s="47" t="s">
        <v>11</v>
      </c>
      <c r="B41" s="107">
        <v>24</v>
      </c>
      <c r="C41" s="107">
        <v>8</v>
      </c>
      <c r="D41" s="107">
        <v>0</v>
      </c>
      <c r="E41" s="107">
        <v>4</v>
      </c>
      <c r="F41" s="2">
        <f t="shared" ref="F41:F44" si="8">SUM(B41:E41)</f>
        <v>36</v>
      </c>
      <c r="G41" s="20">
        <v>52</v>
      </c>
      <c r="H41" s="37">
        <v>21</v>
      </c>
      <c r="I41" s="37">
        <v>12</v>
      </c>
      <c r="J41" s="37">
        <v>1</v>
      </c>
      <c r="K41" s="37">
        <v>2</v>
      </c>
      <c r="L41" s="46"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5">
      <c r="A42" s="47" t="s">
        <v>12</v>
      </c>
      <c r="B42" s="107">
        <v>71</v>
      </c>
      <c r="C42" s="107">
        <v>6</v>
      </c>
      <c r="D42" s="107">
        <v>0</v>
      </c>
      <c r="E42" s="107">
        <v>11</v>
      </c>
      <c r="F42" s="2">
        <f t="shared" si="8"/>
        <v>88</v>
      </c>
      <c r="G42" s="20">
        <v>88</v>
      </c>
      <c r="H42" s="37">
        <v>72</v>
      </c>
      <c r="I42" s="37">
        <v>0</v>
      </c>
      <c r="J42" s="37">
        <v>9</v>
      </c>
      <c r="K42" s="37">
        <v>7</v>
      </c>
      <c r="L42" s="46"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8"/>
        <v>0</v>
      </c>
      <c r="G43" s="20">
        <v>0</v>
      </c>
      <c r="H43" s="37">
        <v>0</v>
      </c>
      <c r="I43" s="37">
        <v>0</v>
      </c>
      <c r="J43" s="37">
        <v>0</v>
      </c>
      <c r="K43" s="37">
        <v>0</v>
      </c>
      <c r="L43" s="46"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26">
        <v>0</v>
      </c>
      <c r="H44" s="44">
        <v>0</v>
      </c>
      <c r="I44" s="44">
        <v>0</v>
      </c>
      <c r="J44" s="44">
        <v>0</v>
      </c>
      <c r="K44" s="37">
        <v>0</v>
      </c>
      <c r="L44" s="46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77</v>
      </c>
      <c r="I45" s="164" t="s">
        <v>78</v>
      </c>
      <c r="J45" s="164" t="s">
        <v>79</v>
      </c>
      <c r="K45" s="164" t="s">
        <v>80</v>
      </c>
      <c r="L45" s="170" t="s">
        <v>81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64"/>
      <c r="J46" s="164"/>
      <c r="K46" s="164"/>
      <c r="L46" s="17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35">
      <c r="A47" s="47" t="s">
        <v>13</v>
      </c>
      <c r="B47" s="107">
        <v>91</v>
      </c>
      <c r="C47" s="107">
        <v>14</v>
      </c>
      <c r="D47" s="107">
        <v>0</v>
      </c>
      <c r="E47" s="107">
        <v>15</v>
      </c>
      <c r="F47" s="2">
        <f>SUM(B47:E47)</f>
        <v>120</v>
      </c>
      <c r="G47" s="20">
        <v>136</v>
      </c>
      <c r="H47" s="37">
        <v>90</v>
      </c>
      <c r="I47" s="37">
        <v>11</v>
      </c>
      <c r="J47" s="37">
        <v>10</v>
      </c>
      <c r="K47" s="37">
        <v>9</v>
      </c>
      <c r="L47" s="46"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 x14ac:dyDescent="0.35">
      <c r="A48" s="47" t="s">
        <v>14</v>
      </c>
      <c r="B48" s="107">
        <v>4</v>
      </c>
      <c r="C48" s="107">
        <v>0</v>
      </c>
      <c r="D48" s="107">
        <v>0</v>
      </c>
      <c r="E48" s="107">
        <v>0</v>
      </c>
      <c r="F48" s="2">
        <f>SUM(B48:E48)</f>
        <v>4</v>
      </c>
      <c r="G48" s="20">
        <v>4</v>
      </c>
      <c r="H48" s="37">
        <v>3</v>
      </c>
      <c r="I48" s="37">
        <v>1</v>
      </c>
      <c r="J48" s="37">
        <v>0</v>
      </c>
      <c r="K48" s="37">
        <v>0</v>
      </c>
      <c r="L48" s="46"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77</v>
      </c>
      <c r="I49" s="164" t="s">
        <v>78</v>
      </c>
      <c r="J49" s="164" t="s">
        <v>79</v>
      </c>
      <c r="K49" s="164" t="s">
        <v>80</v>
      </c>
      <c r="L49" s="170" t="s">
        <v>81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64"/>
      <c r="J50" s="164"/>
      <c r="K50" s="164"/>
      <c r="L50" s="17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" customHeight="1" x14ac:dyDescent="0.35">
      <c r="A51" s="47" t="s">
        <v>15</v>
      </c>
      <c r="B51" s="107">
        <v>77</v>
      </c>
      <c r="C51" s="107">
        <v>11</v>
      </c>
      <c r="D51" s="107">
        <v>0</v>
      </c>
      <c r="E51" s="107">
        <v>12</v>
      </c>
      <c r="F51" s="2">
        <f>SUM(B51:E51)</f>
        <v>100</v>
      </c>
      <c r="G51" s="20">
        <v>124</v>
      </c>
      <c r="H51" s="37">
        <v>76</v>
      </c>
      <c r="I51" s="37">
        <v>7</v>
      </c>
      <c r="J51" s="37">
        <v>10</v>
      </c>
      <c r="K51" s="37">
        <v>7</v>
      </c>
      <c r="L51" s="46">
        <v>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customHeight="1" x14ac:dyDescent="0.35">
      <c r="A52" s="47" t="s">
        <v>16</v>
      </c>
      <c r="B52" s="107">
        <v>16</v>
      </c>
      <c r="C52" s="107">
        <v>3</v>
      </c>
      <c r="D52" s="107">
        <v>0</v>
      </c>
      <c r="E52" s="107">
        <v>3</v>
      </c>
      <c r="F52" s="2">
        <f t="shared" ref="F52:F56" si="9">SUM(B52:E52)</f>
        <v>22</v>
      </c>
      <c r="G52" s="20">
        <v>12</v>
      </c>
      <c r="H52" s="37">
        <v>16</v>
      </c>
      <c r="I52" s="37">
        <v>4</v>
      </c>
      <c r="J52" s="37">
        <v>0</v>
      </c>
      <c r="K52" s="37">
        <v>2</v>
      </c>
      <c r="L52" s="46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9"/>
        <v>0</v>
      </c>
      <c r="G53" s="20">
        <v>2</v>
      </c>
      <c r="H53" s="37">
        <v>0</v>
      </c>
      <c r="I53" s="37">
        <v>0</v>
      </c>
      <c r="J53" s="37">
        <v>0</v>
      </c>
      <c r="K53" s="37">
        <v>0</v>
      </c>
      <c r="L53" s="46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2">
        <f t="shared" si="9"/>
        <v>0</v>
      </c>
      <c r="G54" s="20">
        <v>0</v>
      </c>
      <c r="H54" s="37">
        <v>0</v>
      </c>
      <c r="I54" s="37">
        <v>0</v>
      </c>
      <c r="J54" s="37">
        <v>0</v>
      </c>
      <c r="K54" s="37">
        <v>0</v>
      </c>
      <c r="L54" s="46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customHeight="1" x14ac:dyDescent="0.35">
      <c r="A55" s="47" t="s">
        <v>19</v>
      </c>
      <c r="B55" s="107">
        <v>1</v>
      </c>
      <c r="C55" s="107">
        <v>0</v>
      </c>
      <c r="D55" s="107">
        <v>0</v>
      </c>
      <c r="E55" s="107">
        <v>0</v>
      </c>
      <c r="F55" s="2">
        <f t="shared" si="9"/>
        <v>1</v>
      </c>
      <c r="G55" s="20">
        <v>2</v>
      </c>
      <c r="H55" s="37">
        <v>1</v>
      </c>
      <c r="I55" s="37">
        <v>0</v>
      </c>
      <c r="J55" s="37">
        <v>0</v>
      </c>
      <c r="K55" s="37">
        <v>0</v>
      </c>
      <c r="L55" s="46"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35">
      <c r="A56" s="47" t="s">
        <v>20</v>
      </c>
      <c r="B56" s="107">
        <v>1</v>
      </c>
      <c r="C56" s="107">
        <v>0</v>
      </c>
      <c r="D56" s="107">
        <v>0</v>
      </c>
      <c r="E56" s="107">
        <v>0</v>
      </c>
      <c r="F56" s="2">
        <f t="shared" si="9"/>
        <v>1</v>
      </c>
      <c r="G56" s="20">
        <v>0</v>
      </c>
      <c r="H56" s="37">
        <v>0</v>
      </c>
      <c r="I56" s="37">
        <v>1</v>
      </c>
      <c r="J56" s="37">
        <v>0</v>
      </c>
      <c r="K56" s="37">
        <v>0</v>
      </c>
      <c r="L56" s="46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77</v>
      </c>
      <c r="I57" s="164" t="s">
        <v>78</v>
      </c>
      <c r="J57" s="164" t="s">
        <v>79</v>
      </c>
      <c r="K57" s="164" t="s">
        <v>80</v>
      </c>
      <c r="L57" s="170" t="s">
        <v>81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64"/>
      <c r="J58" s="164"/>
      <c r="K58" s="164"/>
      <c r="L58" s="17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35">
      <c r="A59" s="47" t="s">
        <v>97</v>
      </c>
      <c r="B59" s="107">
        <v>7</v>
      </c>
      <c r="C59" s="107">
        <v>0</v>
      </c>
      <c r="D59" s="107">
        <v>0</v>
      </c>
      <c r="E59" s="107">
        <v>0</v>
      </c>
      <c r="F59" s="2">
        <f t="shared" ref="F59" si="10">SUM(B59:E59)</f>
        <v>7</v>
      </c>
      <c r="G59" s="37">
        <v>15</v>
      </c>
      <c r="H59" s="37">
        <v>7</v>
      </c>
      <c r="I59" s="37">
        <v>0</v>
      </c>
      <c r="J59" s="37">
        <v>0</v>
      </c>
      <c r="K59" s="37">
        <v>0</v>
      </c>
      <c r="L59" s="46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  <c r="M60" s="13"/>
      <c r="N60" s="13"/>
      <c r="O60" s="1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77</v>
      </c>
      <c r="I61" s="164" t="s">
        <v>78</v>
      </c>
      <c r="J61" s="191" t="s">
        <v>79</v>
      </c>
      <c r="K61" s="191" t="s">
        <v>80</v>
      </c>
      <c r="L61" s="170" t="s">
        <v>81</v>
      </c>
      <c r="M61" s="13"/>
      <c r="N61" s="13"/>
      <c r="O61" s="1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91"/>
      <c r="K62" s="191"/>
      <c r="L62" s="170"/>
      <c r="M62" s="13"/>
      <c r="N62" s="13"/>
      <c r="O62" s="13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1</v>
      </c>
      <c r="H63" s="37">
        <v>0</v>
      </c>
      <c r="I63" s="37">
        <v>0</v>
      </c>
      <c r="J63" s="37">
        <v>0</v>
      </c>
      <c r="K63" s="37">
        <v>0</v>
      </c>
      <c r="L63" s="46">
        <v>0</v>
      </c>
      <c r="M63" s="14"/>
      <c r="N63" s="13"/>
      <c r="O63" s="1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1</v>
      </c>
      <c r="H64" s="37">
        <v>0</v>
      </c>
      <c r="I64" s="37">
        <v>0</v>
      </c>
      <c r="J64" s="37">
        <v>0</v>
      </c>
      <c r="K64" s="37">
        <v>0</v>
      </c>
      <c r="L64" s="46">
        <v>0</v>
      </c>
      <c r="M64" s="14"/>
      <c r="N64" s="13"/>
      <c r="O64" s="1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77</v>
      </c>
      <c r="I65" s="164" t="s">
        <v>78</v>
      </c>
      <c r="J65" s="164" t="s">
        <v>79</v>
      </c>
      <c r="K65" s="164" t="s">
        <v>80</v>
      </c>
      <c r="L65" s="170" t="s">
        <v>81</v>
      </c>
      <c r="M65" s="14"/>
      <c r="N65" s="13"/>
      <c r="O65" s="1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64"/>
      <c r="K66" s="164"/>
      <c r="L66" s="170"/>
      <c r="M66" s="14"/>
      <c r="N66" s="13"/>
      <c r="O66" s="1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37">
        <v>0</v>
      </c>
      <c r="J67" s="37">
        <v>0</v>
      </c>
      <c r="K67" s="37">
        <v>0</v>
      </c>
      <c r="L67" s="46">
        <v>0</v>
      </c>
      <c r="M67" s="14"/>
      <c r="N67" s="13"/>
      <c r="O67" s="1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1</v>
      </c>
      <c r="H68" s="37">
        <v>0</v>
      </c>
      <c r="I68" s="37">
        <v>0</v>
      </c>
      <c r="J68" s="37">
        <v>0</v>
      </c>
      <c r="K68" s="37">
        <v>0</v>
      </c>
      <c r="L68" s="46">
        <v>0</v>
      </c>
      <c r="M68" s="14"/>
      <c r="N68" s="13"/>
      <c r="O68" s="1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37">
        <v>0</v>
      </c>
      <c r="J69" s="37">
        <v>0</v>
      </c>
      <c r="K69" s="37">
        <v>0</v>
      </c>
      <c r="L69" s="46">
        <v>0</v>
      </c>
      <c r="M69" s="14"/>
      <c r="N69" s="13"/>
      <c r="O69" s="1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112">
        <v>0</v>
      </c>
      <c r="H70" s="44">
        <v>0</v>
      </c>
      <c r="I70" s="44">
        <v>0</v>
      </c>
      <c r="J70" s="44">
        <v>0</v>
      </c>
      <c r="K70" s="37">
        <v>0</v>
      </c>
      <c r="L70" s="46">
        <v>0</v>
      </c>
      <c r="M70" s="14"/>
      <c r="N70" s="13"/>
      <c r="O70" s="1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77</v>
      </c>
      <c r="I71" s="164" t="s">
        <v>78</v>
      </c>
      <c r="J71" s="164" t="s">
        <v>79</v>
      </c>
      <c r="K71" s="164" t="s">
        <v>80</v>
      </c>
      <c r="L71" s="170" t="s">
        <v>81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64"/>
      <c r="K72" s="164"/>
      <c r="L72" s="17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1</v>
      </c>
      <c r="H73" s="37">
        <v>0</v>
      </c>
      <c r="I73" s="37">
        <v>0</v>
      </c>
      <c r="J73" s="37">
        <v>0</v>
      </c>
      <c r="K73" s="37">
        <v>0</v>
      </c>
      <c r="L73" s="46"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37">
        <v>0</v>
      </c>
      <c r="L74" s="46"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77</v>
      </c>
      <c r="I75" s="164" t="s">
        <v>78</v>
      </c>
      <c r="J75" s="164" t="s">
        <v>79</v>
      </c>
      <c r="K75" s="164" t="s">
        <v>80</v>
      </c>
      <c r="L75" s="170" t="s">
        <v>81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64"/>
      <c r="K76" s="164"/>
      <c r="L76" s="17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1</v>
      </c>
      <c r="H77" s="37">
        <v>0</v>
      </c>
      <c r="I77" s="37">
        <v>0</v>
      </c>
      <c r="J77" s="37">
        <v>0</v>
      </c>
      <c r="K77" s="37">
        <v>0</v>
      </c>
      <c r="L77" s="46"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3">SUM(B78:E78)</f>
        <v>0</v>
      </c>
      <c r="G78" s="20">
        <v>0</v>
      </c>
      <c r="H78" s="37">
        <v>0</v>
      </c>
      <c r="I78" s="37">
        <v>0</v>
      </c>
      <c r="J78" s="37">
        <v>0</v>
      </c>
      <c r="K78" s="37">
        <v>0</v>
      </c>
      <c r="L78" s="46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37">
        <v>0</v>
      </c>
      <c r="J79" s="37">
        <v>0</v>
      </c>
      <c r="K79" s="37">
        <v>0</v>
      </c>
      <c r="L79" s="46"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37">
        <v>0</v>
      </c>
      <c r="J80" s="37">
        <v>0</v>
      </c>
      <c r="K80" s="37">
        <v>0</v>
      </c>
      <c r="L80" s="46"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37">
        <v>0</v>
      </c>
      <c r="J81" s="37">
        <v>0</v>
      </c>
      <c r="K81" s="37">
        <v>0</v>
      </c>
      <c r="L81" s="46"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37">
        <v>0</v>
      </c>
      <c r="J82" s="37">
        <v>0</v>
      </c>
      <c r="K82" s="37">
        <v>0</v>
      </c>
      <c r="L82" s="46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77</v>
      </c>
      <c r="I83" s="164" t="s">
        <v>78</v>
      </c>
      <c r="J83" s="164" t="s">
        <v>79</v>
      </c>
      <c r="K83" s="164" t="s">
        <v>80</v>
      </c>
      <c r="L83" s="170" t="s">
        <v>81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64"/>
      <c r="K84" s="164"/>
      <c r="L84" s="17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29">
        <v>1</v>
      </c>
      <c r="H85" s="37">
        <v>0</v>
      </c>
      <c r="I85" s="37">
        <v>0</v>
      </c>
      <c r="J85" s="37">
        <v>0</v>
      </c>
      <c r="K85" s="37">
        <v>0</v>
      </c>
      <c r="L85" s="46"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77</v>
      </c>
      <c r="I87" s="164" t="s">
        <v>78</v>
      </c>
      <c r="J87" s="191" t="s">
        <v>79</v>
      </c>
      <c r="K87" s="191" t="s">
        <v>80</v>
      </c>
      <c r="L87" s="170" t="s">
        <v>81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91"/>
      <c r="K88" s="191"/>
      <c r="L88" s="17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5">SUM(B89:E89)</f>
        <v>0</v>
      </c>
      <c r="G89" s="20">
        <v>0</v>
      </c>
      <c r="H89" s="37">
        <v>0</v>
      </c>
      <c r="I89" s="37">
        <v>0</v>
      </c>
      <c r="J89" s="37">
        <v>0</v>
      </c>
      <c r="K89" s="37">
        <v>0</v>
      </c>
      <c r="L89" s="46"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5"/>
        <v>0</v>
      </c>
      <c r="G90" s="20">
        <v>0</v>
      </c>
      <c r="H90" s="37">
        <v>0</v>
      </c>
      <c r="I90" s="37">
        <v>0</v>
      </c>
      <c r="J90" s="37">
        <v>0</v>
      </c>
      <c r="K90" s="37">
        <v>0</v>
      </c>
      <c r="L90" s="46"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5"/>
        <v>0</v>
      </c>
      <c r="G91" s="20">
        <v>0</v>
      </c>
      <c r="H91" s="37">
        <v>0</v>
      </c>
      <c r="I91" s="37">
        <v>0</v>
      </c>
      <c r="J91" s="37">
        <v>0</v>
      </c>
      <c r="K91" s="37">
        <v>0</v>
      </c>
      <c r="L91" s="46"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77</v>
      </c>
      <c r="I92" s="164" t="s">
        <v>78</v>
      </c>
      <c r="J92" s="164" t="s">
        <v>79</v>
      </c>
      <c r="K92" s="164" t="s">
        <v>80</v>
      </c>
      <c r="L92" s="170" t="s">
        <v>81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64"/>
      <c r="K93" s="164"/>
      <c r="L93" s="17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0">
        <v>0</v>
      </c>
      <c r="H94" s="37">
        <v>0</v>
      </c>
      <c r="I94" s="37">
        <v>0</v>
      </c>
      <c r="J94" s="37">
        <v>0</v>
      </c>
      <c r="K94" s="37">
        <v>0</v>
      </c>
      <c r="L94" s="46"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6"/>
        <v>0</v>
      </c>
      <c r="G95" s="20">
        <v>0</v>
      </c>
      <c r="H95" s="37">
        <v>0</v>
      </c>
      <c r="I95" s="37">
        <v>0</v>
      </c>
      <c r="J95" s="37">
        <v>0</v>
      </c>
      <c r="K95" s="37">
        <v>0</v>
      </c>
      <c r="L95" s="46"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0">
        <v>0</v>
      </c>
      <c r="H96" s="37">
        <v>0</v>
      </c>
      <c r="I96" s="37">
        <v>0</v>
      </c>
      <c r="J96" s="37">
        <v>0</v>
      </c>
      <c r="K96" s="37">
        <v>0</v>
      </c>
      <c r="L96" s="46"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6"/>
        <v>0</v>
      </c>
      <c r="G97" s="112">
        <v>0</v>
      </c>
      <c r="H97" s="44">
        <v>0</v>
      </c>
      <c r="I97" s="44">
        <v>0</v>
      </c>
      <c r="J97" s="44">
        <v>0</v>
      </c>
      <c r="K97" s="37">
        <v>0</v>
      </c>
      <c r="L97" s="46"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77</v>
      </c>
      <c r="I98" s="164" t="s">
        <v>78</v>
      </c>
      <c r="J98" s="164" t="s">
        <v>79</v>
      </c>
      <c r="K98" s="164" t="s">
        <v>80</v>
      </c>
      <c r="L98" s="170" t="s">
        <v>81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64"/>
      <c r="K99" s="164"/>
      <c r="L99" s="17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20">
        <v>0</v>
      </c>
      <c r="H100" s="37">
        <v>0</v>
      </c>
      <c r="I100" s="37">
        <v>0</v>
      </c>
      <c r="J100" s="37">
        <v>0</v>
      </c>
      <c r="K100" s="37">
        <v>0</v>
      </c>
      <c r="L100" s="46"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37">
        <v>0</v>
      </c>
      <c r="L101" s="46"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77</v>
      </c>
      <c r="I102" s="164" t="s">
        <v>78</v>
      </c>
      <c r="J102" s="164" t="s">
        <v>79</v>
      </c>
      <c r="K102" s="164" t="s">
        <v>80</v>
      </c>
      <c r="L102" s="170" t="s">
        <v>81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64"/>
      <c r="K103" s="164"/>
      <c r="L103" s="17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20">
        <v>0</v>
      </c>
      <c r="H104" s="37">
        <v>0</v>
      </c>
      <c r="I104" s="37">
        <v>0</v>
      </c>
      <c r="J104" s="37">
        <v>0</v>
      </c>
      <c r="K104" s="37">
        <v>0</v>
      </c>
      <c r="L104" s="46"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37">
        <v>0</v>
      </c>
      <c r="L105" s="46"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37">
        <v>0</v>
      </c>
      <c r="J106" s="37">
        <v>0</v>
      </c>
      <c r="K106" s="37">
        <v>0</v>
      </c>
      <c r="L106" s="46"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37">
        <v>0</v>
      </c>
      <c r="J107" s="37">
        <v>0</v>
      </c>
      <c r="K107" s="37">
        <v>0</v>
      </c>
      <c r="L107" s="46"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37">
        <v>0</v>
      </c>
      <c r="J108" s="37">
        <v>0</v>
      </c>
      <c r="K108" s="37">
        <v>0</v>
      </c>
      <c r="L108" s="46"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7"/>
        <v>0</v>
      </c>
      <c r="G109" s="20">
        <v>0</v>
      </c>
      <c r="H109" s="37">
        <v>0</v>
      </c>
      <c r="I109" s="37">
        <v>0</v>
      </c>
      <c r="J109" s="37">
        <v>0</v>
      </c>
      <c r="K109" s="37">
        <v>0</v>
      </c>
      <c r="L109" s="46"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77</v>
      </c>
      <c r="I110" s="164" t="s">
        <v>78</v>
      </c>
      <c r="J110" s="164" t="s">
        <v>79</v>
      </c>
      <c r="K110" s="164" t="s">
        <v>80</v>
      </c>
      <c r="L110" s="170" t="s">
        <v>81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64"/>
      <c r="K111" s="164"/>
      <c r="L111" s="17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29">
        <v>0</v>
      </c>
      <c r="H112" s="37">
        <v>0</v>
      </c>
      <c r="I112" s="37">
        <v>0</v>
      </c>
      <c r="J112" s="37">
        <v>0</v>
      </c>
      <c r="K112" s="37">
        <v>0</v>
      </c>
      <c r="L112" s="46"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29">
        <v>0</v>
      </c>
      <c r="H113" s="37">
        <v>0</v>
      </c>
      <c r="I113" s="37">
        <v>0</v>
      </c>
      <c r="J113" s="37">
        <v>0</v>
      </c>
      <c r="K113" s="37">
        <v>0</v>
      </c>
      <c r="L113" s="46"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77</v>
      </c>
      <c r="I115" s="164" t="s">
        <v>78</v>
      </c>
      <c r="J115" s="191" t="s">
        <v>79</v>
      </c>
      <c r="K115" s="191" t="s">
        <v>80</v>
      </c>
      <c r="L115" s="170" t="s">
        <v>81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91"/>
      <c r="K116" s="191"/>
      <c r="L116" s="17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35">
      <c r="A117" s="47" t="s">
        <v>40</v>
      </c>
      <c r="B117" s="107">
        <v>9</v>
      </c>
      <c r="C117" s="107">
        <v>0</v>
      </c>
      <c r="D117" s="107">
        <v>0</v>
      </c>
      <c r="E117" s="107">
        <v>0</v>
      </c>
      <c r="F117" s="2">
        <f t="shared" ref="F117:F119" si="19">SUM(B117:E117)</f>
        <v>9</v>
      </c>
      <c r="G117" s="20">
        <v>6</v>
      </c>
      <c r="H117" s="37">
        <v>5</v>
      </c>
      <c r="I117" s="37">
        <v>0</v>
      </c>
      <c r="J117" s="37">
        <v>4</v>
      </c>
      <c r="K117" s="37">
        <v>0</v>
      </c>
      <c r="L117" s="46"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x14ac:dyDescent="0.35">
      <c r="A118" s="47" t="s">
        <v>41</v>
      </c>
      <c r="B118" s="107">
        <v>9</v>
      </c>
      <c r="C118" s="107">
        <v>0</v>
      </c>
      <c r="D118" s="107">
        <v>0</v>
      </c>
      <c r="E118" s="107">
        <v>0</v>
      </c>
      <c r="F118" s="2">
        <f t="shared" si="19"/>
        <v>9</v>
      </c>
      <c r="G118" s="20">
        <v>7</v>
      </c>
      <c r="H118" s="37">
        <v>5</v>
      </c>
      <c r="I118" s="37">
        <v>0</v>
      </c>
      <c r="J118" s="37">
        <v>4</v>
      </c>
      <c r="K118" s="37">
        <v>0</v>
      </c>
      <c r="L118" s="46"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x14ac:dyDescent="0.35">
      <c r="A119" s="47" t="s">
        <v>38</v>
      </c>
      <c r="B119" s="107">
        <v>9</v>
      </c>
      <c r="C119" s="107">
        <v>0</v>
      </c>
      <c r="D119" s="107">
        <v>0</v>
      </c>
      <c r="E119" s="107">
        <v>0</v>
      </c>
      <c r="F119" s="2">
        <f t="shared" si="19"/>
        <v>9</v>
      </c>
      <c r="G119" s="20">
        <v>6</v>
      </c>
      <c r="H119" s="37">
        <v>5</v>
      </c>
      <c r="I119" s="37">
        <v>0</v>
      </c>
      <c r="J119" s="37">
        <v>4</v>
      </c>
      <c r="K119" s="37">
        <v>0</v>
      </c>
      <c r="L119" s="46"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77</v>
      </c>
      <c r="I120" s="164" t="s">
        <v>78</v>
      </c>
      <c r="J120" s="164" t="s">
        <v>79</v>
      </c>
      <c r="K120" s="164" t="s">
        <v>80</v>
      </c>
      <c r="L120" s="170" t="s">
        <v>81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64"/>
      <c r="J121" s="164"/>
      <c r="K121" s="164"/>
      <c r="L121" s="17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0">
        <v>0</v>
      </c>
      <c r="H122" s="37">
        <v>0</v>
      </c>
      <c r="I122" s="37">
        <v>0</v>
      </c>
      <c r="J122" s="37">
        <v>0</v>
      </c>
      <c r="K122" s="37">
        <v>0</v>
      </c>
      <c r="L122" s="46"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x14ac:dyDescent="0.35">
      <c r="A123" s="47" t="s">
        <v>12</v>
      </c>
      <c r="B123" s="107">
        <v>9</v>
      </c>
      <c r="C123" s="107">
        <v>0</v>
      </c>
      <c r="D123" s="107">
        <v>0</v>
      </c>
      <c r="E123" s="107">
        <v>0</v>
      </c>
      <c r="F123" s="2">
        <f t="shared" si="20"/>
        <v>9</v>
      </c>
      <c r="G123" s="20">
        <v>6</v>
      </c>
      <c r="H123" s="37">
        <v>5</v>
      </c>
      <c r="I123" s="37">
        <v>0</v>
      </c>
      <c r="J123" s="37">
        <v>4</v>
      </c>
      <c r="K123" s="37">
        <v>0</v>
      </c>
      <c r="L123" s="46"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0">
        <v>0</v>
      </c>
      <c r="H124" s="37">
        <v>0</v>
      </c>
      <c r="I124" s="37">
        <v>0</v>
      </c>
      <c r="J124" s="37">
        <v>0</v>
      </c>
      <c r="K124" s="37">
        <v>0</v>
      </c>
      <c r="L124" s="46"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37">
        <v>0</v>
      </c>
      <c r="L125" s="46"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77</v>
      </c>
      <c r="I126" s="164" t="s">
        <v>78</v>
      </c>
      <c r="J126" s="164" t="s">
        <v>79</v>
      </c>
      <c r="K126" s="164" t="s">
        <v>80</v>
      </c>
      <c r="L126" s="170" t="s">
        <v>81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64"/>
      <c r="J127" s="164"/>
      <c r="K127" s="164"/>
      <c r="L127" s="17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x14ac:dyDescent="0.35">
      <c r="A128" s="47" t="s">
        <v>13</v>
      </c>
      <c r="B128" s="107">
        <v>8</v>
      </c>
      <c r="C128" s="107">
        <v>0</v>
      </c>
      <c r="D128" s="107">
        <v>0</v>
      </c>
      <c r="E128" s="107">
        <v>0</v>
      </c>
      <c r="F128" s="2">
        <f>SUM(B128:E128)</f>
        <v>8</v>
      </c>
      <c r="G128" s="20">
        <v>6</v>
      </c>
      <c r="H128" s="37">
        <v>4</v>
      </c>
      <c r="I128" s="37">
        <v>0</v>
      </c>
      <c r="J128" s="37">
        <v>4</v>
      </c>
      <c r="K128" s="37">
        <v>0</v>
      </c>
      <c r="L128" s="46"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x14ac:dyDescent="0.35">
      <c r="A129" s="47" t="s">
        <v>14</v>
      </c>
      <c r="B129" s="107">
        <v>1</v>
      </c>
      <c r="C129" s="107">
        <v>0</v>
      </c>
      <c r="D129" s="107">
        <v>0</v>
      </c>
      <c r="E129" s="107">
        <v>0</v>
      </c>
      <c r="F129" s="2">
        <f>SUM(B129:E129)</f>
        <v>1</v>
      </c>
      <c r="G129" s="20">
        <v>0</v>
      </c>
      <c r="H129" s="37">
        <v>1</v>
      </c>
      <c r="I129" s="37">
        <v>0</v>
      </c>
      <c r="J129" s="37">
        <v>0</v>
      </c>
      <c r="K129" s="37">
        <v>0</v>
      </c>
      <c r="L129" s="46"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77</v>
      </c>
      <c r="I130" s="164" t="s">
        <v>78</v>
      </c>
      <c r="J130" s="164" t="s">
        <v>79</v>
      </c>
      <c r="K130" s="164" t="s">
        <v>80</v>
      </c>
      <c r="L130" s="170" t="s">
        <v>81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64"/>
      <c r="J131" s="164"/>
      <c r="K131" s="164"/>
      <c r="L131" s="17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x14ac:dyDescent="0.35">
      <c r="A132" s="47" t="s">
        <v>15</v>
      </c>
      <c r="B132" s="107">
        <v>9</v>
      </c>
      <c r="C132" s="107">
        <v>0</v>
      </c>
      <c r="D132" s="107">
        <v>0</v>
      </c>
      <c r="E132" s="107">
        <v>0</v>
      </c>
      <c r="F132" s="2">
        <f t="shared" ref="F132:F137" si="22">SUM(B132:E132)</f>
        <v>9</v>
      </c>
      <c r="G132" s="20">
        <v>5</v>
      </c>
      <c r="H132" s="37">
        <v>5</v>
      </c>
      <c r="I132" s="37">
        <v>0</v>
      </c>
      <c r="J132" s="37">
        <v>4</v>
      </c>
      <c r="K132" s="37">
        <v>0</v>
      </c>
      <c r="L132" s="46"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22"/>
        <v>0</v>
      </c>
      <c r="G133" s="20">
        <v>1</v>
      </c>
      <c r="H133" s="37">
        <v>0</v>
      </c>
      <c r="I133" s="37">
        <v>0</v>
      </c>
      <c r="J133" s="37">
        <v>0</v>
      </c>
      <c r="K133" s="37">
        <v>0</v>
      </c>
      <c r="L133" s="46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37">
        <v>0</v>
      </c>
      <c r="J134" s="37">
        <v>0</v>
      </c>
      <c r="K134" s="37">
        <v>0</v>
      </c>
      <c r="L134" s="46"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2"/>
        <v>0</v>
      </c>
      <c r="G135" s="20">
        <v>0</v>
      </c>
      <c r="H135" s="37">
        <v>0</v>
      </c>
      <c r="I135" s="37">
        <v>0</v>
      </c>
      <c r="J135" s="37">
        <v>0</v>
      </c>
      <c r="K135" s="37">
        <v>0</v>
      </c>
      <c r="L135" s="46"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37">
        <v>0</v>
      </c>
      <c r="J136" s="37">
        <v>0</v>
      </c>
      <c r="K136" s="37">
        <v>0</v>
      </c>
      <c r="L136" s="46"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2"/>
        <v>0</v>
      </c>
      <c r="G137" s="20">
        <v>0</v>
      </c>
      <c r="H137" s="37">
        <v>0</v>
      </c>
      <c r="I137" s="37">
        <v>0</v>
      </c>
      <c r="J137" s="37">
        <v>0</v>
      </c>
      <c r="K137" s="37">
        <v>0</v>
      </c>
      <c r="L137" s="46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77</v>
      </c>
      <c r="I138" s="164" t="s">
        <v>78</v>
      </c>
      <c r="J138" s="164" t="s">
        <v>79</v>
      </c>
      <c r="K138" s="164" t="s">
        <v>80</v>
      </c>
      <c r="L138" s="170" t="s">
        <v>81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64"/>
      <c r="J139" s="164"/>
      <c r="K139" s="164"/>
      <c r="L139" s="17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3">SUM(B140:E140)</f>
        <v>0</v>
      </c>
      <c r="G140" s="37">
        <v>3</v>
      </c>
      <c r="H140" s="37">
        <v>0</v>
      </c>
      <c r="I140" s="37">
        <v>0</v>
      </c>
      <c r="J140" s="37">
        <v>0</v>
      </c>
      <c r="K140" s="37">
        <v>0</v>
      </c>
      <c r="L140" s="46"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77</v>
      </c>
      <c r="I142" s="164" t="s">
        <v>78</v>
      </c>
      <c r="J142" s="191" t="s">
        <v>79</v>
      </c>
      <c r="K142" s="191" t="s">
        <v>80</v>
      </c>
      <c r="L142" s="170" t="s">
        <v>81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91"/>
      <c r="K143" s="191"/>
      <c r="L143" s="17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x14ac:dyDescent="0.35">
      <c r="A144" s="133" t="s">
        <v>115</v>
      </c>
      <c r="B144" s="107">
        <v>5</v>
      </c>
      <c r="C144" s="107">
        <v>3</v>
      </c>
      <c r="D144" s="107">
        <v>0</v>
      </c>
      <c r="E144" s="107">
        <v>1</v>
      </c>
      <c r="F144" s="2">
        <f t="shared" ref="F144:F147" si="24">SUM(B144:E144)</f>
        <v>9</v>
      </c>
      <c r="G144" s="20">
        <v>16</v>
      </c>
      <c r="H144" s="37">
        <v>7</v>
      </c>
      <c r="I144" s="37">
        <v>2</v>
      </c>
      <c r="J144" s="37">
        <v>0</v>
      </c>
      <c r="K144" s="37">
        <v>0</v>
      </c>
      <c r="L144" s="46"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x14ac:dyDescent="0.35">
      <c r="A145" s="114" t="s">
        <v>93</v>
      </c>
      <c r="B145" s="5">
        <f>SUM(B146:B147)</f>
        <v>5</v>
      </c>
      <c r="C145" s="5">
        <f t="shared" ref="C145:D145" si="25">SUM(C146:C147)</f>
        <v>3</v>
      </c>
      <c r="D145" s="5">
        <f t="shared" si="25"/>
        <v>0</v>
      </c>
      <c r="E145" s="5">
        <f>SUM(E146:E147)</f>
        <v>1</v>
      </c>
      <c r="F145" s="2">
        <f t="shared" si="24"/>
        <v>9</v>
      </c>
      <c r="G145" s="30">
        <v>16</v>
      </c>
      <c r="H145" s="42">
        <f t="shared" ref="H145:L145" si="26">SUM(H146:H148)</f>
        <v>7</v>
      </c>
      <c r="I145" s="42">
        <f>SUM(I146:I148)</f>
        <v>2</v>
      </c>
      <c r="J145" s="42">
        <f t="shared" si="26"/>
        <v>0</v>
      </c>
      <c r="K145" s="42">
        <f t="shared" si="26"/>
        <v>0</v>
      </c>
      <c r="L145" s="48">
        <f t="shared" si="26"/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1</v>
      </c>
      <c r="H146" s="37">
        <v>0</v>
      </c>
      <c r="I146" s="37">
        <v>0</v>
      </c>
      <c r="J146" s="37">
        <v>0</v>
      </c>
      <c r="K146" s="37">
        <v>0</v>
      </c>
      <c r="L146" s="46"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x14ac:dyDescent="0.35">
      <c r="A147" s="134" t="s">
        <v>117</v>
      </c>
      <c r="B147" s="107">
        <v>5</v>
      </c>
      <c r="C147" s="107">
        <v>3</v>
      </c>
      <c r="D147" s="107">
        <v>0</v>
      </c>
      <c r="E147" s="107">
        <v>1</v>
      </c>
      <c r="F147" s="70">
        <f t="shared" si="24"/>
        <v>9</v>
      </c>
      <c r="G147" s="26">
        <v>15</v>
      </c>
      <c r="H147" s="44">
        <v>7</v>
      </c>
      <c r="I147" s="44">
        <v>2</v>
      </c>
      <c r="J147" s="44">
        <v>0</v>
      </c>
      <c r="K147" s="44">
        <v>0</v>
      </c>
      <c r="L147" s="102"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77</v>
      </c>
      <c r="I148" s="164" t="s">
        <v>78</v>
      </c>
      <c r="J148" s="164" t="s">
        <v>79</v>
      </c>
      <c r="K148" s="164" t="s">
        <v>80</v>
      </c>
      <c r="L148" s="170" t="s">
        <v>81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64"/>
      <c r="J149" s="164"/>
      <c r="K149" s="164"/>
      <c r="L149" s="17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x14ac:dyDescent="0.35">
      <c r="A150" s="47" t="s">
        <v>11</v>
      </c>
      <c r="B150" s="107">
        <v>3</v>
      </c>
      <c r="C150" s="107">
        <v>3</v>
      </c>
      <c r="D150" s="107">
        <v>0</v>
      </c>
      <c r="E150" s="107">
        <v>0</v>
      </c>
      <c r="F150" s="2">
        <f t="shared" ref="F150:F152" si="27">SUM(B150:E150)</f>
        <v>6</v>
      </c>
      <c r="G150" s="20">
        <v>9</v>
      </c>
      <c r="H150" s="37">
        <v>4</v>
      </c>
      <c r="I150" s="37">
        <v>2</v>
      </c>
      <c r="J150" s="37">
        <v>0</v>
      </c>
      <c r="K150" s="37">
        <v>0</v>
      </c>
      <c r="L150" s="46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x14ac:dyDescent="0.35">
      <c r="A151" s="47" t="s">
        <v>12</v>
      </c>
      <c r="B151" s="107">
        <v>2</v>
      </c>
      <c r="C151" s="107">
        <v>0</v>
      </c>
      <c r="D151" s="107">
        <v>0</v>
      </c>
      <c r="E151" s="107">
        <v>1</v>
      </c>
      <c r="F151" s="2">
        <f t="shared" si="27"/>
        <v>3</v>
      </c>
      <c r="G151" s="20">
        <v>7</v>
      </c>
      <c r="H151" s="37">
        <v>3</v>
      </c>
      <c r="I151" s="37">
        <v>0</v>
      </c>
      <c r="J151" s="37">
        <v>0</v>
      </c>
      <c r="K151" s="37">
        <v>0</v>
      </c>
      <c r="L151" s="46"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7"/>
        <v>0</v>
      </c>
      <c r="G152" s="20">
        <v>0</v>
      </c>
      <c r="H152" s="37">
        <v>0</v>
      </c>
      <c r="I152" s="37">
        <v>0</v>
      </c>
      <c r="J152" s="37">
        <v>0</v>
      </c>
      <c r="K152" s="37">
        <v>0</v>
      </c>
      <c r="L152" s="46"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8"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37">
        <v>0</v>
      </c>
      <c r="L153" s="46"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77</v>
      </c>
      <c r="I154" s="164" t="s">
        <v>78</v>
      </c>
      <c r="J154" s="164" t="s">
        <v>79</v>
      </c>
      <c r="K154" s="164" t="s">
        <v>80</v>
      </c>
      <c r="L154" s="170" t="s">
        <v>81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64"/>
      <c r="J155" s="164"/>
      <c r="K155" s="164"/>
      <c r="L155" s="17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x14ac:dyDescent="0.35">
      <c r="A156" s="47" t="s">
        <v>13</v>
      </c>
      <c r="B156" s="107">
        <v>4</v>
      </c>
      <c r="C156" s="107">
        <v>3</v>
      </c>
      <c r="D156" s="107">
        <v>0</v>
      </c>
      <c r="E156" s="107">
        <v>1</v>
      </c>
      <c r="F156" s="2">
        <f>SUM(B156:E156)</f>
        <v>8</v>
      </c>
      <c r="G156" s="20">
        <v>15</v>
      </c>
      <c r="H156" s="37">
        <v>6</v>
      </c>
      <c r="I156" s="37">
        <v>2</v>
      </c>
      <c r="J156" s="37">
        <v>0</v>
      </c>
      <c r="K156" s="37">
        <v>0</v>
      </c>
      <c r="L156" s="46"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6.5" customHeight="1" x14ac:dyDescent="0.35">
      <c r="A157" s="47" t="s">
        <v>14</v>
      </c>
      <c r="B157" s="107">
        <v>1</v>
      </c>
      <c r="C157" s="107">
        <v>0</v>
      </c>
      <c r="D157" s="107">
        <v>0</v>
      </c>
      <c r="E157" s="107">
        <v>0</v>
      </c>
      <c r="F157" s="2">
        <f>SUM(B157:E157)</f>
        <v>1</v>
      </c>
      <c r="G157" s="20">
        <v>1</v>
      </c>
      <c r="H157" s="37">
        <v>1</v>
      </c>
      <c r="I157" s="37">
        <v>0</v>
      </c>
      <c r="J157" s="37">
        <v>0</v>
      </c>
      <c r="K157" s="37">
        <v>0</v>
      </c>
      <c r="L157" s="46"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77</v>
      </c>
      <c r="I158" s="164" t="s">
        <v>78</v>
      </c>
      <c r="J158" s="164" t="s">
        <v>79</v>
      </c>
      <c r="K158" s="164" t="s">
        <v>80</v>
      </c>
      <c r="L158" s="170" t="s">
        <v>81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64"/>
      <c r="J159" s="164"/>
      <c r="K159" s="164"/>
      <c r="L159" s="17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x14ac:dyDescent="0.35">
      <c r="A160" s="47" t="s">
        <v>15</v>
      </c>
      <c r="B160" s="107">
        <v>5</v>
      </c>
      <c r="C160" s="107">
        <v>3</v>
      </c>
      <c r="D160" s="107">
        <v>0</v>
      </c>
      <c r="E160" s="107">
        <v>1</v>
      </c>
      <c r="F160" s="2">
        <f t="shared" ref="F160:F165" si="29">SUM(B160:E160)</f>
        <v>9</v>
      </c>
      <c r="G160" s="20">
        <v>14</v>
      </c>
      <c r="H160" s="37">
        <v>7</v>
      </c>
      <c r="I160" s="37">
        <v>2</v>
      </c>
      <c r="J160" s="37">
        <v>0</v>
      </c>
      <c r="K160" s="37">
        <v>0</v>
      </c>
      <c r="L160" s="46"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0</v>
      </c>
      <c r="F161" s="2">
        <f t="shared" si="29"/>
        <v>0</v>
      </c>
      <c r="G161" s="20">
        <v>1</v>
      </c>
      <c r="H161" s="37">
        <v>0</v>
      </c>
      <c r="I161" s="37">
        <v>0</v>
      </c>
      <c r="J161" s="37">
        <v>0</v>
      </c>
      <c r="K161" s="37">
        <v>0</v>
      </c>
      <c r="L161" s="46">
        <v>0</v>
      </c>
    </row>
    <row r="162" spans="1:30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9"/>
        <v>0</v>
      </c>
      <c r="G162" s="20">
        <v>1</v>
      </c>
      <c r="H162" s="37">
        <v>0</v>
      </c>
      <c r="I162" s="37">
        <v>0</v>
      </c>
      <c r="J162" s="37">
        <v>0</v>
      </c>
      <c r="K162" s="37">
        <v>0</v>
      </c>
      <c r="L162" s="46">
        <v>0</v>
      </c>
    </row>
    <row r="163" spans="1:30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9"/>
        <v>0</v>
      </c>
      <c r="G163" s="20">
        <v>0</v>
      </c>
      <c r="H163" s="37">
        <v>0</v>
      </c>
      <c r="I163" s="37">
        <v>0</v>
      </c>
      <c r="J163" s="37">
        <v>0</v>
      </c>
      <c r="K163" s="37">
        <v>0</v>
      </c>
      <c r="L163" s="46">
        <v>0</v>
      </c>
    </row>
    <row r="164" spans="1:30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9"/>
        <v>0</v>
      </c>
      <c r="G164" s="20">
        <v>0</v>
      </c>
      <c r="H164" s="37">
        <v>0</v>
      </c>
      <c r="I164" s="37">
        <v>0</v>
      </c>
      <c r="J164" s="37">
        <v>0</v>
      </c>
      <c r="K164" s="37">
        <v>0</v>
      </c>
      <c r="L164" s="46">
        <v>0</v>
      </c>
    </row>
    <row r="165" spans="1:30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9"/>
        <v>0</v>
      </c>
      <c r="G165" s="20">
        <v>0</v>
      </c>
      <c r="H165" s="37">
        <v>0</v>
      </c>
      <c r="I165" s="37">
        <v>0</v>
      </c>
      <c r="J165" s="37">
        <v>0</v>
      </c>
      <c r="K165" s="37">
        <v>0</v>
      </c>
      <c r="L165" s="46">
        <v>0</v>
      </c>
    </row>
    <row r="166" spans="1:30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77</v>
      </c>
      <c r="I166" s="164" t="s">
        <v>78</v>
      </c>
      <c r="J166" s="164" t="s">
        <v>79</v>
      </c>
      <c r="K166" s="164" t="s">
        <v>80</v>
      </c>
      <c r="L166" s="170" t="s">
        <v>81</v>
      </c>
    </row>
    <row r="167" spans="1:30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64"/>
      <c r="J167" s="164"/>
      <c r="K167" s="164"/>
      <c r="L167" s="170"/>
    </row>
    <row r="168" spans="1:30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37">
        <v>2</v>
      </c>
      <c r="H168" s="37">
        <v>0</v>
      </c>
      <c r="I168" s="37">
        <v>0</v>
      </c>
      <c r="J168" s="37">
        <v>0</v>
      </c>
      <c r="K168" s="37">
        <v>0</v>
      </c>
      <c r="L168" s="46">
        <v>0</v>
      </c>
    </row>
    <row r="169" spans="1:30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22" customFormat="1" ht="12.7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77</v>
      </c>
      <c r="I170" s="164" t="s">
        <v>78</v>
      </c>
      <c r="J170" s="191" t="s">
        <v>79</v>
      </c>
      <c r="K170" s="191" t="s">
        <v>80</v>
      </c>
      <c r="L170" s="170" t="s">
        <v>81</v>
      </c>
    </row>
    <row r="171" spans="1:30" ht="13.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91"/>
      <c r="K171" s="191"/>
      <c r="L171" s="170"/>
    </row>
    <row r="172" spans="1:30" x14ac:dyDescent="0.35">
      <c r="A172" s="129" t="s">
        <v>118</v>
      </c>
      <c r="B172" s="107">
        <v>0</v>
      </c>
      <c r="C172" s="107">
        <v>0</v>
      </c>
      <c r="D172" s="107">
        <v>0</v>
      </c>
      <c r="E172" s="107">
        <v>0</v>
      </c>
      <c r="F172" s="2">
        <f t="shared" ref="F172:F179" si="31">SUM(B172:E172)</f>
        <v>0</v>
      </c>
      <c r="G172" s="20">
        <v>5</v>
      </c>
      <c r="H172" s="37">
        <v>0</v>
      </c>
      <c r="I172" s="37">
        <v>0</v>
      </c>
      <c r="J172" s="37">
        <v>0</v>
      </c>
      <c r="K172" s="37">
        <v>0</v>
      </c>
      <c r="L172" s="46">
        <v>0</v>
      </c>
    </row>
    <row r="173" spans="1:30" ht="16.5" customHeight="1" x14ac:dyDescent="0.35">
      <c r="A173" s="130" t="s">
        <v>119</v>
      </c>
      <c r="B173" s="5">
        <f>B174+B175</f>
        <v>0</v>
      </c>
      <c r="C173" s="5">
        <f t="shared" ref="C173:E173" si="32">C174+C175</f>
        <v>0</v>
      </c>
      <c r="D173" s="5">
        <f t="shared" si="32"/>
        <v>0</v>
      </c>
      <c r="E173" s="5">
        <f t="shared" si="32"/>
        <v>0</v>
      </c>
      <c r="F173" s="2">
        <f t="shared" ref="F173:F175" si="33">SUM(B173:E173)</f>
        <v>0</v>
      </c>
      <c r="G173" s="30">
        <v>15</v>
      </c>
      <c r="H173" s="5">
        <f t="shared" ref="H173:L173" si="34">H174+H175</f>
        <v>0</v>
      </c>
      <c r="I173" s="5">
        <f t="shared" si="34"/>
        <v>0</v>
      </c>
      <c r="J173" s="5">
        <f t="shared" si="34"/>
        <v>0</v>
      </c>
      <c r="K173" s="5">
        <f t="shared" si="34"/>
        <v>0</v>
      </c>
      <c r="L173" s="5">
        <f t="shared" si="34"/>
        <v>0</v>
      </c>
    </row>
    <row r="174" spans="1:30" x14ac:dyDescent="0.35">
      <c r="A174" s="129" t="s">
        <v>106</v>
      </c>
      <c r="B174" s="5">
        <f>B176+B178</f>
        <v>0</v>
      </c>
      <c r="C174" s="5">
        <f t="shared" ref="C174:E175" si="35">C176+C178</f>
        <v>0</v>
      </c>
      <c r="D174" s="5">
        <f t="shared" si="35"/>
        <v>0</v>
      </c>
      <c r="E174" s="5">
        <f t="shared" si="35"/>
        <v>0</v>
      </c>
      <c r="F174" s="2">
        <f t="shared" si="33"/>
        <v>0</v>
      </c>
      <c r="G174" s="30">
        <v>5</v>
      </c>
      <c r="H174" s="5">
        <f t="shared" ref="H174:L175" si="36">H176+H178</f>
        <v>0</v>
      </c>
      <c r="I174" s="5">
        <f t="shared" si="36"/>
        <v>0</v>
      </c>
      <c r="J174" s="5">
        <f t="shared" si="36"/>
        <v>0</v>
      </c>
      <c r="K174" s="5">
        <f t="shared" si="36"/>
        <v>0</v>
      </c>
      <c r="L174" s="5">
        <f t="shared" si="36"/>
        <v>0</v>
      </c>
    </row>
    <row r="175" spans="1:30" x14ac:dyDescent="0.35">
      <c r="A175" s="129" t="s">
        <v>107</v>
      </c>
      <c r="B175" s="136">
        <f>B177+B179</f>
        <v>0</v>
      </c>
      <c r="C175" s="136">
        <f t="shared" si="35"/>
        <v>0</v>
      </c>
      <c r="D175" s="136">
        <f t="shared" si="35"/>
        <v>0</v>
      </c>
      <c r="E175" s="136">
        <f t="shared" si="35"/>
        <v>0</v>
      </c>
      <c r="F175" s="2">
        <f t="shared" si="33"/>
        <v>0</v>
      </c>
      <c r="G175" s="30">
        <v>10</v>
      </c>
      <c r="H175" s="136">
        <f t="shared" si="36"/>
        <v>0</v>
      </c>
      <c r="I175" s="136">
        <f t="shared" si="36"/>
        <v>0</v>
      </c>
      <c r="J175" s="136">
        <f t="shared" si="36"/>
        <v>0</v>
      </c>
      <c r="K175" s="136">
        <f t="shared" si="36"/>
        <v>0</v>
      </c>
      <c r="L175" s="136">
        <f t="shared" si="36"/>
        <v>0</v>
      </c>
    </row>
    <row r="176" spans="1:30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1"/>
        <v>0</v>
      </c>
      <c r="G176" s="20">
        <v>0</v>
      </c>
      <c r="H176" s="37">
        <v>0</v>
      </c>
      <c r="I176" s="37">
        <v>0</v>
      </c>
      <c r="J176" s="37">
        <v>0</v>
      </c>
      <c r="K176" s="37">
        <v>0</v>
      </c>
      <c r="L176" s="46">
        <v>0</v>
      </c>
    </row>
    <row r="177" spans="1:12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37">
        <v>0</v>
      </c>
      <c r="K177" s="37">
        <v>0</v>
      </c>
      <c r="L177" s="46">
        <v>0</v>
      </c>
    </row>
    <row r="178" spans="1:12" x14ac:dyDescent="0.35">
      <c r="A178" s="131" t="s">
        <v>109</v>
      </c>
      <c r="B178" s="107">
        <v>0</v>
      </c>
      <c r="C178" s="107">
        <v>0</v>
      </c>
      <c r="D178" s="107">
        <v>0</v>
      </c>
      <c r="E178" s="107">
        <v>0</v>
      </c>
      <c r="F178" s="2">
        <f t="shared" si="31"/>
        <v>0</v>
      </c>
      <c r="G178" s="20">
        <v>5</v>
      </c>
      <c r="H178" s="37">
        <v>0</v>
      </c>
      <c r="I178" s="37">
        <v>0</v>
      </c>
      <c r="J178" s="37">
        <v>0</v>
      </c>
      <c r="K178" s="37">
        <v>0</v>
      </c>
      <c r="L178" s="46">
        <v>0</v>
      </c>
    </row>
    <row r="179" spans="1:12" ht="26.5" x14ac:dyDescent="0.35">
      <c r="A179" s="132" t="s">
        <v>120</v>
      </c>
      <c r="B179" s="107">
        <v>0</v>
      </c>
      <c r="C179" s="107">
        <v>0</v>
      </c>
      <c r="D179" s="107">
        <v>0</v>
      </c>
      <c r="E179" s="107">
        <v>0</v>
      </c>
      <c r="F179" s="70">
        <f t="shared" si="31"/>
        <v>0</v>
      </c>
      <c r="G179" s="26">
        <v>10</v>
      </c>
      <c r="H179" s="44">
        <v>0</v>
      </c>
      <c r="I179" s="44">
        <v>0</v>
      </c>
      <c r="J179" s="44">
        <v>0</v>
      </c>
      <c r="K179" s="44">
        <v>0</v>
      </c>
      <c r="L179" s="102">
        <v>0</v>
      </c>
    </row>
    <row r="180" spans="1:12" ht="13.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77</v>
      </c>
      <c r="I180" s="164" t="s">
        <v>78</v>
      </c>
      <c r="J180" s="164" t="s">
        <v>79</v>
      </c>
      <c r="K180" s="164" t="s">
        <v>80</v>
      </c>
      <c r="L180" s="170" t="s">
        <v>81</v>
      </c>
    </row>
    <row r="181" spans="1:12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64"/>
      <c r="J181" s="164"/>
      <c r="K181" s="164"/>
      <c r="L181" s="170"/>
    </row>
    <row r="182" spans="1:12" x14ac:dyDescent="0.35">
      <c r="A182" s="47" t="s">
        <v>11</v>
      </c>
      <c r="B182" s="107">
        <v>0</v>
      </c>
      <c r="C182" s="107">
        <v>0</v>
      </c>
      <c r="D182" s="107">
        <v>0</v>
      </c>
      <c r="E182" s="107">
        <v>0</v>
      </c>
      <c r="F182" s="2">
        <f t="shared" ref="F182:F184" si="37">SUM(B182:E182)</f>
        <v>0</v>
      </c>
      <c r="G182" s="20">
        <v>5</v>
      </c>
      <c r="H182" s="37">
        <v>0</v>
      </c>
      <c r="I182" s="37">
        <v>0</v>
      </c>
      <c r="J182" s="37">
        <v>0</v>
      </c>
      <c r="K182" s="37">
        <v>0</v>
      </c>
      <c r="L182" s="46">
        <v>0</v>
      </c>
    </row>
    <row r="183" spans="1:12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7"/>
        <v>0</v>
      </c>
      <c r="G183" s="20">
        <v>0</v>
      </c>
      <c r="H183" s="37">
        <v>0</v>
      </c>
      <c r="I183" s="37">
        <v>0</v>
      </c>
      <c r="J183" s="37">
        <v>0</v>
      </c>
      <c r="K183" s="37">
        <v>0</v>
      </c>
      <c r="L183" s="46">
        <v>0</v>
      </c>
    </row>
    <row r="184" spans="1:12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7"/>
        <v>0</v>
      </c>
      <c r="G184" s="20">
        <v>0</v>
      </c>
      <c r="H184" s="37">
        <v>0</v>
      </c>
      <c r="I184" s="37">
        <v>0</v>
      </c>
      <c r="J184" s="37">
        <v>0</v>
      </c>
      <c r="K184" s="37">
        <v>0</v>
      </c>
      <c r="L184" s="46">
        <v>0</v>
      </c>
    </row>
    <row r="185" spans="1:12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8"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37">
        <v>0</v>
      </c>
      <c r="L185" s="46">
        <v>0</v>
      </c>
    </row>
    <row r="186" spans="1:12" ht="13.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77</v>
      </c>
      <c r="I186" s="164" t="s">
        <v>78</v>
      </c>
      <c r="J186" s="164" t="s">
        <v>79</v>
      </c>
      <c r="K186" s="164" t="s">
        <v>80</v>
      </c>
      <c r="L186" s="170" t="s">
        <v>81</v>
      </c>
    </row>
    <row r="187" spans="1:12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64"/>
      <c r="J187" s="164"/>
      <c r="K187" s="164"/>
      <c r="L187" s="170"/>
    </row>
    <row r="188" spans="1:12" x14ac:dyDescent="0.35">
      <c r="A188" s="47" t="s">
        <v>13</v>
      </c>
      <c r="B188" s="107">
        <v>0</v>
      </c>
      <c r="C188" s="107">
        <v>0</v>
      </c>
      <c r="D188" s="107">
        <v>0</v>
      </c>
      <c r="E188" s="107">
        <v>0</v>
      </c>
      <c r="F188" s="2">
        <f>SUM(B188:E188)</f>
        <v>0</v>
      </c>
      <c r="G188" s="20">
        <v>5</v>
      </c>
      <c r="H188" s="37">
        <v>0</v>
      </c>
      <c r="I188" s="37">
        <v>0</v>
      </c>
      <c r="J188" s="37">
        <v>0</v>
      </c>
      <c r="K188" s="37">
        <v>0</v>
      </c>
      <c r="L188" s="46">
        <v>0</v>
      </c>
    </row>
    <row r="189" spans="1:12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37">
        <v>0</v>
      </c>
      <c r="K189" s="37">
        <v>0</v>
      </c>
      <c r="L189" s="46">
        <v>0</v>
      </c>
    </row>
    <row r="190" spans="1:12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77</v>
      </c>
      <c r="I190" s="164" t="s">
        <v>78</v>
      </c>
      <c r="J190" s="164" t="s">
        <v>79</v>
      </c>
      <c r="K190" s="164" t="s">
        <v>80</v>
      </c>
      <c r="L190" s="170" t="s">
        <v>81</v>
      </c>
    </row>
    <row r="191" spans="1:12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64"/>
      <c r="J191" s="164"/>
      <c r="K191" s="164"/>
      <c r="L191" s="170"/>
    </row>
    <row r="192" spans="1:12" x14ac:dyDescent="0.35">
      <c r="A192" s="47" t="s">
        <v>15</v>
      </c>
      <c r="B192" s="107">
        <v>0</v>
      </c>
      <c r="C192" s="107">
        <v>0</v>
      </c>
      <c r="D192" s="107">
        <v>0</v>
      </c>
      <c r="E192" s="107">
        <v>0</v>
      </c>
      <c r="F192" s="2">
        <f t="shared" ref="F192:F197" si="39">SUM(B192:E192)</f>
        <v>0</v>
      </c>
      <c r="G192" s="20">
        <v>0</v>
      </c>
      <c r="H192" s="37">
        <v>0</v>
      </c>
      <c r="I192" s="37">
        <v>0</v>
      </c>
      <c r="J192" s="37">
        <v>0</v>
      </c>
      <c r="K192" s="37">
        <v>0</v>
      </c>
      <c r="L192" s="46">
        <v>0</v>
      </c>
    </row>
    <row r="193" spans="1:12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9"/>
        <v>0</v>
      </c>
      <c r="G193" s="20">
        <v>5</v>
      </c>
      <c r="H193" s="37">
        <v>0</v>
      </c>
      <c r="I193" s="37">
        <v>0</v>
      </c>
      <c r="J193" s="37">
        <v>0</v>
      </c>
      <c r="K193" s="37">
        <v>0</v>
      </c>
      <c r="L193" s="46">
        <v>0</v>
      </c>
    </row>
    <row r="194" spans="1:12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9"/>
        <v>0</v>
      </c>
      <c r="G194" s="20">
        <v>0</v>
      </c>
      <c r="H194" s="37">
        <v>0</v>
      </c>
      <c r="I194" s="37">
        <v>0</v>
      </c>
      <c r="J194" s="37">
        <v>0</v>
      </c>
      <c r="K194" s="37">
        <v>0</v>
      </c>
      <c r="L194" s="46">
        <v>0</v>
      </c>
    </row>
    <row r="195" spans="1:12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9"/>
        <v>0</v>
      </c>
      <c r="G195" s="20">
        <v>0</v>
      </c>
      <c r="H195" s="37">
        <v>0</v>
      </c>
      <c r="I195" s="37">
        <v>0</v>
      </c>
      <c r="J195" s="37">
        <v>0</v>
      </c>
      <c r="K195" s="37">
        <v>0</v>
      </c>
      <c r="L195" s="46">
        <v>0</v>
      </c>
    </row>
    <row r="196" spans="1:12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9"/>
        <v>0</v>
      </c>
      <c r="G196" s="20">
        <v>0</v>
      </c>
      <c r="H196" s="37">
        <v>0</v>
      </c>
      <c r="I196" s="37">
        <v>0</v>
      </c>
      <c r="J196" s="37">
        <v>0</v>
      </c>
      <c r="K196" s="37">
        <v>0</v>
      </c>
      <c r="L196" s="46">
        <v>0</v>
      </c>
    </row>
    <row r="197" spans="1:12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9"/>
        <v>0</v>
      </c>
      <c r="G197" s="20">
        <v>0</v>
      </c>
      <c r="H197" s="37">
        <v>0</v>
      </c>
      <c r="I197" s="37">
        <v>0</v>
      </c>
      <c r="J197" s="37">
        <v>0</v>
      </c>
      <c r="K197" s="37">
        <v>0</v>
      </c>
      <c r="L197" s="46">
        <v>0</v>
      </c>
    </row>
    <row r="198" spans="1:12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77</v>
      </c>
      <c r="I198" s="164" t="s">
        <v>78</v>
      </c>
      <c r="J198" s="164" t="s">
        <v>79</v>
      </c>
      <c r="K198" s="164" t="s">
        <v>80</v>
      </c>
      <c r="L198" s="170" t="s">
        <v>81</v>
      </c>
    </row>
    <row r="199" spans="1:12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64"/>
      <c r="J199" s="164"/>
      <c r="K199" s="164"/>
      <c r="L199" s="170"/>
    </row>
    <row r="200" spans="1:12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46">
        <v>0</v>
      </c>
    </row>
    <row r="201" spans="1:12" ht="15.5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37">
        <v>0</v>
      </c>
      <c r="H201" s="37">
        <v>0</v>
      </c>
      <c r="I201" s="37">
        <v>0</v>
      </c>
      <c r="J201" s="37">
        <v>0</v>
      </c>
      <c r="K201" s="97">
        <v>0</v>
      </c>
      <c r="L201" s="103">
        <v>0</v>
      </c>
    </row>
    <row r="202" spans="1:12" ht="15.5" x14ac:dyDescent="0.35">
      <c r="A202" s="166" t="s">
        <v>112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8"/>
    </row>
    <row r="203" spans="1:12" ht="12.75" customHeight="1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77</v>
      </c>
      <c r="I203" s="164" t="s">
        <v>78</v>
      </c>
      <c r="J203" s="191" t="s">
        <v>79</v>
      </c>
      <c r="K203" s="191" t="s">
        <v>80</v>
      </c>
      <c r="L203" s="170" t="s">
        <v>81</v>
      </c>
    </row>
    <row r="204" spans="1:12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64"/>
      <c r="J204" s="191"/>
      <c r="K204" s="191"/>
      <c r="L204" s="170"/>
    </row>
    <row r="205" spans="1:12" x14ac:dyDescent="0.35">
      <c r="A205" s="47" t="s">
        <v>22</v>
      </c>
      <c r="B205" s="107">
        <v>23</v>
      </c>
      <c r="C205" s="107">
        <v>3</v>
      </c>
      <c r="D205" s="107">
        <v>0</v>
      </c>
      <c r="E205" s="107">
        <v>2</v>
      </c>
      <c r="F205" s="2">
        <f t="shared" ref="F205:F208" si="41">SUM(B205:E205)</f>
        <v>28</v>
      </c>
      <c r="G205" s="20">
        <v>23</v>
      </c>
      <c r="H205" s="37">
        <v>18</v>
      </c>
      <c r="I205" s="37">
        <v>10</v>
      </c>
      <c r="J205" s="37">
        <v>0</v>
      </c>
      <c r="K205" s="37">
        <v>0</v>
      </c>
      <c r="L205" s="46">
        <v>0</v>
      </c>
    </row>
    <row r="206" spans="1:12" x14ac:dyDescent="0.35">
      <c r="A206" s="47" t="s">
        <v>23</v>
      </c>
      <c r="B206" s="107">
        <v>26</v>
      </c>
      <c r="C206" s="107">
        <v>1</v>
      </c>
      <c r="D206" s="107">
        <v>0</v>
      </c>
      <c r="E206" s="107">
        <v>3</v>
      </c>
      <c r="F206" s="2">
        <f t="shared" si="41"/>
        <v>30</v>
      </c>
      <c r="G206" s="20">
        <v>20</v>
      </c>
      <c r="H206" s="37">
        <v>27</v>
      </c>
      <c r="I206" s="37">
        <v>3</v>
      </c>
      <c r="J206" s="37">
        <v>0</v>
      </c>
      <c r="K206" s="37">
        <v>0</v>
      </c>
      <c r="L206" s="46">
        <v>0</v>
      </c>
    </row>
    <row r="207" spans="1:12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1</v>
      </c>
      <c r="F207" s="2">
        <f t="shared" si="41"/>
        <v>2</v>
      </c>
      <c r="G207" s="20">
        <v>0</v>
      </c>
      <c r="H207" s="37">
        <v>1</v>
      </c>
      <c r="I207" s="37">
        <v>1</v>
      </c>
      <c r="J207" s="37">
        <v>0</v>
      </c>
      <c r="K207" s="37">
        <v>0</v>
      </c>
      <c r="L207" s="46">
        <v>0</v>
      </c>
    </row>
    <row r="208" spans="1:12" x14ac:dyDescent="0.35">
      <c r="A208" s="47" t="s">
        <v>1</v>
      </c>
      <c r="B208" s="107">
        <v>43</v>
      </c>
      <c r="C208" s="107">
        <v>2</v>
      </c>
      <c r="D208" s="107">
        <v>0</v>
      </c>
      <c r="E208" s="107">
        <v>0</v>
      </c>
      <c r="F208" s="2">
        <f t="shared" si="41"/>
        <v>45</v>
      </c>
      <c r="G208" s="20">
        <v>40</v>
      </c>
      <c r="H208" s="37">
        <v>17</v>
      </c>
      <c r="I208" s="37">
        <v>30</v>
      </c>
      <c r="J208" s="37">
        <v>0</v>
      </c>
      <c r="K208" s="37">
        <v>0</v>
      </c>
      <c r="L208" s="46">
        <v>0</v>
      </c>
    </row>
    <row r="209" spans="1:12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40"/>
      <c r="K209" s="40"/>
      <c r="L209" s="56"/>
    </row>
    <row r="210" spans="1:12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9"/>
    </row>
    <row r="211" spans="1:12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77</v>
      </c>
      <c r="I211" s="164" t="s">
        <v>78</v>
      </c>
      <c r="J211" s="191" t="s">
        <v>79</v>
      </c>
      <c r="K211" s="191" t="s">
        <v>80</v>
      </c>
      <c r="L211" s="170" t="s">
        <v>81</v>
      </c>
    </row>
    <row r="212" spans="1:12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91"/>
      <c r="K212" s="191"/>
      <c r="L212" s="170"/>
    </row>
    <row r="213" spans="1:12" x14ac:dyDescent="0.35">
      <c r="A213" s="47" t="s">
        <v>0</v>
      </c>
      <c r="B213" s="5">
        <f>SUM(B5,B35,B63)</f>
        <v>117</v>
      </c>
      <c r="C213" s="5">
        <f>SUM(C5,C35,C63)</f>
        <v>21</v>
      </c>
      <c r="D213" s="5">
        <f>SUM(D5,D35,D63)</f>
        <v>0</v>
      </c>
      <c r="E213" s="5">
        <f>SUM(E5,E35,E63)</f>
        <v>14</v>
      </c>
      <c r="F213" s="2">
        <f t="shared" ref="F213:F214" si="42">SUM(B213:E213)</f>
        <v>152</v>
      </c>
      <c r="G213" s="20">
        <v>174</v>
      </c>
      <c r="H213" s="19">
        <f t="shared" ref="H213:L214" si="43">SUM(H5,H35,H63)</f>
        <v>104</v>
      </c>
      <c r="I213" s="19">
        <f t="shared" si="43"/>
        <v>30</v>
      </c>
      <c r="J213" s="19">
        <f t="shared" si="43"/>
        <v>9</v>
      </c>
      <c r="K213" s="19">
        <f t="shared" si="43"/>
        <v>9</v>
      </c>
      <c r="L213" s="57">
        <f t="shared" si="43"/>
        <v>0</v>
      </c>
    </row>
    <row r="214" spans="1:12" x14ac:dyDescent="0.35">
      <c r="A214" s="47" t="s">
        <v>4</v>
      </c>
      <c r="B214" s="5">
        <f>SUM(B215:B217)</f>
        <v>174</v>
      </c>
      <c r="C214" s="5">
        <f t="shared" ref="C214:D214" si="44">SUM(C215:C217)</f>
        <v>34</v>
      </c>
      <c r="D214" s="5">
        <f t="shared" si="44"/>
        <v>0</v>
      </c>
      <c r="E214" s="5">
        <f>SUM(E215:E217)</f>
        <v>15</v>
      </c>
      <c r="F214" s="2">
        <f t="shared" si="42"/>
        <v>223</v>
      </c>
      <c r="G214" s="4">
        <v>254</v>
      </c>
      <c r="H214" s="19">
        <f t="shared" si="43"/>
        <v>130</v>
      </c>
      <c r="I214" s="19">
        <f t="shared" si="43"/>
        <v>74</v>
      </c>
      <c r="J214" s="19">
        <f t="shared" si="43"/>
        <v>10</v>
      </c>
      <c r="K214" s="19">
        <f t="shared" si="43"/>
        <v>9</v>
      </c>
      <c r="L214" s="57">
        <f t="shared" si="43"/>
        <v>0</v>
      </c>
    </row>
    <row r="215" spans="1:12" x14ac:dyDescent="0.35">
      <c r="A215" s="47" t="s">
        <v>5</v>
      </c>
      <c r="B215" s="5">
        <f>SUM(B7,B64)</f>
        <v>53</v>
      </c>
      <c r="C215" s="5">
        <f>SUM(C7,C64)</f>
        <v>13</v>
      </c>
      <c r="D215" s="5">
        <f>SUM(D7,D64)</f>
        <v>0</v>
      </c>
      <c r="E215" s="5">
        <f>SUM(E7,E64)</f>
        <v>0</v>
      </c>
      <c r="F215" s="2">
        <f t="shared" ref="F215:F217" si="45">SUM(B215:E215)</f>
        <v>66</v>
      </c>
      <c r="G215" s="1">
        <v>77</v>
      </c>
      <c r="H215" s="19">
        <f>SUM(H7, H64)</f>
        <v>26</v>
      </c>
      <c r="I215" s="19">
        <f>SUM(I7,I64)</f>
        <v>40</v>
      </c>
      <c r="J215" s="19">
        <f>SUM(J7,J64)</f>
        <v>0</v>
      </c>
      <c r="K215" s="19">
        <f>SUM(K7,K64)</f>
        <v>0</v>
      </c>
      <c r="L215" s="57">
        <f>SUM(L7,L64)</f>
        <v>0</v>
      </c>
    </row>
    <row r="216" spans="1:12" x14ac:dyDescent="0.35">
      <c r="A216" s="47" t="s">
        <v>6</v>
      </c>
      <c r="B216" s="5">
        <f t="shared" ref="B216:E217" si="46">SUM(B8,B37)</f>
        <v>8</v>
      </c>
      <c r="C216" s="5">
        <f t="shared" si="46"/>
        <v>3</v>
      </c>
      <c r="D216" s="5">
        <f t="shared" si="46"/>
        <v>0</v>
      </c>
      <c r="E216" s="5">
        <f t="shared" si="46"/>
        <v>1</v>
      </c>
      <c r="F216" s="2">
        <f t="shared" si="45"/>
        <v>12</v>
      </c>
      <c r="G216" s="1">
        <v>22</v>
      </c>
      <c r="H216" s="19">
        <f>SUM(H8+H37)</f>
        <v>8</v>
      </c>
      <c r="I216" s="19">
        <f>SUM(I8+I37)</f>
        <v>4</v>
      </c>
      <c r="J216" s="19">
        <f t="shared" ref="J216:K216" si="47">SUM(J8+J37)</f>
        <v>0</v>
      </c>
      <c r="K216" s="19">
        <f t="shared" si="47"/>
        <v>0</v>
      </c>
      <c r="L216" s="57">
        <f>SUM(L8+L37)</f>
        <v>0</v>
      </c>
    </row>
    <row r="217" spans="1:12" ht="15" thickBot="1" x14ac:dyDescent="0.4">
      <c r="A217" s="58" t="s">
        <v>7</v>
      </c>
      <c r="B217" s="59">
        <f t="shared" si="46"/>
        <v>113</v>
      </c>
      <c r="C217" s="59">
        <f t="shared" si="46"/>
        <v>18</v>
      </c>
      <c r="D217" s="59">
        <f t="shared" si="46"/>
        <v>0</v>
      </c>
      <c r="E217" s="59">
        <f t="shared" si="46"/>
        <v>14</v>
      </c>
      <c r="F217" s="60">
        <f t="shared" si="45"/>
        <v>145</v>
      </c>
      <c r="G217" s="3">
        <v>155</v>
      </c>
      <c r="H217" s="61">
        <f>SUM(H9+H38)</f>
        <v>96</v>
      </c>
      <c r="I217" s="61">
        <f>SUM(I9+I38)</f>
        <v>30</v>
      </c>
      <c r="J217" s="61">
        <f t="shared" ref="J217:K217" si="48">SUM(J9+J38)</f>
        <v>10</v>
      </c>
      <c r="K217" s="61">
        <f t="shared" si="48"/>
        <v>9</v>
      </c>
      <c r="L217" s="62">
        <f>SUM(L9+L38)</f>
        <v>0</v>
      </c>
    </row>
    <row r="218" spans="1:12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  <c r="L218" s="17"/>
    </row>
    <row r="219" spans="1:12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  <c r="L219" s="17"/>
    </row>
    <row r="220" spans="1:12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  <c r="L220" s="17"/>
    </row>
    <row r="221" spans="1:12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  <c r="L221" s="17"/>
    </row>
    <row r="222" spans="1:12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  <c r="L222" s="17"/>
    </row>
    <row r="223" spans="1:12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  <c r="L223" s="17"/>
    </row>
    <row r="224" spans="1:12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  <c r="L224" s="17"/>
    </row>
    <row r="225" spans="1:12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  <c r="L225" s="17"/>
    </row>
    <row r="226" spans="1:12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  <c r="L226" s="17"/>
    </row>
    <row r="227" spans="1:12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  <c r="L227" s="17"/>
    </row>
    <row r="228" spans="1:12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  <c r="L228" s="17"/>
    </row>
    <row r="229" spans="1:12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  <c r="L229" s="17"/>
    </row>
    <row r="230" spans="1:12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  <c r="L230" s="17"/>
    </row>
    <row r="231" spans="1:12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  <c r="L231" s="17"/>
    </row>
    <row r="232" spans="1:12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  <c r="L232" s="17"/>
    </row>
    <row r="233" spans="1:12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  <c r="L233" s="17"/>
    </row>
    <row r="234" spans="1:12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  <c r="L234" s="17"/>
    </row>
    <row r="235" spans="1:12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  <c r="L235" s="17"/>
    </row>
    <row r="236" spans="1:12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  <c r="L236" s="17"/>
    </row>
    <row r="237" spans="1:12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  <c r="L237" s="17"/>
    </row>
    <row r="238" spans="1:12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  <c r="L238" s="17"/>
    </row>
    <row r="239" spans="1:12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  <c r="L239" s="17"/>
    </row>
    <row r="240" spans="1:12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  <c r="L240" s="17"/>
    </row>
    <row r="241" spans="1:12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  <c r="L241" s="17"/>
    </row>
    <row r="242" spans="1:12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  <c r="L242" s="17"/>
    </row>
    <row r="243" spans="1:12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  <c r="L243" s="17"/>
    </row>
    <row r="244" spans="1:12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  <c r="L244" s="17"/>
    </row>
    <row r="245" spans="1:12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  <c r="L245" s="17"/>
    </row>
    <row r="246" spans="1:12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  <c r="L246" s="17"/>
    </row>
    <row r="247" spans="1:12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  <c r="L247" s="17"/>
    </row>
    <row r="248" spans="1:12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  <c r="L248" s="17"/>
    </row>
    <row r="249" spans="1:12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  <c r="L249" s="17"/>
    </row>
    <row r="250" spans="1:12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  <c r="L250" s="17"/>
    </row>
    <row r="251" spans="1:12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  <c r="L251" s="17"/>
    </row>
  </sheetData>
  <sheetProtection algorithmName="SHA-512" hashValue="X+d74Xiy/W6nQc+MnxzSt6CpxqgNrmfPaDuH9fPyZy9j4HT7Mbi5ex8MNx6kZmct88PTedb/yiRWCMbf4qK8mw==" saltValue="j3J8zYowV4YqZyTCdzk77A==" spinCount="100000" sheet="1" objects="1" scenarios="1"/>
  <mergeCells count="351">
    <mergeCell ref="K110:K111"/>
    <mergeCell ref="L110:L111"/>
    <mergeCell ref="K138:K139"/>
    <mergeCell ref="L138:L139"/>
    <mergeCell ref="K166:K167"/>
    <mergeCell ref="L166:L167"/>
    <mergeCell ref="K198:K199"/>
    <mergeCell ref="L198:L199"/>
    <mergeCell ref="K28:K29"/>
    <mergeCell ref="L28:L29"/>
    <mergeCell ref="H57:H58"/>
    <mergeCell ref="I57:I58"/>
    <mergeCell ref="J57:J58"/>
    <mergeCell ref="K57:K58"/>
    <mergeCell ref="L57:L58"/>
    <mergeCell ref="K83:K84"/>
    <mergeCell ref="L83:L84"/>
    <mergeCell ref="B198:D198"/>
    <mergeCell ref="E198:E199"/>
    <mergeCell ref="F198:F199"/>
    <mergeCell ref="G198:G199"/>
    <mergeCell ref="H198:H199"/>
    <mergeCell ref="I198:I199"/>
    <mergeCell ref="J198:J199"/>
    <mergeCell ref="B166:D166"/>
    <mergeCell ref="E166:E167"/>
    <mergeCell ref="F166:F167"/>
    <mergeCell ref="G166:G167"/>
    <mergeCell ref="H166:H167"/>
    <mergeCell ref="I166:I167"/>
    <mergeCell ref="J166:J167"/>
    <mergeCell ref="J170:J171"/>
    <mergeCell ref="K170:K171"/>
    <mergeCell ref="H186:H187"/>
    <mergeCell ref="H28:H29"/>
    <mergeCell ref="I28:I29"/>
    <mergeCell ref="J28:J29"/>
    <mergeCell ref="B138:D138"/>
    <mergeCell ref="E138:E139"/>
    <mergeCell ref="F138:F139"/>
    <mergeCell ref="G138:G139"/>
    <mergeCell ref="H138:H139"/>
    <mergeCell ref="I138:I139"/>
    <mergeCell ref="J138:J139"/>
    <mergeCell ref="B83:D83"/>
    <mergeCell ref="E83:E84"/>
    <mergeCell ref="F83:F84"/>
    <mergeCell ref="G83:G84"/>
    <mergeCell ref="H83:H84"/>
    <mergeCell ref="I83:I84"/>
    <mergeCell ref="J83:J84"/>
    <mergeCell ref="B110:D110"/>
    <mergeCell ref="E110:E111"/>
    <mergeCell ref="F110:F111"/>
    <mergeCell ref="G110:G111"/>
    <mergeCell ref="H110:H111"/>
    <mergeCell ref="I110:I111"/>
    <mergeCell ref="J110:J111"/>
    <mergeCell ref="B28:D28"/>
    <mergeCell ref="E28:E29"/>
    <mergeCell ref="F28:F29"/>
    <mergeCell ref="G28:G29"/>
    <mergeCell ref="J61:J62"/>
    <mergeCell ref="K61:K62"/>
    <mergeCell ref="J87:J88"/>
    <mergeCell ref="K87:K88"/>
    <mergeCell ref="J115:J116"/>
    <mergeCell ref="K115:K116"/>
    <mergeCell ref="H98:H99"/>
    <mergeCell ref="I98:I99"/>
    <mergeCell ref="J98:J99"/>
    <mergeCell ref="K98:K99"/>
    <mergeCell ref="B92:D92"/>
    <mergeCell ref="E92:E93"/>
    <mergeCell ref="B98:D98"/>
    <mergeCell ref="E98:E99"/>
    <mergeCell ref="B102:D102"/>
    <mergeCell ref="E102:E103"/>
    <mergeCell ref="F87:F88"/>
    <mergeCell ref="G87:G88"/>
    <mergeCell ref="H87:H88"/>
    <mergeCell ref="I87:I88"/>
    <mergeCell ref="I186:I187"/>
    <mergeCell ref="J186:J187"/>
    <mergeCell ref="K186:K187"/>
    <mergeCell ref="L186:L187"/>
    <mergeCell ref="K148:K149"/>
    <mergeCell ref="K154:K155"/>
    <mergeCell ref="J154:J155"/>
    <mergeCell ref="K158:K159"/>
    <mergeCell ref="L148:L149"/>
    <mergeCell ref="L154:L155"/>
    <mergeCell ref="L158:L159"/>
    <mergeCell ref="F190:F191"/>
    <mergeCell ref="G190:G191"/>
    <mergeCell ref="H190:H191"/>
    <mergeCell ref="I190:I191"/>
    <mergeCell ref="J190:J191"/>
    <mergeCell ref="K190:K191"/>
    <mergeCell ref="L190:L191"/>
    <mergeCell ref="L120:L121"/>
    <mergeCell ref="L126:L127"/>
    <mergeCell ref="L130:L131"/>
    <mergeCell ref="F148:F149"/>
    <mergeCell ref="F154:F155"/>
    <mergeCell ref="F158:F159"/>
    <mergeCell ref="G148:G149"/>
    <mergeCell ref="G154:G155"/>
    <mergeCell ref="G158:G159"/>
    <mergeCell ref="H148:H149"/>
    <mergeCell ref="H154:H155"/>
    <mergeCell ref="H158:H159"/>
    <mergeCell ref="I148:I149"/>
    <mergeCell ref="I154:I155"/>
    <mergeCell ref="I158:I159"/>
    <mergeCell ref="J148:J149"/>
    <mergeCell ref="J158:J159"/>
    <mergeCell ref="I120:I121"/>
    <mergeCell ref="I126:I127"/>
    <mergeCell ref="I130:I131"/>
    <mergeCell ref="J120:J121"/>
    <mergeCell ref="J126:J127"/>
    <mergeCell ref="J130:J131"/>
    <mergeCell ref="K120:K121"/>
    <mergeCell ref="K126:K127"/>
    <mergeCell ref="K130:K131"/>
    <mergeCell ref="F102:F103"/>
    <mergeCell ref="G102:G103"/>
    <mergeCell ref="H102:H103"/>
    <mergeCell ref="I102:I103"/>
    <mergeCell ref="J102:J103"/>
    <mergeCell ref="K102:K103"/>
    <mergeCell ref="L102:L103"/>
    <mergeCell ref="H71:H72"/>
    <mergeCell ref="I71:I72"/>
    <mergeCell ref="J71:J72"/>
    <mergeCell ref="K71:K72"/>
    <mergeCell ref="L71:L72"/>
    <mergeCell ref="F75:F76"/>
    <mergeCell ref="G75:G76"/>
    <mergeCell ref="H75:H76"/>
    <mergeCell ref="I75:I76"/>
    <mergeCell ref="J75:J76"/>
    <mergeCell ref="K75:K76"/>
    <mergeCell ref="L75:L76"/>
    <mergeCell ref="A86:L86"/>
    <mergeCell ref="A87:A88"/>
    <mergeCell ref="B87:D87"/>
    <mergeCell ref="E87:E88"/>
    <mergeCell ref="L87:L88"/>
    <mergeCell ref="K10:K11"/>
    <mergeCell ref="L10:L11"/>
    <mergeCell ref="K16:K17"/>
    <mergeCell ref="L16:L17"/>
    <mergeCell ref="K20:K21"/>
    <mergeCell ref="L20:L21"/>
    <mergeCell ref="F39:F40"/>
    <mergeCell ref="F45:F46"/>
    <mergeCell ref="F49:F50"/>
    <mergeCell ref="G39:G40"/>
    <mergeCell ref="G45:G46"/>
    <mergeCell ref="G49:G50"/>
    <mergeCell ref="H39:H40"/>
    <mergeCell ref="H45:H46"/>
    <mergeCell ref="H49:H50"/>
    <mergeCell ref="I39:I40"/>
    <mergeCell ref="I45:I46"/>
    <mergeCell ref="I49:I50"/>
    <mergeCell ref="J39:J40"/>
    <mergeCell ref="J45:J46"/>
    <mergeCell ref="J49:J50"/>
    <mergeCell ref="K39:K40"/>
    <mergeCell ref="K45:K46"/>
    <mergeCell ref="K49:K50"/>
    <mergeCell ref="H10:H11"/>
    <mergeCell ref="H16:H17"/>
    <mergeCell ref="H20:H21"/>
    <mergeCell ref="I10:I11"/>
    <mergeCell ref="I16:I17"/>
    <mergeCell ref="I20:I21"/>
    <mergeCell ref="J10:J11"/>
    <mergeCell ref="J16:J17"/>
    <mergeCell ref="J20:J21"/>
    <mergeCell ref="A202:L202"/>
    <mergeCell ref="H211:H212"/>
    <mergeCell ref="I211:I212"/>
    <mergeCell ref="L211:L212"/>
    <mergeCell ref="B203:D203"/>
    <mergeCell ref="E203:E204"/>
    <mergeCell ref="F203:F204"/>
    <mergeCell ref="G203:G204"/>
    <mergeCell ref="A210:L210"/>
    <mergeCell ref="A211:A212"/>
    <mergeCell ref="B211:D211"/>
    <mergeCell ref="E211:E212"/>
    <mergeCell ref="F211:F212"/>
    <mergeCell ref="G211:G212"/>
    <mergeCell ref="H203:H204"/>
    <mergeCell ref="I203:I204"/>
    <mergeCell ref="J203:J204"/>
    <mergeCell ref="K203:K204"/>
    <mergeCell ref="L203:L204"/>
    <mergeCell ref="J211:J212"/>
    <mergeCell ref="K211:K212"/>
    <mergeCell ref="B180:D180"/>
    <mergeCell ref="E180:E181"/>
    <mergeCell ref="B186:D186"/>
    <mergeCell ref="E186:E187"/>
    <mergeCell ref="B190:D190"/>
    <mergeCell ref="E190:E191"/>
    <mergeCell ref="A169:L169"/>
    <mergeCell ref="A170:A171"/>
    <mergeCell ref="B170:D170"/>
    <mergeCell ref="E170:E171"/>
    <mergeCell ref="F170:F171"/>
    <mergeCell ref="G170:G171"/>
    <mergeCell ref="H170:H171"/>
    <mergeCell ref="I170:I171"/>
    <mergeCell ref="L170:L171"/>
    <mergeCell ref="F180:F181"/>
    <mergeCell ref="G180:G181"/>
    <mergeCell ref="H180:H181"/>
    <mergeCell ref="I180:I181"/>
    <mergeCell ref="J180:J181"/>
    <mergeCell ref="K180:K181"/>
    <mergeCell ref="L180:L181"/>
    <mergeCell ref="F186:F187"/>
    <mergeCell ref="G186:G187"/>
    <mergeCell ref="B148:D148"/>
    <mergeCell ref="E148:E149"/>
    <mergeCell ref="B154:D154"/>
    <mergeCell ref="E154:E155"/>
    <mergeCell ref="B158:D158"/>
    <mergeCell ref="E158:E159"/>
    <mergeCell ref="A141:L141"/>
    <mergeCell ref="A142:A143"/>
    <mergeCell ref="B142:D142"/>
    <mergeCell ref="E142:E143"/>
    <mergeCell ref="F142:F143"/>
    <mergeCell ref="G142:G143"/>
    <mergeCell ref="H142:H143"/>
    <mergeCell ref="I142:I143"/>
    <mergeCell ref="L142:L143"/>
    <mergeCell ref="J142:J143"/>
    <mergeCell ref="K142:K143"/>
    <mergeCell ref="B120:D120"/>
    <mergeCell ref="E120:E121"/>
    <mergeCell ref="B126:D126"/>
    <mergeCell ref="E126:E127"/>
    <mergeCell ref="B130:D130"/>
    <mergeCell ref="E130:E131"/>
    <mergeCell ref="A114:L114"/>
    <mergeCell ref="A115:A116"/>
    <mergeCell ref="B115:D115"/>
    <mergeCell ref="E115:E116"/>
    <mergeCell ref="F115:F116"/>
    <mergeCell ref="G115:G116"/>
    <mergeCell ref="H115:H116"/>
    <mergeCell ref="I115:I116"/>
    <mergeCell ref="L115:L116"/>
    <mergeCell ref="F120:F121"/>
    <mergeCell ref="F126:F127"/>
    <mergeCell ref="F130:F131"/>
    <mergeCell ref="G120:G121"/>
    <mergeCell ref="G126:G127"/>
    <mergeCell ref="G130:G131"/>
    <mergeCell ref="H120:H121"/>
    <mergeCell ref="H126:H127"/>
    <mergeCell ref="H130:H131"/>
    <mergeCell ref="F92:F93"/>
    <mergeCell ref="G92:G93"/>
    <mergeCell ref="H92:H93"/>
    <mergeCell ref="I92:I93"/>
    <mergeCell ref="J92:J93"/>
    <mergeCell ref="K92:K93"/>
    <mergeCell ref="L92:L93"/>
    <mergeCell ref="F98:F99"/>
    <mergeCell ref="G98:G99"/>
    <mergeCell ref="L98:L99"/>
    <mergeCell ref="B65:D65"/>
    <mergeCell ref="E65:E66"/>
    <mergeCell ref="B71:D71"/>
    <mergeCell ref="E71:E72"/>
    <mergeCell ref="B75:D75"/>
    <mergeCell ref="E75:E76"/>
    <mergeCell ref="A60:L60"/>
    <mergeCell ref="A61:A62"/>
    <mergeCell ref="B61:D61"/>
    <mergeCell ref="E61:E62"/>
    <mergeCell ref="F61:F62"/>
    <mergeCell ref="G61:G62"/>
    <mergeCell ref="H61:H62"/>
    <mergeCell ref="I61:I62"/>
    <mergeCell ref="L61:L62"/>
    <mergeCell ref="F65:F66"/>
    <mergeCell ref="G65:G66"/>
    <mergeCell ref="H65:H66"/>
    <mergeCell ref="I65:I66"/>
    <mergeCell ref="J65:J66"/>
    <mergeCell ref="K65:K66"/>
    <mergeCell ref="L65:L66"/>
    <mergeCell ref="F71:F72"/>
    <mergeCell ref="G71:G72"/>
    <mergeCell ref="B33:D33"/>
    <mergeCell ref="E33:E34"/>
    <mergeCell ref="F33:F34"/>
    <mergeCell ref="G33:G34"/>
    <mergeCell ref="H33:H34"/>
    <mergeCell ref="I33:I34"/>
    <mergeCell ref="L33:L34"/>
    <mergeCell ref="L45:L46"/>
    <mergeCell ref="L49:L50"/>
    <mergeCell ref="L39:L40"/>
    <mergeCell ref="J33:J34"/>
    <mergeCell ref="K33:K34"/>
    <mergeCell ref="A1:L1"/>
    <mergeCell ref="A2:L2"/>
    <mergeCell ref="A3:A4"/>
    <mergeCell ref="B3:D3"/>
    <mergeCell ref="E3:E4"/>
    <mergeCell ref="F3:F4"/>
    <mergeCell ref="G3:G4"/>
    <mergeCell ref="H3:H4"/>
    <mergeCell ref="I3:I4"/>
    <mergeCell ref="L3:L4"/>
    <mergeCell ref="J3:J4"/>
    <mergeCell ref="K3:K4"/>
    <mergeCell ref="B57:D57"/>
    <mergeCell ref="E57:E58"/>
    <mergeCell ref="F57:F58"/>
    <mergeCell ref="G57:G58"/>
    <mergeCell ref="B10:D10"/>
    <mergeCell ref="E10:E11"/>
    <mergeCell ref="B16:D16"/>
    <mergeCell ref="E16:E17"/>
    <mergeCell ref="B20:D20"/>
    <mergeCell ref="E20:E21"/>
    <mergeCell ref="F10:F11"/>
    <mergeCell ref="F16:F17"/>
    <mergeCell ref="F20:F21"/>
    <mergeCell ref="G10:G11"/>
    <mergeCell ref="G16:G17"/>
    <mergeCell ref="G20:G21"/>
    <mergeCell ref="B39:D39"/>
    <mergeCell ref="E39:E40"/>
    <mergeCell ref="B45:D45"/>
    <mergeCell ref="E45:E46"/>
    <mergeCell ref="B49:D49"/>
    <mergeCell ref="E49:E50"/>
    <mergeCell ref="A32:L32"/>
    <mergeCell ref="A33:A34"/>
  </mergeCells>
  <pageMargins left="0.4" right="0.4" top="0.6" bottom="0.6" header="0.4" footer="0.4"/>
  <pageSetup scale="95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C251"/>
  <sheetViews>
    <sheetView zoomScaleNormal="100" workbookViewId="0">
      <selection activeCell="H8" sqref="H8"/>
    </sheetView>
  </sheetViews>
  <sheetFormatPr defaultRowHeight="14.5" x14ac:dyDescent="0.35"/>
  <cols>
    <col min="1" max="1" width="38.7265625" style="9" customWidth="1"/>
    <col min="2" max="2" width="5.26953125" style="18" customWidth="1"/>
    <col min="3" max="3" width="6.26953125" style="18" customWidth="1"/>
    <col min="4" max="4" width="5.7265625" style="18" customWidth="1"/>
    <col min="5" max="5" width="12.81640625" style="18" customWidth="1"/>
    <col min="6" max="6" width="14" style="15" customWidth="1"/>
    <col min="7" max="7" width="11.453125" style="29" customWidth="1"/>
    <col min="8" max="9" width="8.1796875" style="15" customWidth="1"/>
    <col min="10" max="10" width="7.7265625" style="15" customWidth="1"/>
    <col min="11" max="11" width="8.453125" style="15" customWidth="1"/>
    <col min="12" max="14" width="9.1796875" customWidth="1"/>
    <col min="15" max="26" width="9.1796875" style="9" customWidth="1"/>
    <col min="27" max="247" width="8.81640625" style="9"/>
    <col min="248" max="248" width="45.81640625" style="9" customWidth="1"/>
    <col min="249" max="249" width="10.7265625" style="9" bestFit="1" customWidth="1"/>
    <col min="250" max="250" width="11.54296875" style="9" bestFit="1" customWidth="1"/>
    <col min="251" max="251" width="12.26953125" style="9" bestFit="1" customWidth="1"/>
    <col min="252" max="255" width="9.81640625" style="9" bestFit="1" customWidth="1"/>
    <col min="256" max="256" width="9" style="9" customWidth="1"/>
    <col min="257" max="503" width="8.81640625" style="9"/>
    <col min="504" max="504" width="45.81640625" style="9" customWidth="1"/>
    <col min="505" max="505" width="10.7265625" style="9" bestFit="1" customWidth="1"/>
    <col min="506" max="506" width="11.54296875" style="9" bestFit="1" customWidth="1"/>
    <col min="507" max="507" width="12.26953125" style="9" bestFit="1" customWidth="1"/>
    <col min="508" max="511" width="9.81640625" style="9" bestFit="1" customWidth="1"/>
    <col min="512" max="512" width="9" style="9" customWidth="1"/>
    <col min="513" max="759" width="8.81640625" style="9"/>
    <col min="760" max="760" width="45.81640625" style="9" customWidth="1"/>
    <col min="761" max="761" width="10.7265625" style="9" bestFit="1" customWidth="1"/>
    <col min="762" max="762" width="11.54296875" style="9" bestFit="1" customWidth="1"/>
    <col min="763" max="763" width="12.26953125" style="9" bestFit="1" customWidth="1"/>
    <col min="764" max="767" width="9.81640625" style="9" bestFit="1" customWidth="1"/>
    <col min="768" max="768" width="9" style="9" customWidth="1"/>
    <col min="769" max="1015" width="8.81640625" style="9"/>
    <col min="1016" max="1016" width="45.81640625" style="9" customWidth="1"/>
    <col min="1017" max="1017" width="10.7265625" style="9" bestFit="1" customWidth="1"/>
    <col min="1018" max="1018" width="11.54296875" style="9" bestFit="1" customWidth="1"/>
    <col min="1019" max="1019" width="12.26953125" style="9" bestFit="1" customWidth="1"/>
    <col min="1020" max="1023" width="9.81640625" style="9" bestFit="1" customWidth="1"/>
    <col min="1024" max="1024" width="9" style="9" customWidth="1"/>
    <col min="1025" max="1271" width="8.81640625" style="9"/>
    <col min="1272" max="1272" width="45.81640625" style="9" customWidth="1"/>
    <col min="1273" max="1273" width="10.7265625" style="9" bestFit="1" customWidth="1"/>
    <col min="1274" max="1274" width="11.54296875" style="9" bestFit="1" customWidth="1"/>
    <col min="1275" max="1275" width="12.26953125" style="9" bestFit="1" customWidth="1"/>
    <col min="1276" max="1279" width="9.81640625" style="9" bestFit="1" customWidth="1"/>
    <col min="1280" max="1280" width="9" style="9" customWidth="1"/>
    <col min="1281" max="1527" width="8.81640625" style="9"/>
    <col min="1528" max="1528" width="45.81640625" style="9" customWidth="1"/>
    <col min="1529" max="1529" width="10.7265625" style="9" bestFit="1" customWidth="1"/>
    <col min="1530" max="1530" width="11.54296875" style="9" bestFit="1" customWidth="1"/>
    <col min="1531" max="1531" width="12.26953125" style="9" bestFit="1" customWidth="1"/>
    <col min="1532" max="1535" width="9.81640625" style="9" bestFit="1" customWidth="1"/>
    <col min="1536" max="1536" width="9" style="9" customWidth="1"/>
    <col min="1537" max="1783" width="8.81640625" style="9"/>
    <col min="1784" max="1784" width="45.81640625" style="9" customWidth="1"/>
    <col min="1785" max="1785" width="10.7265625" style="9" bestFit="1" customWidth="1"/>
    <col min="1786" max="1786" width="11.54296875" style="9" bestFit="1" customWidth="1"/>
    <col min="1787" max="1787" width="12.26953125" style="9" bestFit="1" customWidth="1"/>
    <col min="1788" max="1791" width="9.81640625" style="9" bestFit="1" customWidth="1"/>
    <col min="1792" max="1792" width="9" style="9" customWidth="1"/>
    <col min="1793" max="2039" width="8.81640625" style="9"/>
    <col min="2040" max="2040" width="45.81640625" style="9" customWidth="1"/>
    <col min="2041" max="2041" width="10.7265625" style="9" bestFit="1" customWidth="1"/>
    <col min="2042" max="2042" width="11.54296875" style="9" bestFit="1" customWidth="1"/>
    <col min="2043" max="2043" width="12.26953125" style="9" bestFit="1" customWidth="1"/>
    <col min="2044" max="2047" width="9.81640625" style="9" bestFit="1" customWidth="1"/>
    <col min="2048" max="2048" width="9" style="9" customWidth="1"/>
    <col min="2049" max="2295" width="8.81640625" style="9"/>
    <col min="2296" max="2296" width="45.81640625" style="9" customWidth="1"/>
    <col min="2297" max="2297" width="10.7265625" style="9" bestFit="1" customWidth="1"/>
    <col min="2298" max="2298" width="11.54296875" style="9" bestFit="1" customWidth="1"/>
    <col min="2299" max="2299" width="12.26953125" style="9" bestFit="1" customWidth="1"/>
    <col min="2300" max="2303" width="9.81640625" style="9" bestFit="1" customWidth="1"/>
    <col min="2304" max="2304" width="9" style="9" customWidth="1"/>
    <col min="2305" max="2551" width="8.81640625" style="9"/>
    <col min="2552" max="2552" width="45.81640625" style="9" customWidth="1"/>
    <col min="2553" max="2553" width="10.7265625" style="9" bestFit="1" customWidth="1"/>
    <col min="2554" max="2554" width="11.54296875" style="9" bestFit="1" customWidth="1"/>
    <col min="2555" max="2555" width="12.26953125" style="9" bestFit="1" customWidth="1"/>
    <col min="2556" max="2559" width="9.81640625" style="9" bestFit="1" customWidth="1"/>
    <col min="2560" max="2560" width="9" style="9" customWidth="1"/>
    <col min="2561" max="2807" width="8.81640625" style="9"/>
    <col min="2808" max="2808" width="45.81640625" style="9" customWidth="1"/>
    <col min="2809" max="2809" width="10.7265625" style="9" bestFit="1" customWidth="1"/>
    <col min="2810" max="2810" width="11.54296875" style="9" bestFit="1" customWidth="1"/>
    <col min="2811" max="2811" width="12.26953125" style="9" bestFit="1" customWidth="1"/>
    <col min="2812" max="2815" width="9.81640625" style="9" bestFit="1" customWidth="1"/>
    <col min="2816" max="2816" width="9" style="9" customWidth="1"/>
    <col min="2817" max="3063" width="8.81640625" style="9"/>
    <col min="3064" max="3064" width="45.81640625" style="9" customWidth="1"/>
    <col min="3065" max="3065" width="10.7265625" style="9" bestFit="1" customWidth="1"/>
    <col min="3066" max="3066" width="11.54296875" style="9" bestFit="1" customWidth="1"/>
    <col min="3067" max="3067" width="12.26953125" style="9" bestFit="1" customWidth="1"/>
    <col min="3068" max="3071" width="9.81640625" style="9" bestFit="1" customWidth="1"/>
    <col min="3072" max="3072" width="9" style="9" customWidth="1"/>
    <col min="3073" max="3319" width="8.81640625" style="9"/>
    <col min="3320" max="3320" width="45.81640625" style="9" customWidth="1"/>
    <col min="3321" max="3321" width="10.7265625" style="9" bestFit="1" customWidth="1"/>
    <col min="3322" max="3322" width="11.54296875" style="9" bestFit="1" customWidth="1"/>
    <col min="3323" max="3323" width="12.26953125" style="9" bestFit="1" customWidth="1"/>
    <col min="3324" max="3327" width="9.81640625" style="9" bestFit="1" customWidth="1"/>
    <col min="3328" max="3328" width="9" style="9" customWidth="1"/>
    <col min="3329" max="3575" width="8.81640625" style="9"/>
    <col min="3576" max="3576" width="45.81640625" style="9" customWidth="1"/>
    <col min="3577" max="3577" width="10.7265625" style="9" bestFit="1" customWidth="1"/>
    <col min="3578" max="3578" width="11.54296875" style="9" bestFit="1" customWidth="1"/>
    <col min="3579" max="3579" width="12.26953125" style="9" bestFit="1" customWidth="1"/>
    <col min="3580" max="3583" width="9.81640625" style="9" bestFit="1" customWidth="1"/>
    <col min="3584" max="3584" width="9" style="9" customWidth="1"/>
    <col min="3585" max="3831" width="8.81640625" style="9"/>
    <col min="3832" max="3832" width="45.81640625" style="9" customWidth="1"/>
    <col min="3833" max="3833" width="10.7265625" style="9" bestFit="1" customWidth="1"/>
    <col min="3834" max="3834" width="11.54296875" style="9" bestFit="1" customWidth="1"/>
    <col min="3835" max="3835" width="12.26953125" style="9" bestFit="1" customWidth="1"/>
    <col min="3836" max="3839" width="9.81640625" style="9" bestFit="1" customWidth="1"/>
    <col min="3840" max="3840" width="9" style="9" customWidth="1"/>
    <col min="3841" max="4087" width="8.81640625" style="9"/>
    <col min="4088" max="4088" width="45.81640625" style="9" customWidth="1"/>
    <col min="4089" max="4089" width="10.7265625" style="9" bestFit="1" customWidth="1"/>
    <col min="4090" max="4090" width="11.54296875" style="9" bestFit="1" customWidth="1"/>
    <col min="4091" max="4091" width="12.26953125" style="9" bestFit="1" customWidth="1"/>
    <col min="4092" max="4095" width="9.81640625" style="9" bestFit="1" customWidth="1"/>
    <col min="4096" max="4096" width="9" style="9" customWidth="1"/>
    <col min="4097" max="4343" width="8.81640625" style="9"/>
    <col min="4344" max="4344" width="45.81640625" style="9" customWidth="1"/>
    <col min="4345" max="4345" width="10.7265625" style="9" bestFit="1" customWidth="1"/>
    <col min="4346" max="4346" width="11.54296875" style="9" bestFit="1" customWidth="1"/>
    <col min="4347" max="4347" width="12.26953125" style="9" bestFit="1" customWidth="1"/>
    <col min="4348" max="4351" width="9.81640625" style="9" bestFit="1" customWidth="1"/>
    <col min="4352" max="4352" width="9" style="9" customWidth="1"/>
    <col min="4353" max="4599" width="8.81640625" style="9"/>
    <col min="4600" max="4600" width="45.81640625" style="9" customWidth="1"/>
    <col min="4601" max="4601" width="10.7265625" style="9" bestFit="1" customWidth="1"/>
    <col min="4602" max="4602" width="11.54296875" style="9" bestFit="1" customWidth="1"/>
    <col min="4603" max="4603" width="12.26953125" style="9" bestFit="1" customWidth="1"/>
    <col min="4604" max="4607" width="9.81640625" style="9" bestFit="1" customWidth="1"/>
    <col min="4608" max="4608" width="9" style="9" customWidth="1"/>
    <col min="4609" max="4855" width="8.81640625" style="9"/>
    <col min="4856" max="4856" width="45.81640625" style="9" customWidth="1"/>
    <col min="4857" max="4857" width="10.7265625" style="9" bestFit="1" customWidth="1"/>
    <col min="4858" max="4858" width="11.54296875" style="9" bestFit="1" customWidth="1"/>
    <col min="4859" max="4859" width="12.26953125" style="9" bestFit="1" customWidth="1"/>
    <col min="4860" max="4863" width="9.81640625" style="9" bestFit="1" customWidth="1"/>
    <col min="4864" max="4864" width="9" style="9" customWidth="1"/>
    <col min="4865" max="5111" width="8.81640625" style="9"/>
    <col min="5112" max="5112" width="45.81640625" style="9" customWidth="1"/>
    <col min="5113" max="5113" width="10.7265625" style="9" bestFit="1" customWidth="1"/>
    <col min="5114" max="5114" width="11.54296875" style="9" bestFit="1" customWidth="1"/>
    <col min="5115" max="5115" width="12.26953125" style="9" bestFit="1" customWidth="1"/>
    <col min="5116" max="5119" width="9.81640625" style="9" bestFit="1" customWidth="1"/>
    <col min="5120" max="5120" width="9" style="9" customWidth="1"/>
    <col min="5121" max="5367" width="8.81640625" style="9"/>
    <col min="5368" max="5368" width="45.81640625" style="9" customWidth="1"/>
    <col min="5369" max="5369" width="10.7265625" style="9" bestFit="1" customWidth="1"/>
    <col min="5370" max="5370" width="11.54296875" style="9" bestFit="1" customWidth="1"/>
    <col min="5371" max="5371" width="12.26953125" style="9" bestFit="1" customWidth="1"/>
    <col min="5372" max="5375" width="9.81640625" style="9" bestFit="1" customWidth="1"/>
    <col min="5376" max="5376" width="9" style="9" customWidth="1"/>
    <col min="5377" max="5623" width="8.81640625" style="9"/>
    <col min="5624" max="5624" width="45.81640625" style="9" customWidth="1"/>
    <col min="5625" max="5625" width="10.7265625" style="9" bestFit="1" customWidth="1"/>
    <col min="5626" max="5626" width="11.54296875" style="9" bestFit="1" customWidth="1"/>
    <col min="5627" max="5627" width="12.26953125" style="9" bestFit="1" customWidth="1"/>
    <col min="5628" max="5631" width="9.81640625" style="9" bestFit="1" customWidth="1"/>
    <col min="5632" max="5632" width="9" style="9" customWidth="1"/>
    <col min="5633" max="5879" width="8.81640625" style="9"/>
    <col min="5880" max="5880" width="45.81640625" style="9" customWidth="1"/>
    <col min="5881" max="5881" width="10.7265625" style="9" bestFit="1" customWidth="1"/>
    <col min="5882" max="5882" width="11.54296875" style="9" bestFit="1" customWidth="1"/>
    <col min="5883" max="5883" width="12.26953125" style="9" bestFit="1" customWidth="1"/>
    <col min="5884" max="5887" width="9.81640625" style="9" bestFit="1" customWidth="1"/>
    <col min="5888" max="5888" width="9" style="9" customWidth="1"/>
    <col min="5889" max="6135" width="8.81640625" style="9"/>
    <col min="6136" max="6136" width="45.81640625" style="9" customWidth="1"/>
    <col min="6137" max="6137" width="10.7265625" style="9" bestFit="1" customWidth="1"/>
    <col min="6138" max="6138" width="11.54296875" style="9" bestFit="1" customWidth="1"/>
    <col min="6139" max="6139" width="12.26953125" style="9" bestFit="1" customWidth="1"/>
    <col min="6140" max="6143" width="9.81640625" style="9" bestFit="1" customWidth="1"/>
    <col min="6144" max="6144" width="9" style="9" customWidth="1"/>
    <col min="6145" max="6391" width="8.81640625" style="9"/>
    <col min="6392" max="6392" width="45.81640625" style="9" customWidth="1"/>
    <col min="6393" max="6393" width="10.7265625" style="9" bestFit="1" customWidth="1"/>
    <col min="6394" max="6394" width="11.54296875" style="9" bestFit="1" customWidth="1"/>
    <col min="6395" max="6395" width="12.26953125" style="9" bestFit="1" customWidth="1"/>
    <col min="6396" max="6399" width="9.81640625" style="9" bestFit="1" customWidth="1"/>
    <col min="6400" max="6400" width="9" style="9" customWidth="1"/>
    <col min="6401" max="6647" width="8.81640625" style="9"/>
    <col min="6648" max="6648" width="45.81640625" style="9" customWidth="1"/>
    <col min="6649" max="6649" width="10.7265625" style="9" bestFit="1" customWidth="1"/>
    <col min="6650" max="6650" width="11.54296875" style="9" bestFit="1" customWidth="1"/>
    <col min="6651" max="6651" width="12.26953125" style="9" bestFit="1" customWidth="1"/>
    <col min="6652" max="6655" width="9.81640625" style="9" bestFit="1" customWidth="1"/>
    <col min="6656" max="6656" width="9" style="9" customWidth="1"/>
    <col min="6657" max="6903" width="8.81640625" style="9"/>
    <col min="6904" max="6904" width="45.81640625" style="9" customWidth="1"/>
    <col min="6905" max="6905" width="10.7265625" style="9" bestFit="1" customWidth="1"/>
    <col min="6906" max="6906" width="11.54296875" style="9" bestFit="1" customWidth="1"/>
    <col min="6907" max="6907" width="12.26953125" style="9" bestFit="1" customWidth="1"/>
    <col min="6908" max="6911" width="9.81640625" style="9" bestFit="1" customWidth="1"/>
    <col min="6912" max="6912" width="9" style="9" customWidth="1"/>
    <col min="6913" max="7159" width="8.81640625" style="9"/>
    <col min="7160" max="7160" width="45.81640625" style="9" customWidth="1"/>
    <col min="7161" max="7161" width="10.7265625" style="9" bestFit="1" customWidth="1"/>
    <col min="7162" max="7162" width="11.54296875" style="9" bestFit="1" customWidth="1"/>
    <col min="7163" max="7163" width="12.26953125" style="9" bestFit="1" customWidth="1"/>
    <col min="7164" max="7167" width="9.81640625" style="9" bestFit="1" customWidth="1"/>
    <col min="7168" max="7168" width="9" style="9" customWidth="1"/>
    <col min="7169" max="7415" width="8.81640625" style="9"/>
    <col min="7416" max="7416" width="45.81640625" style="9" customWidth="1"/>
    <col min="7417" max="7417" width="10.7265625" style="9" bestFit="1" customWidth="1"/>
    <col min="7418" max="7418" width="11.54296875" style="9" bestFit="1" customWidth="1"/>
    <col min="7419" max="7419" width="12.26953125" style="9" bestFit="1" customWidth="1"/>
    <col min="7420" max="7423" width="9.81640625" style="9" bestFit="1" customWidth="1"/>
    <col min="7424" max="7424" width="9" style="9" customWidth="1"/>
    <col min="7425" max="7671" width="8.81640625" style="9"/>
    <col min="7672" max="7672" width="45.81640625" style="9" customWidth="1"/>
    <col min="7673" max="7673" width="10.7265625" style="9" bestFit="1" customWidth="1"/>
    <col min="7674" max="7674" width="11.54296875" style="9" bestFit="1" customWidth="1"/>
    <col min="7675" max="7675" width="12.26953125" style="9" bestFit="1" customWidth="1"/>
    <col min="7676" max="7679" width="9.81640625" style="9" bestFit="1" customWidth="1"/>
    <col min="7680" max="7680" width="9" style="9" customWidth="1"/>
    <col min="7681" max="7927" width="8.81640625" style="9"/>
    <col min="7928" max="7928" width="45.81640625" style="9" customWidth="1"/>
    <col min="7929" max="7929" width="10.7265625" style="9" bestFit="1" customWidth="1"/>
    <col min="7930" max="7930" width="11.54296875" style="9" bestFit="1" customWidth="1"/>
    <col min="7931" max="7931" width="12.26953125" style="9" bestFit="1" customWidth="1"/>
    <col min="7932" max="7935" width="9.81640625" style="9" bestFit="1" customWidth="1"/>
    <col min="7936" max="7936" width="9" style="9" customWidth="1"/>
    <col min="7937" max="8183" width="8.81640625" style="9"/>
    <col min="8184" max="8184" width="45.81640625" style="9" customWidth="1"/>
    <col min="8185" max="8185" width="10.7265625" style="9" bestFit="1" customWidth="1"/>
    <col min="8186" max="8186" width="11.54296875" style="9" bestFit="1" customWidth="1"/>
    <col min="8187" max="8187" width="12.26953125" style="9" bestFit="1" customWidth="1"/>
    <col min="8188" max="8191" width="9.81640625" style="9" bestFit="1" customWidth="1"/>
    <col min="8192" max="8192" width="9" style="9" customWidth="1"/>
    <col min="8193" max="8439" width="8.81640625" style="9"/>
    <col min="8440" max="8440" width="45.81640625" style="9" customWidth="1"/>
    <col min="8441" max="8441" width="10.7265625" style="9" bestFit="1" customWidth="1"/>
    <col min="8442" max="8442" width="11.54296875" style="9" bestFit="1" customWidth="1"/>
    <col min="8443" max="8443" width="12.26953125" style="9" bestFit="1" customWidth="1"/>
    <col min="8444" max="8447" width="9.81640625" style="9" bestFit="1" customWidth="1"/>
    <col min="8448" max="8448" width="9" style="9" customWidth="1"/>
    <col min="8449" max="8695" width="8.81640625" style="9"/>
    <col min="8696" max="8696" width="45.81640625" style="9" customWidth="1"/>
    <col min="8697" max="8697" width="10.7265625" style="9" bestFit="1" customWidth="1"/>
    <col min="8698" max="8698" width="11.54296875" style="9" bestFit="1" customWidth="1"/>
    <col min="8699" max="8699" width="12.26953125" style="9" bestFit="1" customWidth="1"/>
    <col min="8700" max="8703" width="9.81640625" style="9" bestFit="1" customWidth="1"/>
    <col min="8704" max="8704" width="9" style="9" customWidth="1"/>
    <col min="8705" max="8951" width="8.81640625" style="9"/>
    <col min="8952" max="8952" width="45.81640625" style="9" customWidth="1"/>
    <col min="8953" max="8953" width="10.7265625" style="9" bestFit="1" customWidth="1"/>
    <col min="8954" max="8954" width="11.54296875" style="9" bestFit="1" customWidth="1"/>
    <col min="8955" max="8955" width="12.26953125" style="9" bestFit="1" customWidth="1"/>
    <col min="8956" max="8959" width="9.81640625" style="9" bestFit="1" customWidth="1"/>
    <col min="8960" max="8960" width="9" style="9" customWidth="1"/>
    <col min="8961" max="9207" width="8.81640625" style="9"/>
    <col min="9208" max="9208" width="45.81640625" style="9" customWidth="1"/>
    <col min="9209" max="9209" width="10.7265625" style="9" bestFit="1" customWidth="1"/>
    <col min="9210" max="9210" width="11.54296875" style="9" bestFit="1" customWidth="1"/>
    <col min="9211" max="9211" width="12.26953125" style="9" bestFit="1" customWidth="1"/>
    <col min="9212" max="9215" width="9.81640625" style="9" bestFit="1" customWidth="1"/>
    <col min="9216" max="9216" width="9" style="9" customWidth="1"/>
    <col min="9217" max="9463" width="8.81640625" style="9"/>
    <col min="9464" max="9464" width="45.81640625" style="9" customWidth="1"/>
    <col min="9465" max="9465" width="10.7265625" style="9" bestFit="1" customWidth="1"/>
    <col min="9466" max="9466" width="11.54296875" style="9" bestFit="1" customWidth="1"/>
    <col min="9467" max="9467" width="12.26953125" style="9" bestFit="1" customWidth="1"/>
    <col min="9468" max="9471" width="9.81640625" style="9" bestFit="1" customWidth="1"/>
    <col min="9472" max="9472" width="9" style="9" customWidth="1"/>
    <col min="9473" max="9719" width="8.81640625" style="9"/>
    <col min="9720" max="9720" width="45.81640625" style="9" customWidth="1"/>
    <col min="9721" max="9721" width="10.7265625" style="9" bestFit="1" customWidth="1"/>
    <col min="9722" max="9722" width="11.54296875" style="9" bestFit="1" customWidth="1"/>
    <col min="9723" max="9723" width="12.26953125" style="9" bestFit="1" customWidth="1"/>
    <col min="9724" max="9727" width="9.81640625" style="9" bestFit="1" customWidth="1"/>
    <col min="9728" max="9728" width="9" style="9" customWidth="1"/>
    <col min="9729" max="9975" width="8.81640625" style="9"/>
    <col min="9976" max="9976" width="45.81640625" style="9" customWidth="1"/>
    <col min="9977" max="9977" width="10.7265625" style="9" bestFit="1" customWidth="1"/>
    <col min="9978" max="9978" width="11.54296875" style="9" bestFit="1" customWidth="1"/>
    <col min="9979" max="9979" width="12.26953125" style="9" bestFit="1" customWidth="1"/>
    <col min="9980" max="9983" width="9.81640625" style="9" bestFit="1" customWidth="1"/>
    <col min="9984" max="9984" width="9" style="9" customWidth="1"/>
    <col min="9985" max="10231" width="8.81640625" style="9"/>
    <col min="10232" max="10232" width="45.81640625" style="9" customWidth="1"/>
    <col min="10233" max="10233" width="10.7265625" style="9" bestFit="1" customWidth="1"/>
    <col min="10234" max="10234" width="11.54296875" style="9" bestFit="1" customWidth="1"/>
    <col min="10235" max="10235" width="12.26953125" style="9" bestFit="1" customWidth="1"/>
    <col min="10236" max="10239" width="9.81640625" style="9" bestFit="1" customWidth="1"/>
    <col min="10240" max="10240" width="9" style="9" customWidth="1"/>
    <col min="10241" max="10487" width="8.81640625" style="9"/>
    <col min="10488" max="10488" width="45.81640625" style="9" customWidth="1"/>
    <col min="10489" max="10489" width="10.7265625" style="9" bestFit="1" customWidth="1"/>
    <col min="10490" max="10490" width="11.54296875" style="9" bestFit="1" customWidth="1"/>
    <col min="10491" max="10491" width="12.26953125" style="9" bestFit="1" customWidth="1"/>
    <col min="10492" max="10495" width="9.81640625" style="9" bestFit="1" customWidth="1"/>
    <col min="10496" max="10496" width="9" style="9" customWidth="1"/>
    <col min="10497" max="10743" width="8.81640625" style="9"/>
    <col min="10744" max="10744" width="45.81640625" style="9" customWidth="1"/>
    <col min="10745" max="10745" width="10.7265625" style="9" bestFit="1" customWidth="1"/>
    <col min="10746" max="10746" width="11.54296875" style="9" bestFit="1" customWidth="1"/>
    <col min="10747" max="10747" width="12.26953125" style="9" bestFit="1" customWidth="1"/>
    <col min="10748" max="10751" width="9.81640625" style="9" bestFit="1" customWidth="1"/>
    <col min="10752" max="10752" width="9" style="9" customWidth="1"/>
    <col min="10753" max="10999" width="8.81640625" style="9"/>
    <col min="11000" max="11000" width="45.81640625" style="9" customWidth="1"/>
    <col min="11001" max="11001" width="10.7265625" style="9" bestFit="1" customWidth="1"/>
    <col min="11002" max="11002" width="11.54296875" style="9" bestFit="1" customWidth="1"/>
    <col min="11003" max="11003" width="12.26953125" style="9" bestFit="1" customWidth="1"/>
    <col min="11004" max="11007" width="9.81640625" style="9" bestFit="1" customWidth="1"/>
    <col min="11008" max="11008" width="9" style="9" customWidth="1"/>
    <col min="11009" max="11255" width="8.81640625" style="9"/>
    <col min="11256" max="11256" width="45.81640625" style="9" customWidth="1"/>
    <col min="11257" max="11257" width="10.7265625" style="9" bestFit="1" customWidth="1"/>
    <col min="11258" max="11258" width="11.54296875" style="9" bestFit="1" customWidth="1"/>
    <col min="11259" max="11259" width="12.26953125" style="9" bestFit="1" customWidth="1"/>
    <col min="11260" max="11263" width="9.81640625" style="9" bestFit="1" customWidth="1"/>
    <col min="11264" max="11264" width="9" style="9" customWidth="1"/>
    <col min="11265" max="11511" width="8.81640625" style="9"/>
    <col min="11512" max="11512" width="45.81640625" style="9" customWidth="1"/>
    <col min="11513" max="11513" width="10.7265625" style="9" bestFit="1" customWidth="1"/>
    <col min="11514" max="11514" width="11.54296875" style="9" bestFit="1" customWidth="1"/>
    <col min="11515" max="11515" width="12.26953125" style="9" bestFit="1" customWidth="1"/>
    <col min="11516" max="11519" width="9.81640625" style="9" bestFit="1" customWidth="1"/>
    <col min="11520" max="11520" width="9" style="9" customWidth="1"/>
    <col min="11521" max="11767" width="8.81640625" style="9"/>
    <col min="11768" max="11768" width="45.81640625" style="9" customWidth="1"/>
    <col min="11769" max="11769" width="10.7265625" style="9" bestFit="1" customWidth="1"/>
    <col min="11770" max="11770" width="11.54296875" style="9" bestFit="1" customWidth="1"/>
    <col min="11771" max="11771" width="12.26953125" style="9" bestFit="1" customWidth="1"/>
    <col min="11772" max="11775" width="9.81640625" style="9" bestFit="1" customWidth="1"/>
    <col min="11776" max="11776" width="9" style="9" customWidth="1"/>
    <col min="11777" max="12023" width="8.81640625" style="9"/>
    <col min="12024" max="12024" width="45.81640625" style="9" customWidth="1"/>
    <col min="12025" max="12025" width="10.7265625" style="9" bestFit="1" customWidth="1"/>
    <col min="12026" max="12026" width="11.54296875" style="9" bestFit="1" customWidth="1"/>
    <col min="12027" max="12027" width="12.26953125" style="9" bestFit="1" customWidth="1"/>
    <col min="12028" max="12031" width="9.81640625" style="9" bestFit="1" customWidth="1"/>
    <col min="12032" max="12032" width="9" style="9" customWidth="1"/>
    <col min="12033" max="12279" width="8.81640625" style="9"/>
    <col min="12280" max="12280" width="45.81640625" style="9" customWidth="1"/>
    <col min="12281" max="12281" width="10.7265625" style="9" bestFit="1" customWidth="1"/>
    <col min="12282" max="12282" width="11.54296875" style="9" bestFit="1" customWidth="1"/>
    <col min="12283" max="12283" width="12.26953125" style="9" bestFit="1" customWidth="1"/>
    <col min="12284" max="12287" width="9.81640625" style="9" bestFit="1" customWidth="1"/>
    <col min="12288" max="12288" width="9" style="9" customWidth="1"/>
    <col min="12289" max="12535" width="8.81640625" style="9"/>
    <col min="12536" max="12536" width="45.81640625" style="9" customWidth="1"/>
    <col min="12537" max="12537" width="10.7265625" style="9" bestFit="1" customWidth="1"/>
    <col min="12538" max="12538" width="11.54296875" style="9" bestFit="1" customWidth="1"/>
    <col min="12539" max="12539" width="12.26953125" style="9" bestFit="1" customWidth="1"/>
    <col min="12540" max="12543" width="9.81640625" style="9" bestFit="1" customWidth="1"/>
    <col min="12544" max="12544" width="9" style="9" customWidth="1"/>
    <col min="12545" max="12791" width="8.81640625" style="9"/>
    <col min="12792" max="12792" width="45.81640625" style="9" customWidth="1"/>
    <col min="12793" max="12793" width="10.7265625" style="9" bestFit="1" customWidth="1"/>
    <col min="12794" max="12794" width="11.54296875" style="9" bestFit="1" customWidth="1"/>
    <col min="12795" max="12795" width="12.26953125" style="9" bestFit="1" customWidth="1"/>
    <col min="12796" max="12799" width="9.81640625" style="9" bestFit="1" customWidth="1"/>
    <col min="12800" max="12800" width="9" style="9" customWidth="1"/>
    <col min="12801" max="13047" width="8.81640625" style="9"/>
    <col min="13048" max="13048" width="45.81640625" style="9" customWidth="1"/>
    <col min="13049" max="13049" width="10.7265625" style="9" bestFit="1" customWidth="1"/>
    <col min="13050" max="13050" width="11.54296875" style="9" bestFit="1" customWidth="1"/>
    <col min="13051" max="13051" width="12.26953125" style="9" bestFit="1" customWidth="1"/>
    <col min="13052" max="13055" width="9.81640625" style="9" bestFit="1" customWidth="1"/>
    <col min="13056" max="13056" width="9" style="9" customWidth="1"/>
    <col min="13057" max="13303" width="8.81640625" style="9"/>
    <col min="13304" max="13304" width="45.81640625" style="9" customWidth="1"/>
    <col min="13305" max="13305" width="10.7265625" style="9" bestFit="1" customWidth="1"/>
    <col min="13306" max="13306" width="11.54296875" style="9" bestFit="1" customWidth="1"/>
    <col min="13307" max="13307" width="12.26953125" style="9" bestFit="1" customWidth="1"/>
    <col min="13308" max="13311" width="9.81640625" style="9" bestFit="1" customWidth="1"/>
    <col min="13312" max="13312" width="9" style="9" customWidth="1"/>
    <col min="13313" max="13559" width="8.81640625" style="9"/>
    <col min="13560" max="13560" width="45.81640625" style="9" customWidth="1"/>
    <col min="13561" max="13561" width="10.7265625" style="9" bestFit="1" customWidth="1"/>
    <col min="13562" max="13562" width="11.54296875" style="9" bestFit="1" customWidth="1"/>
    <col min="13563" max="13563" width="12.26953125" style="9" bestFit="1" customWidth="1"/>
    <col min="13564" max="13567" width="9.81640625" style="9" bestFit="1" customWidth="1"/>
    <col min="13568" max="13568" width="9" style="9" customWidth="1"/>
    <col min="13569" max="13815" width="8.81640625" style="9"/>
    <col min="13816" max="13816" width="45.81640625" style="9" customWidth="1"/>
    <col min="13817" max="13817" width="10.7265625" style="9" bestFit="1" customWidth="1"/>
    <col min="13818" max="13818" width="11.54296875" style="9" bestFit="1" customWidth="1"/>
    <col min="13819" max="13819" width="12.26953125" style="9" bestFit="1" customWidth="1"/>
    <col min="13820" max="13823" width="9.81640625" style="9" bestFit="1" customWidth="1"/>
    <col min="13824" max="13824" width="9" style="9" customWidth="1"/>
    <col min="13825" max="14071" width="8.81640625" style="9"/>
    <col min="14072" max="14072" width="45.81640625" style="9" customWidth="1"/>
    <col min="14073" max="14073" width="10.7265625" style="9" bestFit="1" customWidth="1"/>
    <col min="14074" max="14074" width="11.54296875" style="9" bestFit="1" customWidth="1"/>
    <col min="14075" max="14075" width="12.26953125" style="9" bestFit="1" customWidth="1"/>
    <col min="14076" max="14079" width="9.81640625" style="9" bestFit="1" customWidth="1"/>
    <col min="14080" max="14080" width="9" style="9" customWidth="1"/>
    <col min="14081" max="14327" width="8.81640625" style="9"/>
    <col min="14328" max="14328" width="45.81640625" style="9" customWidth="1"/>
    <col min="14329" max="14329" width="10.7265625" style="9" bestFit="1" customWidth="1"/>
    <col min="14330" max="14330" width="11.54296875" style="9" bestFit="1" customWidth="1"/>
    <col min="14331" max="14331" width="12.26953125" style="9" bestFit="1" customWidth="1"/>
    <col min="14332" max="14335" width="9.81640625" style="9" bestFit="1" customWidth="1"/>
    <col min="14336" max="14336" width="9" style="9" customWidth="1"/>
    <col min="14337" max="14583" width="8.81640625" style="9"/>
    <col min="14584" max="14584" width="45.81640625" style="9" customWidth="1"/>
    <col min="14585" max="14585" width="10.7265625" style="9" bestFit="1" customWidth="1"/>
    <col min="14586" max="14586" width="11.54296875" style="9" bestFit="1" customWidth="1"/>
    <col min="14587" max="14587" width="12.26953125" style="9" bestFit="1" customWidth="1"/>
    <col min="14588" max="14591" width="9.81640625" style="9" bestFit="1" customWidth="1"/>
    <col min="14592" max="14592" width="9" style="9" customWidth="1"/>
    <col min="14593" max="14839" width="8.81640625" style="9"/>
    <col min="14840" max="14840" width="45.81640625" style="9" customWidth="1"/>
    <col min="14841" max="14841" width="10.7265625" style="9" bestFit="1" customWidth="1"/>
    <col min="14842" max="14842" width="11.54296875" style="9" bestFit="1" customWidth="1"/>
    <col min="14843" max="14843" width="12.26953125" style="9" bestFit="1" customWidth="1"/>
    <col min="14844" max="14847" width="9.81640625" style="9" bestFit="1" customWidth="1"/>
    <col min="14848" max="14848" width="9" style="9" customWidth="1"/>
    <col min="14849" max="15095" width="8.81640625" style="9"/>
    <col min="15096" max="15096" width="45.81640625" style="9" customWidth="1"/>
    <col min="15097" max="15097" width="10.7265625" style="9" bestFit="1" customWidth="1"/>
    <col min="15098" max="15098" width="11.54296875" style="9" bestFit="1" customWidth="1"/>
    <col min="15099" max="15099" width="12.26953125" style="9" bestFit="1" customWidth="1"/>
    <col min="15100" max="15103" width="9.81640625" style="9" bestFit="1" customWidth="1"/>
    <col min="15104" max="15104" width="9" style="9" customWidth="1"/>
    <col min="15105" max="15351" width="8.81640625" style="9"/>
    <col min="15352" max="15352" width="45.81640625" style="9" customWidth="1"/>
    <col min="15353" max="15353" width="10.7265625" style="9" bestFit="1" customWidth="1"/>
    <col min="15354" max="15354" width="11.54296875" style="9" bestFit="1" customWidth="1"/>
    <col min="15355" max="15355" width="12.26953125" style="9" bestFit="1" customWidth="1"/>
    <col min="15356" max="15359" width="9.81640625" style="9" bestFit="1" customWidth="1"/>
    <col min="15360" max="15360" width="9" style="9" customWidth="1"/>
    <col min="15361" max="15607" width="8.81640625" style="9"/>
    <col min="15608" max="15608" width="45.81640625" style="9" customWidth="1"/>
    <col min="15609" max="15609" width="10.7265625" style="9" bestFit="1" customWidth="1"/>
    <col min="15610" max="15610" width="11.54296875" style="9" bestFit="1" customWidth="1"/>
    <col min="15611" max="15611" width="12.26953125" style="9" bestFit="1" customWidth="1"/>
    <col min="15612" max="15615" width="9.81640625" style="9" bestFit="1" customWidth="1"/>
    <col min="15616" max="15616" width="9" style="9" customWidth="1"/>
    <col min="15617" max="15863" width="8.81640625" style="9"/>
    <col min="15864" max="15864" width="45.81640625" style="9" customWidth="1"/>
    <col min="15865" max="15865" width="10.7265625" style="9" bestFit="1" customWidth="1"/>
    <col min="15866" max="15866" width="11.54296875" style="9" bestFit="1" customWidth="1"/>
    <col min="15867" max="15867" width="12.26953125" style="9" bestFit="1" customWidth="1"/>
    <col min="15868" max="15871" width="9.81640625" style="9" bestFit="1" customWidth="1"/>
    <col min="15872" max="15872" width="9" style="9" customWidth="1"/>
    <col min="15873" max="16119" width="8.81640625" style="9"/>
    <col min="16120" max="16120" width="45.81640625" style="9" customWidth="1"/>
    <col min="16121" max="16121" width="10.7265625" style="9" bestFit="1" customWidth="1"/>
    <col min="16122" max="16122" width="11.54296875" style="9" bestFit="1" customWidth="1"/>
    <col min="16123" max="16123" width="12.26953125" style="9" bestFit="1" customWidth="1"/>
    <col min="16124" max="16127" width="9.81640625" style="9" bestFit="1" customWidth="1"/>
    <col min="16128" max="16128" width="9" style="9" customWidth="1"/>
    <col min="16129" max="16384" width="8.81640625" style="9"/>
  </cols>
  <sheetData>
    <row r="1" spans="1:29" s="7" customFormat="1" ht="18.5" x14ac:dyDescent="0.45">
      <c r="A1" s="200" t="s">
        <v>144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/>
      <c r="M1"/>
      <c r="N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9" ht="15.5" x14ac:dyDescent="0.35">
      <c r="A2" s="202" t="s">
        <v>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9" x14ac:dyDescent="0.35">
      <c r="A3" s="160"/>
      <c r="B3" s="161" t="s">
        <v>2</v>
      </c>
      <c r="C3" s="161"/>
      <c r="D3" s="161"/>
      <c r="E3" s="162" t="s">
        <v>3</v>
      </c>
      <c r="F3" s="209" t="s">
        <v>129</v>
      </c>
      <c r="G3" s="164" t="s">
        <v>113</v>
      </c>
      <c r="H3" s="208" t="s">
        <v>99</v>
      </c>
      <c r="I3" s="187" t="s">
        <v>122</v>
      </c>
      <c r="J3" s="164" t="s">
        <v>100</v>
      </c>
      <c r="K3" s="164" t="s">
        <v>101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9" ht="13.5" customHeight="1" x14ac:dyDescent="0.35">
      <c r="A4" s="160"/>
      <c r="B4" s="21" t="s">
        <v>31</v>
      </c>
      <c r="C4" s="21" t="s">
        <v>32</v>
      </c>
      <c r="D4" s="23"/>
      <c r="E4" s="162"/>
      <c r="F4" s="209"/>
      <c r="G4" s="164"/>
      <c r="H4" s="208"/>
      <c r="I4" s="188"/>
      <c r="J4" s="164"/>
      <c r="K4" s="16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9" x14ac:dyDescent="0.35">
      <c r="A5" s="45" t="s">
        <v>46</v>
      </c>
      <c r="B5" s="107">
        <v>0</v>
      </c>
      <c r="C5" s="107">
        <v>0</v>
      </c>
      <c r="D5" s="23"/>
      <c r="E5" s="107">
        <v>1</v>
      </c>
      <c r="F5" s="73">
        <f t="shared" ref="F5:F9" si="0">SUM(B5:E5)</f>
        <v>1</v>
      </c>
      <c r="G5" s="20">
        <v>5</v>
      </c>
      <c r="H5" s="75">
        <v>1</v>
      </c>
      <c r="I5" s="75">
        <v>0</v>
      </c>
      <c r="J5" s="37">
        <v>0</v>
      </c>
      <c r="K5" s="37"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9" x14ac:dyDescent="0.35">
      <c r="A6" s="47" t="s">
        <v>4</v>
      </c>
      <c r="B6" s="42">
        <f>SUM(B7:B9)</f>
        <v>0</v>
      </c>
      <c r="C6" s="42">
        <f t="shared" ref="C6:D6" si="1">SUM(C7:C9)</f>
        <v>0</v>
      </c>
      <c r="D6" s="42">
        <f t="shared" si="1"/>
        <v>0</v>
      </c>
      <c r="E6" s="42">
        <f>SUM(E7:E9)</f>
        <v>4</v>
      </c>
      <c r="F6" s="73">
        <f>SUM(B6:E6)</f>
        <v>4</v>
      </c>
      <c r="G6" s="19">
        <v>16</v>
      </c>
      <c r="H6" s="76">
        <f t="shared" ref="H6:K6" si="2">SUM(H7:H9)</f>
        <v>4</v>
      </c>
      <c r="I6" s="76">
        <f>SUM(I7:I9)</f>
        <v>0</v>
      </c>
      <c r="J6" s="42">
        <f t="shared" si="2"/>
        <v>0</v>
      </c>
      <c r="K6" s="42">
        <f t="shared" si="2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9" x14ac:dyDescent="0.35">
      <c r="A7" s="47" t="s">
        <v>5</v>
      </c>
      <c r="B7" s="107">
        <v>0</v>
      </c>
      <c r="C7" s="107">
        <v>0</v>
      </c>
      <c r="D7" s="23"/>
      <c r="E7" s="107">
        <v>2</v>
      </c>
      <c r="F7" s="73">
        <f t="shared" si="0"/>
        <v>2</v>
      </c>
      <c r="G7" s="20">
        <v>10</v>
      </c>
      <c r="H7" s="75">
        <v>2</v>
      </c>
      <c r="I7" s="75">
        <v>0</v>
      </c>
      <c r="J7" s="37">
        <v>0</v>
      </c>
      <c r="K7" s="37"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9" x14ac:dyDescent="0.35">
      <c r="A8" s="47" t="s">
        <v>6</v>
      </c>
      <c r="B8" s="107">
        <v>0</v>
      </c>
      <c r="C8" s="107">
        <v>0</v>
      </c>
      <c r="D8" s="23"/>
      <c r="E8" s="107">
        <v>2</v>
      </c>
      <c r="F8" s="73">
        <f t="shared" si="0"/>
        <v>2</v>
      </c>
      <c r="G8" s="20">
        <v>1</v>
      </c>
      <c r="H8" s="75">
        <v>2</v>
      </c>
      <c r="I8" s="75">
        <v>0</v>
      </c>
      <c r="J8" s="37">
        <v>0</v>
      </c>
      <c r="K8" s="37"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9" x14ac:dyDescent="0.35">
      <c r="A9" s="47" t="s">
        <v>7</v>
      </c>
      <c r="B9" s="107">
        <v>0</v>
      </c>
      <c r="C9" s="107">
        <v>0</v>
      </c>
      <c r="D9" s="23"/>
      <c r="E9" s="107">
        <v>0</v>
      </c>
      <c r="F9" s="73">
        <f t="shared" si="0"/>
        <v>0</v>
      </c>
      <c r="G9" s="20">
        <v>5</v>
      </c>
      <c r="H9" s="75">
        <v>0</v>
      </c>
      <c r="I9" s="75">
        <v>0</v>
      </c>
      <c r="J9" s="37">
        <v>0</v>
      </c>
      <c r="K9" s="37"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9" ht="18.75" customHeight="1" x14ac:dyDescent="0.35">
      <c r="A10" s="49"/>
      <c r="B10" s="161" t="s">
        <v>2</v>
      </c>
      <c r="C10" s="161"/>
      <c r="D10" s="161"/>
      <c r="E10" s="173" t="s">
        <v>3</v>
      </c>
      <c r="F10" s="209" t="s">
        <v>129</v>
      </c>
      <c r="G10" s="164" t="s">
        <v>113</v>
      </c>
      <c r="H10" s="208" t="s">
        <v>99</v>
      </c>
      <c r="I10" s="187" t="s">
        <v>122</v>
      </c>
      <c r="J10" s="164" t="s">
        <v>100</v>
      </c>
      <c r="K10" s="164" t="s">
        <v>101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9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209"/>
      <c r="G11" s="164"/>
      <c r="H11" s="208"/>
      <c r="I11" s="188"/>
      <c r="J11" s="164"/>
      <c r="K11" s="16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9" ht="15.65" customHeight="1" x14ac:dyDescent="0.35">
      <c r="A12" s="47" t="s">
        <v>11</v>
      </c>
      <c r="B12" s="107">
        <v>0</v>
      </c>
      <c r="C12" s="107">
        <v>0</v>
      </c>
      <c r="D12" s="23"/>
      <c r="E12" s="107">
        <v>3</v>
      </c>
      <c r="F12" s="73">
        <f t="shared" ref="F12:F15" si="3">SUM(B12:E12)</f>
        <v>3</v>
      </c>
      <c r="G12" s="20">
        <v>8</v>
      </c>
      <c r="H12" s="75">
        <v>3</v>
      </c>
      <c r="I12" s="75">
        <v>0</v>
      </c>
      <c r="J12" s="37">
        <v>0</v>
      </c>
      <c r="K12" s="37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9" ht="15.65" customHeight="1" x14ac:dyDescent="0.35">
      <c r="A13" s="47" t="s">
        <v>12</v>
      </c>
      <c r="B13" s="107">
        <v>0</v>
      </c>
      <c r="C13" s="107">
        <v>0</v>
      </c>
      <c r="D13" s="23"/>
      <c r="E13" s="107">
        <v>1</v>
      </c>
      <c r="F13" s="73">
        <f t="shared" si="3"/>
        <v>1</v>
      </c>
      <c r="G13" s="20">
        <v>8</v>
      </c>
      <c r="H13" s="75">
        <v>1</v>
      </c>
      <c r="I13" s="75">
        <v>0</v>
      </c>
      <c r="J13" s="37">
        <v>0</v>
      </c>
      <c r="K13" s="37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9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73">
        <f t="shared" si="3"/>
        <v>0</v>
      </c>
      <c r="G14" s="20">
        <v>0</v>
      </c>
      <c r="H14" s="75">
        <v>0</v>
      </c>
      <c r="I14" s="75">
        <v>0</v>
      </c>
      <c r="J14" s="37">
        <v>0</v>
      </c>
      <c r="K14" s="37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9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93">
        <f t="shared" si="3"/>
        <v>0</v>
      </c>
      <c r="G15" s="26">
        <v>0</v>
      </c>
      <c r="H15" s="105">
        <v>0</v>
      </c>
      <c r="I15" s="105">
        <v>0</v>
      </c>
      <c r="J15" s="44">
        <v>0</v>
      </c>
      <c r="K15" s="44"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customHeight="1" x14ac:dyDescent="0.35">
      <c r="A16" s="49"/>
      <c r="B16" s="161" t="s">
        <v>2</v>
      </c>
      <c r="C16" s="161"/>
      <c r="D16" s="161"/>
      <c r="E16" s="162" t="s">
        <v>3</v>
      </c>
      <c r="F16" s="209" t="s">
        <v>129</v>
      </c>
      <c r="G16" s="164" t="s">
        <v>113</v>
      </c>
      <c r="H16" s="208" t="s">
        <v>99</v>
      </c>
      <c r="I16" s="187" t="s">
        <v>122</v>
      </c>
      <c r="J16" s="164" t="s">
        <v>100</v>
      </c>
      <c r="K16" s="164" t="s">
        <v>101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209"/>
      <c r="G17" s="164"/>
      <c r="H17" s="208"/>
      <c r="I17" s="188"/>
      <c r="J17" s="164"/>
      <c r="K17" s="16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35">
      <c r="A18" s="47" t="s">
        <v>13</v>
      </c>
      <c r="B18" s="107">
        <v>0</v>
      </c>
      <c r="C18" s="107">
        <v>0</v>
      </c>
      <c r="D18" s="23"/>
      <c r="E18" s="107">
        <v>4</v>
      </c>
      <c r="F18" s="73">
        <f>SUM(B18:E18)</f>
        <v>4</v>
      </c>
      <c r="G18" s="20">
        <v>16</v>
      </c>
      <c r="H18" s="75">
        <v>4</v>
      </c>
      <c r="I18" s="75">
        <v>0</v>
      </c>
      <c r="J18" s="37">
        <v>0</v>
      </c>
      <c r="K18" s="37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customHeight="1" x14ac:dyDescent="0.35">
      <c r="A19" s="47" t="s">
        <v>14</v>
      </c>
      <c r="B19" s="107">
        <v>0</v>
      </c>
      <c r="C19" s="107">
        <v>0</v>
      </c>
      <c r="D19" s="23"/>
      <c r="E19" s="107">
        <v>0</v>
      </c>
      <c r="F19" s="73">
        <f>SUM(B19:E19)</f>
        <v>0</v>
      </c>
      <c r="G19" s="20">
        <v>0</v>
      </c>
      <c r="H19" s="75">
        <v>0</v>
      </c>
      <c r="I19" s="75">
        <v>0</v>
      </c>
      <c r="J19" s="37">
        <v>0</v>
      </c>
      <c r="K19" s="37"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209" t="s">
        <v>129</v>
      </c>
      <c r="G20" s="164" t="s">
        <v>113</v>
      </c>
      <c r="H20" s="208" t="s">
        <v>99</v>
      </c>
      <c r="I20" s="187" t="s">
        <v>122</v>
      </c>
      <c r="J20" s="164" t="s">
        <v>100</v>
      </c>
      <c r="K20" s="164" t="s">
        <v>101</v>
      </c>
      <c r="L20"/>
      <c r="M20"/>
      <c r="N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209"/>
      <c r="G21" s="164"/>
      <c r="H21" s="208"/>
      <c r="I21" s="188"/>
      <c r="J21" s="164"/>
      <c r="K21" s="16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35">
      <c r="A22" s="47" t="s">
        <v>15</v>
      </c>
      <c r="B22" s="107">
        <v>0</v>
      </c>
      <c r="C22" s="107">
        <v>0</v>
      </c>
      <c r="D22" s="23"/>
      <c r="E22" s="107">
        <v>4</v>
      </c>
      <c r="F22" s="73">
        <f t="shared" ref="F22:F27" si="4">SUM(B22:E22)</f>
        <v>4</v>
      </c>
      <c r="G22" s="20">
        <v>16</v>
      </c>
      <c r="H22" s="75">
        <v>4</v>
      </c>
      <c r="I22" s="75">
        <v>0</v>
      </c>
      <c r="J22" s="37">
        <v>0</v>
      </c>
      <c r="K22" s="37"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35">
      <c r="A23" s="47" t="s">
        <v>16</v>
      </c>
      <c r="B23" s="107">
        <v>0</v>
      </c>
      <c r="C23" s="107">
        <v>0</v>
      </c>
      <c r="D23" s="23"/>
      <c r="E23" s="107">
        <v>0</v>
      </c>
      <c r="F23" s="73">
        <f t="shared" si="4"/>
        <v>0</v>
      </c>
      <c r="G23" s="20">
        <v>0</v>
      </c>
      <c r="H23" s="75">
        <v>0</v>
      </c>
      <c r="I23" s="75">
        <v>0</v>
      </c>
      <c r="J23" s="37">
        <v>0</v>
      </c>
      <c r="K23" s="37"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73">
        <f t="shared" si="4"/>
        <v>0</v>
      </c>
      <c r="G24" s="20">
        <v>0</v>
      </c>
      <c r="H24" s="75">
        <v>0</v>
      </c>
      <c r="I24" s="75">
        <v>0</v>
      </c>
      <c r="J24" s="37">
        <v>0</v>
      </c>
      <c r="K24" s="37"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73">
        <f t="shared" si="4"/>
        <v>0</v>
      </c>
      <c r="G25" s="20">
        <v>0</v>
      </c>
      <c r="H25" s="75">
        <v>0</v>
      </c>
      <c r="I25" s="75">
        <v>0</v>
      </c>
      <c r="J25" s="37">
        <v>0</v>
      </c>
      <c r="K25" s="37"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73">
        <f t="shared" si="4"/>
        <v>0</v>
      </c>
      <c r="G26" s="20">
        <v>0</v>
      </c>
      <c r="H26" s="75">
        <v>0</v>
      </c>
      <c r="I26" s="75">
        <v>0</v>
      </c>
      <c r="J26" s="37">
        <v>0</v>
      </c>
      <c r="K26" s="37"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35">
      <c r="A27" s="47" t="s">
        <v>20</v>
      </c>
      <c r="B27" s="107">
        <v>0</v>
      </c>
      <c r="C27" s="107">
        <v>0</v>
      </c>
      <c r="D27" s="23"/>
      <c r="E27" s="107">
        <v>0</v>
      </c>
      <c r="F27" s="73">
        <f t="shared" si="4"/>
        <v>0</v>
      </c>
      <c r="G27" s="20">
        <v>0</v>
      </c>
      <c r="H27" s="75">
        <v>0</v>
      </c>
      <c r="I27" s="75">
        <v>0</v>
      </c>
      <c r="J27" s="37">
        <v>0</v>
      </c>
      <c r="K27" s="37"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 customHeight="1" x14ac:dyDescent="0.35">
      <c r="A28" s="49"/>
      <c r="B28" s="161" t="s">
        <v>2</v>
      </c>
      <c r="C28" s="161"/>
      <c r="D28" s="161"/>
      <c r="E28" s="171" t="s">
        <v>3</v>
      </c>
      <c r="F28" s="209" t="s">
        <v>129</v>
      </c>
      <c r="G28" s="164" t="s">
        <v>113</v>
      </c>
      <c r="H28" s="208" t="s">
        <v>99</v>
      </c>
      <c r="I28" s="187" t="s">
        <v>122</v>
      </c>
      <c r="J28" s="164" t="s">
        <v>100</v>
      </c>
      <c r="K28" s="164" t="s">
        <v>101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209"/>
      <c r="G29" s="164"/>
      <c r="H29" s="208"/>
      <c r="I29" s="188"/>
      <c r="J29" s="164"/>
      <c r="K29" s="16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5">SUM(B30:E30)</f>
        <v>0</v>
      </c>
      <c r="G30" s="75">
        <v>2</v>
      </c>
      <c r="H30" s="75">
        <v>0</v>
      </c>
      <c r="I30" s="75">
        <v>0</v>
      </c>
      <c r="J30" s="37">
        <v>0</v>
      </c>
      <c r="K30" s="37"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5"/>
        <v>0</v>
      </c>
      <c r="G31" s="75">
        <v>4</v>
      </c>
      <c r="H31" s="75">
        <v>0</v>
      </c>
      <c r="I31" s="75">
        <v>0</v>
      </c>
      <c r="J31" s="37">
        <v>0</v>
      </c>
      <c r="K31" s="37"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5" x14ac:dyDescent="0.35">
      <c r="A32" s="204" t="s">
        <v>27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35">
      <c r="A33" s="160"/>
      <c r="B33" s="161" t="s">
        <v>2</v>
      </c>
      <c r="C33" s="161"/>
      <c r="D33" s="161"/>
      <c r="E33" s="169" t="s">
        <v>3</v>
      </c>
      <c r="F33" s="209" t="s">
        <v>129</v>
      </c>
      <c r="G33" s="164" t="s">
        <v>113</v>
      </c>
      <c r="H33" s="208" t="s">
        <v>99</v>
      </c>
      <c r="I33" s="187" t="s">
        <v>122</v>
      </c>
      <c r="J33" s="164" t="s">
        <v>100</v>
      </c>
      <c r="K33" s="164" t="s">
        <v>101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209"/>
      <c r="G34" s="164"/>
      <c r="H34" s="208"/>
      <c r="I34" s="188"/>
      <c r="J34" s="164"/>
      <c r="K34" s="16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35">
      <c r="A35" s="47" t="s">
        <v>40</v>
      </c>
      <c r="B35" s="107">
        <v>11</v>
      </c>
      <c r="C35" s="107">
        <v>0</v>
      </c>
      <c r="D35" s="107">
        <v>0</v>
      </c>
      <c r="E35" s="107">
        <v>20</v>
      </c>
      <c r="F35" s="73">
        <f t="shared" ref="F35:F38" si="6">SUM(B35:E35)</f>
        <v>31</v>
      </c>
      <c r="G35" s="20">
        <v>29</v>
      </c>
      <c r="H35" s="75">
        <v>4</v>
      </c>
      <c r="I35" s="75">
        <v>3</v>
      </c>
      <c r="J35" s="37">
        <v>0</v>
      </c>
      <c r="K35" s="37">
        <v>24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customHeight="1" x14ac:dyDescent="0.35">
      <c r="A36" s="47" t="s">
        <v>41</v>
      </c>
      <c r="B36" s="42">
        <f>SUM(B37:B38)</f>
        <v>11</v>
      </c>
      <c r="C36" s="42">
        <f>SUM(C37:C38)</f>
        <v>0</v>
      </c>
      <c r="D36" s="42">
        <f>SUM(D37:D38)</f>
        <v>0</v>
      </c>
      <c r="E36" s="42">
        <f>SUM(E37:E38)</f>
        <v>21</v>
      </c>
      <c r="F36" s="73">
        <f t="shared" si="6"/>
        <v>32</v>
      </c>
      <c r="G36" s="19">
        <v>30</v>
      </c>
      <c r="H36" s="76">
        <f t="shared" ref="H36:K36" si="7">SUM(H37:H39)</f>
        <v>5</v>
      </c>
      <c r="I36" s="76">
        <f>SUM(I37:I39)</f>
        <v>3</v>
      </c>
      <c r="J36" s="42">
        <f t="shared" si="7"/>
        <v>0</v>
      </c>
      <c r="K36" s="42">
        <f t="shared" si="7"/>
        <v>24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35">
      <c r="A37" s="47" t="s">
        <v>44</v>
      </c>
      <c r="B37" s="107">
        <v>0</v>
      </c>
      <c r="C37" s="107">
        <v>0</v>
      </c>
      <c r="D37" s="107">
        <v>0</v>
      </c>
      <c r="E37" s="107">
        <v>3</v>
      </c>
      <c r="F37" s="73">
        <f t="shared" si="6"/>
        <v>3</v>
      </c>
      <c r="G37" s="20">
        <v>1</v>
      </c>
      <c r="H37" s="75">
        <v>1</v>
      </c>
      <c r="I37" s="75">
        <v>1</v>
      </c>
      <c r="J37" s="37">
        <v>0</v>
      </c>
      <c r="K37" s="37">
        <v>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35">
      <c r="A38" s="51" t="s">
        <v>45</v>
      </c>
      <c r="B38" s="107">
        <v>11</v>
      </c>
      <c r="C38" s="107">
        <v>0</v>
      </c>
      <c r="D38" s="107">
        <v>0</v>
      </c>
      <c r="E38" s="107">
        <v>18</v>
      </c>
      <c r="F38" s="73">
        <f t="shared" si="6"/>
        <v>29</v>
      </c>
      <c r="G38" s="20">
        <v>29</v>
      </c>
      <c r="H38" s="75">
        <v>4</v>
      </c>
      <c r="I38" s="75">
        <v>2</v>
      </c>
      <c r="J38" s="37">
        <v>0</v>
      </c>
      <c r="K38" s="37">
        <v>23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35">
      <c r="A39" s="49"/>
      <c r="B39" s="161" t="s">
        <v>2</v>
      </c>
      <c r="C39" s="161"/>
      <c r="D39" s="161"/>
      <c r="E39" s="171" t="s">
        <v>3</v>
      </c>
      <c r="F39" s="209" t="s">
        <v>129</v>
      </c>
      <c r="G39" s="164" t="s">
        <v>113</v>
      </c>
      <c r="H39" s="208" t="s">
        <v>99</v>
      </c>
      <c r="I39" s="187" t="s">
        <v>122</v>
      </c>
      <c r="J39" s="164" t="s">
        <v>100</v>
      </c>
      <c r="K39" s="164" t="s">
        <v>101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209"/>
      <c r="G40" s="164"/>
      <c r="H40" s="208"/>
      <c r="I40" s="188"/>
      <c r="J40" s="164"/>
      <c r="K40" s="164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 x14ac:dyDescent="0.35">
      <c r="A41" s="47" t="s">
        <v>11</v>
      </c>
      <c r="B41" s="107">
        <v>0</v>
      </c>
      <c r="C41" s="107">
        <v>0</v>
      </c>
      <c r="D41" s="107">
        <v>0</v>
      </c>
      <c r="E41" s="107">
        <v>11</v>
      </c>
      <c r="F41" s="73">
        <f t="shared" ref="F41:F44" si="8">SUM(B41:E41)</f>
        <v>11</v>
      </c>
      <c r="G41" s="20">
        <v>11</v>
      </c>
      <c r="H41" s="75">
        <v>1</v>
      </c>
      <c r="I41" s="75">
        <v>2</v>
      </c>
      <c r="J41" s="37">
        <v>0</v>
      </c>
      <c r="K41" s="37">
        <v>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35">
      <c r="A42" s="47" t="s">
        <v>12</v>
      </c>
      <c r="B42" s="107">
        <v>11</v>
      </c>
      <c r="C42" s="107">
        <v>0</v>
      </c>
      <c r="D42" s="107">
        <v>0</v>
      </c>
      <c r="E42" s="107">
        <v>10</v>
      </c>
      <c r="F42" s="73">
        <f t="shared" si="8"/>
        <v>21</v>
      </c>
      <c r="G42" s="20">
        <v>19</v>
      </c>
      <c r="H42" s="75">
        <v>4</v>
      </c>
      <c r="I42" s="75">
        <v>1</v>
      </c>
      <c r="J42" s="37">
        <v>0</v>
      </c>
      <c r="K42" s="37">
        <v>16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73">
        <f t="shared" si="8"/>
        <v>0</v>
      </c>
      <c r="G43" s="20">
        <v>0</v>
      </c>
      <c r="H43" s="75">
        <v>0</v>
      </c>
      <c r="I43" s="75">
        <v>0</v>
      </c>
      <c r="J43" s="37">
        <v>0</v>
      </c>
      <c r="K43" s="37"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93">
        <f t="shared" si="8"/>
        <v>0</v>
      </c>
      <c r="G44" s="26">
        <v>0</v>
      </c>
      <c r="H44" s="105">
        <v>0</v>
      </c>
      <c r="I44" s="105">
        <v>0</v>
      </c>
      <c r="J44" s="44">
        <v>0</v>
      </c>
      <c r="K44" s="44">
        <v>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35">
      <c r="A45" s="49"/>
      <c r="B45" s="161" t="s">
        <v>2</v>
      </c>
      <c r="C45" s="161"/>
      <c r="D45" s="161"/>
      <c r="E45" s="171" t="s">
        <v>3</v>
      </c>
      <c r="F45" s="209" t="s">
        <v>129</v>
      </c>
      <c r="G45" s="164" t="s">
        <v>113</v>
      </c>
      <c r="H45" s="208" t="s">
        <v>99</v>
      </c>
      <c r="I45" s="187" t="s">
        <v>122</v>
      </c>
      <c r="J45" s="164" t="s">
        <v>100</v>
      </c>
      <c r="K45" s="164" t="s">
        <v>101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209"/>
      <c r="G46" s="164"/>
      <c r="H46" s="208"/>
      <c r="I46" s="188"/>
      <c r="J46" s="164"/>
      <c r="K46" s="16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35">
      <c r="A47" s="47" t="s">
        <v>13</v>
      </c>
      <c r="B47" s="107">
        <v>11</v>
      </c>
      <c r="C47" s="107">
        <v>0</v>
      </c>
      <c r="D47" s="107">
        <v>0</v>
      </c>
      <c r="E47" s="107">
        <v>21</v>
      </c>
      <c r="F47" s="73">
        <f>SUM(B47:E47)</f>
        <v>32</v>
      </c>
      <c r="G47" s="20">
        <v>30</v>
      </c>
      <c r="H47" s="75">
        <v>5</v>
      </c>
      <c r="I47" s="75">
        <v>3</v>
      </c>
      <c r="J47" s="37">
        <v>0</v>
      </c>
      <c r="K47" s="37">
        <v>24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35">
      <c r="A48" s="47" t="s">
        <v>14</v>
      </c>
      <c r="B48" s="107">
        <v>0</v>
      </c>
      <c r="C48" s="107">
        <v>0</v>
      </c>
      <c r="D48" s="107">
        <v>0</v>
      </c>
      <c r="E48" s="107">
        <v>0</v>
      </c>
      <c r="F48" s="73">
        <f>SUM(B48:E48)</f>
        <v>0</v>
      </c>
      <c r="G48" s="20">
        <v>0</v>
      </c>
      <c r="H48" s="75">
        <v>0</v>
      </c>
      <c r="I48" s="75">
        <v>0</v>
      </c>
      <c r="J48" s="37">
        <v>0</v>
      </c>
      <c r="K48" s="37">
        <v>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x14ac:dyDescent="0.35">
      <c r="A49" s="49"/>
      <c r="B49" s="161" t="s">
        <v>2</v>
      </c>
      <c r="C49" s="161"/>
      <c r="D49" s="161"/>
      <c r="E49" s="171" t="s">
        <v>3</v>
      </c>
      <c r="F49" s="209" t="s">
        <v>129</v>
      </c>
      <c r="G49" s="164" t="s">
        <v>113</v>
      </c>
      <c r="H49" s="208" t="s">
        <v>99</v>
      </c>
      <c r="I49" s="187" t="s">
        <v>122</v>
      </c>
      <c r="J49" s="164" t="s">
        <v>100</v>
      </c>
      <c r="K49" s="164" t="s">
        <v>101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209"/>
      <c r="G50" s="164"/>
      <c r="H50" s="208"/>
      <c r="I50" s="188"/>
      <c r="J50" s="164"/>
      <c r="K50" s="164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 customHeight="1" x14ac:dyDescent="0.35">
      <c r="A51" s="47" t="s">
        <v>15</v>
      </c>
      <c r="B51" s="107">
        <v>10</v>
      </c>
      <c r="C51" s="107">
        <v>0</v>
      </c>
      <c r="D51" s="107">
        <v>0</v>
      </c>
      <c r="E51" s="107">
        <v>20</v>
      </c>
      <c r="F51" s="73">
        <f>SUM(B51:E51)</f>
        <v>30</v>
      </c>
      <c r="G51" s="20">
        <v>26</v>
      </c>
      <c r="H51" s="75">
        <v>5</v>
      </c>
      <c r="I51" s="75">
        <v>3</v>
      </c>
      <c r="J51" s="37">
        <v>0</v>
      </c>
      <c r="K51" s="37">
        <v>22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35">
      <c r="A52" s="47" t="s">
        <v>16</v>
      </c>
      <c r="B52" s="107">
        <v>0</v>
      </c>
      <c r="C52" s="107">
        <v>0</v>
      </c>
      <c r="D52" s="107">
        <v>0</v>
      </c>
      <c r="E52" s="107">
        <v>1</v>
      </c>
      <c r="F52" s="73">
        <f t="shared" ref="F52:F56" si="9">SUM(B52:E52)</f>
        <v>1</v>
      </c>
      <c r="G52" s="20">
        <v>3</v>
      </c>
      <c r="H52" s="37">
        <v>0</v>
      </c>
      <c r="I52" s="37">
        <v>0</v>
      </c>
      <c r="J52" s="37">
        <v>0</v>
      </c>
      <c r="K52" s="37">
        <v>1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73">
        <f t="shared" si="9"/>
        <v>0</v>
      </c>
      <c r="G53" s="20">
        <v>0</v>
      </c>
      <c r="H53" s="37">
        <v>0</v>
      </c>
      <c r="I53" s="37">
        <v>0</v>
      </c>
      <c r="J53" s="37">
        <v>0</v>
      </c>
      <c r="K53" s="37">
        <v>0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73">
        <f t="shared" si="9"/>
        <v>0</v>
      </c>
      <c r="G54" s="20">
        <v>0</v>
      </c>
      <c r="H54" s="37">
        <v>0</v>
      </c>
      <c r="I54" s="37">
        <v>0</v>
      </c>
      <c r="J54" s="37">
        <v>0</v>
      </c>
      <c r="K54" s="37">
        <v>0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73">
        <f t="shared" si="9"/>
        <v>0</v>
      </c>
      <c r="G55" s="20">
        <v>0</v>
      </c>
      <c r="H55" s="37">
        <v>0</v>
      </c>
      <c r="I55" s="37">
        <v>0</v>
      </c>
      <c r="J55" s="37">
        <v>0</v>
      </c>
      <c r="K55" s="37">
        <v>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x14ac:dyDescent="0.35">
      <c r="A56" s="47" t="s">
        <v>20</v>
      </c>
      <c r="B56" s="107">
        <v>1</v>
      </c>
      <c r="C56" s="107">
        <v>0</v>
      </c>
      <c r="D56" s="107">
        <v>0</v>
      </c>
      <c r="E56" s="107">
        <v>0</v>
      </c>
      <c r="F56" s="73">
        <f t="shared" si="9"/>
        <v>1</v>
      </c>
      <c r="G56" s="20">
        <v>1</v>
      </c>
      <c r="H56" s="37">
        <v>0</v>
      </c>
      <c r="I56" s="37">
        <v>0</v>
      </c>
      <c r="J56" s="37">
        <v>0</v>
      </c>
      <c r="K56" s="37">
        <v>1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x14ac:dyDescent="0.35">
      <c r="A57" s="49"/>
      <c r="B57" s="161" t="s">
        <v>2</v>
      </c>
      <c r="C57" s="161"/>
      <c r="D57" s="161"/>
      <c r="E57" s="171" t="s">
        <v>3</v>
      </c>
      <c r="F57" s="209" t="s">
        <v>129</v>
      </c>
      <c r="G57" s="164" t="s">
        <v>113</v>
      </c>
      <c r="H57" s="208" t="s">
        <v>99</v>
      </c>
      <c r="I57" s="187" t="s">
        <v>122</v>
      </c>
      <c r="J57" s="164" t="s">
        <v>100</v>
      </c>
      <c r="K57" s="164" t="s">
        <v>101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209"/>
      <c r="G58" s="164"/>
      <c r="H58" s="208"/>
      <c r="I58" s="188"/>
      <c r="J58" s="164"/>
      <c r="K58" s="164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35">
      <c r="A59" s="47" t="s">
        <v>97</v>
      </c>
      <c r="B59" s="107">
        <v>0</v>
      </c>
      <c r="C59" s="107">
        <v>0</v>
      </c>
      <c r="D59" s="107">
        <v>0</v>
      </c>
      <c r="E59" s="107">
        <v>0</v>
      </c>
      <c r="F59" s="2">
        <f t="shared" ref="F59" si="10">SUM(B59:E59)</f>
        <v>0</v>
      </c>
      <c r="G59" s="75">
        <v>0</v>
      </c>
      <c r="H59" s="75">
        <v>0</v>
      </c>
      <c r="I59" s="75">
        <v>0</v>
      </c>
      <c r="J59" s="37">
        <v>0</v>
      </c>
      <c r="K59" s="37">
        <v>0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5" x14ac:dyDescent="0.35">
      <c r="A60" s="204" t="s">
        <v>21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35">
      <c r="A61" s="160"/>
      <c r="B61" s="161" t="s">
        <v>2</v>
      </c>
      <c r="C61" s="161"/>
      <c r="D61" s="161"/>
      <c r="E61" s="162" t="s">
        <v>3</v>
      </c>
      <c r="F61" s="209" t="s">
        <v>129</v>
      </c>
      <c r="G61" s="164" t="s">
        <v>113</v>
      </c>
      <c r="H61" s="208" t="s">
        <v>99</v>
      </c>
      <c r="I61" s="187" t="s">
        <v>122</v>
      </c>
      <c r="J61" s="164" t="s">
        <v>100</v>
      </c>
      <c r="K61" s="164" t="s">
        <v>101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1.5" customHeight="1" x14ac:dyDescent="0.35">
      <c r="A62" s="160"/>
      <c r="B62" s="21" t="s">
        <v>31</v>
      </c>
      <c r="C62" s="21" t="s">
        <v>32</v>
      </c>
      <c r="D62" s="23"/>
      <c r="E62" s="162"/>
      <c r="F62" s="209"/>
      <c r="G62" s="164"/>
      <c r="H62" s="208"/>
      <c r="I62" s="188"/>
      <c r="J62" s="164"/>
      <c r="K62" s="164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73">
        <f t="shared" ref="F63:F64" si="11">SUM(B63:E63)</f>
        <v>0</v>
      </c>
      <c r="G63" s="1">
        <v>0</v>
      </c>
      <c r="H63" s="75">
        <v>0</v>
      </c>
      <c r="I63" s="75">
        <v>0</v>
      </c>
      <c r="J63" s="37">
        <v>0</v>
      </c>
      <c r="K63" s="37">
        <v>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73">
        <f t="shared" si="11"/>
        <v>0</v>
      </c>
      <c r="G64" s="1">
        <v>0</v>
      </c>
      <c r="H64" s="75">
        <v>0</v>
      </c>
      <c r="I64" s="75">
        <v>0</v>
      </c>
      <c r="J64" s="37">
        <v>0</v>
      </c>
      <c r="K64" s="37">
        <v>0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x14ac:dyDescent="0.35">
      <c r="A65" s="49"/>
      <c r="B65" s="161" t="s">
        <v>2</v>
      </c>
      <c r="C65" s="161"/>
      <c r="D65" s="161"/>
      <c r="E65" s="171" t="s">
        <v>3</v>
      </c>
      <c r="F65" s="209" t="s">
        <v>129</v>
      </c>
      <c r="G65" s="164" t="s">
        <v>113</v>
      </c>
      <c r="H65" s="208" t="s">
        <v>99</v>
      </c>
      <c r="I65" s="187" t="s">
        <v>122</v>
      </c>
      <c r="J65" s="164" t="s">
        <v>100</v>
      </c>
      <c r="K65" s="164" t="s">
        <v>101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x14ac:dyDescent="0.35">
      <c r="A66" s="50" t="s">
        <v>25</v>
      </c>
      <c r="B66" s="21" t="s">
        <v>31</v>
      </c>
      <c r="C66" s="21" t="s">
        <v>32</v>
      </c>
      <c r="D66" s="23"/>
      <c r="E66" s="171"/>
      <c r="F66" s="209"/>
      <c r="G66" s="164"/>
      <c r="H66" s="208"/>
      <c r="I66" s="188"/>
      <c r="J66" s="164"/>
      <c r="K66" s="164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73">
        <f t="shared" ref="F67:F70" si="12">SUM(B67:E67)</f>
        <v>0</v>
      </c>
      <c r="G67" s="29">
        <v>0</v>
      </c>
      <c r="H67" s="75">
        <v>0</v>
      </c>
      <c r="I67" s="75">
        <v>0</v>
      </c>
      <c r="J67" s="37">
        <v>0</v>
      </c>
      <c r="K67" s="37">
        <v>0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73">
        <f t="shared" si="12"/>
        <v>0</v>
      </c>
      <c r="G68" s="29">
        <v>0</v>
      </c>
      <c r="H68" s="75">
        <v>0</v>
      </c>
      <c r="I68" s="75">
        <v>0</v>
      </c>
      <c r="J68" s="37">
        <v>0</v>
      </c>
      <c r="K68" s="37">
        <v>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73">
        <f t="shared" si="12"/>
        <v>0</v>
      </c>
      <c r="G69" s="29">
        <v>0</v>
      </c>
      <c r="H69" s="75">
        <v>0</v>
      </c>
      <c r="I69" s="75">
        <v>0</v>
      </c>
      <c r="J69" s="37">
        <v>0</v>
      </c>
      <c r="K69" s="37">
        <v>0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105">
        <v>0</v>
      </c>
      <c r="H70" s="105">
        <v>0</v>
      </c>
      <c r="I70" s="105">
        <v>0</v>
      </c>
      <c r="J70" s="44">
        <v>0</v>
      </c>
      <c r="K70" s="44">
        <v>0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x14ac:dyDescent="0.35">
      <c r="A71" s="49"/>
      <c r="B71" s="161" t="s">
        <v>2</v>
      </c>
      <c r="C71" s="161"/>
      <c r="D71" s="161"/>
      <c r="E71" s="171" t="s">
        <v>3</v>
      </c>
      <c r="F71" s="209" t="s">
        <v>129</v>
      </c>
      <c r="G71" s="164" t="s">
        <v>113</v>
      </c>
      <c r="H71" s="208" t="s">
        <v>99</v>
      </c>
      <c r="I71" s="187" t="s">
        <v>122</v>
      </c>
      <c r="J71" s="164" t="s">
        <v>100</v>
      </c>
      <c r="K71" s="164" t="s">
        <v>101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35">
      <c r="A72" s="50" t="s">
        <v>9</v>
      </c>
      <c r="B72" s="21" t="s">
        <v>31</v>
      </c>
      <c r="C72" s="21" t="s">
        <v>32</v>
      </c>
      <c r="D72" s="23"/>
      <c r="E72" s="171"/>
      <c r="F72" s="209"/>
      <c r="G72" s="164"/>
      <c r="H72" s="208"/>
      <c r="I72" s="188"/>
      <c r="J72" s="164"/>
      <c r="K72" s="16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73">
        <f>SUM(B73:E73)</f>
        <v>0</v>
      </c>
      <c r="G73" s="20">
        <v>0</v>
      </c>
      <c r="H73" s="75">
        <v>0</v>
      </c>
      <c r="I73" s="75">
        <v>0</v>
      </c>
      <c r="J73" s="37">
        <v>0</v>
      </c>
      <c r="K73" s="37">
        <v>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73">
        <f>SUM(B74:E74)</f>
        <v>0</v>
      </c>
      <c r="G74" s="20">
        <v>0</v>
      </c>
      <c r="H74" s="75">
        <v>0</v>
      </c>
      <c r="I74" s="75">
        <v>0</v>
      </c>
      <c r="J74" s="37">
        <v>0</v>
      </c>
      <c r="K74" s="37">
        <v>0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x14ac:dyDescent="0.35">
      <c r="A75" s="49"/>
      <c r="B75" s="161" t="s">
        <v>2</v>
      </c>
      <c r="C75" s="161"/>
      <c r="D75" s="161"/>
      <c r="E75" s="171" t="s">
        <v>3</v>
      </c>
      <c r="F75" s="209" t="s">
        <v>129</v>
      </c>
      <c r="G75" s="164" t="s">
        <v>113</v>
      </c>
      <c r="H75" s="208" t="s">
        <v>99</v>
      </c>
      <c r="I75" s="187" t="s">
        <v>122</v>
      </c>
      <c r="J75" s="164" t="s">
        <v>100</v>
      </c>
      <c r="K75" s="164" t="s">
        <v>101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x14ac:dyDescent="0.35">
      <c r="A76" s="50" t="s">
        <v>10</v>
      </c>
      <c r="B76" s="21" t="s">
        <v>31</v>
      </c>
      <c r="C76" s="21" t="s">
        <v>32</v>
      </c>
      <c r="D76" s="23"/>
      <c r="E76" s="171"/>
      <c r="F76" s="209"/>
      <c r="G76" s="164"/>
      <c r="H76" s="208"/>
      <c r="I76" s="188"/>
      <c r="J76" s="164"/>
      <c r="K76" s="164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73">
        <f>SUM(B77:E77)</f>
        <v>0</v>
      </c>
      <c r="G77" s="20">
        <v>0</v>
      </c>
      <c r="H77" s="75">
        <v>0</v>
      </c>
      <c r="I77" s="75">
        <v>0</v>
      </c>
      <c r="J77" s="37">
        <v>0</v>
      </c>
      <c r="K77" s="37">
        <v>0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73">
        <f t="shared" ref="F78:F82" si="13">SUM(B78:E78)</f>
        <v>0</v>
      </c>
      <c r="G78" s="20">
        <v>0</v>
      </c>
      <c r="H78" s="75">
        <v>0</v>
      </c>
      <c r="I78" s="75">
        <v>0</v>
      </c>
      <c r="J78" s="37">
        <v>0</v>
      </c>
      <c r="K78" s="37"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73">
        <f t="shared" si="13"/>
        <v>0</v>
      </c>
      <c r="G79" s="20">
        <v>0</v>
      </c>
      <c r="H79" s="75">
        <v>0</v>
      </c>
      <c r="I79" s="75">
        <v>0</v>
      </c>
      <c r="J79" s="37">
        <v>0</v>
      </c>
      <c r="K79" s="37">
        <v>0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73">
        <f t="shared" si="13"/>
        <v>0</v>
      </c>
      <c r="G80" s="20">
        <v>0</v>
      </c>
      <c r="H80" s="75">
        <v>0</v>
      </c>
      <c r="I80" s="75">
        <v>0</v>
      </c>
      <c r="J80" s="37">
        <v>0</v>
      </c>
      <c r="K80" s="37">
        <v>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73">
        <f t="shared" si="13"/>
        <v>0</v>
      </c>
      <c r="G81" s="20">
        <v>0</v>
      </c>
      <c r="H81" s="75">
        <v>0</v>
      </c>
      <c r="I81" s="75">
        <v>0</v>
      </c>
      <c r="J81" s="37">
        <v>0</v>
      </c>
      <c r="K81" s="37">
        <v>0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73">
        <f t="shared" si="13"/>
        <v>0</v>
      </c>
      <c r="G82" s="20">
        <v>0</v>
      </c>
      <c r="H82" s="75">
        <v>0</v>
      </c>
      <c r="I82" s="75">
        <v>0</v>
      </c>
      <c r="J82" s="37">
        <v>0</v>
      </c>
      <c r="K82" s="37">
        <v>0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x14ac:dyDescent="0.35">
      <c r="A83" s="49"/>
      <c r="B83" s="161" t="s">
        <v>2</v>
      </c>
      <c r="C83" s="161"/>
      <c r="D83" s="161"/>
      <c r="E83" s="171" t="s">
        <v>3</v>
      </c>
      <c r="F83" s="209" t="s">
        <v>129</v>
      </c>
      <c r="G83" s="164" t="s">
        <v>113</v>
      </c>
      <c r="H83" s="208" t="s">
        <v>99</v>
      </c>
      <c r="I83" s="187" t="s">
        <v>122</v>
      </c>
      <c r="J83" s="164" t="s">
        <v>100</v>
      </c>
      <c r="K83" s="164" t="s">
        <v>101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35">
      <c r="A84" s="50" t="s">
        <v>95</v>
      </c>
      <c r="B84" s="21" t="s">
        <v>31</v>
      </c>
      <c r="C84" s="21" t="s">
        <v>32</v>
      </c>
      <c r="D84" s="23"/>
      <c r="E84" s="171"/>
      <c r="F84" s="209"/>
      <c r="G84" s="164"/>
      <c r="H84" s="208"/>
      <c r="I84" s="188"/>
      <c r="J84" s="164"/>
      <c r="K84" s="164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75">
        <v>0</v>
      </c>
      <c r="H85" s="75">
        <v>0</v>
      </c>
      <c r="I85" s="75">
        <v>0</v>
      </c>
      <c r="J85" s="37">
        <v>0</v>
      </c>
      <c r="K85" s="37">
        <v>0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5" x14ac:dyDescent="0.35">
      <c r="A86" s="204" t="s">
        <v>33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15" customHeight="1" x14ac:dyDescent="0.35">
      <c r="A87" s="160"/>
      <c r="B87" s="161" t="s">
        <v>2</v>
      </c>
      <c r="C87" s="161"/>
      <c r="D87" s="161"/>
      <c r="E87" s="162" t="s">
        <v>3</v>
      </c>
      <c r="F87" s="209" t="s">
        <v>129</v>
      </c>
      <c r="G87" s="164" t="s">
        <v>113</v>
      </c>
      <c r="H87" s="208" t="s">
        <v>99</v>
      </c>
      <c r="I87" s="187" t="s">
        <v>122</v>
      </c>
      <c r="J87" s="164" t="s">
        <v>100</v>
      </c>
      <c r="K87" s="164" t="s">
        <v>101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 x14ac:dyDescent="0.35">
      <c r="A88" s="160"/>
      <c r="B88" s="21" t="s">
        <v>31</v>
      </c>
      <c r="C88" s="21" t="s">
        <v>32</v>
      </c>
      <c r="D88" s="23"/>
      <c r="E88" s="162"/>
      <c r="F88" s="209"/>
      <c r="G88" s="164"/>
      <c r="H88" s="208"/>
      <c r="I88" s="188"/>
      <c r="J88" s="164"/>
      <c r="K88" s="164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73">
        <f t="shared" ref="F89:F91" si="15">SUM(B89:E89)</f>
        <v>0</v>
      </c>
      <c r="G89" s="20">
        <v>0</v>
      </c>
      <c r="H89" s="107">
        <v>0</v>
      </c>
      <c r="I89" s="107">
        <v>0</v>
      </c>
      <c r="J89" s="107">
        <v>0</v>
      </c>
      <c r="K89" s="37">
        <v>0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73">
        <f t="shared" si="15"/>
        <v>0</v>
      </c>
      <c r="G90" s="20">
        <v>0</v>
      </c>
      <c r="H90" s="107">
        <v>0</v>
      </c>
      <c r="I90" s="107">
        <v>0</v>
      </c>
      <c r="J90" s="107">
        <v>0</v>
      </c>
      <c r="K90" s="37">
        <v>0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73">
        <f t="shared" si="15"/>
        <v>0</v>
      </c>
      <c r="G91" s="20">
        <v>0</v>
      </c>
      <c r="H91" s="107">
        <v>0</v>
      </c>
      <c r="I91" s="107">
        <v>0</v>
      </c>
      <c r="J91" s="107">
        <v>0</v>
      </c>
      <c r="K91" s="37">
        <v>0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x14ac:dyDescent="0.35">
      <c r="A92" s="49"/>
      <c r="B92" s="161" t="s">
        <v>2</v>
      </c>
      <c r="C92" s="161"/>
      <c r="D92" s="161"/>
      <c r="E92" s="171" t="s">
        <v>3</v>
      </c>
      <c r="F92" s="209" t="s">
        <v>129</v>
      </c>
      <c r="G92" s="164" t="s">
        <v>113</v>
      </c>
      <c r="H92" s="208" t="s">
        <v>99</v>
      </c>
      <c r="I92" s="187" t="s">
        <v>122</v>
      </c>
      <c r="J92" s="164" t="s">
        <v>100</v>
      </c>
      <c r="K92" s="164" t="s">
        <v>101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x14ac:dyDescent="0.35">
      <c r="A93" s="50" t="s">
        <v>35</v>
      </c>
      <c r="B93" s="21" t="s">
        <v>31</v>
      </c>
      <c r="C93" s="21" t="s">
        <v>32</v>
      </c>
      <c r="D93" s="23"/>
      <c r="E93" s="171"/>
      <c r="F93" s="209"/>
      <c r="G93" s="164"/>
      <c r="H93" s="208"/>
      <c r="I93" s="188"/>
      <c r="J93" s="164"/>
      <c r="K93" s="164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73">
        <f t="shared" ref="F94:F96" si="16">SUM(B94:E94)</f>
        <v>0</v>
      </c>
      <c r="G94" s="20">
        <v>0</v>
      </c>
      <c r="H94" s="107">
        <v>0</v>
      </c>
      <c r="I94" s="107">
        <v>0</v>
      </c>
      <c r="J94" s="107">
        <v>0</v>
      </c>
      <c r="K94" s="37">
        <v>0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73">
        <f t="shared" si="16"/>
        <v>0</v>
      </c>
      <c r="G95" s="20">
        <v>0</v>
      </c>
      <c r="H95" s="107">
        <v>0</v>
      </c>
      <c r="I95" s="107">
        <v>0</v>
      </c>
      <c r="J95" s="107">
        <v>0</v>
      </c>
      <c r="K95" s="37">
        <v>0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73">
        <f t="shared" si="16"/>
        <v>0</v>
      </c>
      <c r="G96" s="20">
        <v>0</v>
      </c>
      <c r="H96" s="107">
        <v>0</v>
      </c>
      <c r="I96" s="107">
        <v>0</v>
      </c>
      <c r="J96" s="107">
        <v>0</v>
      </c>
      <c r="K96" s="37">
        <v>0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>SUM(B97:E97)</f>
        <v>0</v>
      </c>
      <c r="G97" s="105">
        <v>0</v>
      </c>
      <c r="H97" s="107">
        <v>0</v>
      </c>
      <c r="I97" s="107">
        <v>0</v>
      </c>
      <c r="J97" s="107">
        <v>0</v>
      </c>
      <c r="K97" s="44">
        <v>0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x14ac:dyDescent="0.35">
      <c r="A98" s="49"/>
      <c r="B98" s="161" t="s">
        <v>2</v>
      </c>
      <c r="C98" s="161"/>
      <c r="D98" s="161"/>
      <c r="E98" s="171" t="s">
        <v>3</v>
      </c>
      <c r="F98" s="209" t="s">
        <v>129</v>
      </c>
      <c r="G98" s="164" t="s">
        <v>113</v>
      </c>
      <c r="H98" s="208" t="s">
        <v>99</v>
      </c>
      <c r="I98" s="187" t="s">
        <v>122</v>
      </c>
      <c r="J98" s="164" t="s">
        <v>100</v>
      </c>
      <c r="K98" s="164" t="s">
        <v>101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35">
      <c r="A99" s="50" t="s">
        <v>36</v>
      </c>
      <c r="B99" s="21" t="s">
        <v>31</v>
      </c>
      <c r="C99" s="21" t="s">
        <v>32</v>
      </c>
      <c r="D99" s="23"/>
      <c r="E99" s="171"/>
      <c r="F99" s="209"/>
      <c r="G99" s="164"/>
      <c r="H99" s="208"/>
      <c r="I99" s="188"/>
      <c r="J99" s="164"/>
      <c r="K99" s="164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73">
        <f>SUM(B100:E100)</f>
        <v>0</v>
      </c>
      <c r="G100" s="20">
        <v>0</v>
      </c>
      <c r="H100" s="107">
        <v>0</v>
      </c>
      <c r="I100" s="107">
        <v>0</v>
      </c>
      <c r="J100" s="107">
        <v>0</v>
      </c>
      <c r="K100" s="37">
        <v>0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73">
        <f>SUM(B101:E101)</f>
        <v>0</v>
      </c>
      <c r="G101" s="20">
        <v>0</v>
      </c>
      <c r="H101" s="107">
        <v>0</v>
      </c>
      <c r="I101" s="107">
        <v>0</v>
      </c>
      <c r="J101" s="107">
        <v>0</v>
      </c>
      <c r="K101" s="37">
        <v>0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35">
      <c r="A102" s="49"/>
      <c r="B102" s="161" t="s">
        <v>2</v>
      </c>
      <c r="C102" s="161"/>
      <c r="D102" s="161"/>
      <c r="E102" s="171" t="s">
        <v>3</v>
      </c>
      <c r="F102" s="209" t="s">
        <v>129</v>
      </c>
      <c r="G102" s="164" t="s">
        <v>113</v>
      </c>
      <c r="H102" s="208" t="s">
        <v>99</v>
      </c>
      <c r="I102" s="187" t="s">
        <v>122</v>
      </c>
      <c r="J102" s="164" t="s">
        <v>100</v>
      </c>
      <c r="K102" s="164" t="s">
        <v>101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209"/>
      <c r="G103" s="164"/>
      <c r="H103" s="208"/>
      <c r="I103" s="188"/>
      <c r="J103" s="164"/>
      <c r="K103" s="164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73">
        <f>SUM(B104:E104)</f>
        <v>0</v>
      </c>
      <c r="G104" s="20">
        <v>0</v>
      </c>
      <c r="H104" s="107">
        <v>0</v>
      </c>
      <c r="I104" s="107">
        <v>0</v>
      </c>
      <c r="J104" s="107">
        <v>0</v>
      </c>
      <c r="K104" s="37">
        <v>0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73">
        <f t="shared" ref="F105:F109" si="17">SUM(B105:E105)</f>
        <v>0</v>
      </c>
      <c r="G105" s="20">
        <v>0</v>
      </c>
      <c r="H105" s="107">
        <v>0</v>
      </c>
      <c r="I105" s="107">
        <v>0</v>
      </c>
      <c r="J105" s="107">
        <v>0</v>
      </c>
      <c r="K105" s="37">
        <v>0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73">
        <f t="shared" si="17"/>
        <v>0</v>
      </c>
      <c r="G106" s="20">
        <v>0</v>
      </c>
      <c r="H106" s="107">
        <v>0</v>
      </c>
      <c r="I106" s="107">
        <v>0</v>
      </c>
      <c r="J106" s="107">
        <v>0</v>
      </c>
      <c r="K106" s="37">
        <v>0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73">
        <f t="shared" si="17"/>
        <v>0</v>
      </c>
      <c r="G107" s="20">
        <v>0</v>
      </c>
      <c r="H107" s="107">
        <v>0</v>
      </c>
      <c r="I107" s="107">
        <v>0</v>
      </c>
      <c r="J107" s="107">
        <v>0</v>
      </c>
      <c r="K107" s="37">
        <v>0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73">
        <f t="shared" si="17"/>
        <v>0</v>
      </c>
      <c r="G108" s="20">
        <v>0</v>
      </c>
      <c r="H108" s="107">
        <v>0</v>
      </c>
      <c r="I108" s="107">
        <v>0</v>
      </c>
      <c r="J108" s="107">
        <v>0</v>
      </c>
      <c r="K108" s="37">
        <v>0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73">
        <f t="shared" si="17"/>
        <v>0</v>
      </c>
      <c r="G109" s="20">
        <v>0</v>
      </c>
      <c r="H109" s="107">
        <v>0</v>
      </c>
      <c r="I109" s="107">
        <v>0</v>
      </c>
      <c r="J109" s="107">
        <v>0</v>
      </c>
      <c r="K109" s="37">
        <v>0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35">
      <c r="A110" s="49"/>
      <c r="B110" s="161" t="s">
        <v>2</v>
      </c>
      <c r="C110" s="161"/>
      <c r="D110" s="161"/>
      <c r="E110" s="171" t="s">
        <v>3</v>
      </c>
      <c r="F110" s="209" t="s">
        <v>129</v>
      </c>
      <c r="G110" s="164" t="s">
        <v>113</v>
      </c>
      <c r="H110" s="208" t="s">
        <v>99</v>
      </c>
      <c r="I110" s="187" t="s">
        <v>122</v>
      </c>
      <c r="J110" s="164" t="s">
        <v>100</v>
      </c>
      <c r="K110" s="164" t="s">
        <v>101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209"/>
      <c r="G111" s="164"/>
      <c r="H111" s="208"/>
      <c r="I111" s="188"/>
      <c r="J111" s="164"/>
      <c r="K111" s="164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75">
        <v>0</v>
      </c>
      <c r="H112" s="107">
        <v>0</v>
      </c>
      <c r="I112" s="107">
        <v>0</v>
      </c>
      <c r="J112" s="107">
        <v>0</v>
      </c>
      <c r="K112" s="37">
        <v>0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75">
        <v>0</v>
      </c>
      <c r="H113" s="107">
        <v>0</v>
      </c>
      <c r="I113" s="107">
        <v>0</v>
      </c>
      <c r="J113" s="107">
        <v>0</v>
      </c>
      <c r="K113" s="37">
        <v>0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5" x14ac:dyDescent="0.35">
      <c r="A114" s="204" t="s">
        <v>34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x14ac:dyDescent="0.35">
      <c r="A115" s="160"/>
      <c r="B115" s="161" t="s">
        <v>2</v>
      </c>
      <c r="C115" s="161"/>
      <c r="D115" s="161"/>
      <c r="E115" s="169" t="s">
        <v>3</v>
      </c>
      <c r="F115" s="209" t="s">
        <v>129</v>
      </c>
      <c r="G115" s="164" t="s">
        <v>113</v>
      </c>
      <c r="H115" s="208" t="s">
        <v>99</v>
      </c>
      <c r="I115" s="187" t="s">
        <v>122</v>
      </c>
      <c r="J115" s="164" t="s">
        <v>100</v>
      </c>
      <c r="K115" s="164" t="s">
        <v>101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209"/>
      <c r="G116" s="164"/>
      <c r="H116" s="208"/>
      <c r="I116" s="188"/>
      <c r="J116" s="164"/>
      <c r="K116" s="164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x14ac:dyDescent="0.35">
      <c r="A117" s="47" t="s">
        <v>40</v>
      </c>
      <c r="B117" s="107">
        <v>1</v>
      </c>
      <c r="C117" s="107">
        <v>0</v>
      </c>
      <c r="D117" s="107">
        <v>0</v>
      </c>
      <c r="E117" s="107">
        <v>0</v>
      </c>
      <c r="F117" s="73">
        <f t="shared" ref="F117:F119" si="19">SUM(B117:E117)</f>
        <v>1</v>
      </c>
      <c r="G117" s="20">
        <v>2</v>
      </c>
      <c r="H117" s="107">
        <v>0</v>
      </c>
      <c r="I117" s="107">
        <v>0</v>
      </c>
      <c r="J117" s="107">
        <v>0</v>
      </c>
      <c r="K117" s="37">
        <v>1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x14ac:dyDescent="0.35">
      <c r="A118" s="47" t="s">
        <v>41</v>
      </c>
      <c r="B118" s="107">
        <v>1</v>
      </c>
      <c r="C118" s="107">
        <v>0</v>
      </c>
      <c r="D118" s="107">
        <v>0</v>
      </c>
      <c r="E118" s="107">
        <v>0</v>
      </c>
      <c r="F118" s="73">
        <f t="shared" si="19"/>
        <v>1</v>
      </c>
      <c r="G118" s="20">
        <v>2</v>
      </c>
      <c r="H118" s="107">
        <v>0</v>
      </c>
      <c r="I118" s="107">
        <v>0</v>
      </c>
      <c r="J118" s="107">
        <v>0</v>
      </c>
      <c r="K118" s="37">
        <v>1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x14ac:dyDescent="0.35">
      <c r="A119" s="47" t="s">
        <v>38</v>
      </c>
      <c r="B119" s="107">
        <v>1</v>
      </c>
      <c r="C119" s="107">
        <v>0</v>
      </c>
      <c r="D119" s="107">
        <v>0</v>
      </c>
      <c r="E119" s="107">
        <v>0</v>
      </c>
      <c r="F119" s="73">
        <f t="shared" si="19"/>
        <v>1</v>
      </c>
      <c r="G119" s="20">
        <v>2</v>
      </c>
      <c r="H119" s="107">
        <v>0</v>
      </c>
      <c r="I119" s="107">
        <v>0</v>
      </c>
      <c r="J119" s="107">
        <v>0</v>
      </c>
      <c r="K119" s="37">
        <v>1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x14ac:dyDescent="0.35">
      <c r="A120" s="49"/>
      <c r="B120" s="161" t="s">
        <v>2</v>
      </c>
      <c r="C120" s="161"/>
      <c r="D120" s="161"/>
      <c r="E120" s="171" t="s">
        <v>3</v>
      </c>
      <c r="F120" s="209" t="s">
        <v>129</v>
      </c>
      <c r="G120" s="164" t="s">
        <v>113</v>
      </c>
      <c r="H120" s="208" t="s">
        <v>99</v>
      </c>
      <c r="I120" s="187" t="s">
        <v>122</v>
      </c>
      <c r="J120" s="164" t="s">
        <v>100</v>
      </c>
      <c r="K120" s="164" t="s">
        <v>101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209"/>
      <c r="G121" s="164"/>
      <c r="H121" s="208"/>
      <c r="I121" s="188"/>
      <c r="J121" s="164"/>
      <c r="K121" s="164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73">
        <f t="shared" ref="F122:F124" si="20">SUM(B122:E122)</f>
        <v>0</v>
      </c>
      <c r="G122" s="20">
        <v>0</v>
      </c>
      <c r="H122" s="107">
        <v>0</v>
      </c>
      <c r="I122" s="107">
        <v>0</v>
      </c>
      <c r="J122" s="107">
        <v>0</v>
      </c>
      <c r="K122" s="37">
        <v>0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x14ac:dyDescent="0.35">
      <c r="A123" s="47" t="s">
        <v>12</v>
      </c>
      <c r="B123" s="107">
        <v>1</v>
      </c>
      <c r="C123" s="107">
        <v>0</v>
      </c>
      <c r="D123" s="107">
        <v>0</v>
      </c>
      <c r="E123" s="107">
        <v>0</v>
      </c>
      <c r="F123" s="73">
        <f t="shared" si="20"/>
        <v>1</v>
      </c>
      <c r="G123" s="20">
        <v>2</v>
      </c>
      <c r="H123" s="107">
        <v>0</v>
      </c>
      <c r="I123" s="107">
        <v>0</v>
      </c>
      <c r="J123" s="107">
        <v>0</v>
      </c>
      <c r="K123" s="37">
        <v>1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73">
        <f t="shared" si="20"/>
        <v>0</v>
      </c>
      <c r="G124" s="20">
        <v>0</v>
      </c>
      <c r="H124" s="107">
        <v>0</v>
      </c>
      <c r="I124" s="107">
        <v>0</v>
      </c>
      <c r="J124" s="107">
        <v>0</v>
      </c>
      <c r="K124" s="37">
        <v>0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93">
        <f t="shared" ref="F125" si="21">SUM(B125:E125)</f>
        <v>0</v>
      </c>
      <c r="G125" s="26">
        <v>0</v>
      </c>
      <c r="H125" s="107">
        <v>0</v>
      </c>
      <c r="I125" s="107">
        <v>0</v>
      </c>
      <c r="J125" s="107">
        <v>0</v>
      </c>
      <c r="K125" s="44">
        <v>0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x14ac:dyDescent="0.35">
      <c r="A126" s="49"/>
      <c r="B126" s="161" t="s">
        <v>2</v>
      </c>
      <c r="C126" s="161"/>
      <c r="D126" s="161"/>
      <c r="E126" s="171" t="s">
        <v>3</v>
      </c>
      <c r="F126" s="209" t="s">
        <v>129</v>
      </c>
      <c r="G126" s="164" t="s">
        <v>113</v>
      </c>
      <c r="H126" s="208" t="s">
        <v>99</v>
      </c>
      <c r="I126" s="187" t="s">
        <v>122</v>
      </c>
      <c r="J126" s="164" t="s">
        <v>100</v>
      </c>
      <c r="K126" s="164" t="s">
        <v>101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209"/>
      <c r="G127" s="164"/>
      <c r="H127" s="208"/>
      <c r="I127" s="188"/>
      <c r="J127" s="164"/>
      <c r="K127" s="164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x14ac:dyDescent="0.35">
      <c r="A128" s="47" t="s">
        <v>13</v>
      </c>
      <c r="B128" s="107">
        <v>1</v>
      </c>
      <c r="C128" s="107">
        <v>0</v>
      </c>
      <c r="D128" s="107">
        <v>0</v>
      </c>
      <c r="E128" s="107">
        <v>0</v>
      </c>
      <c r="F128" s="73">
        <f>SUM(B128:E128)</f>
        <v>1</v>
      </c>
      <c r="G128" s="20">
        <v>2</v>
      </c>
      <c r="H128" s="107">
        <v>0</v>
      </c>
      <c r="I128" s="107">
        <v>0</v>
      </c>
      <c r="J128" s="107">
        <v>0</v>
      </c>
      <c r="K128" s="37">
        <v>1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73">
        <f>SUM(B129:E129)</f>
        <v>0</v>
      </c>
      <c r="G129" s="20">
        <v>0</v>
      </c>
      <c r="H129" s="107">
        <v>0</v>
      </c>
      <c r="I129" s="107">
        <v>0</v>
      </c>
      <c r="J129" s="107">
        <v>0</v>
      </c>
      <c r="K129" s="37">
        <v>0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x14ac:dyDescent="0.35">
      <c r="A130" s="49"/>
      <c r="B130" s="161" t="s">
        <v>2</v>
      </c>
      <c r="C130" s="161"/>
      <c r="D130" s="161"/>
      <c r="E130" s="171" t="s">
        <v>3</v>
      </c>
      <c r="F130" s="209" t="s">
        <v>129</v>
      </c>
      <c r="G130" s="164" t="s">
        <v>113</v>
      </c>
      <c r="H130" s="208" t="s">
        <v>99</v>
      </c>
      <c r="I130" s="187" t="s">
        <v>122</v>
      </c>
      <c r="J130" s="164" t="s">
        <v>100</v>
      </c>
      <c r="K130" s="164" t="s">
        <v>101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209"/>
      <c r="G131" s="164"/>
      <c r="H131" s="208"/>
      <c r="I131" s="188"/>
      <c r="J131" s="164"/>
      <c r="K131" s="164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x14ac:dyDescent="0.35">
      <c r="A132" s="47" t="s">
        <v>15</v>
      </c>
      <c r="B132" s="107">
        <v>0</v>
      </c>
      <c r="C132" s="107">
        <v>0</v>
      </c>
      <c r="D132" s="107">
        <v>0</v>
      </c>
      <c r="E132" s="107">
        <v>0</v>
      </c>
      <c r="F132" s="73">
        <f t="shared" ref="F132:F137" si="22">SUM(B132:E132)</f>
        <v>0</v>
      </c>
      <c r="G132" s="20">
        <v>2</v>
      </c>
      <c r="H132" s="107">
        <v>0</v>
      </c>
      <c r="I132" s="107">
        <v>0</v>
      </c>
      <c r="J132" s="107">
        <v>0</v>
      </c>
      <c r="K132" s="37">
        <v>0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73">
        <f t="shared" si="22"/>
        <v>0</v>
      </c>
      <c r="G133" s="20">
        <v>0</v>
      </c>
      <c r="H133" s="107">
        <v>0</v>
      </c>
      <c r="I133" s="107">
        <v>0</v>
      </c>
      <c r="J133" s="107">
        <v>0</v>
      </c>
      <c r="K133" s="37">
        <v>0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73">
        <f t="shared" si="22"/>
        <v>0</v>
      </c>
      <c r="G134" s="20">
        <v>0</v>
      </c>
      <c r="H134" s="107">
        <v>0</v>
      </c>
      <c r="I134" s="107">
        <v>0</v>
      </c>
      <c r="J134" s="107">
        <v>0</v>
      </c>
      <c r="K134" s="37">
        <v>0</v>
      </c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73">
        <f t="shared" si="22"/>
        <v>0</v>
      </c>
      <c r="G135" s="20">
        <v>0</v>
      </c>
      <c r="H135" s="107">
        <v>0</v>
      </c>
      <c r="I135" s="107">
        <v>0</v>
      </c>
      <c r="J135" s="107">
        <v>0</v>
      </c>
      <c r="K135" s="37">
        <v>0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73">
        <f t="shared" si="22"/>
        <v>0</v>
      </c>
      <c r="G136" s="20">
        <v>0</v>
      </c>
      <c r="H136" s="107">
        <v>0</v>
      </c>
      <c r="I136" s="107">
        <v>0</v>
      </c>
      <c r="J136" s="107">
        <v>0</v>
      </c>
      <c r="K136" s="37">
        <v>0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x14ac:dyDescent="0.35">
      <c r="A137" s="47" t="s">
        <v>20</v>
      </c>
      <c r="B137" s="107">
        <v>1</v>
      </c>
      <c r="C137" s="107">
        <v>0</v>
      </c>
      <c r="D137" s="107">
        <v>0</v>
      </c>
      <c r="E137" s="107">
        <v>0</v>
      </c>
      <c r="F137" s="73">
        <f t="shared" si="22"/>
        <v>1</v>
      </c>
      <c r="G137" s="20">
        <v>0</v>
      </c>
      <c r="H137" s="107">
        <v>0</v>
      </c>
      <c r="I137" s="107">
        <v>0</v>
      </c>
      <c r="J137" s="107">
        <v>0</v>
      </c>
      <c r="K137" s="37">
        <v>1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x14ac:dyDescent="0.35">
      <c r="A138" s="49"/>
      <c r="B138" s="161" t="s">
        <v>2</v>
      </c>
      <c r="C138" s="161"/>
      <c r="D138" s="161"/>
      <c r="E138" s="171" t="s">
        <v>3</v>
      </c>
      <c r="F138" s="209" t="s">
        <v>129</v>
      </c>
      <c r="G138" s="164" t="s">
        <v>113</v>
      </c>
      <c r="H138" s="208" t="s">
        <v>99</v>
      </c>
      <c r="I138" s="187" t="s">
        <v>122</v>
      </c>
      <c r="J138" s="164" t="s">
        <v>100</v>
      </c>
      <c r="K138" s="164" t="s">
        <v>101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209"/>
      <c r="G139" s="164"/>
      <c r="H139" s="208"/>
      <c r="I139" s="188"/>
      <c r="J139" s="164"/>
      <c r="K139" s="164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3">SUM(B140:E140)</f>
        <v>0</v>
      </c>
      <c r="G140" s="75">
        <v>0</v>
      </c>
      <c r="H140" s="75">
        <v>0</v>
      </c>
      <c r="I140" s="75">
        <v>0</v>
      </c>
      <c r="J140" s="37">
        <v>0</v>
      </c>
      <c r="K140" s="37">
        <v>0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5" customHeight="1" x14ac:dyDescent="0.35">
      <c r="A141" s="204" t="s">
        <v>51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35">
      <c r="A142" s="160"/>
      <c r="B142" s="161" t="s">
        <v>2</v>
      </c>
      <c r="C142" s="161"/>
      <c r="D142" s="161"/>
      <c r="E142" s="169" t="s">
        <v>3</v>
      </c>
      <c r="F142" s="209" t="s">
        <v>129</v>
      </c>
      <c r="G142" s="164" t="s">
        <v>113</v>
      </c>
      <c r="H142" s="208" t="s">
        <v>99</v>
      </c>
      <c r="I142" s="187" t="s">
        <v>122</v>
      </c>
      <c r="J142" s="164" t="s">
        <v>100</v>
      </c>
      <c r="K142" s="164" t="s">
        <v>101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209"/>
      <c r="G143" s="164"/>
      <c r="H143" s="208"/>
      <c r="I143" s="188"/>
      <c r="J143" s="164"/>
      <c r="K143" s="164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x14ac:dyDescent="0.35">
      <c r="A144" s="133" t="s">
        <v>115</v>
      </c>
      <c r="B144" s="107">
        <v>0</v>
      </c>
      <c r="C144" s="107">
        <v>0</v>
      </c>
      <c r="D144" s="107">
        <v>0</v>
      </c>
      <c r="E144" s="107">
        <v>3</v>
      </c>
      <c r="F144" s="73">
        <f t="shared" ref="F144:F147" si="24">SUM(B144:E144)</f>
        <v>3</v>
      </c>
      <c r="G144" s="20">
        <v>1</v>
      </c>
      <c r="H144" s="75">
        <v>1</v>
      </c>
      <c r="I144" s="75">
        <v>0</v>
      </c>
      <c r="J144" s="37">
        <v>0</v>
      </c>
      <c r="K144" s="37">
        <v>1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x14ac:dyDescent="0.35">
      <c r="A145" s="114" t="s">
        <v>93</v>
      </c>
      <c r="B145" s="5">
        <f>SUM(B146:B147)</f>
        <v>0</v>
      </c>
      <c r="C145" s="5">
        <f t="shared" ref="C145:D145" si="25">SUM(C146:C147)</f>
        <v>0</v>
      </c>
      <c r="D145" s="5">
        <f t="shared" si="25"/>
        <v>0</v>
      </c>
      <c r="E145" s="5">
        <f>SUM(E146:E147)</f>
        <v>3</v>
      </c>
      <c r="F145" s="73">
        <f t="shared" si="24"/>
        <v>3</v>
      </c>
      <c r="G145" s="19">
        <v>1</v>
      </c>
      <c r="H145" s="76">
        <f t="shared" ref="H145:K145" si="26">SUM(H146:H148)</f>
        <v>1</v>
      </c>
      <c r="I145" s="76">
        <f>SUM(I146:I148)</f>
        <v>1</v>
      </c>
      <c r="J145" s="42">
        <f t="shared" si="26"/>
        <v>0</v>
      </c>
      <c r="K145" s="42">
        <f t="shared" si="26"/>
        <v>1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73">
        <f t="shared" si="24"/>
        <v>0</v>
      </c>
      <c r="G146" s="20">
        <v>0</v>
      </c>
      <c r="H146" s="75">
        <v>0</v>
      </c>
      <c r="I146" s="75">
        <v>0</v>
      </c>
      <c r="J146" s="37">
        <v>0</v>
      </c>
      <c r="K146" s="37">
        <v>0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x14ac:dyDescent="0.35">
      <c r="A147" s="134" t="s">
        <v>117</v>
      </c>
      <c r="B147" s="107">
        <v>0</v>
      </c>
      <c r="C147" s="107">
        <v>0</v>
      </c>
      <c r="D147" s="107">
        <v>0</v>
      </c>
      <c r="E147" s="107">
        <v>3</v>
      </c>
      <c r="F147" s="93">
        <f t="shared" si="24"/>
        <v>3</v>
      </c>
      <c r="G147" s="26">
        <v>1</v>
      </c>
      <c r="H147" s="105">
        <v>1</v>
      </c>
      <c r="I147" s="105">
        <v>1</v>
      </c>
      <c r="J147" s="44">
        <v>0</v>
      </c>
      <c r="K147" s="44">
        <v>1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x14ac:dyDescent="0.35">
      <c r="A148" s="49"/>
      <c r="B148" s="161" t="s">
        <v>2</v>
      </c>
      <c r="C148" s="161"/>
      <c r="D148" s="161"/>
      <c r="E148" s="171" t="s">
        <v>3</v>
      </c>
      <c r="F148" s="209" t="s">
        <v>129</v>
      </c>
      <c r="G148" s="164" t="s">
        <v>113</v>
      </c>
      <c r="H148" s="208" t="s">
        <v>99</v>
      </c>
      <c r="I148" s="187" t="s">
        <v>122</v>
      </c>
      <c r="J148" s="164" t="s">
        <v>100</v>
      </c>
      <c r="K148" s="164" t="s">
        <v>101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209"/>
      <c r="G149" s="164"/>
      <c r="H149" s="208"/>
      <c r="I149" s="188"/>
      <c r="J149" s="164"/>
      <c r="K149" s="164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x14ac:dyDescent="0.35">
      <c r="A150" s="47" t="s">
        <v>11</v>
      </c>
      <c r="B150" s="107">
        <v>0</v>
      </c>
      <c r="C150" s="107">
        <v>0</v>
      </c>
      <c r="D150" s="107">
        <v>0</v>
      </c>
      <c r="E150" s="107">
        <v>2</v>
      </c>
      <c r="F150" s="73">
        <f t="shared" ref="F150:F152" si="27">SUM(B150:E150)</f>
        <v>2</v>
      </c>
      <c r="G150" s="20">
        <v>0</v>
      </c>
      <c r="H150" s="75">
        <v>0</v>
      </c>
      <c r="I150" s="75">
        <v>1</v>
      </c>
      <c r="J150" s="37">
        <v>0</v>
      </c>
      <c r="K150" s="37">
        <v>1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x14ac:dyDescent="0.35">
      <c r="A151" s="47" t="s">
        <v>12</v>
      </c>
      <c r="B151" s="107">
        <v>0</v>
      </c>
      <c r="C151" s="107">
        <v>0</v>
      </c>
      <c r="D151" s="107">
        <v>0</v>
      </c>
      <c r="E151" s="107">
        <v>1</v>
      </c>
      <c r="F151" s="73">
        <f t="shared" si="27"/>
        <v>1</v>
      </c>
      <c r="G151" s="20">
        <v>1</v>
      </c>
      <c r="H151" s="75">
        <v>1</v>
      </c>
      <c r="I151" s="75">
        <v>0</v>
      </c>
      <c r="J151" s="37">
        <v>0</v>
      </c>
      <c r="K151" s="37">
        <v>0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73">
        <f t="shared" si="27"/>
        <v>0</v>
      </c>
      <c r="G152" s="20">
        <v>0</v>
      </c>
      <c r="H152" s="75">
        <v>0</v>
      </c>
      <c r="I152" s="75">
        <v>0</v>
      </c>
      <c r="J152" s="37">
        <v>0</v>
      </c>
      <c r="K152" s="37">
        <v>0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93">
        <f t="shared" ref="F153" si="28">SUM(B153:E153)</f>
        <v>0</v>
      </c>
      <c r="G153" s="26">
        <v>0</v>
      </c>
      <c r="H153" s="105">
        <v>0</v>
      </c>
      <c r="I153" s="105">
        <v>0</v>
      </c>
      <c r="J153" s="44">
        <v>0</v>
      </c>
      <c r="K153" s="44">
        <v>0</v>
      </c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 x14ac:dyDescent="0.35">
      <c r="A154" s="49"/>
      <c r="B154" s="161" t="s">
        <v>2</v>
      </c>
      <c r="C154" s="161"/>
      <c r="D154" s="161"/>
      <c r="E154" s="171" t="s">
        <v>3</v>
      </c>
      <c r="F154" s="209" t="s">
        <v>129</v>
      </c>
      <c r="G154" s="164" t="s">
        <v>113</v>
      </c>
      <c r="H154" s="208" t="s">
        <v>99</v>
      </c>
      <c r="I154" s="187" t="s">
        <v>122</v>
      </c>
      <c r="J154" s="164" t="s">
        <v>100</v>
      </c>
      <c r="K154" s="164" t="s">
        <v>101</v>
      </c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209"/>
      <c r="G155" s="164"/>
      <c r="H155" s="208"/>
      <c r="I155" s="188"/>
      <c r="J155" s="164"/>
      <c r="K155" s="164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x14ac:dyDescent="0.35">
      <c r="A156" s="47" t="s">
        <v>13</v>
      </c>
      <c r="B156" s="107">
        <v>0</v>
      </c>
      <c r="C156" s="107">
        <v>0</v>
      </c>
      <c r="D156" s="107">
        <v>0</v>
      </c>
      <c r="E156" s="107">
        <v>3</v>
      </c>
      <c r="F156" s="73">
        <f>SUM(B156:E156)</f>
        <v>3</v>
      </c>
      <c r="G156" s="20">
        <v>1</v>
      </c>
      <c r="H156" s="75">
        <v>1</v>
      </c>
      <c r="I156" s="75">
        <v>1</v>
      </c>
      <c r="J156" s="37">
        <v>0</v>
      </c>
      <c r="K156" s="37">
        <v>1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73">
        <f>SUM(B157:E157)</f>
        <v>0</v>
      </c>
      <c r="G157" s="20">
        <v>0</v>
      </c>
      <c r="H157" s="75">
        <v>0</v>
      </c>
      <c r="I157" s="75">
        <v>0</v>
      </c>
      <c r="J157" s="37">
        <v>0</v>
      </c>
      <c r="K157" s="37">
        <v>0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x14ac:dyDescent="0.35">
      <c r="A158" s="49"/>
      <c r="B158" s="161" t="s">
        <v>2</v>
      </c>
      <c r="C158" s="161"/>
      <c r="D158" s="161"/>
      <c r="E158" s="171" t="s">
        <v>3</v>
      </c>
      <c r="F158" s="209" t="s">
        <v>129</v>
      </c>
      <c r="G158" s="164" t="s">
        <v>113</v>
      </c>
      <c r="H158" s="208" t="s">
        <v>99</v>
      </c>
      <c r="I158" s="187" t="s">
        <v>122</v>
      </c>
      <c r="J158" s="164" t="s">
        <v>100</v>
      </c>
      <c r="K158" s="164" t="s">
        <v>101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209"/>
      <c r="G159" s="164"/>
      <c r="H159" s="208"/>
      <c r="I159" s="188"/>
      <c r="J159" s="164"/>
      <c r="K159" s="164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x14ac:dyDescent="0.35">
      <c r="A160" s="47" t="s">
        <v>15</v>
      </c>
      <c r="B160" s="107">
        <v>0</v>
      </c>
      <c r="C160" s="107">
        <v>0</v>
      </c>
      <c r="D160" s="107">
        <v>0</v>
      </c>
      <c r="E160" s="107">
        <v>3</v>
      </c>
      <c r="F160" s="73">
        <f t="shared" ref="F160:F165" si="29">SUM(B160:E160)</f>
        <v>3</v>
      </c>
      <c r="G160" s="20">
        <v>1</v>
      </c>
      <c r="H160" s="75">
        <v>1</v>
      </c>
      <c r="I160" s="75">
        <v>1</v>
      </c>
      <c r="J160" s="37">
        <v>0</v>
      </c>
      <c r="K160" s="37">
        <v>1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0</v>
      </c>
      <c r="F161" s="73">
        <f t="shared" si="29"/>
        <v>0</v>
      </c>
      <c r="G161" s="20">
        <v>0</v>
      </c>
      <c r="H161" s="75">
        <v>0</v>
      </c>
      <c r="I161" s="75">
        <v>0</v>
      </c>
      <c r="J161" s="37">
        <v>0</v>
      </c>
      <c r="K161" s="37">
        <v>0</v>
      </c>
    </row>
    <row r="162" spans="1:26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73">
        <f t="shared" si="29"/>
        <v>0</v>
      </c>
      <c r="G162" s="20">
        <v>0</v>
      </c>
      <c r="H162" s="75">
        <v>0</v>
      </c>
      <c r="I162" s="75">
        <v>0</v>
      </c>
      <c r="J162" s="37">
        <v>0</v>
      </c>
      <c r="K162" s="37">
        <v>0</v>
      </c>
    </row>
    <row r="163" spans="1:26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73">
        <f t="shared" si="29"/>
        <v>0</v>
      </c>
      <c r="G163" s="20">
        <v>0</v>
      </c>
      <c r="H163" s="75">
        <v>0</v>
      </c>
      <c r="I163" s="75">
        <v>0</v>
      </c>
      <c r="J163" s="37">
        <v>0</v>
      </c>
      <c r="K163" s="37">
        <v>0</v>
      </c>
    </row>
    <row r="164" spans="1:26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73">
        <f t="shared" si="29"/>
        <v>0</v>
      </c>
      <c r="G164" s="20">
        <v>0</v>
      </c>
      <c r="H164" s="75">
        <v>0</v>
      </c>
      <c r="I164" s="75">
        <v>0</v>
      </c>
      <c r="J164" s="37">
        <v>0</v>
      </c>
      <c r="K164" s="37">
        <v>0</v>
      </c>
    </row>
    <row r="165" spans="1:26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73">
        <f t="shared" si="29"/>
        <v>0</v>
      </c>
      <c r="G165" s="20">
        <v>0</v>
      </c>
      <c r="H165" s="75">
        <v>0</v>
      </c>
      <c r="I165" s="75">
        <v>0</v>
      </c>
      <c r="J165" s="37">
        <v>0</v>
      </c>
      <c r="K165" s="37">
        <v>0</v>
      </c>
    </row>
    <row r="166" spans="1:26" x14ac:dyDescent="0.35">
      <c r="A166" s="49"/>
      <c r="B166" s="161" t="s">
        <v>2</v>
      </c>
      <c r="C166" s="161"/>
      <c r="D166" s="161"/>
      <c r="E166" s="171" t="s">
        <v>3</v>
      </c>
      <c r="F166" s="209" t="s">
        <v>129</v>
      </c>
      <c r="G166" s="164" t="s">
        <v>113</v>
      </c>
      <c r="H166" s="208" t="s">
        <v>99</v>
      </c>
      <c r="I166" s="187" t="s">
        <v>122</v>
      </c>
      <c r="J166" s="164" t="s">
        <v>100</v>
      </c>
      <c r="K166" s="164" t="s">
        <v>101</v>
      </c>
    </row>
    <row r="167" spans="1:26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209"/>
      <c r="G167" s="164"/>
      <c r="H167" s="208"/>
      <c r="I167" s="188"/>
      <c r="J167" s="164"/>
      <c r="K167" s="164"/>
    </row>
    <row r="168" spans="1:26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75">
        <v>0</v>
      </c>
      <c r="H168" s="75">
        <v>0</v>
      </c>
      <c r="I168" s="75">
        <v>0</v>
      </c>
      <c r="J168" s="37">
        <v>0</v>
      </c>
      <c r="K168" s="37">
        <v>0</v>
      </c>
      <c r="L168" s="106"/>
    </row>
    <row r="169" spans="1:26" ht="16.149999999999999" customHeight="1" x14ac:dyDescent="0.35">
      <c r="A169" s="204" t="s">
        <v>52</v>
      </c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s="22" customFormat="1" ht="13.5" customHeight="1" x14ac:dyDescent="0.35">
      <c r="A170" s="160"/>
      <c r="B170" s="161" t="s">
        <v>2</v>
      </c>
      <c r="C170" s="161"/>
      <c r="D170" s="161"/>
      <c r="E170" s="169" t="s">
        <v>3</v>
      </c>
      <c r="F170" s="209" t="s">
        <v>129</v>
      </c>
      <c r="G170" s="164" t="s">
        <v>113</v>
      </c>
      <c r="H170" s="208" t="s">
        <v>99</v>
      </c>
      <c r="I170" s="187" t="s">
        <v>122</v>
      </c>
      <c r="J170" s="164" t="s">
        <v>100</v>
      </c>
      <c r="K170" s="164" t="s">
        <v>101</v>
      </c>
      <c r="L170"/>
      <c r="M170"/>
      <c r="N170"/>
    </row>
    <row r="171" spans="1:26" ht="13.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209"/>
      <c r="G171" s="164"/>
      <c r="H171" s="208"/>
      <c r="I171" s="188"/>
      <c r="J171" s="164"/>
      <c r="K171" s="164"/>
    </row>
    <row r="172" spans="1:26" x14ac:dyDescent="0.35">
      <c r="A172" s="129" t="s">
        <v>118</v>
      </c>
      <c r="B172" s="107">
        <v>0</v>
      </c>
      <c r="C172" s="107">
        <v>0</v>
      </c>
      <c r="D172" s="107">
        <v>0</v>
      </c>
      <c r="E172" s="107">
        <v>1</v>
      </c>
      <c r="F172" s="73">
        <f t="shared" ref="F172:F179" si="31">SUM(B172:E172)</f>
        <v>1</v>
      </c>
      <c r="G172" s="20">
        <v>1</v>
      </c>
      <c r="H172" s="75">
        <v>1</v>
      </c>
      <c r="I172" s="75">
        <v>0</v>
      </c>
      <c r="J172" s="37">
        <v>0</v>
      </c>
      <c r="K172" s="37">
        <v>0</v>
      </c>
    </row>
    <row r="173" spans="1:26" ht="15" customHeight="1" x14ac:dyDescent="0.35">
      <c r="A173" s="130" t="s">
        <v>119</v>
      </c>
      <c r="B173" s="5">
        <f>B174+B175</f>
        <v>0</v>
      </c>
      <c r="C173" s="5">
        <f t="shared" ref="C173:E173" si="32">C174+C175</f>
        <v>0</v>
      </c>
      <c r="D173" s="5">
        <f t="shared" si="32"/>
        <v>0</v>
      </c>
      <c r="E173" s="5">
        <f t="shared" si="32"/>
        <v>4</v>
      </c>
      <c r="F173" s="2">
        <f t="shared" ref="F173:F175" si="33">SUM(B173:E173)</f>
        <v>4</v>
      </c>
      <c r="G173" s="19">
        <v>2</v>
      </c>
      <c r="H173" s="5">
        <f t="shared" ref="H173:K173" si="34">H174+H175</f>
        <v>4</v>
      </c>
      <c r="I173" s="5">
        <f t="shared" si="34"/>
        <v>0</v>
      </c>
      <c r="J173" s="5">
        <f t="shared" si="34"/>
        <v>0</v>
      </c>
      <c r="K173" s="5">
        <f t="shared" si="34"/>
        <v>0</v>
      </c>
    </row>
    <row r="174" spans="1:26" x14ac:dyDescent="0.35">
      <c r="A174" s="129" t="s">
        <v>106</v>
      </c>
      <c r="B174" s="5">
        <f>B176+B178</f>
        <v>0</v>
      </c>
      <c r="C174" s="5">
        <f t="shared" ref="C174:E175" si="35">C176+C178</f>
        <v>0</v>
      </c>
      <c r="D174" s="5">
        <f t="shared" si="35"/>
        <v>0</v>
      </c>
      <c r="E174" s="5">
        <f t="shared" si="35"/>
        <v>2</v>
      </c>
      <c r="F174" s="2">
        <f t="shared" si="33"/>
        <v>2</v>
      </c>
      <c r="G174" s="19">
        <v>1</v>
      </c>
      <c r="H174" s="5">
        <f t="shared" ref="H174:K175" si="36">H176+H178</f>
        <v>2</v>
      </c>
      <c r="I174" s="5">
        <f t="shared" si="36"/>
        <v>0</v>
      </c>
      <c r="J174" s="5">
        <f t="shared" si="36"/>
        <v>0</v>
      </c>
      <c r="K174" s="5">
        <f t="shared" si="36"/>
        <v>0</v>
      </c>
    </row>
    <row r="175" spans="1:26" x14ac:dyDescent="0.35">
      <c r="A175" s="129" t="s">
        <v>107</v>
      </c>
      <c r="B175" s="136">
        <f>B177+B179</f>
        <v>0</v>
      </c>
      <c r="C175" s="136">
        <f t="shared" si="35"/>
        <v>0</v>
      </c>
      <c r="D175" s="136">
        <f t="shared" si="35"/>
        <v>0</v>
      </c>
      <c r="E175" s="136">
        <f t="shared" si="35"/>
        <v>2</v>
      </c>
      <c r="F175" s="2">
        <f t="shared" si="33"/>
        <v>2</v>
      </c>
      <c r="G175" s="19">
        <v>1</v>
      </c>
      <c r="H175" s="136">
        <f t="shared" si="36"/>
        <v>2</v>
      </c>
      <c r="I175" s="136">
        <f t="shared" si="36"/>
        <v>0</v>
      </c>
      <c r="J175" s="136">
        <v>0</v>
      </c>
      <c r="K175" s="136">
        <f t="shared" si="36"/>
        <v>0</v>
      </c>
    </row>
    <row r="176" spans="1:26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73">
        <f t="shared" si="31"/>
        <v>0</v>
      </c>
      <c r="G176" s="20">
        <v>0</v>
      </c>
      <c r="H176" s="75">
        <v>0</v>
      </c>
      <c r="I176" s="75">
        <v>0</v>
      </c>
      <c r="J176" s="37">
        <v>0</v>
      </c>
      <c r="K176" s="37">
        <v>0</v>
      </c>
    </row>
    <row r="177" spans="1:11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73">
        <f>SUM(B177:E177)</f>
        <v>0</v>
      </c>
      <c r="G177" s="20">
        <v>0</v>
      </c>
      <c r="H177" s="75">
        <v>0</v>
      </c>
      <c r="I177" s="75">
        <v>0</v>
      </c>
      <c r="J177" s="37">
        <v>0</v>
      </c>
      <c r="K177" s="37">
        <v>0</v>
      </c>
    </row>
    <row r="178" spans="1:11" x14ac:dyDescent="0.35">
      <c r="A178" s="131" t="s">
        <v>109</v>
      </c>
      <c r="B178" s="107">
        <v>0</v>
      </c>
      <c r="C178" s="107">
        <v>0</v>
      </c>
      <c r="D178" s="107">
        <v>0</v>
      </c>
      <c r="E178" s="107">
        <v>2</v>
      </c>
      <c r="F178" s="73">
        <f t="shared" si="31"/>
        <v>2</v>
      </c>
      <c r="G178" s="20">
        <v>1</v>
      </c>
      <c r="H178" s="75">
        <v>2</v>
      </c>
      <c r="I178" s="75">
        <v>0</v>
      </c>
      <c r="J178" s="37">
        <v>0</v>
      </c>
      <c r="K178" s="37">
        <v>0</v>
      </c>
    </row>
    <row r="179" spans="1:11" ht="26.5" x14ac:dyDescent="0.35">
      <c r="A179" s="132" t="s">
        <v>120</v>
      </c>
      <c r="B179" s="107">
        <v>0</v>
      </c>
      <c r="C179" s="107">
        <v>0</v>
      </c>
      <c r="D179" s="107">
        <v>0</v>
      </c>
      <c r="E179" s="107">
        <v>2</v>
      </c>
      <c r="F179" s="93">
        <f t="shared" si="31"/>
        <v>2</v>
      </c>
      <c r="G179" s="26">
        <v>1</v>
      </c>
      <c r="H179" s="105">
        <v>2</v>
      </c>
      <c r="I179" s="105">
        <v>0</v>
      </c>
      <c r="J179" s="44">
        <v>0</v>
      </c>
      <c r="K179" s="44">
        <v>0</v>
      </c>
    </row>
    <row r="180" spans="1:11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209" t="s">
        <v>129</v>
      </c>
      <c r="G180" s="164" t="s">
        <v>113</v>
      </c>
      <c r="H180" s="208" t="s">
        <v>99</v>
      </c>
      <c r="I180" s="187" t="s">
        <v>122</v>
      </c>
      <c r="J180" s="164" t="s">
        <v>100</v>
      </c>
      <c r="K180" s="164" t="s">
        <v>101</v>
      </c>
    </row>
    <row r="181" spans="1:11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209"/>
      <c r="G181" s="164"/>
      <c r="H181" s="208"/>
      <c r="I181" s="188"/>
      <c r="J181" s="164"/>
      <c r="K181" s="164"/>
    </row>
    <row r="182" spans="1:11" x14ac:dyDescent="0.35">
      <c r="A182" s="47" t="s">
        <v>11</v>
      </c>
      <c r="B182" s="107">
        <v>0</v>
      </c>
      <c r="C182" s="107">
        <v>0</v>
      </c>
      <c r="D182" s="107">
        <v>0</v>
      </c>
      <c r="E182" s="107">
        <v>1</v>
      </c>
      <c r="F182" s="73">
        <f t="shared" ref="F182:F184" si="37">SUM(B182:E182)</f>
        <v>1</v>
      </c>
      <c r="G182" s="20">
        <v>1</v>
      </c>
      <c r="H182" s="75">
        <v>1</v>
      </c>
      <c r="I182" s="75">
        <v>0</v>
      </c>
      <c r="J182" s="37">
        <v>0</v>
      </c>
      <c r="K182" s="37">
        <v>0</v>
      </c>
    </row>
    <row r="183" spans="1:11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1</v>
      </c>
      <c r="F183" s="73">
        <f t="shared" si="37"/>
        <v>1</v>
      </c>
      <c r="G183" s="20">
        <v>0</v>
      </c>
      <c r="H183" s="75">
        <v>1</v>
      </c>
      <c r="I183" s="75">
        <v>0</v>
      </c>
      <c r="J183" s="37">
        <v>0</v>
      </c>
      <c r="K183" s="37">
        <v>0</v>
      </c>
    </row>
    <row r="184" spans="1:11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73">
        <f t="shared" si="37"/>
        <v>0</v>
      </c>
      <c r="G184" s="20">
        <v>0</v>
      </c>
      <c r="H184" s="75">
        <v>0</v>
      </c>
      <c r="I184" s="75">
        <v>0</v>
      </c>
      <c r="J184" s="37">
        <v>0</v>
      </c>
      <c r="K184" s="37">
        <v>0</v>
      </c>
    </row>
    <row r="185" spans="1:11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93">
        <f t="shared" ref="F185" si="38">SUM(B185:E185)</f>
        <v>0</v>
      </c>
      <c r="G185" s="26">
        <v>0</v>
      </c>
      <c r="H185" s="105">
        <v>0</v>
      </c>
      <c r="I185" s="105">
        <v>0</v>
      </c>
      <c r="J185" s="44">
        <v>0</v>
      </c>
      <c r="K185" s="44">
        <v>0</v>
      </c>
    </row>
    <row r="186" spans="1:11" ht="12.75" customHeight="1" x14ac:dyDescent="0.35">
      <c r="A186" s="49"/>
      <c r="B186" s="161" t="s">
        <v>2</v>
      </c>
      <c r="C186" s="161"/>
      <c r="D186" s="161"/>
      <c r="E186" s="171" t="s">
        <v>3</v>
      </c>
      <c r="F186" s="209" t="s">
        <v>129</v>
      </c>
      <c r="G186" s="164" t="s">
        <v>113</v>
      </c>
      <c r="H186" s="208" t="s">
        <v>99</v>
      </c>
      <c r="I186" s="187" t="s">
        <v>122</v>
      </c>
      <c r="J186" s="164" t="s">
        <v>100</v>
      </c>
      <c r="K186" s="164" t="s">
        <v>101</v>
      </c>
    </row>
    <row r="187" spans="1:11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209"/>
      <c r="G187" s="164"/>
      <c r="H187" s="208"/>
      <c r="I187" s="188"/>
      <c r="J187" s="164"/>
      <c r="K187" s="164"/>
    </row>
    <row r="188" spans="1:11" x14ac:dyDescent="0.35">
      <c r="A188" s="47" t="s">
        <v>13</v>
      </c>
      <c r="B188" s="107">
        <v>0</v>
      </c>
      <c r="C188" s="107">
        <v>0</v>
      </c>
      <c r="D188" s="107">
        <v>0</v>
      </c>
      <c r="E188" s="107">
        <v>2</v>
      </c>
      <c r="F188" s="73">
        <f>SUM(B188:E188)</f>
        <v>2</v>
      </c>
      <c r="G188" s="20">
        <v>1</v>
      </c>
      <c r="H188" s="75">
        <v>2</v>
      </c>
      <c r="I188" s="75">
        <v>0</v>
      </c>
      <c r="J188" s="37">
        <v>0</v>
      </c>
      <c r="K188" s="37">
        <v>0</v>
      </c>
    </row>
    <row r="189" spans="1:11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73">
        <f>SUM(B189:E189)</f>
        <v>0</v>
      </c>
      <c r="G189" s="20">
        <v>0</v>
      </c>
      <c r="H189" s="75">
        <v>0</v>
      </c>
      <c r="I189" s="75">
        <v>0</v>
      </c>
      <c r="J189" s="37">
        <v>0</v>
      </c>
      <c r="K189" s="37">
        <v>0</v>
      </c>
    </row>
    <row r="190" spans="1:11" ht="13.5" customHeight="1" x14ac:dyDescent="0.35">
      <c r="A190" s="49"/>
      <c r="B190" s="161" t="s">
        <v>2</v>
      </c>
      <c r="C190" s="161"/>
      <c r="D190" s="161"/>
      <c r="E190" s="171" t="s">
        <v>3</v>
      </c>
      <c r="F190" s="209" t="s">
        <v>129</v>
      </c>
      <c r="G190" s="164" t="s">
        <v>113</v>
      </c>
      <c r="H190" s="208" t="s">
        <v>99</v>
      </c>
      <c r="I190" s="187" t="s">
        <v>122</v>
      </c>
      <c r="J190" s="164" t="s">
        <v>100</v>
      </c>
      <c r="K190" s="164" t="s">
        <v>101</v>
      </c>
    </row>
    <row r="191" spans="1:11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209"/>
      <c r="G191" s="164"/>
      <c r="H191" s="208"/>
      <c r="I191" s="188"/>
      <c r="J191" s="164"/>
      <c r="K191" s="164"/>
    </row>
    <row r="192" spans="1:11" x14ac:dyDescent="0.35">
      <c r="A192" s="47" t="s">
        <v>15</v>
      </c>
      <c r="B192" s="107">
        <v>0</v>
      </c>
      <c r="C192" s="107">
        <v>0</v>
      </c>
      <c r="D192" s="107">
        <v>0</v>
      </c>
      <c r="E192" s="107">
        <v>2</v>
      </c>
      <c r="F192" s="73">
        <f t="shared" ref="F192:F197" si="39">SUM(B192:E192)</f>
        <v>2</v>
      </c>
      <c r="G192" s="20">
        <v>1</v>
      </c>
      <c r="H192" s="75">
        <v>2</v>
      </c>
      <c r="I192" s="75">
        <v>0</v>
      </c>
      <c r="J192" s="37">
        <v>0</v>
      </c>
      <c r="K192" s="37">
        <v>0</v>
      </c>
    </row>
    <row r="193" spans="1:11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73">
        <f t="shared" si="39"/>
        <v>0</v>
      </c>
      <c r="G193" s="20">
        <v>0</v>
      </c>
      <c r="H193" s="75">
        <v>0</v>
      </c>
      <c r="I193" s="75">
        <v>0</v>
      </c>
      <c r="J193" s="37">
        <v>0</v>
      </c>
      <c r="K193" s="37">
        <v>0</v>
      </c>
    </row>
    <row r="194" spans="1:11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73">
        <f t="shared" si="39"/>
        <v>0</v>
      </c>
      <c r="G194" s="20">
        <v>0</v>
      </c>
      <c r="H194" s="75">
        <v>0</v>
      </c>
      <c r="I194" s="75">
        <v>0</v>
      </c>
      <c r="J194" s="37">
        <v>0</v>
      </c>
      <c r="K194" s="37">
        <v>0</v>
      </c>
    </row>
    <row r="195" spans="1:11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73">
        <f t="shared" si="39"/>
        <v>0</v>
      </c>
      <c r="G195" s="20">
        <v>0</v>
      </c>
      <c r="H195" s="75">
        <v>0</v>
      </c>
      <c r="I195" s="75">
        <v>0</v>
      </c>
      <c r="J195" s="37">
        <v>0</v>
      </c>
      <c r="K195" s="37">
        <v>0</v>
      </c>
    </row>
    <row r="196" spans="1:11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73">
        <f t="shared" si="39"/>
        <v>0</v>
      </c>
      <c r="G196" s="20">
        <v>0</v>
      </c>
      <c r="H196" s="75">
        <v>0</v>
      </c>
      <c r="I196" s="75">
        <v>0</v>
      </c>
      <c r="J196" s="37">
        <v>0</v>
      </c>
      <c r="K196" s="37">
        <v>0</v>
      </c>
    </row>
    <row r="197" spans="1:11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73">
        <f t="shared" si="39"/>
        <v>0</v>
      </c>
      <c r="G197" s="20">
        <v>0</v>
      </c>
      <c r="H197" s="75">
        <v>0</v>
      </c>
      <c r="I197" s="75">
        <v>0</v>
      </c>
      <c r="J197" s="37">
        <v>0</v>
      </c>
      <c r="K197" s="37">
        <v>0</v>
      </c>
    </row>
    <row r="198" spans="1:11" ht="13.5" customHeight="1" x14ac:dyDescent="0.35">
      <c r="A198" s="49"/>
      <c r="B198" s="161" t="s">
        <v>2</v>
      </c>
      <c r="C198" s="161"/>
      <c r="D198" s="161"/>
      <c r="E198" s="171" t="s">
        <v>3</v>
      </c>
      <c r="F198" s="209" t="s">
        <v>129</v>
      </c>
      <c r="G198" s="164" t="s">
        <v>113</v>
      </c>
      <c r="H198" s="208" t="s">
        <v>99</v>
      </c>
      <c r="I198" s="187" t="s">
        <v>122</v>
      </c>
      <c r="J198" s="164" t="s">
        <v>100</v>
      </c>
      <c r="K198" s="164" t="s">
        <v>101</v>
      </c>
    </row>
    <row r="199" spans="1:11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209"/>
      <c r="G199" s="164"/>
      <c r="H199" s="208"/>
      <c r="I199" s="188"/>
      <c r="J199" s="164"/>
      <c r="K199" s="164"/>
    </row>
    <row r="200" spans="1:11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75">
        <v>0</v>
      </c>
      <c r="H200" s="75">
        <v>0</v>
      </c>
      <c r="I200" s="75">
        <v>0</v>
      </c>
      <c r="J200" s="37">
        <v>0</v>
      </c>
      <c r="K200" s="37">
        <v>0</v>
      </c>
    </row>
    <row r="201" spans="1:11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75">
        <v>0</v>
      </c>
      <c r="H201" s="75">
        <v>0</v>
      </c>
      <c r="I201" s="75">
        <v>0</v>
      </c>
      <c r="J201" s="37">
        <v>0</v>
      </c>
      <c r="K201" s="37">
        <v>0</v>
      </c>
    </row>
    <row r="202" spans="1:11" ht="15.5" x14ac:dyDescent="0.35">
      <c r="A202" s="204" t="s">
        <v>110</v>
      </c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</row>
    <row r="203" spans="1:11" x14ac:dyDescent="0.35">
      <c r="A203" s="54"/>
      <c r="B203" s="161" t="s">
        <v>2</v>
      </c>
      <c r="C203" s="161"/>
      <c r="D203" s="161"/>
      <c r="E203" s="169" t="s">
        <v>3</v>
      </c>
      <c r="F203" s="209" t="s">
        <v>129</v>
      </c>
      <c r="G203" s="164" t="s">
        <v>113</v>
      </c>
      <c r="H203" s="208" t="s">
        <v>99</v>
      </c>
      <c r="I203" s="187" t="s">
        <v>122</v>
      </c>
      <c r="J203" s="164" t="s">
        <v>100</v>
      </c>
      <c r="K203" s="164" t="s">
        <v>101</v>
      </c>
    </row>
    <row r="204" spans="1:11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209"/>
      <c r="G204" s="164"/>
      <c r="H204" s="208"/>
      <c r="I204" s="188"/>
      <c r="J204" s="164"/>
      <c r="K204" s="164"/>
    </row>
    <row r="205" spans="1:11" x14ac:dyDescent="0.35">
      <c r="A205" s="47" t="s">
        <v>22</v>
      </c>
      <c r="B205" s="107">
        <v>0</v>
      </c>
      <c r="C205" s="107">
        <v>0</v>
      </c>
      <c r="D205" s="107">
        <v>0</v>
      </c>
      <c r="E205" s="107">
        <v>1</v>
      </c>
      <c r="F205" s="73">
        <f t="shared" ref="F205:F208" si="41">SUM(B205:E205)</f>
        <v>1</v>
      </c>
      <c r="G205" s="20">
        <v>6</v>
      </c>
      <c r="H205" s="75">
        <v>1</v>
      </c>
      <c r="I205" s="75">
        <v>0</v>
      </c>
      <c r="J205" s="75">
        <v>0</v>
      </c>
      <c r="K205" s="37">
        <v>0</v>
      </c>
    </row>
    <row r="206" spans="1:11" x14ac:dyDescent="0.35">
      <c r="A206" s="47" t="s">
        <v>23</v>
      </c>
      <c r="B206" s="107">
        <v>0</v>
      </c>
      <c r="C206" s="107">
        <v>0</v>
      </c>
      <c r="D206" s="107">
        <v>0</v>
      </c>
      <c r="E206" s="107">
        <v>1</v>
      </c>
      <c r="F206" s="73">
        <f t="shared" si="41"/>
        <v>1</v>
      </c>
      <c r="G206" s="20">
        <v>5</v>
      </c>
      <c r="H206" s="75">
        <v>1</v>
      </c>
      <c r="I206" s="75">
        <v>0</v>
      </c>
      <c r="J206" s="75">
        <v>0</v>
      </c>
      <c r="K206" s="37">
        <v>0</v>
      </c>
    </row>
    <row r="207" spans="1:11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0</v>
      </c>
      <c r="F207" s="73">
        <f t="shared" si="41"/>
        <v>1</v>
      </c>
      <c r="G207" s="20">
        <v>0</v>
      </c>
      <c r="H207" s="75">
        <v>0</v>
      </c>
      <c r="I207" s="75">
        <v>0</v>
      </c>
      <c r="J207" s="75">
        <v>0</v>
      </c>
      <c r="K207" s="37">
        <v>1</v>
      </c>
    </row>
    <row r="208" spans="1:11" x14ac:dyDescent="0.35">
      <c r="A208" s="47" t="s">
        <v>1</v>
      </c>
      <c r="B208" s="107">
        <v>0</v>
      </c>
      <c r="C208" s="107">
        <v>0</v>
      </c>
      <c r="D208" s="107">
        <v>0</v>
      </c>
      <c r="E208" s="107">
        <v>3</v>
      </c>
      <c r="F208" s="73">
        <f t="shared" si="41"/>
        <v>3</v>
      </c>
      <c r="G208" s="20">
        <v>8</v>
      </c>
      <c r="H208" s="75">
        <v>0</v>
      </c>
      <c r="I208" s="75">
        <v>0</v>
      </c>
      <c r="J208" s="75">
        <v>0</v>
      </c>
      <c r="K208" s="37">
        <v>3</v>
      </c>
    </row>
    <row r="209" spans="1:14" x14ac:dyDescent="0.35">
      <c r="A209" s="55"/>
      <c r="B209" s="38"/>
      <c r="C209" s="38"/>
      <c r="D209" s="38"/>
      <c r="E209" s="39"/>
      <c r="F209" s="74"/>
      <c r="G209" s="40"/>
      <c r="H209" s="77"/>
      <c r="I209" s="77"/>
      <c r="J209" s="40"/>
      <c r="K209" s="40"/>
    </row>
    <row r="210" spans="1:14" ht="18.5" x14ac:dyDescent="0.45">
      <c r="A210" s="206" t="s">
        <v>29</v>
      </c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</row>
    <row r="211" spans="1:14" x14ac:dyDescent="0.35">
      <c r="A211" s="160"/>
      <c r="B211" s="161" t="s">
        <v>2</v>
      </c>
      <c r="C211" s="161"/>
      <c r="D211" s="161"/>
      <c r="E211" s="162" t="s">
        <v>3</v>
      </c>
      <c r="F211" s="209" t="s">
        <v>129</v>
      </c>
      <c r="G211" s="164" t="s">
        <v>113</v>
      </c>
      <c r="H211" s="208" t="s">
        <v>99</v>
      </c>
      <c r="I211" s="187" t="s">
        <v>122</v>
      </c>
      <c r="J211" s="164" t="s">
        <v>100</v>
      </c>
      <c r="K211" s="164" t="s">
        <v>101</v>
      </c>
    </row>
    <row r="212" spans="1:14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209"/>
      <c r="G212" s="164"/>
      <c r="H212" s="208"/>
      <c r="I212" s="188"/>
      <c r="J212" s="164"/>
      <c r="K212" s="164"/>
    </row>
    <row r="213" spans="1:14" x14ac:dyDescent="0.35">
      <c r="A213" s="47" t="s">
        <v>0</v>
      </c>
      <c r="B213" s="5">
        <f>SUM(B5,B35,B63)</f>
        <v>11</v>
      </c>
      <c r="C213" s="5">
        <f>SUM(C5,C35,C63)</f>
        <v>0</v>
      </c>
      <c r="D213" s="5">
        <f>SUM(D5,D35,D63)</f>
        <v>0</v>
      </c>
      <c r="E213" s="5">
        <f>SUM(E5,E35,E63)</f>
        <v>21</v>
      </c>
      <c r="F213" s="73">
        <f t="shared" ref="F213:F214" si="42">SUM(B213:E213)</f>
        <v>32</v>
      </c>
      <c r="G213" s="20">
        <v>34</v>
      </c>
      <c r="H213" s="19">
        <f t="shared" ref="H213:K214" si="43">SUM(H5,H35,H63)</f>
        <v>5</v>
      </c>
      <c r="I213" s="19">
        <f t="shared" si="43"/>
        <v>3</v>
      </c>
      <c r="J213" s="19">
        <f t="shared" si="43"/>
        <v>0</v>
      </c>
      <c r="K213" s="19">
        <f t="shared" si="43"/>
        <v>24</v>
      </c>
      <c r="N213" s="9"/>
    </row>
    <row r="214" spans="1:14" x14ac:dyDescent="0.35">
      <c r="A214" s="84" t="s">
        <v>4</v>
      </c>
      <c r="B214" s="5">
        <f>SUM(B215:B217)</f>
        <v>11</v>
      </c>
      <c r="C214" s="5">
        <f t="shared" ref="C214:D214" si="44">SUM(C215:C217)</f>
        <v>0</v>
      </c>
      <c r="D214" s="5">
        <f t="shared" si="44"/>
        <v>0</v>
      </c>
      <c r="E214" s="5">
        <f>SUM(E215:E217)</f>
        <v>25</v>
      </c>
      <c r="F214" s="2">
        <f t="shared" si="42"/>
        <v>36</v>
      </c>
      <c r="G214" s="4">
        <v>46</v>
      </c>
      <c r="H214" s="19">
        <f t="shared" si="43"/>
        <v>9</v>
      </c>
      <c r="I214" s="19">
        <f t="shared" si="43"/>
        <v>3</v>
      </c>
      <c r="J214" s="19">
        <f t="shared" si="43"/>
        <v>0</v>
      </c>
      <c r="K214" s="19">
        <f t="shared" si="43"/>
        <v>24</v>
      </c>
      <c r="N214" s="9"/>
    </row>
    <row r="215" spans="1:14" x14ac:dyDescent="0.35">
      <c r="A215" s="84" t="s">
        <v>5</v>
      </c>
      <c r="B215" s="5">
        <f>SUM(B7,B64)</f>
        <v>0</v>
      </c>
      <c r="C215" s="5">
        <f>SUM(C7,C64)</f>
        <v>0</v>
      </c>
      <c r="D215" s="5">
        <f>SUM(D7,D64)</f>
        <v>0</v>
      </c>
      <c r="E215" s="5">
        <f>SUM(E7,E64)</f>
        <v>2</v>
      </c>
      <c r="F215" s="2">
        <f t="shared" ref="F215:F217" si="45">SUM(B215:E215)</f>
        <v>2</v>
      </c>
      <c r="G215" s="1">
        <v>10</v>
      </c>
      <c r="H215" s="19">
        <f>SUM(H7, H64)</f>
        <v>2</v>
      </c>
      <c r="I215" s="19">
        <f>SUM(I7,I64)</f>
        <v>0</v>
      </c>
      <c r="J215" s="19">
        <f>SUM(J7,J64)</f>
        <v>0</v>
      </c>
      <c r="K215" s="19">
        <f>SUM(K7,K64)</f>
        <v>0</v>
      </c>
      <c r="N215" s="9"/>
    </row>
    <row r="216" spans="1:14" x14ac:dyDescent="0.35">
      <c r="A216" s="84" t="s">
        <v>6</v>
      </c>
      <c r="B216" s="5">
        <f t="shared" ref="B216:E217" si="46">SUM(B8,B37)</f>
        <v>0</v>
      </c>
      <c r="C216" s="5">
        <f t="shared" si="46"/>
        <v>0</v>
      </c>
      <c r="D216" s="5">
        <f t="shared" si="46"/>
        <v>0</v>
      </c>
      <c r="E216" s="5">
        <f t="shared" si="46"/>
        <v>5</v>
      </c>
      <c r="F216" s="2">
        <f t="shared" si="45"/>
        <v>5</v>
      </c>
      <c r="G216" s="1">
        <v>2</v>
      </c>
      <c r="H216" s="19">
        <f>SUM(H8+H37)</f>
        <v>3</v>
      </c>
      <c r="I216" s="19">
        <f>SUM(I8+I37)</f>
        <v>1</v>
      </c>
      <c r="J216" s="19">
        <f t="shared" ref="J216:K217" si="47">SUM(J8+J37)</f>
        <v>0</v>
      </c>
      <c r="K216" s="19">
        <f t="shared" si="47"/>
        <v>1</v>
      </c>
      <c r="N216" s="9"/>
    </row>
    <row r="217" spans="1:14" ht="15" thickBot="1" x14ac:dyDescent="0.4">
      <c r="A217" s="84" t="s">
        <v>7</v>
      </c>
      <c r="B217" s="5">
        <f t="shared" si="46"/>
        <v>11</v>
      </c>
      <c r="C217" s="5">
        <f t="shared" si="46"/>
        <v>0</v>
      </c>
      <c r="D217" s="5">
        <f t="shared" si="46"/>
        <v>0</v>
      </c>
      <c r="E217" s="5">
        <f t="shared" si="46"/>
        <v>18</v>
      </c>
      <c r="F217" s="2">
        <f t="shared" si="45"/>
        <v>29</v>
      </c>
      <c r="G217" s="1">
        <v>34</v>
      </c>
      <c r="H217" s="61">
        <f>SUM(H9+H38)</f>
        <v>4</v>
      </c>
      <c r="I217" s="61">
        <f>SUM(I9+I38)</f>
        <v>2</v>
      </c>
      <c r="J217" s="61">
        <f t="shared" si="47"/>
        <v>0</v>
      </c>
      <c r="K217" s="61">
        <f t="shared" si="47"/>
        <v>23</v>
      </c>
      <c r="N217" s="9"/>
    </row>
    <row r="218" spans="1:14" s="82" customFormat="1" x14ac:dyDescent="0.35">
      <c r="A218" s="36"/>
      <c r="B218" s="79"/>
      <c r="C218" s="79"/>
      <c r="D218" s="79"/>
      <c r="E218" s="79"/>
      <c r="F218" s="80"/>
      <c r="G218" s="80"/>
      <c r="H218" s="80"/>
      <c r="I218" s="80"/>
      <c r="J218" s="80"/>
      <c r="K218" s="80"/>
      <c r="L218" s="81"/>
      <c r="M218" s="81"/>
      <c r="N218" s="81"/>
    </row>
    <row r="219" spans="1:14" s="82" customFormat="1" x14ac:dyDescent="0.35">
      <c r="A219" s="36"/>
      <c r="B219" s="79"/>
      <c r="C219" s="79"/>
      <c r="D219" s="79"/>
      <c r="E219" s="79"/>
      <c r="F219" s="80"/>
      <c r="G219" s="80"/>
      <c r="H219" s="80"/>
      <c r="I219" s="80"/>
      <c r="J219" s="80"/>
      <c r="K219" s="80"/>
      <c r="L219" s="81"/>
      <c r="M219" s="81"/>
      <c r="N219" s="81"/>
    </row>
    <row r="220" spans="1:14" s="82" customFormat="1" x14ac:dyDescent="0.35">
      <c r="A220" s="36"/>
      <c r="B220" s="79"/>
      <c r="C220" s="79"/>
      <c r="D220" s="79"/>
      <c r="E220" s="79"/>
      <c r="F220" s="80"/>
      <c r="G220" s="80"/>
      <c r="H220" s="80"/>
      <c r="I220" s="80"/>
      <c r="J220" s="80"/>
      <c r="K220" s="80"/>
      <c r="L220" s="81"/>
      <c r="M220" s="81"/>
      <c r="N220" s="81"/>
    </row>
    <row r="221" spans="1:14" s="82" customFormat="1" x14ac:dyDescent="0.35">
      <c r="A221" s="36"/>
      <c r="B221" s="79"/>
      <c r="C221" s="79"/>
      <c r="D221" s="79"/>
      <c r="E221" s="79"/>
      <c r="F221" s="80"/>
      <c r="G221" s="80"/>
      <c r="H221" s="80"/>
      <c r="I221" s="80"/>
      <c r="J221" s="80"/>
      <c r="K221" s="80"/>
      <c r="L221" s="81"/>
      <c r="M221" s="81"/>
      <c r="N221" s="81"/>
    </row>
    <row r="222" spans="1:14" s="82" customFormat="1" x14ac:dyDescent="0.35">
      <c r="A222" s="36"/>
      <c r="B222" s="79"/>
      <c r="C222" s="79"/>
      <c r="D222" s="79"/>
      <c r="E222" s="79"/>
      <c r="F222" s="80"/>
      <c r="G222" s="80"/>
      <c r="H222" s="80"/>
      <c r="I222" s="80"/>
      <c r="J222" s="80"/>
      <c r="K222" s="80"/>
      <c r="L222" s="81"/>
      <c r="M222" s="81"/>
      <c r="N222" s="81"/>
    </row>
    <row r="223" spans="1:14" s="82" customFormat="1" x14ac:dyDescent="0.35">
      <c r="A223" s="36"/>
      <c r="B223" s="79"/>
      <c r="C223" s="79"/>
      <c r="D223" s="79"/>
      <c r="E223" s="79"/>
      <c r="F223" s="80"/>
      <c r="G223" s="80"/>
      <c r="H223" s="80"/>
      <c r="I223" s="80"/>
      <c r="J223" s="80"/>
      <c r="K223" s="80"/>
      <c r="L223" s="81"/>
      <c r="M223" s="81"/>
      <c r="N223" s="81"/>
    </row>
    <row r="224" spans="1:14" s="82" customFormat="1" x14ac:dyDescent="0.35">
      <c r="A224" s="36"/>
      <c r="B224" s="79"/>
      <c r="C224" s="79"/>
      <c r="D224" s="79"/>
      <c r="E224" s="79"/>
      <c r="F224" s="80"/>
      <c r="G224" s="80"/>
      <c r="H224" s="80"/>
      <c r="I224" s="80"/>
      <c r="J224" s="80"/>
      <c r="K224" s="80"/>
      <c r="L224" s="81"/>
      <c r="M224" s="81"/>
      <c r="N224" s="81"/>
    </row>
    <row r="225" spans="1:14" s="82" customFormat="1" x14ac:dyDescent="0.35">
      <c r="A225" s="36"/>
      <c r="B225" s="79"/>
      <c r="C225" s="79"/>
      <c r="D225" s="79"/>
      <c r="E225" s="79"/>
      <c r="F225" s="80"/>
      <c r="G225" s="80"/>
      <c r="H225" s="80"/>
      <c r="I225" s="80"/>
      <c r="J225" s="80"/>
      <c r="K225" s="80"/>
      <c r="L225" s="81"/>
      <c r="M225" s="81"/>
      <c r="N225" s="81"/>
    </row>
    <row r="226" spans="1:14" s="82" customFormat="1" x14ac:dyDescent="0.35">
      <c r="A226" s="36"/>
      <c r="B226" s="79"/>
      <c r="C226" s="79"/>
      <c r="D226" s="79"/>
      <c r="E226" s="79"/>
      <c r="F226" s="80"/>
      <c r="G226" s="80"/>
      <c r="H226" s="80"/>
      <c r="I226" s="80"/>
      <c r="J226" s="80"/>
      <c r="K226" s="80"/>
      <c r="L226" s="81"/>
      <c r="M226" s="81"/>
      <c r="N226" s="81"/>
    </row>
    <row r="227" spans="1:14" s="82" customFormat="1" x14ac:dyDescent="0.35">
      <c r="A227" s="36"/>
      <c r="B227" s="79"/>
      <c r="C227" s="79"/>
      <c r="D227" s="79"/>
      <c r="E227" s="79"/>
      <c r="F227" s="80"/>
      <c r="G227" s="80"/>
      <c r="H227" s="80"/>
      <c r="I227" s="80"/>
      <c r="J227" s="80"/>
      <c r="K227" s="80"/>
      <c r="L227" s="81"/>
      <c r="M227" s="81"/>
      <c r="N227" s="81"/>
    </row>
    <row r="228" spans="1:14" s="82" customFormat="1" x14ac:dyDescent="0.35">
      <c r="A228" s="36"/>
      <c r="B228" s="79"/>
      <c r="C228" s="79"/>
      <c r="D228" s="79"/>
      <c r="E228" s="79"/>
      <c r="F228" s="80"/>
      <c r="G228" s="80"/>
      <c r="H228" s="80"/>
      <c r="I228" s="80"/>
      <c r="J228" s="80"/>
      <c r="K228" s="80"/>
      <c r="L228" s="81"/>
      <c r="M228" s="81"/>
      <c r="N228" s="81"/>
    </row>
    <row r="229" spans="1:14" s="82" customFormat="1" x14ac:dyDescent="0.35">
      <c r="A229" s="36"/>
      <c r="B229" s="79"/>
      <c r="C229" s="79"/>
      <c r="D229" s="79"/>
      <c r="E229" s="79"/>
      <c r="F229" s="80"/>
      <c r="G229" s="80"/>
      <c r="H229" s="80"/>
      <c r="I229" s="80"/>
      <c r="J229" s="80"/>
      <c r="K229" s="80"/>
      <c r="L229" s="81"/>
      <c r="M229" s="81"/>
      <c r="N229" s="81"/>
    </row>
    <row r="230" spans="1:14" s="82" customFormat="1" x14ac:dyDescent="0.35">
      <c r="A230" s="36"/>
      <c r="B230" s="79"/>
      <c r="C230" s="79"/>
      <c r="D230" s="79"/>
      <c r="E230" s="79"/>
      <c r="F230" s="80"/>
      <c r="G230" s="80"/>
      <c r="H230" s="80"/>
      <c r="I230" s="80"/>
      <c r="J230" s="80"/>
      <c r="K230" s="80"/>
      <c r="L230" s="81"/>
      <c r="M230" s="81"/>
      <c r="N230" s="81"/>
    </row>
    <row r="231" spans="1:14" s="82" customFormat="1" x14ac:dyDescent="0.35">
      <c r="A231" s="36"/>
      <c r="B231" s="79"/>
      <c r="C231" s="79"/>
      <c r="D231" s="79"/>
      <c r="E231" s="79"/>
      <c r="F231" s="80"/>
      <c r="G231" s="80"/>
      <c r="H231" s="80"/>
      <c r="I231" s="80"/>
      <c r="J231" s="80"/>
      <c r="K231" s="80"/>
      <c r="L231" s="81"/>
      <c r="M231" s="81"/>
      <c r="N231" s="81"/>
    </row>
    <row r="232" spans="1:14" s="82" customFormat="1" x14ac:dyDescent="0.35">
      <c r="A232" s="36"/>
      <c r="B232" s="79"/>
      <c r="C232" s="79"/>
      <c r="D232" s="79"/>
      <c r="E232" s="79"/>
      <c r="F232" s="80"/>
      <c r="G232" s="80"/>
      <c r="H232" s="80"/>
      <c r="I232" s="80"/>
      <c r="J232" s="80"/>
      <c r="K232" s="80"/>
      <c r="L232" s="81"/>
      <c r="M232" s="81"/>
      <c r="N232" s="81"/>
    </row>
    <row r="233" spans="1:14" s="82" customFormat="1" x14ac:dyDescent="0.35">
      <c r="A233" s="36"/>
      <c r="B233" s="79"/>
      <c r="C233" s="79"/>
      <c r="D233" s="79"/>
      <c r="E233" s="79"/>
      <c r="F233" s="80"/>
      <c r="G233" s="80"/>
      <c r="H233" s="80"/>
      <c r="I233" s="80"/>
      <c r="J233" s="80"/>
      <c r="K233" s="80"/>
      <c r="L233" s="81"/>
      <c r="M233" s="81"/>
      <c r="N233" s="81"/>
    </row>
    <row r="234" spans="1:14" s="82" customFormat="1" x14ac:dyDescent="0.35">
      <c r="A234" s="36"/>
      <c r="B234" s="79"/>
      <c r="C234" s="79"/>
      <c r="D234" s="79"/>
      <c r="E234" s="79"/>
      <c r="F234" s="80"/>
      <c r="G234" s="80"/>
      <c r="H234" s="80"/>
      <c r="I234" s="80"/>
      <c r="J234" s="80"/>
      <c r="K234" s="80"/>
      <c r="L234" s="81"/>
      <c r="M234" s="81"/>
      <c r="N234" s="81"/>
    </row>
    <row r="235" spans="1:14" s="82" customFormat="1" x14ac:dyDescent="0.35">
      <c r="A235" s="36"/>
      <c r="B235" s="79"/>
      <c r="C235" s="79"/>
      <c r="D235" s="79"/>
      <c r="E235" s="79"/>
      <c r="F235" s="80"/>
      <c r="G235" s="80"/>
      <c r="H235" s="80"/>
      <c r="I235" s="80"/>
      <c r="J235" s="80"/>
      <c r="K235" s="80"/>
      <c r="L235" s="81"/>
      <c r="M235" s="81"/>
      <c r="N235" s="81"/>
    </row>
    <row r="236" spans="1:14" s="82" customFormat="1" x14ac:dyDescent="0.35">
      <c r="A236" s="36"/>
      <c r="B236" s="79"/>
      <c r="C236" s="79"/>
      <c r="D236" s="79"/>
      <c r="E236" s="79"/>
      <c r="F236" s="80"/>
      <c r="G236" s="80"/>
      <c r="H236" s="80"/>
      <c r="I236" s="80"/>
      <c r="J236" s="80"/>
      <c r="K236" s="80"/>
      <c r="L236" s="81"/>
      <c r="M236" s="81"/>
      <c r="N236" s="81"/>
    </row>
    <row r="237" spans="1:14" s="82" customFormat="1" x14ac:dyDescent="0.35">
      <c r="A237" s="36"/>
      <c r="B237" s="79"/>
      <c r="C237" s="79"/>
      <c r="D237" s="79"/>
      <c r="E237" s="79"/>
      <c r="F237" s="80"/>
      <c r="G237" s="80"/>
      <c r="H237" s="80"/>
      <c r="I237" s="80"/>
      <c r="J237" s="80"/>
      <c r="K237" s="80"/>
      <c r="L237" s="81"/>
      <c r="M237" s="81"/>
      <c r="N237" s="81"/>
    </row>
    <row r="238" spans="1:14" s="82" customFormat="1" x14ac:dyDescent="0.35">
      <c r="A238" s="36"/>
      <c r="B238" s="79"/>
      <c r="C238" s="79"/>
      <c r="D238" s="79"/>
      <c r="E238" s="79"/>
      <c r="F238" s="80"/>
      <c r="G238" s="80"/>
      <c r="H238" s="80"/>
      <c r="I238" s="80"/>
      <c r="J238" s="80"/>
      <c r="K238" s="80"/>
      <c r="L238" s="81"/>
      <c r="M238" s="81"/>
      <c r="N238" s="81"/>
    </row>
    <row r="239" spans="1:14" s="82" customFormat="1" x14ac:dyDescent="0.35">
      <c r="A239" s="36"/>
      <c r="B239" s="79"/>
      <c r="C239" s="79"/>
      <c r="D239" s="79"/>
      <c r="E239" s="79"/>
      <c r="F239" s="80"/>
      <c r="G239" s="80"/>
      <c r="H239" s="80"/>
      <c r="I239" s="80"/>
      <c r="J239" s="80"/>
      <c r="K239" s="80"/>
      <c r="L239" s="81"/>
      <c r="M239" s="81"/>
      <c r="N239" s="81"/>
    </row>
    <row r="240" spans="1:14" s="82" customFormat="1" x14ac:dyDescent="0.35">
      <c r="A240" s="36"/>
      <c r="B240" s="79"/>
      <c r="C240" s="79"/>
      <c r="D240" s="79"/>
      <c r="E240" s="79"/>
      <c r="F240" s="80"/>
      <c r="G240" s="80"/>
      <c r="H240" s="80"/>
      <c r="I240" s="80"/>
      <c r="J240" s="80"/>
      <c r="K240" s="80"/>
      <c r="L240" s="81"/>
      <c r="M240" s="81"/>
      <c r="N240" s="81"/>
    </row>
    <row r="241" spans="1:14" s="82" customFormat="1" x14ac:dyDescent="0.35">
      <c r="A241" s="36"/>
      <c r="B241" s="79"/>
      <c r="C241" s="79"/>
      <c r="D241" s="79"/>
      <c r="E241" s="79"/>
      <c r="F241" s="80"/>
      <c r="G241" s="80"/>
      <c r="H241" s="80"/>
      <c r="I241" s="80"/>
      <c r="J241" s="80"/>
      <c r="K241" s="80"/>
      <c r="L241" s="81"/>
      <c r="M241" s="81"/>
      <c r="N241" s="81"/>
    </row>
    <row r="242" spans="1:14" s="82" customFormat="1" x14ac:dyDescent="0.35">
      <c r="A242" s="36"/>
      <c r="B242" s="79"/>
      <c r="C242" s="79"/>
      <c r="D242" s="79"/>
      <c r="E242" s="79"/>
      <c r="F242" s="80"/>
      <c r="G242" s="80"/>
      <c r="H242" s="80"/>
      <c r="I242" s="80"/>
      <c r="J242" s="80"/>
      <c r="K242" s="80"/>
      <c r="L242" s="81"/>
      <c r="M242" s="81"/>
      <c r="N242" s="81"/>
    </row>
    <row r="243" spans="1:14" s="82" customFormat="1" x14ac:dyDescent="0.35">
      <c r="A243" s="36"/>
      <c r="B243" s="79"/>
      <c r="C243" s="79"/>
      <c r="D243" s="79"/>
      <c r="E243" s="79"/>
      <c r="F243" s="80"/>
      <c r="G243" s="80"/>
      <c r="H243" s="80"/>
      <c r="I243" s="80"/>
      <c r="J243" s="80"/>
      <c r="K243" s="80"/>
      <c r="L243" s="81"/>
      <c r="M243" s="81"/>
      <c r="N243" s="81"/>
    </row>
    <row r="244" spans="1:14" s="82" customFormat="1" x14ac:dyDescent="0.35">
      <c r="A244" s="36"/>
      <c r="B244" s="79"/>
      <c r="C244" s="79"/>
      <c r="D244" s="79"/>
      <c r="E244" s="79"/>
      <c r="F244" s="80"/>
      <c r="G244" s="80"/>
      <c r="H244" s="80"/>
      <c r="I244" s="80"/>
      <c r="J244" s="80"/>
      <c r="K244" s="80"/>
      <c r="L244" s="81"/>
      <c r="M244" s="81"/>
      <c r="N244" s="81"/>
    </row>
    <row r="245" spans="1:14" s="82" customFormat="1" x14ac:dyDescent="0.35">
      <c r="A245" s="36"/>
      <c r="B245" s="79"/>
      <c r="C245" s="79"/>
      <c r="D245" s="79"/>
      <c r="E245" s="79"/>
      <c r="F245" s="80"/>
      <c r="G245" s="80"/>
      <c r="H245" s="80"/>
      <c r="I245" s="80"/>
      <c r="J245" s="80"/>
      <c r="K245" s="80"/>
      <c r="L245" s="81"/>
      <c r="M245" s="81"/>
      <c r="N245" s="81"/>
    </row>
    <row r="246" spans="1:14" x14ac:dyDescent="0.35">
      <c r="A246" s="8"/>
      <c r="B246" s="16"/>
      <c r="C246" s="16"/>
      <c r="D246" s="16"/>
      <c r="E246" s="16"/>
      <c r="F246" s="17"/>
      <c r="G246" s="78"/>
      <c r="H246" s="17"/>
      <c r="I246" s="17"/>
      <c r="J246" s="17"/>
      <c r="K246" s="17"/>
    </row>
    <row r="247" spans="1:14" x14ac:dyDescent="0.35">
      <c r="A247" s="8"/>
      <c r="B247" s="16"/>
      <c r="C247" s="16"/>
      <c r="D247" s="16"/>
      <c r="E247" s="16"/>
      <c r="F247" s="17"/>
      <c r="G247" s="40"/>
      <c r="H247" s="17"/>
      <c r="I247" s="17"/>
      <c r="J247" s="17"/>
      <c r="K247" s="17"/>
    </row>
    <row r="248" spans="1:14" x14ac:dyDescent="0.35">
      <c r="A248" s="8"/>
      <c r="B248" s="16"/>
      <c r="C248" s="16"/>
      <c r="D248" s="16"/>
      <c r="E248" s="16"/>
      <c r="F248" s="17"/>
      <c r="G248" s="40"/>
      <c r="H248" s="17"/>
      <c r="I248" s="17"/>
      <c r="J248" s="17"/>
      <c r="K248" s="17"/>
    </row>
    <row r="249" spans="1:14" x14ac:dyDescent="0.35">
      <c r="A249" s="8"/>
      <c r="B249" s="16"/>
      <c r="C249" s="16"/>
      <c r="D249" s="16"/>
      <c r="E249" s="16"/>
      <c r="F249" s="17"/>
      <c r="G249" s="40"/>
      <c r="H249" s="17"/>
      <c r="I249" s="17"/>
      <c r="J249" s="17"/>
      <c r="K249" s="17"/>
    </row>
    <row r="250" spans="1:14" x14ac:dyDescent="0.35">
      <c r="A250" s="8"/>
      <c r="B250" s="16"/>
      <c r="C250" s="16"/>
      <c r="D250" s="16"/>
      <c r="E250" s="16"/>
      <c r="F250" s="17"/>
      <c r="G250" s="40"/>
      <c r="H250" s="17"/>
      <c r="I250" s="17"/>
      <c r="J250" s="17"/>
      <c r="K250" s="17"/>
    </row>
    <row r="251" spans="1:14" x14ac:dyDescent="0.35">
      <c r="A251" s="8"/>
      <c r="B251" s="16"/>
      <c r="C251" s="16"/>
      <c r="D251" s="16"/>
      <c r="E251" s="16"/>
      <c r="F251" s="17"/>
      <c r="G251" s="40"/>
      <c r="H251" s="17"/>
      <c r="I251" s="17"/>
      <c r="J251" s="17"/>
      <c r="K251" s="17"/>
    </row>
  </sheetData>
  <sheetProtection algorithmName="SHA-512" hashValue="vnpJ5fi57VTOsHTtSosMA0IOVVoJY7RNzT1EvunfakxKVhr1YI0JXei12D5B3vM96CI1L++tgFwx6PAJoOpQng==" saltValue="ICvpfZpqs9zpLuja5QZe1g==" spinCount="100000" sheet="1" objects="1" scenarios="1"/>
  <mergeCells count="314">
    <mergeCell ref="A142:A143"/>
    <mergeCell ref="B142:D142"/>
    <mergeCell ref="B198:D198"/>
    <mergeCell ref="E198:E199"/>
    <mergeCell ref="F198:F199"/>
    <mergeCell ref="G198:G199"/>
    <mergeCell ref="B138:D138"/>
    <mergeCell ref="E138:E139"/>
    <mergeCell ref="F138:F139"/>
    <mergeCell ref="G138:G139"/>
    <mergeCell ref="B166:D166"/>
    <mergeCell ref="E166:E167"/>
    <mergeCell ref="F166:F167"/>
    <mergeCell ref="G166:G167"/>
    <mergeCell ref="B180:D180"/>
    <mergeCell ref="E180:E181"/>
    <mergeCell ref="B186:D186"/>
    <mergeCell ref="B148:D148"/>
    <mergeCell ref="E148:E149"/>
    <mergeCell ref="B154:D154"/>
    <mergeCell ref="E154:E155"/>
    <mergeCell ref="B158:D158"/>
    <mergeCell ref="E158:E159"/>
    <mergeCell ref="B190:D190"/>
    <mergeCell ref="E190:E191"/>
    <mergeCell ref="A170:A171"/>
    <mergeCell ref="B170:D170"/>
    <mergeCell ref="E170:E171"/>
    <mergeCell ref="F170:F171"/>
    <mergeCell ref="G170:G171"/>
    <mergeCell ref="F180:F181"/>
    <mergeCell ref="G180:G181"/>
    <mergeCell ref="F186:F187"/>
    <mergeCell ref="G186:G187"/>
    <mergeCell ref="F190:F191"/>
    <mergeCell ref="G190:G191"/>
    <mergeCell ref="F83:F84"/>
    <mergeCell ref="G83:G84"/>
    <mergeCell ref="B110:D110"/>
    <mergeCell ref="E110:E111"/>
    <mergeCell ref="F110:F111"/>
    <mergeCell ref="G110:G111"/>
    <mergeCell ref="E186:E187"/>
    <mergeCell ref="E142:E143"/>
    <mergeCell ref="F142:F143"/>
    <mergeCell ref="G142:G143"/>
    <mergeCell ref="F148:F149"/>
    <mergeCell ref="G148:G149"/>
    <mergeCell ref="F154:F155"/>
    <mergeCell ref="G154:G155"/>
    <mergeCell ref="F158:F159"/>
    <mergeCell ref="G158:G159"/>
    <mergeCell ref="B126:D126"/>
    <mergeCell ref="E126:E127"/>
    <mergeCell ref="B130:D130"/>
    <mergeCell ref="E130:E131"/>
    <mergeCell ref="F130:F131"/>
    <mergeCell ref="G130:G131"/>
    <mergeCell ref="F87:F88"/>
    <mergeCell ref="G87:G88"/>
    <mergeCell ref="A211:A212"/>
    <mergeCell ref="B211:D211"/>
    <mergeCell ref="E211:E212"/>
    <mergeCell ref="F211:F212"/>
    <mergeCell ref="G211:G212"/>
    <mergeCell ref="B203:D203"/>
    <mergeCell ref="E203:E204"/>
    <mergeCell ref="F203:F204"/>
    <mergeCell ref="G203:G204"/>
    <mergeCell ref="A115:A116"/>
    <mergeCell ref="B115:D115"/>
    <mergeCell ref="E115:E116"/>
    <mergeCell ref="F115:F116"/>
    <mergeCell ref="G115:G116"/>
    <mergeCell ref="F120:F121"/>
    <mergeCell ref="G120:G121"/>
    <mergeCell ref="F126:F127"/>
    <mergeCell ref="G126:G127"/>
    <mergeCell ref="F92:F93"/>
    <mergeCell ref="G92:G93"/>
    <mergeCell ref="F98:F99"/>
    <mergeCell ref="G98:G99"/>
    <mergeCell ref="F102:F103"/>
    <mergeCell ref="G102:G103"/>
    <mergeCell ref="B120:D120"/>
    <mergeCell ref="E120:E121"/>
    <mergeCell ref="B92:D92"/>
    <mergeCell ref="E92:E93"/>
    <mergeCell ref="B98:D98"/>
    <mergeCell ref="E98:E99"/>
    <mergeCell ref="B102:D102"/>
    <mergeCell ref="E102:E103"/>
    <mergeCell ref="A87:A88"/>
    <mergeCell ref="B87:D87"/>
    <mergeCell ref="E87:E88"/>
    <mergeCell ref="B71:D71"/>
    <mergeCell ref="E71:E72"/>
    <mergeCell ref="B75:D75"/>
    <mergeCell ref="E75:E76"/>
    <mergeCell ref="A61:A62"/>
    <mergeCell ref="B61:D61"/>
    <mergeCell ref="E61:E62"/>
    <mergeCell ref="B65:D65"/>
    <mergeCell ref="E65:E66"/>
    <mergeCell ref="B83:D83"/>
    <mergeCell ref="E83:E84"/>
    <mergeCell ref="F61:F62"/>
    <mergeCell ref="G61:G62"/>
    <mergeCell ref="F65:F66"/>
    <mergeCell ref="G65:G66"/>
    <mergeCell ref="F71:F72"/>
    <mergeCell ref="G71:G72"/>
    <mergeCell ref="F75:F76"/>
    <mergeCell ref="G75:G76"/>
    <mergeCell ref="F45:F46"/>
    <mergeCell ref="G45:G46"/>
    <mergeCell ref="F49:F50"/>
    <mergeCell ref="G49:G50"/>
    <mergeCell ref="B57:D57"/>
    <mergeCell ref="E57:E58"/>
    <mergeCell ref="F57:F58"/>
    <mergeCell ref="G57:G58"/>
    <mergeCell ref="B45:D45"/>
    <mergeCell ref="E45:E46"/>
    <mergeCell ref="B49:D49"/>
    <mergeCell ref="E49:E50"/>
    <mergeCell ref="A3:A4"/>
    <mergeCell ref="B3:D3"/>
    <mergeCell ref="E3:E4"/>
    <mergeCell ref="F3:F4"/>
    <mergeCell ref="G3:G4"/>
    <mergeCell ref="F10:F11"/>
    <mergeCell ref="G10:G11"/>
    <mergeCell ref="B10:D10"/>
    <mergeCell ref="E10:E11"/>
    <mergeCell ref="A33:A34"/>
    <mergeCell ref="B33:D33"/>
    <mergeCell ref="E33:E34"/>
    <mergeCell ref="F33:F34"/>
    <mergeCell ref="G33:G34"/>
    <mergeCell ref="F39:F40"/>
    <mergeCell ref="G39:G40"/>
    <mergeCell ref="B39:D39"/>
    <mergeCell ref="E39:E40"/>
    <mergeCell ref="H3:H4"/>
    <mergeCell ref="H10:H11"/>
    <mergeCell ref="H16:H17"/>
    <mergeCell ref="H20:H21"/>
    <mergeCell ref="H28:H29"/>
    <mergeCell ref="H33:H34"/>
    <mergeCell ref="H39:H40"/>
    <mergeCell ref="B28:D28"/>
    <mergeCell ref="E28:E29"/>
    <mergeCell ref="F28:F29"/>
    <mergeCell ref="G28:G29"/>
    <mergeCell ref="B16:D16"/>
    <mergeCell ref="E16:E17"/>
    <mergeCell ref="B20:D20"/>
    <mergeCell ref="E20:E21"/>
    <mergeCell ref="F16:F17"/>
    <mergeCell ref="G16:G17"/>
    <mergeCell ref="F20:F21"/>
    <mergeCell ref="G20:G21"/>
    <mergeCell ref="H45:H46"/>
    <mergeCell ref="H49:H50"/>
    <mergeCell ref="H57:H58"/>
    <mergeCell ref="H61:H62"/>
    <mergeCell ref="H65:H66"/>
    <mergeCell ref="H71:H72"/>
    <mergeCell ref="H75:H76"/>
    <mergeCell ref="H83:H84"/>
    <mergeCell ref="H87:H88"/>
    <mergeCell ref="H148:H149"/>
    <mergeCell ref="H154:H155"/>
    <mergeCell ref="H158:H159"/>
    <mergeCell ref="H166:H167"/>
    <mergeCell ref="H170:H171"/>
    <mergeCell ref="H180:H181"/>
    <mergeCell ref="H186:H187"/>
    <mergeCell ref="H190:H191"/>
    <mergeCell ref="H92:H93"/>
    <mergeCell ref="H98:H99"/>
    <mergeCell ref="H102:H103"/>
    <mergeCell ref="H110:H111"/>
    <mergeCell ref="H115:H116"/>
    <mergeCell ref="H120:H121"/>
    <mergeCell ref="H126:H127"/>
    <mergeCell ref="H130:H131"/>
    <mergeCell ref="H138:H139"/>
    <mergeCell ref="H198:H199"/>
    <mergeCell ref="H203:H204"/>
    <mergeCell ref="H211:H212"/>
    <mergeCell ref="J3:J4"/>
    <mergeCell ref="J10:J11"/>
    <mergeCell ref="J16:J17"/>
    <mergeCell ref="J20:J21"/>
    <mergeCell ref="J28:J29"/>
    <mergeCell ref="J33:J34"/>
    <mergeCell ref="J39:J40"/>
    <mergeCell ref="J45:J46"/>
    <mergeCell ref="J49:J50"/>
    <mergeCell ref="J57:J58"/>
    <mergeCell ref="J61:J62"/>
    <mergeCell ref="J65:J66"/>
    <mergeCell ref="J71:J72"/>
    <mergeCell ref="J75:J76"/>
    <mergeCell ref="J83:J84"/>
    <mergeCell ref="J87:J88"/>
    <mergeCell ref="J92:J93"/>
    <mergeCell ref="J98:J99"/>
    <mergeCell ref="J102:J103"/>
    <mergeCell ref="J110:J111"/>
    <mergeCell ref="H142:H143"/>
    <mergeCell ref="J190:J191"/>
    <mergeCell ref="J198:J199"/>
    <mergeCell ref="J203:J204"/>
    <mergeCell ref="J211:J212"/>
    <mergeCell ref="K3:K4"/>
    <mergeCell ref="K10:K11"/>
    <mergeCell ref="K16:K17"/>
    <mergeCell ref="K20:K21"/>
    <mergeCell ref="K28:K29"/>
    <mergeCell ref="K33:K34"/>
    <mergeCell ref="K39:K40"/>
    <mergeCell ref="K45:K46"/>
    <mergeCell ref="K49:K50"/>
    <mergeCell ref="K57:K58"/>
    <mergeCell ref="K61:K62"/>
    <mergeCell ref="K65:K66"/>
    <mergeCell ref="K71:K72"/>
    <mergeCell ref="K75:K76"/>
    <mergeCell ref="K83:K84"/>
    <mergeCell ref="K87:K88"/>
    <mergeCell ref="K92:K93"/>
    <mergeCell ref="J126:J127"/>
    <mergeCell ref="J130:J131"/>
    <mergeCell ref="J186:J187"/>
    <mergeCell ref="J138:J139"/>
    <mergeCell ref="J142:J143"/>
    <mergeCell ref="J148:J149"/>
    <mergeCell ref="J154:J155"/>
    <mergeCell ref="J158:J159"/>
    <mergeCell ref="J166:J167"/>
    <mergeCell ref="J170:J171"/>
    <mergeCell ref="K110:K111"/>
    <mergeCell ref="K115:K116"/>
    <mergeCell ref="K120:K121"/>
    <mergeCell ref="K126:K127"/>
    <mergeCell ref="K130:K131"/>
    <mergeCell ref="K138:K139"/>
    <mergeCell ref="K142:K143"/>
    <mergeCell ref="J115:J116"/>
    <mergeCell ref="J120:J121"/>
    <mergeCell ref="K203:K204"/>
    <mergeCell ref="K211:K212"/>
    <mergeCell ref="A1:K1"/>
    <mergeCell ref="A2:K2"/>
    <mergeCell ref="A32:K32"/>
    <mergeCell ref="A60:K60"/>
    <mergeCell ref="A86:K86"/>
    <mergeCell ref="A114:K114"/>
    <mergeCell ref="A141:K141"/>
    <mergeCell ref="A169:K169"/>
    <mergeCell ref="A202:K202"/>
    <mergeCell ref="A210:K210"/>
    <mergeCell ref="K148:K149"/>
    <mergeCell ref="K154:K155"/>
    <mergeCell ref="K158:K159"/>
    <mergeCell ref="K166:K167"/>
    <mergeCell ref="K170:K171"/>
    <mergeCell ref="K180:K181"/>
    <mergeCell ref="K186:K187"/>
    <mergeCell ref="K190:K191"/>
    <mergeCell ref="K198:K199"/>
    <mergeCell ref="K98:K99"/>
    <mergeCell ref="K102:K103"/>
    <mergeCell ref="J180:J181"/>
    <mergeCell ref="I211:I212"/>
    <mergeCell ref="I203:I204"/>
    <mergeCell ref="I198:I199"/>
    <mergeCell ref="I190:I191"/>
    <mergeCell ref="I186:I187"/>
    <mergeCell ref="I180:I181"/>
    <mergeCell ref="I170:I171"/>
    <mergeCell ref="I166:I167"/>
    <mergeCell ref="I158:I159"/>
    <mergeCell ref="I154:I155"/>
    <mergeCell ref="I148:I149"/>
    <mergeCell ref="I142:I143"/>
    <mergeCell ref="I138:I139"/>
    <mergeCell ref="I130:I131"/>
    <mergeCell ref="I126:I127"/>
    <mergeCell ref="I120:I121"/>
    <mergeCell ref="I115:I116"/>
    <mergeCell ref="I110:I111"/>
    <mergeCell ref="I102:I103"/>
    <mergeCell ref="I98:I99"/>
    <mergeCell ref="I92:I93"/>
    <mergeCell ref="I87:I88"/>
    <mergeCell ref="I83:I84"/>
    <mergeCell ref="I75:I76"/>
    <mergeCell ref="I71:I72"/>
    <mergeCell ref="I65:I66"/>
    <mergeCell ref="I61:I62"/>
    <mergeCell ref="I3:I4"/>
    <mergeCell ref="I57:I58"/>
    <mergeCell ref="I49:I50"/>
    <mergeCell ref="I45:I46"/>
    <mergeCell ref="I39:I40"/>
    <mergeCell ref="I33:I34"/>
    <mergeCell ref="I28:I29"/>
    <mergeCell ref="I20:I21"/>
    <mergeCell ref="I16:I17"/>
    <mergeCell ref="I10:I1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C251"/>
  <sheetViews>
    <sheetView zoomScaleNormal="100" workbookViewId="0">
      <selection activeCell="F214" sqref="F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.81640625" style="18" customWidth="1"/>
    <col min="6" max="6" width="13" style="15" customWidth="1"/>
    <col min="7" max="7" width="14.453125" style="15" customWidth="1"/>
    <col min="8" max="8" width="10" style="15" customWidth="1"/>
    <col min="9" max="9" width="9.26953125" style="15" customWidth="1"/>
    <col min="10" max="10" width="10" style="15" customWidth="1"/>
    <col min="11" max="13" width="9.1796875" customWidth="1"/>
    <col min="14" max="28" width="9.1796875" style="9" customWidth="1"/>
    <col min="29" max="249" width="8.81640625" style="9"/>
    <col min="250" max="250" width="45.81640625" style="9" customWidth="1"/>
    <col min="251" max="251" width="10.7265625" style="9" bestFit="1" customWidth="1"/>
    <col min="252" max="252" width="11.54296875" style="9" bestFit="1" customWidth="1"/>
    <col min="253" max="253" width="12.26953125" style="9" bestFit="1" customWidth="1"/>
    <col min="254" max="257" width="9.81640625" style="9" bestFit="1" customWidth="1"/>
    <col min="258" max="258" width="9" style="9" customWidth="1"/>
    <col min="259" max="505" width="8.81640625" style="9"/>
    <col min="506" max="506" width="45.81640625" style="9" customWidth="1"/>
    <col min="507" max="507" width="10.7265625" style="9" bestFit="1" customWidth="1"/>
    <col min="508" max="508" width="11.54296875" style="9" bestFit="1" customWidth="1"/>
    <col min="509" max="509" width="12.26953125" style="9" bestFit="1" customWidth="1"/>
    <col min="510" max="513" width="9.81640625" style="9" bestFit="1" customWidth="1"/>
    <col min="514" max="514" width="9" style="9" customWidth="1"/>
    <col min="515" max="761" width="8.81640625" style="9"/>
    <col min="762" max="762" width="45.81640625" style="9" customWidth="1"/>
    <col min="763" max="763" width="10.7265625" style="9" bestFit="1" customWidth="1"/>
    <col min="764" max="764" width="11.54296875" style="9" bestFit="1" customWidth="1"/>
    <col min="765" max="765" width="12.26953125" style="9" bestFit="1" customWidth="1"/>
    <col min="766" max="769" width="9.81640625" style="9" bestFit="1" customWidth="1"/>
    <col min="770" max="770" width="9" style="9" customWidth="1"/>
    <col min="771" max="1017" width="8.81640625" style="9"/>
    <col min="1018" max="1018" width="45.81640625" style="9" customWidth="1"/>
    <col min="1019" max="1019" width="10.7265625" style="9" bestFit="1" customWidth="1"/>
    <col min="1020" max="1020" width="11.54296875" style="9" bestFit="1" customWidth="1"/>
    <col min="1021" max="1021" width="12.26953125" style="9" bestFit="1" customWidth="1"/>
    <col min="1022" max="1025" width="9.81640625" style="9" bestFit="1" customWidth="1"/>
    <col min="1026" max="1026" width="9" style="9" customWidth="1"/>
    <col min="1027" max="1273" width="8.81640625" style="9"/>
    <col min="1274" max="1274" width="45.81640625" style="9" customWidth="1"/>
    <col min="1275" max="1275" width="10.7265625" style="9" bestFit="1" customWidth="1"/>
    <col min="1276" max="1276" width="11.54296875" style="9" bestFit="1" customWidth="1"/>
    <col min="1277" max="1277" width="12.26953125" style="9" bestFit="1" customWidth="1"/>
    <col min="1278" max="1281" width="9.81640625" style="9" bestFit="1" customWidth="1"/>
    <col min="1282" max="1282" width="9" style="9" customWidth="1"/>
    <col min="1283" max="1529" width="8.81640625" style="9"/>
    <col min="1530" max="1530" width="45.81640625" style="9" customWidth="1"/>
    <col min="1531" max="1531" width="10.7265625" style="9" bestFit="1" customWidth="1"/>
    <col min="1532" max="1532" width="11.54296875" style="9" bestFit="1" customWidth="1"/>
    <col min="1533" max="1533" width="12.26953125" style="9" bestFit="1" customWidth="1"/>
    <col min="1534" max="1537" width="9.81640625" style="9" bestFit="1" customWidth="1"/>
    <col min="1538" max="1538" width="9" style="9" customWidth="1"/>
    <col min="1539" max="1785" width="8.81640625" style="9"/>
    <col min="1786" max="1786" width="45.81640625" style="9" customWidth="1"/>
    <col min="1787" max="1787" width="10.7265625" style="9" bestFit="1" customWidth="1"/>
    <col min="1788" max="1788" width="11.54296875" style="9" bestFit="1" customWidth="1"/>
    <col min="1789" max="1789" width="12.26953125" style="9" bestFit="1" customWidth="1"/>
    <col min="1790" max="1793" width="9.81640625" style="9" bestFit="1" customWidth="1"/>
    <col min="1794" max="1794" width="9" style="9" customWidth="1"/>
    <col min="1795" max="2041" width="8.81640625" style="9"/>
    <col min="2042" max="2042" width="45.81640625" style="9" customWidth="1"/>
    <col min="2043" max="2043" width="10.7265625" style="9" bestFit="1" customWidth="1"/>
    <col min="2044" max="2044" width="11.54296875" style="9" bestFit="1" customWidth="1"/>
    <col min="2045" max="2045" width="12.26953125" style="9" bestFit="1" customWidth="1"/>
    <col min="2046" max="2049" width="9.81640625" style="9" bestFit="1" customWidth="1"/>
    <col min="2050" max="2050" width="9" style="9" customWidth="1"/>
    <col min="2051" max="2297" width="8.81640625" style="9"/>
    <col min="2298" max="2298" width="45.81640625" style="9" customWidth="1"/>
    <col min="2299" max="2299" width="10.7265625" style="9" bestFit="1" customWidth="1"/>
    <col min="2300" max="2300" width="11.54296875" style="9" bestFit="1" customWidth="1"/>
    <col min="2301" max="2301" width="12.26953125" style="9" bestFit="1" customWidth="1"/>
    <col min="2302" max="2305" width="9.81640625" style="9" bestFit="1" customWidth="1"/>
    <col min="2306" max="2306" width="9" style="9" customWidth="1"/>
    <col min="2307" max="2553" width="8.81640625" style="9"/>
    <col min="2554" max="2554" width="45.81640625" style="9" customWidth="1"/>
    <col min="2555" max="2555" width="10.7265625" style="9" bestFit="1" customWidth="1"/>
    <col min="2556" max="2556" width="11.54296875" style="9" bestFit="1" customWidth="1"/>
    <col min="2557" max="2557" width="12.26953125" style="9" bestFit="1" customWidth="1"/>
    <col min="2558" max="2561" width="9.81640625" style="9" bestFit="1" customWidth="1"/>
    <col min="2562" max="2562" width="9" style="9" customWidth="1"/>
    <col min="2563" max="2809" width="8.81640625" style="9"/>
    <col min="2810" max="2810" width="45.81640625" style="9" customWidth="1"/>
    <col min="2811" max="2811" width="10.7265625" style="9" bestFit="1" customWidth="1"/>
    <col min="2812" max="2812" width="11.54296875" style="9" bestFit="1" customWidth="1"/>
    <col min="2813" max="2813" width="12.26953125" style="9" bestFit="1" customWidth="1"/>
    <col min="2814" max="2817" width="9.81640625" style="9" bestFit="1" customWidth="1"/>
    <col min="2818" max="2818" width="9" style="9" customWidth="1"/>
    <col min="2819" max="3065" width="8.81640625" style="9"/>
    <col min="3066" max="3066" width="45.81640625" style="9" customWidth="1"/>
    <col min="3067" max="3067" width="10.7265625" style="9" bestFit="1" customWidth="1"/>
    <col min="3068" max="3068" width="11.54296875" style="9" bestFit="1" customWidth="1"/>
    <col min="3069" max="3069" width="12.26953125" style="9" bestFit="1" customWidth="1"/>
    <col min="3070" max="3073" width="9.81640625" style="9" bestFit="1" customWidth="1"/>
    <col min="3074" max="3074" width="9" style="9" customWidth="1"/>
    <col min="3075" max="3321" width="8.81640625" style="9"/>
    <col min="3322" max="3322" width="45.81640625" style="9" customWidth="1"/>
    <col min="3323" max="3323" width="10.7265625" style="9" bestFit="1" customWidth="1"/>
    <col min="3324" max="3324" width="11.54296875" style="9" bestFit="1" customWidth="1"/>
    <col min="3325" max="3325" width="12.26953125" style="9" bestFit="1" customWidth="1"/>
    <col min="3326" max="3329" width="9.81640625" style="9" bestFit="1" customWidth="1"/>
    <col min="3330" max="3330" width="9" style="9" customWidth="1"/>
    <col min="3331" max="3577" width="8.81640625" style="9"/>
    <col min="3578" max="3578" width="45.81640625" style="9" customWidth="1"/>
    <col min="3579" max="3579" width="10.7265625" style="9" bestFit="1" customWidth="1"/>
    <col min="3580" max="3580" width="11.54296875" style="9" bestFit="1" customWidth="1"/>
    <col min="3581" max="3581" width="12.26953125" style="9" bestFit="1" customWidth="1"/>
    <col min="3582" max="3585" width="9.81640625" style="9" bestFit="1" customWidth="1"/>
    <col min="3586" max="3586" width="9" style="9" customWidth="1"/>
    <col min="3587" max="3833" width="8.81640625" style="9"/>
    <col min="3834" max="3834" width="45.81640625" style="9" customWidth="1"/>
    <col min="3835" max="3835" width="10.7265625" style="9" bestFit="1" customWidth="1"/>
    <col min="3836" max="3836" width="11.54296875" style="9" bestFit="1" customWidth="1"/>
    <col min="3837" max="3837" width="12.26953125" style="9" bestFit="1" customWidth="1"/>
    <col min="3838" max="3841" width="9.81640625" style="9" bestFit="1" customWidth="1"/>
    <col min="3842" max="3842" width="9" style="9" customWidth="1"/>
    <col min="3843" max="4089" width="8.81640625" style="9"/>
    <col min="4090" max="4090" width="45.81640625" style="9" customWidth="1"/>
    <col min="4091" max="4091" width="10.7265625" style="9" bestFit="1" customWidth="1"/>
    <col min="4092" max="4092" width="11.54296875" style="9" bestFit="1" customWidth="1"/>
    <col min="4093" max="4093" width="12.26953125" style="9" bestFit="1" customWidth="1"/>
    <col min="4094" max="4097" width="9.81640625" style="9" bestFit="1" customWidth="1"/>
    <col min="4098" max="4098" width="9" style="9" customWidth="1"/>
    <col min="4099" max="4345" width="8.81640625" style="9"/>
    <col min="4346" max="4346" width="45.81640625" style="9" customWidth="1"/>
    <col min="4347" max="4347" width="10.7265625" style="9" bestFit="1" customWidth="1"/>
    <col min="4348" max="4348" width="11.54296875" style="9" bestFit="1" customWidth="1"/>
    <col min="4349" max="4349" width="12.26953125" style="9" bestFit="1" customWidth="1"/>
    <col min="4350" max="4353" width="9.81640625" style="9" bestFit="1" customWidth="1"/>
    <col min="4354" max="4354" width="9" style="9" customWidth="1"/>
    <col min="4355" max="4601" width="8.81640625" style="9"/>
    <col min="4602" max="4602" width="45.81640625" style="9" customWidth="1"/>
    <col min="4603" max="4603" width="10.7265625" style="9" bestFit="1" customWidth="1"/>
    <col min="4604" max="4604" width="11.54296875" style="9" bestFit="1" customWidth="1"/>
    <col min="4605" max="4605" width="12.26953125" style="9" bestFit="1" customWidth="1"/>
    <col min="4606" max="4609" width="9.81640625" style="9" bestFit="1" customWidth="1"/>
    <col min="4610" max="4610" width="9" style="9" customWidth="1"/>
    <col min="4611" max="4857" width="8.81640625" style="9"/>
    <col min="4858" max="4858" width="45.81640625" style="9" customWidth="1"/>
    <col min="4859" max="4859" width="10.7265625" style="9" bestFit="1" customWidth="1"/>
    <col min="4860" max="4860" width="11.54296875" style="9" bestFit="1" customWidth="1"/>
    <col min="4861" max="4861" width="12.26953125" style="9" bestFit="1" customWidth="1"/>
    <col min="4862" max="4865" width="9.81640625" style="9" bestFit="1" customWidth="1"/>
    <col min="4866" max="4866" width="9" style="9" customWidth="1"/>
    <col min="4867" max="5113" width="8.81640625" style="9"/>
    <col min="5114" max="5114" width="45.81640625" style="9" customWidth="1"/>
    <col min="5115" max="5115" width="10.7265625" style="9" bestFit="1" customWidth="1"/>
    <col min="5116" max="5116" width="11.54296875" style="9" bestFit="1" customWidth="1"/>
    <col min="5117" max="5117" width="12.26953125" style="9" bestFit="1" customWidth="1"/>
    <col min="5118" max="5121" width="9.81640625" style="9" bestFit="1" customWidth="1"/>
    <col min="5122" max="5122" width="9" style="9" customWidth="1"/>
    <col min="5123" max="5369" width="8.81640625" style="9"/>
    <col min="5370" max="5370" width="45.81640625" style="9" customWidth="1"/>
    <col min="5371" max="5371" width="10.7265625" style="9" bestFit="1" customWidth="1"/>
    <col min="5372" max="5372" width="11.54296875" style="9" bestFit="1" customWidth="1"/>
    <col min="5373" max="5373" width="12.26953125" style="9" bestFit="1" customWidth="1"/>
    <col min="5374" max="5377" width="9.81640625" style="9" bestFit="1" customWidth="1"/>
    <col min="5378" max="5378" width="9" style="9" customWidth="1"/>
    <col min="5379" max="5625" width="8.81640625" style="9"/>
    <col min="5626" max="5626" width="45.81640625" style="9" customWidth="1"/>
    <col min="5627" max="5627" width="10.7265625" style="9" bestFit="1" customWidth="1"/>
    <col min="5628" max="5628" width="11.54296875" style="9" bestFit="1" customWidth="1"/>
    <col min="5629" max="5629" width="12.26953125" style="9" bestFit="1" customWidth="1"/>
    <col min="5630" max="5633" width="9.81640625" style="9" bestFit="1" customWidth="1"/>
    <col min="5634" max="5634" width="9" style="9" customWidth="1"/>
    <col min="5635" max="5881" width="8.81640625" style="9"/>
    <col min="5882" max="5882" width="45.81640625" style="9" customWidth="1"/>
    <col min="5883" max="5883" width="10.7265625" style="9" bestFit="1" customWidth="1"/>
    <col min="5884" max="5884" width="11.54296875" style="9" bestFit="1" customWidth="1"/>
    <col min="5885" max="5885" width="12.26953125" style="9" bestFit="1" customWidth="1"/>
    <col min="5886" max="5889" width="9.81640625" style="9" bestFit="1" customWidth="1"/>
    <col min="5890" max="5890" width="9" style="9" customWidth="1"/>
    <col min="5891" max="6137" width="8.81640625" style="9"/>
    <col min="6138" max="6138" width="45.81640625" style="9" customWidth="1"/>
    <col min="6139" max="6139" width="10.7265625" style="9" bestFit="1" customWidth="1"/>
    <col min="6140" max="6140" width="11.54296875" style="9" bestFit="1" customWidth="1"/>
    <col min="6141" max="6141" width="12.26953125" style="9" bestFit="1" customWidth="1"/>
    <col min="6142" max="6145" width="9.81640625" style="9" bestFit="1" customWidth="1"/>
    <col min="6146" max="6146" width="9" style="9" customWidth="1"/>
    <col min="6147" max="6393" width="8.81640625" style="9"/>
    <col min="6394" max="6394" width="45.81640625" style="9" customWidth="1"/>
    <col min="6395" max="6395" width="10.7265625" style="9" bestFit="1" customWidth="1"/>
    <col min="6396" max="6396" width="11.54296875" style="9" bestFit="1" customWidth="1"/>
    <col min="6397" max="6397" width="12.26953125" style="9" bestFit="1" customWidth="1"/>
    <col min="6398" max="6401" width="9.81640625" style="9" bestFit="1" customWidth="1"/>
    <col min="6402" max="6402" width="9" style="9" customWidth="1"/>
    <col min="6403" max="6649" width="8.81640625" style="9"/>
    <col min="6650" max="6650" width="45.81640625" style="9" customWidth="1"/>
    <col min="6651" max="6651" width="10.7265625" style="9" bestFit="1" customWidth="1"/>
    <col min="6652" max="6652" width="11.54296875" style="9" bestFit="1" customWidth="1"/>
    <col min="6653" max="6653" width="12.26953125" style="9" bestFit="1" customWidth="1"/>
    <col min="6654" max="6657" width="9.81640625" style="9" bestFit="1" customWidth="1"/>
    <col min="6658" max="6658" width="9" style="9" customWidth="1"/>
    <col min="6659" max="6905" width="8.81640625" style="9"/>
    <col min="6906" max="6906" width="45.81640625" style="9" customWidth="1"/>
    <col min="6907" max="6907" width="10.7265625" style="9" bestFit="1" customWidth="1"/>
    <col min="6908" max="6908" width="11.54296875" style="9" bestFit="1" customWidth="1"/>
    <col min="6909" max="6909" width="12.26953125" style="9" bestFit="1" customWidth="1"/>
    <col min="6910" max="6913" width="9.81640625" style="9" bestFit="1" customWidth="1"/>
    <col min="6914" max="6914" width="9" style="9" customWidth="1"/>
    <col min="6915" max="7161" width="8.81640625" style="9"/>
    <col min="7162" max="7162" width="45.81640625" style="9" customWidth="1"/>
    <col min="7163" max="7163" width="10.7265625" style="9" bestFit="1" customWidth="1"/>
    <col min="7164" max="7164" width="11.54296875" style="9" bestFit="1" customWidth="1"/>
    <col min="7165" max="7165" width="12.26953125" style="9" bestFit="1" customWidth="1"/>
    <col min="7166" max="7169" width="9.81640625" style="9" bestFit="1" customWidth="1"/>
    <col min="7170" max="7170" width="9" style="9" customWidth="1"/>
    <col min="7171" max="7417" width="8.81640625" style="9"/>
    <col min="7418" max="7418" width="45.81640625" style="9" customWidth="1"/>
    <col min="7419" max="7419" width="10.7265625" style="9" bestFit="1" customWidth="1"/>
    <col min="7420" max="7420" width="11.54296875" style="9" bestFit="1" customWidth="1"/>
    <col min="7421" max="7421" width="12.26953125" style="9" bestFit="1" customWidth="1"/>
    <col min="7422" max="7425" width="9.81640625" style="9" bestFit="1" customWidth="1"/>
    <col min="7426" max="7426" width="9" style="9" customWidth="1"/>
    <col min="7427" max="7673" width="8.81640625" style="9"/>
    <col min="7674" max="7674" width="45.81640625" style="9" customWidth="1"/>
    <col min="7675" max="7675" width="10.7265625" style="9" bestFit="1" customWidth="1"/>
    <col min="7676" max="7676" width="11.54296875" style="9" bestFit="1" customWidth="1"/>
    <col min="7677" max="7677" width="12.26953125" style="9" bestFit="1" customWidth="1"/>
    <col min="7678" max="7681" width="9.81640625" style="9" bestFit="1" customWidth="1"/>
    <col min="7682" max="7682" width="9" style="9" customWidth="1"/>
    <col min="7683" max="7929" width="8.81640625" style="9"/>
    <col min="7930" max="7930" width="45.81640625" style="9" customWidth="1"/>
    <col min="7931" max="7931" width="10.7265625" style="9" bestFit="1" customWidth="1"/>
    <col min="7932" max="7932" width="11.54296875" style="9" bestFit="1" customWidth="1"/>
    <col min="7933" max="7933" width="12.26953125" style="9" bestFit="1" customWidth="1"/>
    <col min="7934" max="7937" width="9.81640625" style="9" bestFit="1" customWidth="1"/>
    <col min="7938" max="7938" width="9" style="9" customWidth="1"/>
    <col min="7939" max="8185" width="8.81640625" style="9"/>
    <col min="8186" max="8186" width="45.81640625" style="9" customWidth="1"/>
    <col min="8187" max="8187" width="10.7265625" style="9" bestFit="1" customWidth="1"/>
    <col min="8188" max="8188" width="11.54296875" style="9" bestFit="1" customWidth="1"/>
    <col min="8189" max="8189" width="12.26953125" style="9" bestFit="1" customWidth="1"/>
    <col min="8190" max="8193" width="9.81640625" style="9" bestFit="1" customWidth="1"/>
    <col min="8194" max="8194" width="9" style="9" customWidth="1"/>
    <col min="8195" max="8441" width="8.81640625" style="9"/>
    <col min="8442" max="8442" width="45.81640625" style="9" customWidth="1"/>
    <col min="8443" max="8443" width="10.7265625" style="9" bestFit="1" customWidth="1"/>
    <col min="8444" max="8444" width="11.54296875" style="9" bestFit="1" customWidth="1"/>
    <col min="8445" max="8445" width="12.26953125" style="9" bestFit="1" customWidth="1"/>
    <col min="8446" max="8449" width="9.81640625" style="9" bestFit="1" customWidth="1"/>
    <col min="8450" max="8450" width="9" style="9" customWidth="1"/>
    <col min="8451" max="8697" width="8.81640625" style="9"/>
    <col min="8698" max="8698" width="45.81640625" style="9" customWidth="1"/>
    <col min="8699" max="8699" width="10.7265625" style="9" bestFit="1" customWidth="1"/>
    <col min="8700" max="8700" width="11.54296875" style="9" bestFit="1" customWidth="1"/>
    <col min="8701" max="8701" width="12.26953125" style="9" bestFit="1" customWidth="1"/>
    <col min="8702" max="8705" width="9.81640625" style="9" bestFit="1" customWidth="1"/>
    <col min="8706" max="8706" width="9" style="9" customWidth="1"/>
    <col min="8707" max="8953" width="8.81640625" style="9"/>
    <col min="8954" max="8954" width="45.81640625" style="9" customWidth="1"/>
    <col min="8955" max="8955" width="10.7265625" style="9" bestFit="1" customWidth="1"/>
    <col min="8956" max="8956" width="11.54296875" style="9" bestFit="1" customWidth="1"/>
    <col min="8957" max="8957" width="12.26953125" style="9" bestFit="1" customWidth="1"/>
    <col min="8958" max="8961" width="9.81640625" style="9" bestFit="1" customWidth="1"/>
    <col min="8962" max="8962" width="9" style="9" customWidth="1"/>
    <col min="8963" max="9209" width="8.81640625" style="9"/>
    <col min="9210" max="9210" width="45.81640625" style="9" customWidth="1"/>
    <col min="9211" max="9211" width="10.7265625" style="9" bestFit="1" customWidth="1"/>
    <col min="9212" max="9212" width="11.54296875" style="9" bestFit="1" customWidth="1"/>
    <col min="9213" max="9213" width="12.26953125" style="9" bestFit="1" customWidth="1"/>
    <col min="9214" max="9217" width="9.81640625" style="9" bestFit="1" customWidth="1"/>
    <col min="9218" max="9218" width="9" style="9" customWidth="1"/>
    <col min="9219" max="9465" width="8.81640625" style="9"/>
    <col min="9466" max="9466" width="45.81640625" style="9" customWidth="1"/>
    <col min="9467" max="9467" width="10.7265625" style="9" bestFit="1" customWidth="1"/>
    <col min="9468" max="9468" width="11.54296875" style="9" bestFit="1" customWidth="1"/>
    <col min="9469" max="9469" width="12.26953125" style="9" bestFit="1" customWidth="1"/>
    <col min="9470" max="9473" width="9.81640625" style="9" bestFit="1" customWidth="1"/>
    <col min="9474" max="9474" width="9" style="9" customWidth="1"/>
    <col min="9475" max="9721" width="8.81640625" style="9"/>
    <col min="9722" max="9722" width="45.81640625" style="9" customWidth="1"/>
    <col min="9723" max="9723" width="10.7265625" style="9" bestFit="1" customWidth="1"/>
    <col min="9724" max="9724" width="11.54296875" style="9" bestFit="1" customWidth="1"/>
    <col min="9725" max="9725" width="12.26953125" style="9" bestFit="1" customWidth="1"/>
    <col min="9726" max="9729" width="9.81640625" style="9" bestFit="1" customWidth="1"/>
    <col min="9730" max="9730" width="9" style="9" customWidth="1"/>
    <col min="9731" max="9977" width="8.81640625" style="9"/>
    <col min="9978" max="9978" width="45.81640625" style="9" customWidth="1"/>
    <col min="9979" max="9979" width="10.7265625" style="9" bestFit="1" customWidth="1"/>
    <col min="9980" max="9980" width="11.54296875" style="9" bestFit="1" customWidth="1"/>
    <col min="9981" max="9981" width="12.26953125" style="9" bestFit="1" customWidth="1"/>
    <col min="9982" max="9985" width="9.81640625" style="9" bestFit="1" customWidth="1"/>
    <col min="9986" max="9986" width="9" style="9" customWidth="1"/>
    <col min="9987" max="10233" width="8.81640625" style="9"/>
    <col min="10234" max="10234" width="45.81640625" style="9" customWidth="1"/>
    <col min="10235" max="10235" width="10.7265625" style="9" bestFit="1" customWidth="1"/>
    <col min="10236" max="10236" width="11.54296875" style="9" bestFit="1" customWidth="1"/>
    <col min="10237" max="10237" width="12.26953125" style="9" bestFit="1" customWidth="1"/>
    <col min="10238" max="10241" width="9.81640625" style="9" bestFit="1" customWidth="1"/>
    <col min="10242" max="10242" width="9" style="9" customWidth="1"/>
    <col min="10243" max="10489" width="8.81640625" style="9"/>
    <col min="10490" max="10490" width="45.81640625" style="9" customWidth="1"/>
    <col min="10491" max="10491" width="10.7265625" style="9" bestFit="1" customWidth="1"/>
    <col min="10492" max="10492" width="11.54296875" style="9" bestFit="1" customWidth="1"/>
    <col min="10493" max="10493" width="12.26953125" style="9" bestFit="1" customWidth="1"/>
    <col min="10494" max="10497" width="9.81640625" style="9" bestFit="1" customWidth="1"/>
    <col min="10498" max="10498" width="9" style="9" customWidth="1"/>
    <col min="10499" max="10745" width="8.81640625" style="9"/>
    <col min="10746" max="10746" width="45.81640625" style="9" customWidth="1"/>
    <col min="10747" max="10747" width="10.7265625" style="9" bestFit="1" customWidth="1"/>
    <col min="10748" max="10748" width="11.54296875" style="9" bestFit="1" customWidth="1"/>
    <col min="10749" max="10749" width="12.26953125" style="9" bestFit="1" customWidth="1"/>
    <col min="10750" max="10753" width="9.81640625" style="9" bestFit="1" customWidth="1"/>
    <col min="10754" max="10754" width="9" style="9" customWidth="1"/>
    <col min="10755" max="11001" width="8.81640625" style="9"/>
    <col min="11002" max="11002" width="45.81640625" style="9" customWidth="1"/>
    <col min="11003" max="11003" width="10.7265625" style="9" bestFit="1" customWidth="1"/>
    <col min="11004" max="11004" width="11.54296875" style="9" bestFit="1" customWidth="1"/>
    <col min="11005" max="11005" width="12.26953125" style="9" bestFit="1" customWidth="1"/>
    <col min="11006" max="11009" width="9.81640625" style="9" bestFit="1" customWidth="1"/>
    <col min="11010" max="11010" width="9" style="9" customWidth="1"/>
    <col min="11011" max="11257" width="8.81640625" style="9"/>
    <col min="11258" max="11258" width="45.81640625" style="9" customWidth="1"/>
    <col min="11259" max="11259" width="10.7265625" style="9" bestFit="1" customWidth="1"/>
    <col min="11260" max="11260" width="11.54296875" style="9" bestFit="1" customWidth="1"/>
    <col min="11261" max="11261" width="12.26953125" style="9" bestFit="1" customWidth="1"/>
    <col min="11262" max="11265" width="9.81640625" style="9" bestFit="1" customWidth="1"/>
    <col min="11266" max="11266" width="9" style="9" customWidth="1"/>
    <col min="11267" max="11513" width="8.81640625" style="9"/>
    <col min="11514" max="11514" width="45.81640625" style="9" customWidth="1"/>
    <col min="11515" max="11515" width="10.7265625" style="9" bestFit="1" customWidth="1"/>
    <col min="11516" max="11516" width="11.54296875" style="9" bestFit="1" customWidth="1"/>
    <col min="11517" max="11517" width="12.26953125" style="9" bestFit="1" customWidth="1"/>
    <col min="11518" max="11521" width="9.81640625" style="9" bestFit="1" customWidth="1"/>
    <col min="11522" max="11522" width="9" style="9" customWidth="1"/>
    <col min="11523" max="11769" width="8.81640625" style="9"/>
    <col min="11770" max="11770" width="45.81640625" style="9" customWidth="1"/>
    <col min="11771" max="11771" width="10.7265625" style="9" bestFit="1" customWidth="1"/>
    <col min="11772" max="11772" width="11.54296875" style="9" bestFit="1" customWidth="1"/>
    <col min="11773" max="11773" width="12.26953125" style="9" bestFit="1" customWidth="1"/>
    <col min="11774" max="11777" width="9.81640625" style="9" bestFit="1" customWidth="1"/>
    <col min="11778" max="11778" width="9" style="9" customWidth="1"/>
    <col min="11779" max="12025" width="8.81640625" style="9"/>
    <col min="12026" max="12026" width="45.81640625" style="9" customWidth="1"/>
    <col min="12027" max="12027" width="10.7265625" style="9" bestFit="1" customWidth="1"/>
    <col min="12028" max="12028" width="11.54296875" style="9" bestFit="1" customWidth="1"/>
    <col min="12029" max="12029" width="12.26953125" style="9" bestFit="1" customWidth="1"/>
    <col min="12030" max="12033" width="9.81640625" style="9" bestFit="1" customWidth="1"/>
    <col min="12034" max="12034" width="9" style="9" customWidth="1"/>
    <col min="12035" max="12281" width="8.81640625" style="9"/>
    <col min="12282" max="12282" width="45.81640625" style="9" customWidth="1"/>
    <col min="12283" max="12283" width="10.7265625" style="9" bestFit="1" customWidth="1"/>
    <col min="12284" max="12284" width="11.54296875" style="9" bestFit="1" customWidth="1"/>
    <col min="12285" max="12285" width="12.26953125" style="9" bestFit="1" customWidth="1"/>
    <col min="12286" max="12289" width="9.81640625" style="9" bestFit="1" customWidth="1"/>
    <col min="12290" max="12290" width="9" style="9" customWidth="1"/>
    <col min="12291" max="12537" width="8.81640625" style="9"/>
    <col min="12538" max="12538" width="45.81640625" style="9" customWidth="1"/>
    <col min="12539" max="12539" width="10.7265625" style="9" bestFit="1" customWidth="1"/>
    <col min="12540" max="12540" width="11.54296875" style="9" bestFit="1" customWidth="1"/>
    <col min="12541" max="12541" width="12.26953125" style="9" bestFit="1" customWidth="1"/>
    <col min="12542" max="12545" width="9.81640625" style="9" bestFit="1" customWidth="1"/>
    <col min="12546" max="12546" width="9" style="9" customWidth="1"/>
    <col min="12547" max="12793" width="8.81640625" style="9"/>
    <col min="12794" max="12794" width="45.81640625" style="9" customWidth="1"/>
    <col min="12795" max="12795" width="10.7265625" style="9" bestFit="1" customWidth="1"/>
    <col min="12796" max="12796" width="11.54296875" style="9" bestFit="1" customWidth="1"/>
    <col min="12797" max="12797" width="12.26953125" style="9" bestFit="1" customWidth="1"/>
    <col min="12798" max="12801" width="9.81640625" style="9" bestFit="1" customWidth="1"/>
    <col min="12802" max="12802" width="9" style="9" customWidth="1"/>
    <col min="12803" max="13049" width="8.81640625" style="9"/>
    <col min="13050" max="13050" width="45.81640625" style="9" customWidth="1"/>
    <col min="13051" max="13051" width="10.7265625" style="9" bestFit="1" customWidth="1"/>
    <col min="13052" max="13052" width="11.54296875" style="9" bestFit="1" customWidth="1"/>
    <col min="13053" max="13053" width="12.26953125" style="9" bestFit="1" customWidth="1"/>
    <col min="13054" max="13057" width="9.81640625" style="9" bestFit="1" customWidth="1"/>
    <col min="13058" max="13058" width="9" style="9" customWidth="1"/>
    <col min="13059" max="13305" width="8.81640625" style="9"/>
    <col min="13306" max="13306" width="45.81640625" style="9" customWidth="1"/>
    <col min="13307" max="13307" width="10.7265625" style="9" bestFit="1" customWidth="1"/>
    <col min="13308" max="13308" width="11.54296875" style="9" bestFit="1" customWidth="1"/>
    <col min="13309" max="13309" width="12.26953125" style="9" bestFit="1" customWidth="1"/>
    <col min="13310" max="13313" width="9.81640625" style="9" bestFit="1" customWidth="1"/>
    <col min="13314" max="13314" width="9" style="9" customWidth="1"/>
    <col min="13315" max="13561" width="8.81640625" style="9"/>
    <col min="13562" max="13562" width="45.81640625" style="9" customWidth="1"/>
    <col min="13563" max="13563" width="10.7265625" style="9" bestFit="1" customWidth="1"/>
    <col min="13564" max="13564" width="11.54296875" style="9" bestFit="1" customWidth="1"/>
    <col min="13565" max="13565" width="12.26953125" style="9" bestFit="1" customWidth="1"/>
    <col min="13566" max="13569" width="9.81640625" style="9" bestFit="1" customWidth="1"/>
    <col min="13570" max="13570" width="9" style="9" customWidth="1"/>
    <col min="13571" max="13817" width="8.81640625" style="9"/>
    <col min="13818" max="13818" width="45.81640625" style="9" customWidth="1"/>
    <col min="13819" max="13819" width="10.7265625" style="9" bestFit="1" customWidth="1"/>
    <col min="13820" max="13820" width="11.54296875" style="9" bestFit="1" customWidth="1"/>
    <col min="13821" max="13821" width="12.26953125" style="9" bestFit="1" customWidth="1"/>
    <col min="13822" max="13825" width="9.81640625" style="9" bestFit="1" customWidth="1"/>
    <col min="13826" max="13826" width="9" style="9" customWidth="1"/>
    <col min="13827" max="14073" width="8.81640625" style="9"/>
    <col min="14074" max="14074" width="45.81640625" style="9" customWidth="1"/>
    <col min="14075" max="14075" width="10.7265625" style="9" bestFit="1" customWidth="1"/>
    <col min="14076" max="14076" width="11.54296875" style="9" bestFit="1" customWidth="1"/>
    <col min="14077" max="14077" width="12.26953125" style="9" bestFit="1" customWidth="1"/>
    <col min="14078" max="14081" width="9.81640625" style="9" bestFit="1" customWidth="1"/>
    <col min="14082" max="14082" width="9" style="9" customWidth="1"/>
    <col min="14083" max="14329" width="8.81640625" style="9"/>
    <col min="14330" max="14330" width="45.81640625" style="9" customWidth="1"/>
    <col min="14331" max="14331" width="10.7265625" style="9" bestFit="1" customWidth="1"/>
    <col min="14332" max="14332" width="11.54296875" style="9" bestFit="1" customWidth="1"/>
    <col min="14333" max="14333" width="12.26953125" style="9" bestFit="1" customWidth="1"/>
    <col min="14334" max="14337" width="9.81640625" style="9" bestFit="1" customWidth="1"/>
    <col min="14338" max="14338" width="9" style="9" customWidth="1"/>
    <col min="14339" max="14585" width="8.81640625" style="9"/>
    <col min="14586" max="14586" width="45.81640625" style="9" customWidth="1"/>
    <col min="14587" max="14587" width="10.7265625" style="9" bestFit="1" customWidth="1"/>
    <col min="14588" max="14588" width="11.54296875" style="9" bestFit="1" customWidth="1"/>
    <col min="14589" max="14589" width="12.26953125" style="9" bestFit="1" customWidth="1"/>
    <col min="14590" max="14593" width="9.81640625" style="9" bestFit="1" customWidth="1"/>
    <col min="14594" max="14594" width="9" style="9" customWidth="1"/>
    <col min="14595" max="14841" width="8.81640625" style="9"/>
    <col min="14842" max="14842" width="45.81640625" style="9" customWidth="1"/>
    <col min="14843" max="14843" width="10.7265625" style="9" bestFit="1" customWidth="1"/>
    <col min="14844" max="14844" width="11.54296875" style="9" bestFit="1" customWidth="1"/>
    <col min="14845" max="14845" width="12.26953125" style="9" bestFit="1" customWidth="1"/>
    <col min="14846" max="14849" width="9.81640625" style="9" bestFit="1" customWidth="1"/>
    <col min="14850" max="14850" width="9" style="9" customWidth="1"/>
    <col min="14851" max="15097" width="8.81640625" style="9"/>
    <col min="15098" max="15098" width="45.81640625" style="9" customWidth="1"/>
    <col min="15099" max="15099" width="10.7265625" style="9" bestFit="1" customWidth="1"/>
    <col min="15100" max="15100" width="11.54296875" style="9" bestFit="1" customWidth="1"/>
    <col min="15101" max="15101" width="12.26953125" style="9" bestFit="1" customWidth="1"/>
    <col min="15102" max="15105" width="9.81640625" style="9" bestFit="1" customWidth="1"/>
    <col min="15106" max="15106" width="9" style="9" customWidth="1"/>
    <col min="15107" max="15353" width="8.81640625" style="9"/>
    <col min="15354" max="15354" width="45.81640625" style="9" customWidth="1"/>
    <col min="15355" max="15355" width="10.7265625" style="9" bestFit="1" customWidth="1"/>
    <col min="15356" max="15356" width="11.54296875" style="9" bestFit="1" customWidth="1"/>
    <col min="15357" max="15357" width="12.26953125" style="9" bestFit="1" customWidth="1"/>
    <col min="15358" max="15361" width="9.81640625" style="9" bestFit="1" customWidth="1"/>
    <col min="15362" max="15362" width="9" style="9" customWidth="1"/>
    <col min="15363" max="15609" width="8.81640625" style="9"/>
    <col min="15610" max="15610" width="45.81640625" style="9" customWidth="1"/>
    <col min="15611" max="15611" width="10.7265625" style="9" bestFit="1" customWidth="1"/>
    <col min="15612" max="15612" width="11.54296875" style="9" bestFit="1" customWidth="1"/>
    <col min="15613" max="15613" width="12.26953125" style="9" bestFit="1" customWidth="1"/>
    <col min="15614" max="15617" width="9.81640625" style="9" bestFit="1" customWidth="1"/>
    <col min="15618" max="15618" width="9" style="9" customWidth="1"/>
    <col min="15619" max="15865" width="8.81640625" style="9"/>
    <col min="15866" max="15866" width="45.81640625" style="9" customWidth="1"/>
    <col min="15867" max="15867" width="10.7265625" style="9" bestFit="1" customWidth="1"/>
    <col min="15868" max="15868" width="11.54296875" style="9" bestFit="1" customWidth="1"/>
    <col min="15869" max="15869" width="12.26953125" style="9" bestFit="1" customWidth="1"/>
    <col min="15870" max="15873" width="9.81640625" style="9" bestFit="1" customWidth="1"/>
    <col min="15874" max="15874" width="9" style="9" customWidth="1"/>
    <col min="15875" max="16121" width="8.81640625" style="9"/>
    <col min="16122" max="16122" width="45.81640625" style="9" customWidth="1"/>
    <col min="16123" max="16123" width="10.7265625" style="9" bestFit="1" customWidth="1"/>
    <col min="16124" max="16124" width="11.54296875" style="9" bestFit="1" customWidth="1"/>
    <col min="16125" max="16125" width="12.26953125" style="9" bestFit="1" customWidth="1"/>
    <col min="16126" max="16129" width="9.81640625" style="9" bestFit="1" customWidth="1"/>
    <col min="16130" max="16130" width="9" style="9" customWidth="1"/>
    <col min="16131" max="16384" width="8.81640625" style="9"/>
  </cols>
  <sheetData>
    <row r="1" spans="1:29" s="7" customFormat="1" ht="18.5" x14ac:dyDescent="0.45">
      <c r="A1" s="174" t="s">
        <v>135</v>
      </c>
      <c r="B1" s="175"/>
      <c r="C1" s="175"/>
      <c r="D1" s="175"/>
      <c r="E1" s="175"/>
      <c r="F1" s="175"/>
      <c r="G1" s="175"/>
      <c r="H1" s="175"/>
      <c r="I1" s="175"/>
      <c r="J1" s="176"/>
      <c r="K1"/>
      <c r="L1"/>
      <c r="M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87" t="s">
        <v>104</v>
      </c>
      <c r="I3" s="164" t="s">
        <v>82</v>
      </c>
      <c r="J3" s="170" t="s">
        <v>83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9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88"/>
      <c r="I4" s="164"/>
      <c r="J4" s="17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x14ac:dyDescent="0.35">
      <c r="A5" s="45" t="s">
        <v>46</v>
      </c>
      <c r="B5" s="107">
        <v>23</v>
      </c>
      <c r="C5" s="107">
        <v>52</v>
      </c>
      <c r="D5" s="23"/>
      <c r="E5" s="107">
        <v>0</v>
      </c>
      <c r="F5" s="2">
        <f t="shared" ref="F5:F9" si="0">SUM(B5:E5)</f>
        <v>75</v>
      </c>
      <c r="G5" s="20">
        <v>52</v>
      </c>
      <c r="H5" s="37">
        <v>0</v>
      </c>
      <c r="I5" s="37">
        <v>40</v>
      </c>
      <c r="J5" s="46">
        <v>22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x14ac:dyDescent="0.35">
      <c r="A6" s="47" t="s">
        <v>4</v>
      </c>
      <c r="B6" s="42">
        <f>SUM(B7:B9)</f>
        <v>75</v>
      </c>
      <c r="C6" s="42">
        <f t="shared" ref="C6" si="1">SUM(C7:C9)</f>
        <v>133</v>
      </c>
      <c r="D6" s="85"/>
      <c r="E6" s="42">
        <f>SUM(E7:E9)</f>
        <v>0</v>
      </c>
      <c r="F6" s="2">
        <f>SUM(B6:E6)</f>
        <v>208</v>
      </c>
      <c r="G6" s="19">
        <v>180</v>
      </c>
      <c r="H6" s="42">
        <f t="shared" ref="H6:J6" si="2">SUM(H7:H9)</f>
        <v>0</v>
      </c>
      <c r="I6" s="42">
        <f t="shared" si="2"/>
        <v>133</v>
      </c>
      <c r="J6" s="48">
        <f t="shared" si="2"/>
        <v>75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x14ac:dyDescent="0.35">
      <c r="A7" s="47" t="s">
        <v>5</v>
      </c>
      <c r="B7" s="107">
        <v>44</v>
      </c>
      <c r="C7" s="107">
        <v>83</v>
      </c>
      <c r="D7" s="23"/>
      <c r="E7" s="107">
        <v>0</v>
      </c>
      <c r="F7" s="2">
        <f t="shared" si="0"/>
        <v>127</v>
      </c>
      <c r="G7" s="20">
        <v>116</v>
      </c>
      <c r="H7" s="37">
        <v>0</v>
      </c>
      <c r="I7" s="37">
        <v>88</v>
      </c>
      <c r="J7" s="46">
        <v>39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9" x14ac:dyDescent="0.35">
      <c r="A8" s="47" t="s">
        <v>6</v>
      </c>
      <c r="B8" s="107">
        <v>8</v>
      </c>
      <c r="C8" s="107">
        <v>5</v>
      </c>
      <c r="D8" s="23"/>
      <c r="E8" s="107">
        <v>0</v>
      </c>
      <c r="F8" s="2">
        <f t="shared" si="0"/>
        <v>13</v>
      </c>
      <c r="G8" s="20">
        <v>4</v>
      </c>
      <c r="H8" s="37">
        <v>0</v>
      </c>
      <c r="I8" s="37">
        <v>4</v>
      </c>
      <c r="J8" s="46">
        <v>9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9" x14ac:dyDescent="0.35">
      <c r="A9" s="47" t="s">
        <v>7</v>
      </c>
      <c r="B9" s="107">
        <v>23</v>
      </c>
      <c r="C9" s="107">
        <v>45</v>
      </c>
      <c r="D9" s="23"/>
      <c r="E9" s="107">
        <v>0</v>
      </c>
      <c r="F9" s="2">
        <f t="shared" si="0"/>
        <v>68</v>
      </c>
      <c r="G9" s="20">
        <v>60</v>
      </c>
      <c r="H9" s="37">
        <v>0</v>
      </c>
      <c r="I9" s="37">
        <v>41</v>
      </c>
      <c r="J9" s="46">
        <v>27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9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87" t="s">
        <v>104</v>
      </c>
      <c r="I10" s="164" t="s">
        <v>82</v>
      </c>
      <c r="J10" s="170" t="s">
        <v>83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9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88"/>
      <c r="I11" s="164"/>
      <c r="J11" s="17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9" ht="15.65" customHeight="1" x14ac:dyDescent="0.35">
      <c r="A12" s="47" t="s">
        <v>11</v>
      </c>
      <c r="B12" s="107">
        <v>44</v>
      </c>
      <c r="C12" s="107">
        <v>78</v>
      </c>
      <c r="D12" s="23"/>
      <c r="E12" s="107">
        <v>0</v>
      </c>
      <c r="F12" s="2">
        <f t="shared" ref="F12:F14" si="3">SUM(B12:E12)</f>
        <v>122</v>
      </c>
      <c r="G12" s="20">
        <v>111</v>
      </c>
      <c r="H12" s="37">
        <v>0</v>
      </c>
      <c r="I12" s="37">
        <v>81</v>
      </c>
      <c r="J12" s="46">
        <v>42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9" ht="15.65" customHeight="1" x14ac:dyDescent="0.35">
      <c r="A13" s="47" t="s">
        <v>12</v>
      </c>
      <c r="B13" s="107">
        <v>31</v>
      </c>
      <c r="C13" s="107">
        <v>55</v>
      </c>
      <c r="D13" s="23"/>
      <c r="E13" s="107">
        <v>0</v>
      </c>
      <c r="F13" s="2">
        <f t="shared" si="3"/>
        <v>86</v>
      </c>
      <c r="G13" s="20">
        <v>69</v>
      </c>
      <c r="H13" s="37">
        <v>0</v>
      </c>
      <c r="I13" s="37">
        <v>52</v>
      </c>
      <c r="J13" s="46">
        <v>33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9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46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9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ref="F15" si="4">SUM(B15:E15)</f>
        <v>0</v>
      </c>
      <c r="G15" s="117">
        <v>0</v>
      </c>
      <c r="H15" s="111">
        <v>0</v>
      </c>
      <c r="I15" s="44">
        <v>0</v>
      </c>
      <c r="J15" s="102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87" t="s">
        <v>104</v>
      </c>
      <c r="I16" s="164" t="s">
        <v>82</v>
      </c>
      <c r="J16" s="170" t="s">
        <v>83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88"/>
      <c r="I17" s="164"/>
      <c r="J17" s="17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" customHeight="1" x14ac:dyDescent="0.35">
      <c r="A18" s="47" t="s">
        <v>13</v>
      </c>
      <c r="B18" s="111">
        <v>71</v>
      </c>
      <c r="C18" s="155">
        <v>121</v>
      </c>
      <c r="D18" s="20"/>
      <c r="E18" s="107">
        <v>0</v>
      </c>
      <c r="F18" s="2">
        <f>SUM(B18:E18)</f>
        <v>192</v>
      </c>
      <c r="G18" s="20">
        <v>172</v>
      </c>
      <c r="H18" s="37">
        <v>0</v>
      </c>
      <c r="I18" s="37">
        <v>119</v>
      </c>
      <c r="J18" s="46">
        <v>71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 customHeight="1" x14ac:dyDescent="0.35">
      <c r="A19" s="47" t="s">
        <v>14</v>
      </c>
      <c r="B19" s="111">
        <v>4</v>
      </c>
      <c r="C19" s="155">
        <v>12</v>
      </c>
      <c r="D19" s="20"/>
      <c r="E19" s="107">
        <v>0</v>
      </c>
      <c r="F19" s="2">
        <f>SUM(B19:E19)</f>
        <v>16</v>
      </c>
      <c r="G19" s="20">
        <v>8</v>
      </c>
      <c r="H19" s="37">
        <v>0</v>
      </c>
      <c r="I19" s="37">
        <v>14</v>
      </c>
      <c r="J19" s="46">
        <v>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87" t="s">
        <v>104</v>
      </c>
      <c r="I20" s="164" t="s">
        <v>82</v>
      </c>
      <c r="J20" s="170" t="s">
        <v>83</v>
      </c>
      <c r="K20"/>
      <c r="L20"/>
      <c r="M2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88"/>
      <c r="I21" s="164"/>
      <c r="J21" s="17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" customHeight="1" x14ac:dyDescent="0.35">
      <c r="A22" s="47" t="s">
        <v>15</v>
      </c>
      <c r="B22" s="107">
        <v>61</v>
      </c>
      <c r="C22" s="107">
        <v>100</v>
      </c>
      <c r="D22" s="23"/>
      <c r="E22" s="107">
        <v>0</v>
      </c>
      <c r="F22" s="2">
        <f t="shared" ref="F22:F27" si="5">SUM(B22:E22)</f>
        <v>161</v>
      </c>
      <c r="G22" s="20">
        <v>149</v>
      </c>
      <c r="H22" s="37">
        <v>0</v>
      </c>
      <c r="I22" s="37">
        <v>88</v>
      </c>
      <c r="J22" s="46">
        <v>73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5">
      <c r="A23" s="47" t="s">
        <v>16</v>
      </c>
      <c r="B23" s="107">
        <v>7</v>
      </c>
      <c r="C23" s="107">
        <v>14</v>
      </c>
      <c r="D23" s="23"/>
      <c r="E23" s="107">
        <v>0</v>
      </c>
      <c r="F23" s="2">
        <f t="shared" si="5"/>
        <v>21</v>
      </c>
      <c r="G23" s="20">
        <v>17</v>
      </c>
      <c r="H23" s="37">
        <v>0</v>
      </c>
      <c r="I23" s="37">
        <v>21</v>
      </c>
      <c r="J23" s="46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5"/>
        <v>0</v>
      </c>
      <c r="G24" s="20">
        <v>0</v>
      </c>
      <c r="H24" s="37">
        <v>0</v>
      </c>
      <c r="I24" s="37">
        <v>0</v>
      </c>
      <c r="J24" s="46"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customHeight="1" x14ac:dyDescent="0.35">
      <c r="A25" s="47" t="s">
        <v>18</v>
      </c>
      <c r="B25" s="107">
        <v>3</v>
      </c>
      <c r="C25" s="107">
        <v>3</v>
      </c>
      <c r="D25" s="23"/>
      <c r="E25" s="107">
        <v>0</v>
      </c>
      <c r="F25" s="2">
        <f t="shared" si="5"/>
        <v>6</v>
      </c>
      <c r="G25" s="20">
        <v>0</v>
      </c>
      <c r="H25" s="37">
        <v>0</v>
      </c>
      <c r="I25" s="37">
        <v>6</v>
      </c>
      <c r="J25" s="46">
        <v>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5"/>
        <v>0</v>
      </c>
      <c r="G26" s="20">
        <v>0</v>
      </c>
      <c r="H26" s="37">
        <v>0</v>
      </c>
      <c r="I26" s="37">
        <v>0</v>
      </c>
      <c r="J26" s="46">
        <v>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" customHeight="1" x14ac:dyDescent="0.35">
      <c r="A27" s="47" t="s">
        <v>20</v>
      </c>
      <c r="B27" s="107">
        <v>4</v>
      </c>
      <c r="C27" s="107">
        <v>16</v>
      </c>
      <c r="D27" s="23"/>
      <c r="E27" s="107">
        <v>0</v>
      </c>
      <c r="F27" s="2">
        <f t="shared" si="5"/>
        <v>20</v>
      </c>
      <c r="G27" s="20">
        <v>11</v>
      </c>
      <c r="H27" s="37">
        <v>0</v>
      </c>
      <c r="I27" s="37">
        <v>18</v>
      </c>
      <c r="J27" s="46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87" t="s">
        <v>104</v>
      </c>
      <c r="I28" s="164" t="s">
        <v>82</v>
      </c>
      <c r="J28" s="170" t="s">
        <v>83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88"/>
      <c r="I29" s="164"/>
      <c r="J29" s="17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" customHeight="1" x14ac:dyDescent="0.35">
      <c r="A30" s="47" t="s">
        <v>46</v>
      </c>
      <c r="B30" s="107">
        <v>1</v>
      </c>
      <c r="C30" s="107">
        <v>0</v>
      </c>
      <c r="D30" s="25"/>
      <c r="E30" s="107">
        <v>0</v>
      </c>
      <c r="F30" s="2">
        <f t="shared" ref="F30:F31" si="6">SUM(B30:E30)</f>
        <v>1</v>
      </c>
      <c r="G30" s="37">
        <v>0</v>
      </c>
      <c r="H30" s="34">
        <v>0</v>
      </c>
      <c r="I30" s="37">
        <v>1</v>
      </c>
      <c r="J30" s="46">
        <v>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" customHeight="1" x14ac:dyDescent="0.35">
      <c r="A31" s="47" t="s">
        <v>96</v>
      </c>
      <c r="B31" s="107">
        <v>2</v>
      </c>
      <c r="C31" s="107">
        <v>0</v>
      </c>
      <c r="D31" s="25"/>
      <c r="E31" s="107">
        <v>0</v>
      </c>
      <c r="F31" s="2">
        <f t="shared" si="6"/>
        <v>2</v>
      </c>
      <c r="G31" s="37">
        <v>0</v>
      </c>
      <c r="H31" s="34">
        <v>0</v>
      </c>
      <c r="I31" s="37">
        <v>2</v>
      </c>
      <c r="J31" s="46">
        <v>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87" t="s">
        <v>104</v>
      </c>
      <c r="I33" s="164" t="s">
        <v>82</v>
      </c>
      <c r="J33" s="170" t="s">
        <v>83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88"/>
      <c r="I34" s="164"/>
      <c r="J34" s="17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5">
      <c r="A35" s="47" t="s">
        <v>40</v>
      </c>
      <c r="B35" s="107">
        <v>235</v>
      </c>
      <c r="C35" s="107">
        <v>21</v>
      </c>
      <c r="D35" s="107">
        <v>0</v>
      </c>
      <c r="E35" s="107">
        <v>29</v>
      </c>
      <c r="F35" s="2">
        <f t="shared" ref="F35:F38" si="7">SUM(B35:E35)</f>
        <v>285</v>
      </c>
      <c r="G35" s="20">
        <v>210</v>
      </c>
      <c r="H35" s="37">
        <v>8</v>
      </c>
      <c r="I35" s="37">
        <v>240</v>
      </c>
      <c r="J35" s="46">
        <v>37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" customHeight="1" x14ac:dyDescent="0.35">
      <c r="A36" s="47" t="s">
        <v>41</v>
      </c>
      <c r="B36" s="42">
        <f>SUM(B37:B38)</f>
        <v>240</v>
      </c>
      <c r="C36" s="42">
        <f>SUM(C37:C38)</f>
        <v>21</v>
      </c>
      <c r="D36" s="42">
        <f>SUM(D37:D38)</f>
        <v>0</v>
      </c>
      <c r="E36" s="42">
        <f>SUM(E37:E38)</f>
        <v>29</v>
      </c>
      <c r="F36" s="2">
        <f t="shared" si="7"/>
        <v>290</v>
      </c>
      <c r="G36" s="19">
        <v>227</v>
      </c>
      <c r="H36" s="42">
        <f t="shared" ref="H36:J36" si="8">SUM(H37:H39)</f>
        <v>8</v>
      </c>
      <c r="I36" s="42">
        <f t="shared" si="8"/>
        <v>243</v>
      </c>
      <c r="J36" s="48">
        <f t="shared" si="8"/>
        <v>39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 customHeight="1" x14ac:dyDescent="0.35">
      <c r="A37" s="47" t="s">
        <v>44</v>
      </c>
      <c r="B37" s="107">
        <v>21</v>
      </c>
      <c r="C37" s="107">
        <v>7</v>
      </c>
      <c r="D37" s="107">
        <v>0</v>
      </c>
      <c r="E37" s="107">
        <v>3</v>
      </c>
      <c r="F37" s="2">
        <f t="shared" si="7"/>
        <v>31</v>
      </c>
      <c r="G37" s="20">
        <v>12</v>
      </c>
      <c r="H37" s="37">
        <v>0</v>
      </c>
      <c r="I37" s="37">
        <v>25</v>
      </c>
      <c r="J37" s="46">
        <v>6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5">
      <c r="A38" s="51" t="s">
        <v>45</v>
      </c>
      <c r="B38" s="107">
        <v>219</v>
      </c>
      <c r="C38" s="107">
        <v>14</v>
      </c>
      <c r="D38" s="107">
        <v>0</v>
      </c>
      <c r="E38" s="107">
        <v>26</v>
      </c>
      <c r="F38" s="2">
        <f t="shared" si="7"/>
        <v>259</v>
      </c>
      <c r="G38" s="20">
        <v>215</v>
      </c>
      <c r="H38" s="37">
        <v>8</v>
      </c>
      <c r="I38" s="37">
        <v>218</v>
      </c>
      <c r="J38" s="46">
        <v>33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87" t="s">
        <v>104</v>
      </c>
      <c r="I39" s="164" t="s">
        <v>82</v>
      </c>
      <c r="J39" s="170" t="s">
        <v>83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88"/>
      <c r="I40" s="164"/>
      <c r="J40" s="17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 customHeight="1" x14ac:dyDescent="0.35">
      <c r="A41" s="47" t="s">
        <v>11</v>
      </c>
      <c r="B41" s="107">
        <v>94</v>
      </c>
      <c r="C41" s="107">
        <v>2</v>
      </c>
      <c r="D41" s="107">
        <v>0</v>
      </c>
      <c r="E41" s="107">
        <v>11</v>
      </c>
      <c r="F41" s="2">
        <f t="shared" ref="F41:F44" si="9">SUM(B41:E41)</f>
        <v>107</v>
      </c>
      <c r="G41" s="20">
        <v>87</v>
      </c>
      <c r="H41" s="37">
        <v>0</v>
      </c>
      <c r="I41" s="37">
        <v>86</v>
      </c>
      <c r="J41" s="46">
        <v>21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5">
      <c r="A42" s="47" t="s">
        <v>12</v>
      </c>
      <c r="B42" s="107">
        <v>144</v>
      </c>
      <c r="C42" s="107">
        <v>18</v>
      </c>
      <c r="D42" s="107">
        <v>0</v>
      </c>
      <c r="E42" s="107">
        <v>18</v>
      </c>
      <c r="F42" s="2">
        <f t="shared" si="9"/>
        <v>180</v>
      </c>
      <c r="G42" s="20">
        <v>138</v>
      </c>
      <c r="H42" s="37">
        <v>8</v>
      </c>
      <c r="I42" s="37">
        <v>154</v>
      </c>
      <c r="J42" s="46">
        <v>18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5">
      <c r="A43" s="47" t="s">
        <v>39</v>
      </c>
      <c r="B43" s="107">
        <v>1</v>
      </c>
      <c r="C43" s="107">
        <v>1</v>
      </c>
      <c r="D43" s="107">
        <v>0</v>
      </c>
      <c r="E43" s="107">
        <v>0</v>
      </c>
      <c r="F43" s="2">
        <f t="shared" si="9"/>
        <v>2</v>
      </c>
      <c r="G43" s="20">
        <v>1</v>
      </c>
      <c r="H43" s="37">
        <v>0</v>
      </c>
      <c r="I43" s="37">
        <v>2</v>
      </c>
      <c r="J43" s="46"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7" customHeight="1" x14ac:dyDescent="0.35">
      <c r="A44" s="113" t="s">
        <v>114</v>
      </c>
      <c r="B44" s="107">
        <v>1</v>
      </c>
      <c r="C44" s="107">
        <v>0</v>
      </c>
      <c r="D44" s="107">
        <v>0</v>
      </c>
      <c r="E44" s="107">
        <v>0</v>
      </c>
      <c r="F44" s="70">
        <f t="shared" si="9"/>
        <v>1</v>
      </c>
      <c r="G44" s="26">
        <v>1</v>
      </c>
      <c r="H44" s="111">
        <v>0</v>
      </c>
      <c r="I44" s="44">
        <v>1</v>
      </c>
      <c r="J44" s="102"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87" t="s">
        <v>104</v>
      </c>
      <c r="I45" s="164" t="s">
        <v>82</v>
      </c>
      <c r="J45" s="170" t="s">
        <v>83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88"/>
      <c r="I46" s="164"/>
      <c r="J46" s="17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3.5" customHeight="1" x14ac:dyDescent="0.35">
      <c r="A47" s="47" t="s">
        <v>13</v>
      </c>
      <c r="B47" s="107">
        <v>233</v>
      </c>
      <c r="C47" s="107">
        <v>21</v>
      </c>
      <c r="D47" s="107">
        <v>0</v>
      </c>
      <c r="E47" s="107">
        <v>28</v>
      </c>
      <c r="F47" s="2">
        <f>SUM(B47:E47)</f>
        <v>282</v>
      </c>
      <c r="G47" s="20">
        <v>221</v>
      </c>
      <c r="H47" s="153">
        <v>8</v>
      </c>
      <c r="I47" s="156">
        <v>237</v>
      </c>
      <c r="J47" s="154">
        <v>37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 x14ac:dyDescent="0.35">
      <c r="A48" s="47" t="s">
        <v>14</v>
      </c>
      <c r="B48" s="107">
        <v>7</v>
      </c>
      <c r="C48" s="107">
        <v>0</v>
      </c>
      <c r="D48" s="107">
        <v>0</v>
      </c>
      <c r="E48" s="107">
        <v>1</v>
      </c>
      <c r="F48" s="2">
        <f>SUM(B48:E48)</f>
        <v>8</v>
      </c>
      <c r="G48" s="20">
        <v>6</v>
      </c>
      <c r="H48" s="37">
        <v>0</v>
      </c>
      <c r="I48" s="37">
        <v>6</v>
      </c>
      <c r="J48" s="46">
        <v>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87" t="s">
        <v>104</v>
      </c>
      <c r="I49" s="164" t="s">
        <v>82</v>
      </c>
      <c r="J49" s="170" t="s">
        <v>83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88"/>
      <c r="I50" s="164"/>
      <c r="J50" s="17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" customHeight="1" x14ac:dyDescent="0.35">
      <c r="A51" s="47" t="s">
        <v>15</v>
      </c>
      <c r="B51" s="107">
        <v>214</v>
      </c>
      <c r="C51" s="107">
        <v>17</v>
      </c>
      <c r="D51" s="107">
        <v>0</v>
      </c>
      <c r="E51" s="107">
        <v>25</v>
      </c>
      <c r="F51" s="2">
        <f>SUM(B51:E51)</f>
        <v>256</v>
      </c>
      <c r="G51" s="20">
        <v>203</v>
      </c>
      <c r="H51" s="37">
        <v>8</v>
      </c>
      <c r="I51" s="156">
        <v>209</v>
      </c>
      <c r="J51" s="46">
        <v>39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 customHeight="1" x14ac:dyDescent="0.35">
      <c r="A52" s="47" t="s">
        <v>16</v>
      </c>
      <c r="B52" s="107">
        <v>18</v>
      </c>
      <c r="C52" s="107">
        <v>3</v>
      </c>
      <c r="D52" s="107">
        <v>0</v>
      </c>
      <c r="E52" s="107">
        <v>1</v>
      </c>
      <c r="F52" s="2">
        <f t="shared" ref="F52:F56" si="10">SUM(B52:E52)</f>
        <v>22</v>
      </c>
      <c r="G52" s="20">
        <v>18</v>
      </c>
      <c r="H52" s="37">
        <v>0</v>
      </c>
      <c r="I52" s="37">
        <v>22</v>
      </c>
      <c r="J52" s="46">
        <v>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5">
      <c r="A53" s="47" t="s">
        <v>17</v>
      </c>
      <c r="B53" s="107">
        <v>2</v>
      </c>
      <c r="C53" s="107">
        <v>0</v>
      </c>
      <c r="D53" s="107">
        <v>0</v>
      </c>
      <c r="E53" s="107">
        <v>1</v>
      </c>
      <c r="F53" s="2">
        <f t="shared" si="10"/>
        <v>3</v>
      </c>
      <c r="G53" s="20">
        <v>3</v>
      </c>
      <c r="H53" s="37">
        <v>0</v>
      </c>
      <c r="I53" s="37">
        <v>3</v>
      </c>
      <c r="J53" s="46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5">
      <c r="A54" s="47" t="s">
        <v>18</v>
      </c>
      <c r="B54" s="107">
        <v>2</v>
      </c>
      <c r="C54" s="107">
        <v>0</v>
      </c>
      <c r="D54" s="107">
        <v>0</v>
      </c>
      <c r="E54" s="107">
        <v>0</v>
      </c>
      <c r="F54" s="2">
        <f t="shared" si="10"/>
        <v>2</v>
      </c>
      <c r="G54" s="20">
        <v>0</v>
      </c>
      <c r="H54" s="37">
        <v>0</v>
      </c>
      <c r="I54" s="37">
        <v>2</v>
      </c>
      <c r="J54" s="46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3.5" customHeight="1" x14ac:dyDescent="0.35">
      <c r="A55" s="47" t="s">
        <v>19</v>
      </c>
      <c r="B55" s="107">
        <v>1</v>
      </c>
      <c r="C55" s="107">
        <v>0</v>
      </c>
      <c r="D55" s="107">
        <v>0</v>
      </c>
      <c r="E55" s="107">
        <v>0</v>
      </c>
      <c r="F55" s="2">
        <f t="shared" si="10"/>
        <v>1</v>
      </c>
      <c r="G55" s="20">
        <v>0</v>
      </c>
      <c r="H55" s="37">
        <v>0</v>
      </c>
      <c r="I55" s="37">
        <v>1</v>
      </c>
      <c r="J55" s="46">
        <v>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5">
      <c r="A56" s="47" t="s">
        <v>20</v>
      </c>
      <c r="B56" s="107">
        <v>3</v>
      </c>
      <c r="C56" s="107">
        <v>1</v>
      </c>
      <c r="D56" s="107">
        <v>0</v>
      </c>
      <c r="E56" s="107">
        <v>2</v>
      </c>
      <c r="F56" s="2">
        <f t="shared" si="10"/>
        <v>6</v>
      </c>
      <c r="G56" s="20">
        <v>3</v>
      </c>
      <c r="H56" s="37">
        <v>0</v>
      </c>
      <c r="I56" s="37">
        <v>6</v>
      </c>
      <c r="J56" s="46">
        <v>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87" t="s">
        <v>104</v>
      </c>
      <c r="I57" s="164" t="s">
        <v>82</v>
      </c>
      <c r="J57" s="170" t="s">
        <v>83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88"/>
      <c r="I58" s="164"/>
      <c r="J58" s="17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5">
      <c r="A59" s="47" t="s">
        <v>97</v>
      </c>
      <c r="B59" s="107">
        <v>54</v>
      </c>
      <c r="C59" s="107">
        <v>0</v>
      </c>
      <c r="D59" s="107">
        <v>0</v>
      </c>
      <c r="E59" s="107">
        <v>0</v>
      </c>
      <c r="F59" s="2">
        <f t="shared" ref="F59" si="11">SUM(B59:E59)</f>
        <v>54</v>
      </c>
      <c r="G59" s="20">
        <v>31</v>
      </c>
      <c r="H59" s="37">
        <v>0</v>
      </c>
      <c r="I59" s="37">
        <v>46</v>
      </c>
      <c r="J59" s="46">
        <v>8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3.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87" t="s">
        <v>104</v>
      </c>
      <c r="I61" s="164" t="s">
        <v>82</v>
      </c>
      <c r="J61" s="170" t="s">
        <v>83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88"/>
      <c r="I62" s="164"/>
      <c r="J62" s="17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5">
      <c r="A63" s="49" t="s">
        <v>42</v>
      </c>
      <c r="B63" s="107">
        <v>4</v>
      </c>
      <c r="C63" s="107">
        <v>0</v>
      </c>
      <c r="D63" s="23"/>
      <c r="E63" s="107">
        <v>0</v>
      </c>
      <c r="F63" s="2">
        <f t="shared" ref="F63:F64" si="12">SUM(B63:E63)</f>
        <v>4</v>
      </c>
      <c r="G63" s="1">
        <v>4</v>
      </c>
      <c r="H63" s="37">
        <v>0</v>
      </c>
      <c r="I63" s="37">
        <v>4</v>
      </c>
      <c r="J63" s="46">
        <v>0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5">
      <c r="A64" s="47" t="s">
        <v>43</v>
      </c>
      <c r="B64" s="107">
        <v>4</v>
      </c>
      <c r="C64" s="107">
        <v>0</v>
      </c>
      <c r="D64" s="23"/>
      <c r="E64" s="107">
        <v>0</v>
      </c>
      <c r="F64" s="2">
        <f t="shared" si="12"/>
        <v>4</v>
      </c>
      <c r="G64" s="1">
        <v>4</v>
      </c>
      <c r="H64" s="37">
        <v>0</v>
      </c>
      <c r="I64" s="37">
        <v>4</v>
      </c>
      <c r="J64" s="46">
        <v>0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104</v>
      </c>
      <c r="I65" s="164" t="s">
        <v>82</v>
      </c>
      <c r="J65" s="170" t="s">
        <v>83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7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5">
      <c r="A67" s="47" t="s">
        <v>11</v>
      </c>
      <c r="B67" s="107">
        <v>3</v>
      </c>
      <c r="C67" s="107">
        <v>0</v>
      </c>
      <c r="D67" s="23"/>
      <c r="E67" s="107">
        <v>0</v>
      </c>
      <c r="F67" s="2">
        <f t="shared" ref="F67:F70" si="13">SUM(B67:E67)</f>
        <v>3</v>
      </c>
      <c r="G67" s="29">
        <v>2</v>
      </c>
      <c r="H67" s="96">
        <v>0</v>
      </c>
      <c r="I67" s="37">
        <v>3</v>
      </c>
      <c r="J67" s="46">
        <v>0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3"/>
        <v>0</v>
      </c>
      <c r="G68" s="29">
        <v>2</v>
      </c>
      <c r="H68" s="96">
        <v>0</v>
      </c>
      <c r="I68" s="37">
        <v>0</v>
      </c>
      <c r="J68" s="46">
        <v>0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3"/>
        <v>0</v>
      </c>
      <c r="G69" s="29">
        <v>0</v>
      </c>
      <c r="H69" s="96">
        <v>0</v>
      </c>
      <c r="I69" s="37">
        <v>0</v>
      </c>
      <c r="J69" s="46">
        <v>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7" customHeight="1" x14ac:dyDescent="0.35">
      <c r="A70" s="113" t="s">
        <v>114</v>
      </c>
      <c r="B70" s="107">
        <v>1</v>
      </c>
      <c r="C70" s="107">
        <v>0</v>
      </c>
      <c r="D70" s="108"/>
      <c r="E70" s="107">
        <v>0</v>
      </c>
      <c r="F70" s="70">
        <f t="shared" si="13"/>
        <v>1</v>
      </c>
      <c r="G70" s="112">
        <v>0</v>
      </c>
      <c r="H70" s="116">
        <v>0</v>
      </c>
      <c r="I70" s="44">
        <v>1</v>
      </c>
      <c r="J70" s="102">
        <v>0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87" t="s">
        <v>104</v>
      </c>
      <c r="I71" s="164" t="s">
        <v>82</v>
      </c>
      <c r="J71" s="170" t="s">
        <v>83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88"/>
      <c r="I72" s="164"/>
      <c r="J72" s="17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5">
      <c r="A73" s="47" t="s">
        <v>13</v>
      </c>
      <c r="B73" s="107">
        <v>4</v>
      </c>
      <c r="C73" s="107">
        <v>0</v>
      </c>
      <c r="D73" s="23"/>
      <c r="E73" s="107">
        <v>0</v>
      </c>
      <c r="F73" s="2">
        <f>SUM(B73:E73)</f>
        <v>4</v>
      </c>
      <c r="G73" s="20">
        <v>4</v>
      </c>
      <c r="H73" s="37">
        <v>0</v>
      </c>
      <c r="I73" s="37">
        <v>4</v>
      </c>
      <c r="J73" s="46">
        <v>0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46">
        <v>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87" t="s">
        <v>104</v>
      </c>
      <c r="I75" s="164" t="s">
        <v>82</v>
      </c>
      <c r="J75" s="170" t="s">
        <v>83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88"/>
      <c r="I76" s="164"/>
      <c r="J76" s="17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5">
      <c r="A77" s="47" t="s">
        <v>15</v>
      </c>
      <c r="B77" s="107">
        <v>1</v>
      </c>
      <c r="C77" s="107">
        <v>0</v>
      </c>
      <c r="D77" s="23"/>
      <c r="E77" s="107">
        <v>0</v>
      </c>
      <c r="F77" s="2">
        <f>SUM(B77:E77)</f>
        <v>1</v>
      </c>
      <c r="G77" s="20">
        <v>4</v>
      </c>
      <c r="H77" s="37">
        <v>0</v>
      </c>
      <c r="I77" s="37">
        <v>1</v>
      </c>
      <c r="J77" s="46">
        <v>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5">
      <c r="A78" s="47" t="s">
        <v>16</v>
      </c>
      <c r="B78" s="107">
        <v>1</v>
      </c>
      <c r="C78" s="107">
        <v>0</v>
      </c>
      <c r="D78" s="23"/>
      <c r="E78" s="107">
        <v>0</v>
      </c>
      <c r="F78" s="2">
        <f t="shared" ref="F78:F82" si="14">SUM(B78:E78)</f>
        <v>1</v>
      </c>
      <c r="G78" s="20">
        <v>0</v>
      </c>
      <c r="H78" s="37">
        <v>0</v>
      </c>
      <c r="I78" s="37">
        <v>1</v>
      </c>
      <c r="J78" s="46"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4"/>
        <v>0</v>
      </c>
      <c r="G79" s="20">
        <v>0</v>
      </c>
      <c r="H79" s="37">
        <v>0</v>
      </c>
      <c r="I79" s="37">
        <v>0</v>
      </c>
      <c r="J79" s="46">
        <v>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4"/>
        <v>0</v>
      </c>
      <c r="G80" s="20">
        <v>0</v>
      </c>
      <c r="H80" s="37">
        <v>0</v>
      </c>
      <c r="I80" s="37">
        <v>0</v>
      </c>
      <c r="J80" s="46">
        <v>0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4"/>
        <v>0</v>
      </c>
      <c r="G81" s="20">
        <v>0</v>
      </c>
      <c r="H81" s="37">
        <v>0</v>
      </c>
      <c r="I81" s="37">
        <v>0</v>
      </c>
      <c r="J81" s="46">
        <v>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5">
      <c r="A82" s="47" t="s">
        <v>20</v>
      </c>
      <c r="B82" s="107">
        <v>2</v>
      </c>
      <c r="C82" s="107">
        <v>0</v>
      </c>
      <c r="D82" s="23"/>
      <c r="E82" s="107">
        <v>0</v>
      </c>
      <c r="F82" s="2">
        <f t="shared" si="14"/>
        <v>2</v>
      </c>
      <c r="G82" s="20">
        <v>0</v>
      </c>
      <c r="H82" s="37">
        <v>0</v>
      </c>
      <c r="I82" s="37">
        <v>2</v>
      </c>
      <c r="J82" s="46">
        <v>0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87" t="s">
        <v>104</v>
      </c>
      <c r="I83" s="164" t="s">
        <v>82</v>
      </c>
      <c r="J83" s="170" t="s">
        <v>83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88"/>
      <c r="I84" s="164"/>
      <c r="J84" s="17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5">SUM(B85:E85)</f>
        <v>0</v>
      </c>
      <c r="G85" s="37">
        <v>0</v>
      </c>
      <c r="H85" s="37">
        <v>0</v>
      </c>
      <c r="I85" s="37">
        <v>0</v>
      </c>
      <c r="J85" s="46">
        <v>0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87" t="s">
        <v>104</v>
      </c>
      <c r="I87" s="164" t="s">
        <v>82</v>
      </c>
      <c r="J87" s="170" t="s">
        <v>83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88"/>
      <c r="I88" s="164"/>
      <c r="J88" s="17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5">
      <c r="A89" s="47" t="s">
        <v>40</v>
      </c>
      <c r="B89" s="107">
        <v>2</v>
      </c>
      <c r="C89" s="107">
        <v>0</v>
      </c>
      <c r="D89" s="23"/>
      <c r="E89" s="107">
        <v>0</v>
      </c>
      <c r="F89" s="2">
        <f t="shared" ref="F89:F91" si="16">SUM(B89:E89)</f>
        <v>2</v>
      </c>
      <c r="G89" s="20">
        <v>1</v>
      </c>
      <c r="H89" s="37">
        <v>0</v>
      </c>
      <c r="I89" s="37">
        <v>1</v>
      </c>
      <c r="J89" s="46">
        <v>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5">
      <c r="A90" s="47" t="s">
        <v>41</v>
      </c>
      <c r="B90" s="107">
        <v>6</v>
      </c>
      <c r="C90" s="107">
        <v>0</v>
      </c>
      <c r="D90" s="23"/>
      <c r="E90" s="107">
        <v>0</v>
      </c>
      <c r="F90" s="2">
        <f t="shared" si="16"/>
        <v>6</v>
      </c>
      <c r="G90" s="20">
        <v>4</v>
      </c>
      <c r="H90" s="37">
        <v>0</v>
      </c>
      <c r="I90" s="37">
        <v>3</v>
      </c>
      <c r="J90" s="46">
        <v>3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5">
      <c r="A91" s="47" t="s">
        <v>38</v>
      </c>
      <c r="B91" s="107">
        <v>2</v>
      </c>
      <c r="C91" s="107">
        <v>0</v>
      </c>
      <c r="D91" s="23"/>
      <c r="E91" s="107">
        <v>0</v>
      </c>
      <c r="F91" s="2">
        <f t="shared" si="16"/>
        <v>2</v>
      </c>
      <c r="G91" s="20">
        <v>1</v>
      </c>
      <c r="H91" s="37">
        <v>0</v>
      </c>
      <c r="I91" s="37">
        <v>1</v>
      </c>
      <c r="J91" s="46">
        <v>1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87" t="s">
        <v>104</v>
      </c>
      <c r="I92" s="164" t="s">
        <v>82</v>
      </c>
      <c r="J92" s="170" t="s">
        <v>83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88"/>
      <c r="I93" s="164"/>
      <c r="J93" s="17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7">SUM(B94:E94)</f>
        <v>0</v>
      </c>
      <c r="G94" s="20">
        <v>0</v>
      </c>
      <c r="H94" s="37">
        <v>0</v>
      </c>
      <c r="I94" s="37">
        <v>0</v>
      </c>
      <c r="J94" s="46">
        <v>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5">
      <c r="A95" s="47" t="s">
        <v>12</v>
      </c>
      <c r="B95" s="107">
        <v>2</v>
      </c>
      <c r="C95" s="107">
        <v>0</v>
      </c>
      <c r="D95" s="23"/>
      <c r="E95" s="107">
        <v>0</v>
      </c>
      <c r="F95" s="2">
        <f t="shared" si="17"/>
        <v>2</v>
      </c>
      <c r="G95" s="20">
        <v>1</v>
      </c>
      <c r="H95" s="37">
        <v>0</v>
      </c>
      <c r="I95" s="37">
        <v>1</v>
      </c>
      <c r="J95" s="46">
        <v>1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7"/>
        <v>0</v>
      </c>
      <c r="G96" s="20">
        <v>0</v>
      </c>
      <c r="H96" s="37">
        <v>0</v>
      </c>
      <c r="I96" s="37">
        <v>0</v>
      </c>
      <c r="J96" s="46">
        <v>0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7"/>
        <v>0</v>
      </c>
      <c r="G97" s="44">
        <v>0</v>
      </c>
      <c r="H97" s="111">
        <v>0</v>
      </c>
      <c r="I97" s="44">
        <v>0</v>
      </c>
      <c r="J97" s="102">
        <v>0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87" t="s">
        <v>104</v>
      </c>
      <c r="I98" s="164" t="s">
        <v>82</v>
      </c>
      <c r="J98" s="170" t="s">
        <v>83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88"/>
      <c r="I99" s="164"/>
      <c r="J99" s="17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5">
      <c r="A100" s="47" t="s">
        <v>13</v>
      </c>
      <c r="B100" s="107">
        <v>2</v>
      </c>
      <c r="C100" s="107">
        <v>0</v>
      </c>
      <c r="D100" s="23"/>
      <c r="E100" s="107">
        <v>0</v>
      </c>
      <c r="F100" s="2">
        <f>SUM(B100:E100)</f>
        <v>2</v>
      </c>
      <c r="G100" s="20">
        <v>1</v>
      </c>
      <c r="H100" s="37">
        <v>0</v>
      </c>
      <c r="I100" s="37">
        <v>1</v>
      </c>
      <c r="J100" s="46">
        <v>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46">
        <v>0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87" t="s">
        <v>104</v>
      </c>
      <c r="I102" s="164" t="s">
        <v>82</v>
      </c>
      <c r="J102" s="170" t="s">
        <v>83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88"/>
      <c r="I103" s="164"/>
      <c r="J103" s="17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5">
      <c r="A104" s="47" t="s">
        <v>15</v>
      </c>
      <c r="B104" s="107">
        <v>1</v>
      </c>
      <c r="C104" s="107">
        <v>0</v>
      </c>
      <c r="D104" s="23"/>
      <c r="E104" s="107">
        <v>0</v>
      </c>
      <c r="F104" s="2">
        <f>SUM(B104:E104)</f>
        <v>1</v>
      </c>
      <c r="G104" s="20">
        <v>1</v>
      </c>
      <c r="H104" s="37">
        <v>0</v>
      </c>
      <c r="I104" s="37">
        <v>0</v>
      </c>
      <c r="J104" s="46">
        <v>1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5">
      <c r="A105" s="47" t="s">
        <v>16</v>
      </c>
      <c r="B105" s="107">
        <v>1</v>
      </c>
      <c r="C105" s="107">
        <v>0</v>
      </c>
      <c r="D105" s="23"/>
      <c r="E105" s="107">
        <v>0</v>
      </c>
      <c r="F105" s="2">
        <f t="shared" ref="F105:F109" si="18">SUM(B105:E105)</f>
        <v>1</v>
      </c>
      <c r="G105" s="20">
        <v>0</v>
      </c>
      <c r="H105" s="37">
        <v>0</v>
      </c>
      <c r="I105" s="37">
        <v>1</v>
      </c>
      <c r="J105" s="46">
        <v>0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8"/>
        <v>0</v>
      </c>
      <c r="G106" s="20">
        <v>0</v>
      </c>
      <c r="H106" s="37">
        <v>0</v>
      </c>
      <c r="I106" s="37">
        <v>0</v>
      </c>
      <c r="J106" s="46">
        <v>0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8"/>
        <v>0</v>
      </c>
      <c r="G107" s="20">
        <v>0</v>
      </c>
      <c r="H107" s="37">
        <v>0</v>
      </c>
      <c r="I107" s="37">
        <v>0</v>
      </c>
      <c r="J107" s="46">
        <v>0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8"/>
        <v>0</v>
      </c>
      <c r="G108" s="20">
        <v>0</v>
      </c>
      <c r="H108" s="37">
        <v>0</v>
      </c>
      <c r="I108" s="37">
        <v>0</v>
      </c>
      <c r="J108" s="46">
        <v>0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8"/>
        <v>0</v>
      </c>
      <c r="G109" s="20">
        <v>0</v>
      </c>
      <c r="H109" s="37">
        <v>0</v>
      </c>
      <c r="I109" s="37">
        <v>0</v>
      </c>
      <c r="J109" s="46">
        <v>0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87" t="s">
        <v>104</v>
      </c>
      <c r="I110" s="164" t="s">
        <v>82</v>
      </c>
      <c r="J110" s="170" t="s">
        <v>83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88"/>
      <c r="I111" s="164"/>
      <c r="J111" s="17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9">SUM(B112:E112)</f>
        <v>0</v>
      </c>
      <c r="G112" s="37">
        <v>0</v>
      </c>
      <c r="H112" s="37">
        <v>0</v>
      </c>
      <c r="I112" s="37">
        <v>0</v>
      </c>
      <c r="J112" s="46">
        <v>0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9"/>
        <v>0</v>
      </c>
      <c r="G113" s="37">
        <v>0</v>
      </c>
      <c r="H113" s="37">
        <v>0</v>
      </c>
      <c r="I113" s="37">
        <v>0</v>
      </c>
      <c r="J113" s="46">
        <v>0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87" t="s">
        <v>104</v>
      </c>
      <c r="I115" s="164" t="s">
        <v>82</v>
      </c>
      <c r="J115" s="170" t="s">
        <v>83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88"/>
      <c r="I116" s="164"/>
      <c r="J116" s="17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5">
      <c r="A117" s="47" t="s">
        <v>40</v>
      </c>
      <c r="B117" s="107">
        <v>14</v>
      </c>
      <c r="C117" s="107">
        <v>2</v>
      </c>
      <c r="D117" s="107">
        <v>0</v>
      </c>
      <c r="E117" s="107">
        <v>1</v>
      </c>
      <c r="F117" s="2">
        <f t="shared" ref="F117:F119" si="20">SUM(B117:E117)</f>
        <v>17</v>
      </c>
      <c r="G117" s="20">
        <v>15</v>
      </c>
      <c r="H117" s="37">
        <v>1</v>
      </c>
      <c r="I117" s="37">
        <v>13</v>
      </c>
      <c r="J117" s="46">
        <v>3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5">
      <c r="A118" s="47" t="s">
        <v>41</v>
      </c>
      <c r="B118" s="107">
        <v>15</v>
      </c>
      <c r="C118" s="107">
        <v>2</v>
      </c>
      <c r="D118" s="107">
        <v>0</v>
      </c>
      <c r="E118" s="107">
        <v>1</v>
      </c>
      <c r="F118" s="2">
        <f t="shared" si="20"/>
        <v>18</v>
      </c>
      <c r="G118" s="20">
        <v>16</v>
      </c>
      <c r="H118" s="37">
        <v>1</v>
      </c>
      <c r="I118" s="37">
        <v>13</v>
      </c>
      <c r="J118" s="46">
        <v>4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5">
      <c r="A119" s="47" t="s">
        <v>38</v>
      </c>
      <c r="B119" s="107">
        <v>14</v>
      </c>
      <c r="C119" s="107">
        <v>2</v>
      </c>
      <c r="D119" s="107">
        <v>0</v>
      </c>
      <c r="E119" s="107">
        <v>1</v>
      </c>
      <c r="F119" s="2">
        <f t="shared" si="20"/>
        <v>17</v>
      </c>
      <c r="G119" s="20">
        <v>15</v>
      </c>
      <c r="H119" s="37">
        <v>1</v>
      </c>
      <c r="I119" s="37">
        <v>13</v>
      </c>
      <c r="J119" s="46">
        <v>3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87" t="s">
        <v>104</v>
      </c>
      <c r="I120" s="164" t="s">
        <v>82</v>
      </c>
      <c r="J120" s="170" t="s">
        <v>83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88"/>
      <c r="I121" s="164"/>
      <c r="J121" s="17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5">
      <c r="A122" s="47" t="s">
        <v>11</v>
      </c>
      <c r="B122" s="107">
        <v>1</v>
      </c>
      <c r="C122" s="107">
        <v>0</v>
      </c>
      <c r="D122" s="107">
        <v>0</v>
      </c>
      <c r="E122" s="107">
        <v>0</v>
      </c>
      <c r="F122" s="2">
        <f t="shared" ref="F122:F124" si="21">SUM(B122:E122)</f>
        <v>1</v>
      </c>
      <c r="G122" s="20">
        <v>3</v>
      </c>
      <c r="H122" s="37">
        <v>0</v>
      </c>
      <c r="I122" s="37">
        <v>1</v>
      </c>
      <c r="J122" s="46">
        <v>0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5">
      <c r="A123" s="47" t="s">
        <v>12</v>
      </c>
      <c r="B123" s="107">
        <v>13</v>
      </c>
      <c r="C123" s="107">
        <v>2</v>
      </c>
      <c r="D123" s="107">
        <v>0</v>
      </c>
      <c r="E123" s="107">
        <v>1</v>
      </c>
      <c r="F123" s="2">
        <f t="shared" si="21"/>
        <v>16</v>
      </c>
      <c r="G123" s="20">
        <v>12</v>
      </c>
      <c r="H123" s="37">
        <v>1</v>
      </c>
      <c r="I123" s="37">
        <v>12</v>
      </c>
      <c r="J123" s="46">
        <v>3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1"/>
        <v>0</v>
      </c>
      <c r="G124" s="20">
        <v>0</v>
      </c>
      <c r="H124" s="37">
        <v>0</v>
      </c>
      <c r="I124" s="37">
        <v>0</v>
      </c>
      <c r="J124" s="46">
        <v>0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2">SUM(B125:E125)</f>
        <v>0</v>
      </c>
      <c r="G125" s="26">
        <v>0</v>
      </c>
      <c r="H125" s="44">
        <v>0</v>
      </c>
      <c r="I125" s="44">
        <v>0</v>
      </c>
      <c r="J125" s="102">
        <v>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87" t="s">
        <v>104</v>
      </c>
      <c r="I126" s="164" t="s">
        <v>82</v>
      </c>
      <c r="J126" s="170" t="s">
        <v>83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88"/>
      <c r="I127" s="164"/>
      <c r="J127" s="17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5">
      <c r="A128" s="47" t="s">
        <v>13</v>
      </c>
      <c r="B128" s="107">
        <v>14</v>
      </c>
      <c r="C128" s="107">
        <v>2</v>
      </c>
      <c r="D128" s="107">
        <v>0</v>
      </c>
      <c r="E128" s="107">
        <v>1</v>
      </c>
      <c r="F128" s="2">
        <f>SUM(B128:E128)</f>
        <v>17</v>
      </c>
      <c r="G128" s="20">
        <v>15</v>
      </c>
      <c r="H128" s="37">
        <v>1</v>
      </c>
      <c r="I128" s="37">
        <v>13</v>
      </c>
      <c r="J128" s="46">
        <v>3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0</v>
      </c>
      <c r="H129" s="37">
        <v>0</v>
      </c>
      <c r="I129" s="37">
        <v>0</v>
      </c>
      <c r="J129" s="46">
        <v>0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87" t="s">
        <v>104</v>
      </c>
      <c r="I130" s="164" t="s">
        <v>82</v>
      </c>
      <c r="J130" s="170" t="s">
        <v>83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88"/>
      <c r="I131" s="164"/>
      <c r="J131" s="17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5">
      <c r="A132" s="47" t="s">
        <v>15</v>
      </c>
      <c r="B132" s="107">
        <v>14</v>
      </c>
      <c r="C132" s="107">
        <v>2</v>
      </c>
      <c r="D132" s="107">
        <v>0</v>
      </c>
      <c r="E132" s="107">
        <v>1</v>
      </c>
      <c r="F132" s="2">
        <f t="shared" ref="F132:F137" si="23">SUM(B132:E132)</f>
        <v>17</v>
      </c>
      <c r="G132" s="20">
        <v>15</v>
      </c>
      <c r="H132" s="37">
        <v>1</v>
      </c>
      <c r="I132" s="37">
        <v>13</v>
      </c>
      <c r="J132" s="46">
        <v>3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23"/>
        <v>0</v>
      </c>
      <c r="G133" s="20">
        <v>0</v>
      </c>
      <c r="H133" s="37">
        <v>0</v>
      </c>
      <c r="I133" s="37">
        <v>0</v>
      </c>
      <c r="J133" s="46">
        <v>0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3"/>
        <v>0</v>
      </c>
      <c r="G134" s="20">
        <v>0</v>
      </c>
      <c r="H134" s="37">
        <v>0</v>
      </c>
      <c r="I134" s="37">
        <v>0</v>
      </c>
      <c r="J134" s="46">
        <v>0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3"/>
        <v>0</v>
      </c>
      <c r="G135" s="20">
        <v>0</v>
      </c>
      <c r="H135" s="37">
        <v>0</v>
      </c>
      <c r="I135" s="37">
        <v>0</v>
      </c>
      <c r="J135" s="46">
        <v>0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3"/>
        <v>0</v>
      </c>
      <c r="G136" s="20">
        <v>0</v>
      </c>
      <c r="H136" s="37">
        <v>0</v>
      </c>
      <c r="I136" s="37">
        <v>0</v>
      </c>
      <c r="J136" s="46">
        <v>0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3"/>
        <v>0</v>
      </c>
      <c r="G137" s="20">
        <v>0</v>
      </c>
      <c r="H137" s="37">
        <v>0</v>
      </c>
      <c r="I137" s="37">
        <v>0</v>
      </c>
      <c r="J137" s="46">
        <v>0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87" t="s">
        <v>104</v>
      </c>
      <c r="I138" s="164" t="s">
        <v>82</v>
      </c>
      <c r="J138" s="170" t="s">
        <v>83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88"/>
      <c r="I139" s="164"/>
      <c r="J139" s="17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5">
      <c r="A140" s="47" t="s">
        <v>97</v>
      </c>
      <c r="B140" s="107">
        <v>4</v>
      </c>
      <c r="C140" s="107">
        <v>0</v>
      </c>
      <c r="D140" s="107">
        <v>0</v>
      </c>
      <c r="E140" s="107">
        <v>0</v>
      </c>
      <c r="F140" s="2">
        <f t="shared" ref="F140" si="24">SUM(B140:E140)</f>
        <v>4</v>
      </c>
      <c r="G140" s="90">
        <v>4</v>
      </c>
      <c r="H140" s="90">
        <v>0</v>
      </c>
      <c r="I140" s="37">
        <v>4</v>
      </c>
      <c r="J140" s="46">
        <v>0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87" t="s">
        <v>104</v>
      </c>
      <c r="I142" s="164" t="s">
        <v>82</v>
      </c>
      <c r="J142" s="170" t="s">
        <v>83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88"/>
      <c r="I143" s="164"/>
      <c r="J143" s="17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5">
      <c r="A144" s="133" t="s">
        <v>115</v>
      </c>
      <c r="B144" s="107">
        <v>22</v>
      </c>
      <c r="C144" s="107">
        <v>8</v>
      </c>
      <c r="D144" s="107">
        <v>0</v>
      </c>
      <c r="E144" s="107">
        <v>3</v>
      </c>
      <c r="F144" s="2">
        <f t="shared" ref="F144:F147" si="25">SUM(B144:E144)</f>
        <v>33</v>
      </c>
      <c r="G144" s="20">
        <v>15</v>
      </c>
      <c r="H144" s="37">
        <v>0</v>
      </c>
      <c r="I144" s="37">
        <v>29</v>
      </c>
      <c r="J144" s="46">
        <v>4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5">
      <c r="A145" s="114" t="s">
        <v>93</v>
      </c>
      <c r="B145" s="5">
        <f>SUM(B146:B147)</f>
        <v>23</v>
      </c>
      <c r="C145" s="5">
        <f t="shared" ref="C145:D145" si="26">SUM(C146:C147)</f>
        <v>8</v>
      </c>
      <c r="D145" s="5">
        <f t="shared" si="26"/>
        <v>0</v>
      </c>
      <c r="E145" s="5">
        <f>SUM(E146:E147)</f>
        <v>3</v>
      </c>
      <c r="F145" s="2">
        <f t="shared" si="25"/>
        <v>34</v>
      </c>
      <c r="G145" s="19">
        <v>15</v>
      </c>
      <c r="H145" s="42">
        <f t="shared" ref="H145:J145" si="27">SUM(H146:H148)</f>
        <v>0</v>
      </c>
      <c r="I145" s="42">
        <f t="shared" si="27"/>
        <v>29</v>
      </c>
      <c r="J145" s="48">
        <f t="shared" si="27"/>
        <v>5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 x14ac:dyDescent="0.35">
      <c r="A146" s="134" t="s">
        <v>116</v>
      </c>
      <c r="B146" s="107">
        <v>4</v>
      </c>
      <c r="C146" s="107">
        <v>0</v>
      </c>
      <c r="D146" s="107">
        <v>0</v>
      </c>
      <c r="E146" s="107">
        <v>0</v>
      </c>
      <c r="F146" s="2">
        <f t="shared" si="25"/>
        <v>4</v>
      </c>
      <c r="G146" s="20">
        <v>4</v>
      </c>
      <c r="H146" s="37">
        <v>0</v>
      </c>
      <c r="I146" s="37">
        <v>4</v>
      </c>
      <c r="J146" s="46">
        <v>0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5">
      <c r="A147" s="134" t="s">
        <v>117</v>
      </c>
      <c r="B147" s="107">
        <v>19</v>
      </c>
      <c r="C147" s="107">
        <v>8</v>
      </c>
      <c r="D147" s="107">
        <v>0</v>
      </c>
      <c r="E147" s="107">
        <v>3</v>
      </c>
      <c r="F147" s="70">
        <f t="shared" si="25"/>
        <v>30</v>
      </c>
      <c r="G147" s="26">
        <v>11</v>
      </c>
      <c r="H147" s="44">
        <v>0</v>
      </c>
      <c r="I147" s="44">
        <v>25</v>
      </c>
      <c r="J147" s="102">
        <v>5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87" t="s">
        <v>104</v>
      </c>
      <c r="I148" s="164" t="s">
        <v>82</v>
      </c>
      <c r="J148" s="170" t="s">
        <v>83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88"/>
      <c r="I149" s="164"/>
      <c r="J149" s="17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5">
      <c r="A150" s="47" t="s">
        <v>11</v>
      </c>
      <c r="B150" s="107">
        <v>11</v>
      </c>
      <c r="C150" s="107">
        <v>1</v>
      </c>
      <c r="D150" s="107">
        <v>0</v>
      </c>
      <c r="E150" s="107">
        <v>0</v>
      </c>
      <c r="F150" s="2">
        <f t="shared" ref="F150:F152" si="28">SUM(B150:E150)</f>
        <v>12</v>
      </c>
      <c r="G150" s="20">
        <v>9</v>
      </c>
      <c r="H150" s="37">
        <v>0</v>
      </c>
      <c r="I150" s="37">
        <v>9</v>
      </c>
      <c r="J150" s="46">
        <v>3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5">
      <c r="A151" s="47" t="s">
        <v>12</v>
      </c>
      <c r="B151" s="107">
        <v>10</v>
      </c>
      <c r="C151" s="107">
        <v>6</v>
      </c>
      <c r="D151" s="107">
        <v>0</v>
      </c>
      <c r="E151" s="107">
        <v>3</v>
      </c>
      <c r="F151" s="2">
        <f t="shared" si="28"/>
        <v>19</v>
      </c>
      <c r="G151" s="20">
        <v>6</v>
      </c>
      <c r="H151" s="37">
        <v>0</v>
      </c>
      <c r="I151" s="37">
        <v>17</v>
      </c>
      <c r="J151" s="46">
        <v>2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5">
      <c r="A152" s="47" t="s">
        <v>47</v>
      </c>
      <c r="B152" s="107">
        <v>1</v>
      </c>
      <c r="C152" s="107">
        <v>1</v>
      </c>
      <c r="D152" s="107">
        <v>0</v>
      </c>
      <c r="E152" s="107">
        <v>0</v>
      </c>
      <c r="F152" s="2">
        <f t="shared" si="28"/>
        <v>2</v>
      </c>
      <c r="G152" s="20">
        <v>0</v>
      </c>
      <c r="H152" s="37">
        <v>0</v>
      </c>
      <c r="I152" s="37">
        <v>2</v>
      </c>
      <c r="J152" s="46">
        <v>0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7" customHeight="1" x14ac:dyDescent="0.35">
      <c r="A153" s="113" t="s">
        <v>114</v>
      </c>
      <c r="B153" s="107">
        <v>1</v>
      </c>
      <c r="C153" s="107">
        <v>0</v>
      </c>
      <c r="D153" s="107">
        <v>0</v>
      </c>
      <c r="E153" s="107">
        <v>0</v>
      </c>
      <c r="F153" s="70">
        <f t="shared" ref="F153" si="29">SUM(B153:E153)</f>
        <v>1</v>
      </c>
      <c r="G153" s="26">
        <v>0</v>
      </c>
      <c r="H153" s="111">
        <v>0</v>
      </c>
      <c r="I153" s="44">
        <v>1</v>
      </c>
      <c r="J153" s="102">
        <v>0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87" t="s">
        <v>104</v>
      </c>
      <c r="I154" s="164" t="s">
        <v>82</v>
      </c>
      <c r="J154" s="170" t="s">
        <v>83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88"/>
      <c r="I155" s="164"/>
      <c r="J155" s="17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5">
      <c r="A156" s="47" t="s">
        <v>13</v>
      </c>
      <c r="B156" s="107">
        <v>21</v>
      </c>
      <c r="C156" s="107">
        <v>8</v>
      </c>
      <c r="D156" s="107">
        <v>0</v>
      </c>
      <c r="E156" s="107">
        <v>3</v>
      </c>
      <c r="F156" s="2">
        <f>SUM(B156:E156)</f>
        <v>32</v>
      </c>
      <c r="G156" s="20">
        <v>15</v>
      </c>
      <c r="H156" s="37">
        <v>0</v>
      </c>
      <c r="I156" s="37">
        <v>27</v>
      </c>
      <c r="J156" s="46">
        <v>5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6.5" customHeight="1" x14ac:dyDescent="0.35">
      <c r="A157" s="47" t="s">
        <v>14</v>
      </c>
      <c r="B157" s="107">
        <v>2</v>
      </c>
      <c r="C157" s="107">
        <v>0</v>
      </c>
      <c r="D157" s="107">
        <v>0</v>
      </c>
      <c r="E157" s="107">
        <v>0</v>
      </c>
      <c r="F157" s="2">
        <f>SUM(B157:E157)</f>
        <v>2</v>
      </c>
      <c r="G157" s="20">
        <v>0</v>
      </c>
      <c r="H157" s="37">
        <v>0</v>
      </c>
      <c r="I157" s="37">
        <v>2</v>
      </c>
      <c r="J157" s="46">
        <v>0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87" t="s">
        <v>104</v>
      </c>
      <c r="I158" s="164" t="s">
        <v>82</v>
      </c>
      <c r="J158" s="170" t="s">
        <v>83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88"/>
      <c r="I159" s="164"/>
      <c r="J159" s="17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35">
      <c r="A160" s="47" t="s">
        <v>15</v>
      </c>
      <c r="B160" s="107">
        <v>16</v>
      </c>
      <c r="C160" s="107">
        <v>4</v>
      </c>
      <c r="D160" s="107">
        <v>0</v>
      </c>
      <c r="E160" s="107">
        <v>3</v>
      </c>
      <c r="F160" s="2">
        <f t="shared" ref="F160:F165" si="30">SUM(B160:E160)</f>
        <v>23</v>
      </c>
      <c r="G160" s="20">
        <v>10</v>
      </c>
      <c r="H160" s="37">
        <v>0</v>
      </c>
      <c r="I160" s="37">
        <v>18</v>
      </c>
      <c r="J160" s="46">
        <v>5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35">
      <c r="A161" s="47" t="s">
        <v>16</v>
      </c>
      <c r="B161" s="107">
        <v>3</v>
      </c>
      <c r="C161" s="107">
        <v>3</v>
      </c>
      <c r="D161" s="107">
        <v>0</v>
      </c>
      <c r="E161" s="107">
        <v>0</v>
      </c>
      <c r="F161" s="2">
        <f t="shared" si="30"/>
        <v>6</v>
      </c>
      <c r="G161" s="20">
        <v>4</v>
      </c>
      <c r="H161" s="37">
        <v>0</v>
      </c>
      <c r="I161" s="37">
        <v>6</v>
      </c>
      <c r="J161" s="46">
        <v>0</v>
      </c>
    </row>
    <row r="162" spans="1:28" x14ac:dyDescent="0.35">
      <c r="A162" s="47" t="s">
        <v>17</v>
      </c>
      <c r="B162" s="107">
        <v>1</v>
      </c>
      <c r="C162" s="107">
        <v>0</v>
      </c>
      <c r="D162" s="107">
        <v>0</v>
      </c>
      <c r="E162" s="107">
        <v>0</v>
      </c>
      <c r="F162" s="2">
        <f t="shared" si="30"/>
        <v>1</v>
      </c>
      <c r="G162" s="20">
        <v>0</v>
      </c>
      <c r="H162" s="37">
        <v>0</v>
      </c>
      <c r="I162" s="37">
        <v>1</v>
      </c>
      <c r="J162" s="46">
        <v>0</v>
      </c>
    </row>
    <row r="163" spans="1:28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30"/>
        <v>0</v>
      </c>
      <c r="G163" s="20">
        <v>0</v>
      </c>
      <c r="H163" s="37">
        <v>0</v>
      </c>
      <c r="I163" s="37">
        <v>0</v>
      </c>
      <c r="J163" s="46">
        <v>0</v>
      </c>
    </row>
    <row r="164" spans="1:28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30"/>
        <v>0</v>
      </c>
      <c r="G164" s="20">
        <v>0</v>
      </c>
      <c r="H164" s="37">
        <v>0</v>
      </c>
      <c r="I164" s="37">
        <v>0</v>
      </c>
      <c r="J164" s="46">
        <v>0</v>
      </c>
    </row>
    <row r="165" spans="1:28" x14ac:dyDescent="0.35">
      <c r="A165" s="47" t="s">
        <v>20</v>
      </c>
      <c r="B165" s="107">
        <v>3</v>
      </c>
      <c r="C165" s="107">
        <v>1</v>
      </c>
      <c r="D165" s="107">
        <v>0</v>
      </c>
      <c r="E165" s="107">
        <v>0</v>
      </c>
      <c r="F165" s="2">
        <f t="shared" si="30"/>
        <v>4</v>
      </c>
      <c r="G165" s="20">
        <v>1</v>
      </c>
      <c r="H165" s="37">
        <v>0</v>
      </c>
      <c r="I165" s="37">
        <v>4</v>
      </c>
      <c r="J165" s="46">
        <v>0</v>
      </c>
    </row>
    <row r="166" spans="1:28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87" t="s">
        <v>104</v>
      </c>
      <c r="I166" s="164" t="s">
        <v>82</v>
      </c>
      <c r="J166" s="170" t="s">
        <v>83</v>
      </c>
    </row>
    <row r="167" spans="1:28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88"/>
      <c r="I167" s="164"/>
      <c r="J167" s="170"/>
    </row>
    <row r="168" spans="1:28" x14ac:dyDescent="0.35">
      <c r="A168" s="47" t="s">
        <v>97</v>
      </c>
      <c r="B168" s="107">
        <v>4</v>
      </c>
      <c r="C168" s="107">
        <v>0</v>
      </c>
      <c r="D168" s="107">
        <v>0</v>
      </c>
      <c r="E168" s="107">
        <v>0</v>
      </c>
      <c r="F168" s="2">
        <f t="shared" ref="F168" si="31">SUM(B168:E168)</f>
        <v>4</v>
      </c>
      <c r="G168" s="37">
        <v>0</v>
      </c>
      <c r="H168" s="34">
        <v>0</v>
      </c>
      <c r="I168" s="37">
        <v>3</v>
      </c>
      <c r="J168" s="46">
        <v>1</v>
      </c>
    </row>
    <row r="169" spans="1:28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22" customFormat="1" ht="14.2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87" t="s">
        <v>104</v>
      </c>
      <c r="I170" s="164" t="s">
        <v>82</v>
      </c>
      <c r="J170" s="170" t="s">
        <v>83</v>
      </c>
      <c r="K170"/>
      <c r="L170"/>
      <c r="M170"/>
    </row>
    <row r="171" spans="1:28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88"/>
      <c r="I171" s="164"/>
      <c r="J171" s="170"/>
    </row>
    <row r="172" spans="1:28" x14ac:dyDescent="0.35">
      <c r="A172" s="129" t="s">
        <v>118</v>
      </c>
      <c r="B172" s="107">
        <v>4</v>
      </c>
      <c r="C172" s="107">
        <v>1</v>
      </c>
      <c r="D172" s="107">
        <v>0</v>
      </c>
      <c r="E172" s="107">
        <v>0</v>
      </c>
      <c r="F172" s="2">
        <f t="shared" ref="F172:F179" si="32">SUM(B172:E172)</f>
        <v>5</v>
      </c>
      <c r="G172" s="20">
        <v>3</v>
      </c>
      <c r="H172" s="37">
        <v>0</v>
      </c>
      <c r="I172" s="37">
        <v>1</v>
      </c>
      <c r="J172" s="46">
        <v>4</v>
      </c>
    </row>
    <row r="173" spans="1:28" ht="14.25" customHeight="1" x14ac:dyDescent="0.35">
      <c r="A173" s="130" t="s">
        <v>119</v>
      </c>
      <c r="B173" s="5">
        <f>B174+B175</f>
        <v>13</v>
      </c>
      <c r="C173" s="5">
        <f t="shared" ref="C173:E173" si="33">C174+C175</f>
        <v>3</v>
      </c>
      <c r="D173" s="5">
        <f t="shared" si="33"/>
        <v>0</v>
      </c>
      <c r="E173" s="5">
        <f t="shared" si="33"/>
        <v>0</v>
      </c>
      <c r="F173" s="2">
        <f t="shared" ref="F173:F175" si="34">SUM(B173:E173)</f>
        <v>16</v>
      </c>
      <c r="G173" s="19">
        <v>9</v>
      </c>
      <c r="H173" s="5">
        <f t="shared" ref="H173:J173" si="35">H174+H175</f>
        <v>0</v>
      </c>
      <c r="I173" s="5">
        <f t="shared" si="35"/>
        <v>3</v>
      </c>
      <c r="J173" s="5">
        <f t="shared" si="35"/>
        <v>13</v>
      </c>
    </row>
    <row r="174" spans="1:28" x14ac:dyDescent="0.35">
      <c r="A174" s="129" t="s">
        <v>106</v>
      </c>
      <c r="B174" s="5">
        <f>B176+B178</f>
        <v>8</v>
      </c>
      <c r="C174" s="5">
        <f t="shared" ref="C174:E175" si="36">C176+C178</f>
        <v>1</v>
      </c>
      <c r="D174" s="5">
        <f t="shared" si="36"/>
        <v>0</v>
      </c>
      <c r="E174" s="5">
        <f t="shared" si="36"/>
        <v>0</v>
      </c>
      <c r="F174" s="2">
        <f t="shared" si="34"/>
        <v>9</v>
      </c>
      <c r="G174" s="19">
        <v>3</v>
      </c>
      <c r="H174" s="5">
        <f t="shared" ref="H174:J175" si="37">H176+H178</f>
        <v>0</v>
      </c>
      <c r="I174" s="5">
        <f t="shared" si="37"/>
        <v>1</v>
      </c>
      <c r="J174" s="5">
        <f t="shared" si="37"/>
        <v>8</v>
      </c>
    </row>
    <row r="175" spans="1:28" x14ac:dyDescent="0.35">
      <c r="A175" s="129" t="s">
        <v>107</v>
      </c>
      <c r="B175" s="136">
        <f>B177+B179</f>
        <v>5</v>
      </c>
      <c r="C175" s="136">
        <f t="shared" si="36"/>
        <v>2</v>
      </c>
      <c r="D175" s="136">
        <f t="shared" si="36"/>
        <v>0</v>
      </c>
      <c r="E175" s="136">
        <f t="shared" si="36"/>
        <v>0</v>
      </c>
      <c r="F175" s="2">
        <f t="shared" si="34"/>
        <v>7</v>
      </c>
      <c r="G175" s="19">
        <v>6</v>
      </c>
      <c r="H175" s="136">
        <f t="shared" si="37"/>
        <v>0</v>
      </c>
      <c r="I175" s="136">
        <f t="shared" si="37"/>
        <v>2</v>
      </c>
      <c r="J175" s="136">
        <f t="shared" si="37"/>
        <v>5</v>
      </c>
    </row>
    <row r="176" spans="1:28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2"/>
        <v>0</v>
      </c>
      <c r="G176" s="20">
        <v>0</v>
      </c>
      <c r="H176" s="37">
        <v>0</v>
      </c>
      <c r="I176" s="37">
        <v>0</v>
      </c>
      <c r="J176" s="46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46">
        <v>0</v>
      </c>
    </row>
    <row r="178" spans="1:10" x14ac:dyDescent="0.35">
      <c r="A178" s="131" t="s">
        <v>109</v>
      </c>
      <c r="B178" s="107">
        <v>8</v>
      </c>
      <c r="C178" s="107">
        <v>1</v>
      </c>
      <c r="D178" s="107">
        <v>0</v>
      </c>
      <c r="E178" s="107">
        <v>0</v>
      </c>
      <c r="F178" s="2">
        <f t="shared" si="32"/>
        <v>9</v>
      </c>
      <c r="G178" s="20">
        <v>3</v>
      </c>
      <c r="H178" s="37">
        <v>0</v>
      </c>
      <c r="I178" s="37">
        <v>1</v>
      </c>
      <c r="J178" s="46">
        <v>8</v>
      </c>
    </row>
    <row r="179" spans="1:10" ht="26.5" x14ac:dyDescent="0.35">
      <c r="A179" s="132" t="s">
        <v>120</v>
      </c>
      <c r="B179" s="107">
        <v>5</v>
      </c>
      <c r="C179" s="107">
        <v>2</v>
      </c>
      <c r="D179" s="107">
        <v>0</v>
      </c>
      <c r="E179" s="107">
        <v>0</v>
      </c>
      <c r="F179" s="70">
        <f t="shared" si="32"/>
        <v>7</v>
      </c>
      <c r="G179" s="26">
        <v>6</v>
      </c>
      <c r="H179" s="44">
        <v>0</v>
      </c>
      <c r="I179" s="44">
        <v>2</v>
      </c>
      <c r="J179" s="102">
        <v>5</v>
      </c>
    </row>
    <row r="180" spans="1:10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87" t="s">
        <v>104</v>
      </c>
      <c r="I180" s="164" t="s">
        <v>82</v>
      </c>
      <c r="J180" s="170" t="s">
        <v>83</v>
      </c>
    </row>
    <row r="181" spans="1:10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88"/>
      <c r="I181" s="164"/>
      <c r="J181" s="170"/>
    </row>
    <row r="182" spans="1:10" x14ac:dyDescent="0.35">
      <c r="A182" s="47" t="s">
        <v>11</v>
      </c>
      <c r="B182" s="107">
        <v>4</v>
      </c>
      <c r="C182" s="107">
        <v>1</v>
      </c>
      <c r="D182" s="107">
        <v>0</v>
      </c>
      <c r="E182" s="107">
        <v>0</v>
      </c>
      <c r="F182" s="2">
        <f t="shared" ref="F182:F184" si="38">SUM(B182:E182)</f>
        <v>5</v>
      </c>
      <c r="G182" s="20">
        <v>3</v>
      </c>
      <c r="H182" s="37">
        <v>0</v>
      </c>
      <c r="I182" s="37">
        <v>1</v>
      </c>
      <c r="J182" s="46">
        <v>4</v>
      </c>
    </row>
    <row r="183" spans="1:10" x14ac:dyDescent="0.35">
      <c r="A183" s="47" t="s">
        <v>12</v>
      </c>
      <c r="B183" s="107">
        <v>4</v>
      </c>
      <c r="C183" s="107">
        <v>0</v>
      </c>
      <c r="D183" s="107">
        <v>0</v>
      </c>
      <c r="E183" s="107">
        <v>0</v>
      </c>
      <c r="F183" s="2">
        <f t="shared" si="38"/>
        <v>4</v>
      </c>
      <c r="G183" s="20">
        <v>0</v>
      </c>
      <c r="H183" s="37">
        <v>0</v>
      </c>
      <c r="I183" s="37">
        <v>0</v>
      </c>
      <c r="J183" s="46">
        <v>4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8"/>
        <v>0</v>
      </c>
      <c r="G184" s="20">
        <v>0</v>
      </c>
      <c r="H184" s="37">
        <v>0</v>
      </c>
      <c r="I184" s="37">
        <v>0</v>
      </c>
      <c r="J184" s="46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9">SUM(B185:E185)</f>
        <v>0</v>
      </c>
      <c r="G185" s="26">
        <v>0</v>
      </c>
      <c r="H185" s="44">
        <v>0</v>
      </c>
      <c r="I185" s="44">
        <v>0</v>
      </c>
      <c r="J185" s="102">
        <v>0</v>
      </c>
    </row>
    <row r="186" spans="1:10" ht="12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87" t="s">
        <v>104</v>
      </c>
      <c r="I186" s="164" t="s">
        <v>82</v>
      </c>
      <c r="J186" s="170" t="s">
        <v>83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88"/>
      <c r="I187" s="164"/>
      <c r="J187" s="170"/>
    </row>
    <row r="188" spans="1:10" x14ac:dyDescent="0.35">
      <c r="A188" s="47" t="s">
        <v>13</v>
      </c>
      <c r="B188" s="107">
        <v>8</v>
      </c>
      <c r="C188" s="107">
        <v>1</v>
      </c>
      <c r="D188" s="107">
        <v>0</v>
      </c>
      <c r="E188" s="107">
        <v>0</v>
      </c>
      <c r="F188" s="2">
        <f>SUM(B188:E188)</f>
        <v>9</v>
      </c>
      <c r="G188" s="20">
        <v>2</v>
      </c>
      <c r="H188" s="37">
        <v>0</v>
      </c>
      <c r="I188" s="37">
        <v>1</v>
      </c>
      <c r="J188" s="46">
        <v>8</v>
      </c>
    </row>
    <row r="189" spans="1:10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1</v>
      </c>
      <c r="H189" s="37">
        <v>0</v>
      </c>
      <c r="I189" s="37">
        <v>0</v>
      </c>
      <c r="J189" s="46">
        <v>0</v>
      </c>
    </row>
    <row r="190" spans="1:10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87" t="s">
        <v>104</v>
      </c>
      <c r="I190" s="164" t="s">
        <v>82</v>
      </c>
      <c r="J190" s="170" t="s">
        <v>83</v>
      </c>
    </row>
    <row r="191" spans="1:10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88"/>
      <c r="I191" s="164"/>
      <c r="J191" s="170"/>
    </row>
    <row r="192" spans="1:10" x14ac:dyDescent="0.35">
      <c r="A192" s="47" t="s">
        <v>15</v>
      </c>
      <c r="B192" s="107">
        <v>8</v>
      </c>
      <c r="C192" s="107">
        <v>1</v>
      </c>
      <c r="D192" s="107">
        <v>0</v>
      </c>
      <c r="E192" s="107">
        <v>0</v>
      </c>
      <c r="F192" s="2">
        <f t="shared" ref="F192:F197" si="40">SUM(B192:E192)</f>
        <v>9</v>
      </c>
      <c r="G192" s="20">
        <v>3</v>
      </c>
      <c r="H192" s="37">
        <v>0</v>
      </c>
      <c r="I192" s="37">
        <v>1</v>
      </c>
      <c r="J192" s="46">
        <v>8</v>
      </c>
    </row>
    <row r="193" spans="1:10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40"/>
        <v>0</v>
      </c>
      <c r="G193" s="20">
        <v>0</v>
      </c>
      <c r="H193" s="37">
        <v>0</v>
      </c>
      <c r="I193" s="37">
        <v>0</v>
      </c>
      <c r="J193" s="46">
        <v>0</v>
      </c>
    </row>
    <row r="194" spans="1:10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40"/>
        <v>0</v>
      </c>
      <c r="G194" s="20">
        <v>0</v>
      </c>
      <c r="H194" s="37">
        <v>0</v>
      </c>
      <c r="I194" s="37">
        <v>0</v>
      </c>
      <c r="J194" s="46">
        <v>0</v>
      </c>
    </row>
    <row r="195" spans="1:10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40"/>
        <v>0</v>
      </c>
      <c r="G195" s="20">
        <v>0</v>
      </c>
      <c r="H195" s="37">
        <v>0</v>
      </c>
      <c r="I195" s="37">
        <v>0</v>
      </c>
      <c r="J195" s="46">
        <v>0</v>
      </c>
    </row>
    <row r="196" spans="1:10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40"/>
        <v>0</v>
      </c>
      <c r="G196" s="20">
        <v>0</v>
      </c>
      <c r="H196" s="37">
        <v>0</v>
      </c>
      <c r="I196" s="37">
        <v>0</v>
      </c>
      <c r="J196" s="46">
        <v>0</v>
      </c>
    </row>
    <row r="197" spans="1:10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40"/>
        <v>0</v>
      </c>
      <c r="G197" s="20">
        <v>0</v>
      </c>
      <c r="H197" s="37">
        <v>0</v>
      </c>
      <c r="I197" s="37">
        <v>0</v>
      </c>
      <c r="J197" s="46">
        <v>0</v>
      </c>
    </row>
    <row r="198" spans="1:10" ht="13.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87" t="s">
        <v>104</v>
      </c>
      <c r="I198" s="164" t="s">
        <v>82</v>
      </c>
      <c r="J198" s="170" t="s">
        <v>83</v>
      </c>
    </row>
    <row r="199" spans="1:10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88"/>
      <c r="I199" s="164"/>
      <c r="J199" s="170"/>
    </row>
    <row r="200" spans="1:10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1">SUM(B200:E200)</f>
        <v>0</v>
      </c>
      <c r="G200" s="37">
        <v>0</v>
      </c>
      <c r="H200" s="37">
        <v>0</v>
      </c>
      <c r="I200" s="37">
        <v>0</v>
      </c>
      <c r="J200" s="46">
        <v>0</v>
      </c>
    </row>
    <row r="201" spans="1:10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1"/>
        <v>0</v>
      </c>
      <c r="G201" s="37">
        <v>0</v>
      </c>
      <c r="H201" s="37">
        <v>0</v>
      </c>
      <c r="I201" s="37">
        <v>0</v>
      </c>
      <c r="J201" s="46">
        <v>0</v>
      </c>
    </row>
    <row r="202" spans="1:10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8"/>
    </row>
    <row r="203" spans="1:10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87" t="s">
        <v>104</v>
      </c>
      <c r="I203" s="164" t="s">
        <v>82</v>
      </c>
      <c r="J203" s="170" t="s">
        <v>83</v>
      </c>
    </row>
    <row r="204" spans="1:10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88"/>
      <c r="I204" s="164"/>
      <c r="J204" s="170"/>
    </row>
    <row r="205" spans="1:10" x14ac:dyDescent="0.35">
      <c r="A205" s="47" t="s">
        <v>22</v>
      </c>
      <c r="B205" s="107">
        <v>90</v>
      </c>
      <c r="C205" s="107">
        <v>19</v>
      </c>
      <c r="D205" s="107">
        <v>0</v>
      </c>
      <c r="E205" s="107">
        <v>12</v>
      </c>
      <c r="F205" s="2">
        <f t="shared" ref="F205:F208" si="42">SUM(B205:E205)</f>
        <v>121</v>
      </c>
      <c r="G205" s="20">
        <v>66</v>
      </c>
      <c r="H205" s="37">
        <v>0</v>
      </c>
      <c r="I205" s="37">
        <v>102</v>
      </c>
      <c r="J205" s="46">
        <v>19</v>
      </c>
    </row>
    <row r="206" spans="1:10" x14ac:dyDescent="0.35">
      <c r="A206" s="47" t="s">
        <v>23</v>
      </c>
      <c r="B206" s="107">
        <v>68</v>
      </c>
      <c r="C206" s="107">
        <v>7</v>
      </c>
      <c r="D206" s="107">
        <v>0</v>
      </c>
      <c r="E206" s="107">
        <v>12</v>
      </c>
      <c r="F206" s="2">
        <f t="shared" si="42"/>
        <v>87</v>
      </c>
      <c r="G206" s="20">
        <v>53</v>
      </c>
      <c r="H206" s="37">
        <v>0</v>
      </c>
      <c r="I206" s="37">
        <v>72</v>
      </c>
      <c r="J206" s="46">
        <v>15</v>
      </c>
    </row>
    <row r="207" spans="1:10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42"/>
        <v>0</v>
      </c>
      <c r="G207" s="20">
        <v>1</v>
      </c>
      <c r="H207" s="37">
        <v>0</v>
      </c>
      <c r="I207" s="37">
        <v>0</v>
      </c>
      <c r="J207" s="46">
        <v>0</v>
      </c>
    </row>
    <row r="208" spans="1:10" x14ac:dyDescent="0.35">
      <c r="A208" s="47" t="s">
        <v>1</v>
      </c>
      <c r="B208" s="107">
        <v>34</v>
      </c>
      <c r="C208" s="107">
        <v>27</v>
      </c>
      <c r="D208" s="107">
        <v>0</v>
      </c>
      <c r="E208" s="107">
        <v>1</v>
      </c>
      <c r="F208" s="2">
        <f t="shared" si="42"/>
        <v>62</v>
      </c>
      <c r="G208" s="20">
        <v>40</v>
      </c>
      <c r="H208" s="37">
        <v>0</v>
      </c>
      <c r="I208" s="37">
        <v>53</v>
      </c>
      <c r="J208" s="46">
        <v>9</v>
      </c>
    </row>
    <row r="209" spans="1:10" x14ac:dyDescent="0.35">
      <c r="A209" s="55"/>
      <c r="B209" s="38"/>
      <c r="C209" s="38"/>
      <c r="D209" s="38"/>
      <c r="E209" s="39"/>
      <c r="F209" s="40"/>
      <c r="G209" s="40"/>
      <c r="H209" s="98"/>
      <c r="I209" s="98"/>
      <c r="J209" s="100"/>
    </row>
    <row r="210" spans="1:10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9"/>
    </row>
    <row r="211" spans="1:10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87" t="s">
        <v>104</v>
      </c>
      <c r="I211" s="164" t="s">
        <v>82</v>
      </c>
      <c r="J211" s="170" t="s">
        <v>83</v>
      </c>
    </row>
    <row r="212" spans="1:10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88"/>
      <c r="I212" s="164"/>
      <c r="J212" s="170"/>
    </row>
    <row r="213" spans="1:10" x14ac:dyDescent="0.35">
      <c r="A213" s="47" t="s">
        <v>0</v>
      </c>
      <c r="B213" s="5">
        <f>SUM(B5,B35,B63)</f>
        <v>262</v>
      </c>
      <c r="C213" s="5">
        <f>SUM(C5,C35,C63)</f>
        <v>73</v>
      </c>
      <c r="D213" s="5">
        <f>SUM(D5,D35,D63)</f>
        <v>0</v>
      </c>
      <c r="E213" s="5">
        <f>SUM(E5,E35,E63)</f>
        <v>29</v>
      </c>
      <c r="F213" s="2">
        <f t="shared" ref="F213:F214" si="43">SUM(B213:E213)</f>
        <v>364</v>
      </c>
      <c r="G213" s="20">
        <v>266</v>
      </c>
      <c r="H213" s="57">
        <f t="shared" ref="H213:I213" si="44">SUM(H5,H35,H63)</f>
        <v>8</v>
      </c>
      <c r="I213" s="57">
        <f t="shared" si="44"/>
        <v>284</v>
      </c>
      <c r="J213" s="57">
        <f>SUM(J5,J35,J63)</f>
        <v>59</v>
      </c>
    </row>
    <row r="214" spans="1:10" x14ac:dyDescent="0.35">
      <c r="A214" s="47" t="s">
        <v>4</v>
      </c>
      <c r="B214" s="5">
        <f>SUM(B215:B217)</f>
        <v>319</v>
      </c>
      <c r="C214" s="5">
        <f t="shared" ref="C214:D214" si="45">SUM(C215:C217)</f>
        <v>154</v>
      </c>
      <c r="D214" s="5">
        <f t="shared" si="45"/>
        <v>0</v>
      </c>
      <c r="E214" s="5">
        <f>SUM(E215:E217)</f>
        <v>29</v>
      </c>
      <c r="F214" s="2">
        <f t="shared" si="43"/>
        <v>502</v>
      </c>
      <c r="G214" s="4">
        <v>411</v>
      </c>
      <c r="H214" s="57">
        <f t="shared" ref="H214:I214" si="46">SUM(H6,H36,H64)</f>
        <v>8</v>
      </c>
      <c r="I214" s="57">
        <f t="shared" si="46"/>
        <v>380</v>
      </c>
      <c r="J214" s="57">
        <f>SUM(J6,J36,J64)</f>
        <v>114</v>
      </c>
    </row>
    <row r="215" spans="1:10" x14ac:dyDescent="0.35">
      <c r="A215" s="47" t="s">
        <v>5</v>
      </c>
      <c r="B215" s="5">
        <f>SUM(B7,B64)</f>
        <v>48</v>
      </c>
      <c r="C215" s="5">
        <f>SUM(C7,C64)</f>
        <v>83</v>
      </c>
      <c r="D215" s="5">
        <f>SUM(D7,D64)</f>
        <v>0</v>
      </c>
      <c r="E215" s="5">
        <f>SUM(E7,E64)</f>
        <v>0</v>
      </c>
      <c r="F215" s="2">
        <f t="shared" ref="F215:F217" si="47">SUM(B215:E215)</f>
        <v>131</v>
      </c>
      <c r="G215" s="1">
        <v>120</v>
      </c>
      <c r="H215" s="57">
        <f t="shared" ref="H215:I215" si="48">SUM(H7,H64)</f>
        <v>0</v>
      </c>
      <c r="I215" s="57">
        <f t="shared" si="48"/>
        <v>92</v>
      </c>
      <c r="J215" s="57">
        <f>SUM(J7,J64)</f>
        <v>39</v>
      </c>
    </row>
    <row r="216" spans="1:10" x14ac:dyDescent="0.35">
      <c r="A216" s="47" t="s">
        <v>6</v>
      </c>
      <c r="B216" s="5">
        <f t="shared" ref="B216:E217" si="49">SUM(B8,B37)</f>
        <v>29</v>
      </c>
      <c r="C216" s="5">
        <f t="shared" si="49"/>
        <v>12</v>
      </c>
      <c r="D216" s="5">
        <f t="shared" si="49"/>
        <v>0</v>
      </c>
      <c r="E216" s="5">
        <f t="shared" si="49"/>
        <v>3</v>
      </c>
      <c r="F216" s="2">
        <f t="shared" si="47"/>
        <v>44</v>
      </c>
      <c r="G216" s="1">
        <v>16</v>
      </c>
      <c r="H216" s="57">
        <f t="shared" ref="H216:I216" si="50">SUM(H8+H37)</f>
        <v>0</v>
      </c>
      <c r="I216" s="57">
        <f t="shared" si="50"/>
        <v>29</v>
      </c>
      <c r="J216" s="57">
        <f>SUM(J8+J37)</f>
        <v>15</v>
      </c>
    </row>
    <row r="217" spans="1:10" ht="15" thickBot="1" x14ac:dyDescent="0.4">
      <c r="A217" s="58" t="s">
        <v>7</v>
      </c>
      <c r="B217" s="59">
        <f t="shared" si="49"/>
        <v>242</v>
      </c>
      <c r="C217" s="59">
        <f t="shared" si="49"/>
        <v>59</v>
      </c>
      <c r="D217" s="59">
        <f t="shared" si="49"/>
        <v>0</v>
      </c>
      <c r="E217" s="59">
        <f t="shared" si="49"/>
        <v>26</v>
      </c>
      <c r="F217" s="60">
        <f t="shared" si="47"/>
        <v>327</v>
      </c>
      <c r="G217" s="3">
        <v>275</v>
      </c>
      <c r="H217" s="62">
        <f t="shared" ref="H217:I217" si="51">SUM(H9+H38)</f>
        <v>8</v>
      </c>
      <c r="I217" s="62">
        <f t="shared" si="51"/>
        <v>259</v>
      </c>
      <c r="J217" s="62">
        <f>SUM(J9+J38)</f>
        <v>60</v>
      </c>
    </row>
    <row r="218" spans="1:10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</row>
    <row r="219" spans="1:10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</row>
    <row r="220" spans="1:10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</row>
    <row r="221" spans="1:10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</row>
    <row r="222" spans="1:10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</row>
    <row r="223" spans="1:10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</row>
    <row r="224" spans="1:10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</row>
    <row r="225" spans="1:10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</row>
    <row r="226" spans="1:10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</row>
    <row r="227" spans="1:10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</row>
    <row r="228" spans="1:10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</row>
    <row r="229" spans="1:10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</row>
    <row r="230" spans="1:10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</row>
    <row r="231" spans="1:10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</row>
    <row r="232" spans="1:10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</row>
    <row r="233" spans="1:10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</row>
    <row r="234" spans="1:10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</row>
    <row r="235" spans="1:10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</row>
    <row r="236" spans="1:10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</row>
    <row r="237" spans="1:10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</row>
    <row r="238" spans="1:10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</row>
    <row r="239" spans="1:10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</row>
    <row r="240" spans="1:10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</row>
    <row r="241" spans="1:10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</row>
    <row r="242" spans="1:10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</row>
    <row r="243" spans="1:10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</row>
    <row r="244" spans="1:10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</row>
    <row r="245" spans="1:10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</row>
    <row r="246" spans="1:10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</row>
    <row r="247" spans="1:10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</row>
    <row r="248" spans="1:10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</row>
    <row r="249" spans="1:10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</row>
    <row r="250" spans="1:10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</row>
    <row r="251" spans="1:10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</row>
  </sheetData>
  <sheetProtection algorithmName="SHA-512" hashValue="OH8U9tfOGKpJxRsefv/5PjlL9NR1cc0ycaXE9Y0VXyQbBzAqnH299bruaIZb2sliOv7WjPP18dy572kZkUtNiA==" saltValue="jDltCW5r1Vezmgo1BTJ4rA==" spinCount="100000" sheet="1" objects="1" scenarios="1"/>
  <mergeCells count="277">
    <mergeCell ref="B198:D198"/>
    <mergeCell ref="E198:E199"/>
    <mergeCell ref="F198:F199"/>
    <mergeCell ref="G198:G199"/>
    <mergeCell ref="I198:I199"/>
    <mergeCell ref="J198:J199"/>
    <mergeCell ref="I28:I29"/>
    <mergeCell ref="J28:J29"/>
    <mergeCell ref="I57:I58"/>
    <mergeCell ref="J57:J58"/>
    <mergeCell ref="B138:D138"/>
    <mergeCell ref="E138:E139"/>
    <mergeCell ref="F138:F139"/>
    <mergeCell ref="G138:G139"/>
    <mergeCell ref="I138:I139"/>
    <mergeCell ref="J138:J139"/>
    <mergeCell ref="B166:D166"/>
    <mergeCell ref="E166:E167"/>
    <mergeCell ref="F166:F167"/>
    <mergeCell ref="G166:G167"/>
    <mergeCell ref="I166:I167"/>
    <mergeCell ref="J166:J167"/>
    <mergeCell ref="B83:D83"/>
    <mergeCell ref="E83:E84"/>
    <mergeCell ref="B110:D110"/>
    <mergeCell ref="E110:E111"/>
    <mergeCell ref="F110:F111"/>
    <mergeCell ref="G110:G111"/>
    <mergeCell ref="I110:I111"/>
    <mergeCell ref="J110:J111"/>
    <mergeCell ref="B92:D92"/>
    <mergeCell ref="E92:E93"/>
    <mergeCell ref="B98:D98"/>
    <mergeCell ref="E98:E99"/>
    <mergeCell ref="B102:D102"/>
    <mergeCell ref="E102:E103"/>
    <mergeCell ref="F102:F103"/>
    <mergeCell ref="G102:G103"/>
    <mergeCell ref="I102:I103"/>
    <mergeCell ref="J102:J103"/>
    <mergeCell ref="F92:F93"/>
    <mergeCell ref="G92:G93"/>
    <mergeCell ref="F98:F99"/>
    <mergeCell ref="G98:G99"/>
    <mergeCell ref="I92:I93"/>
    <mergeCell ref="J92:J93"/>
    <mergeCell ref="I98:I99"/>
    <mergeCell ref="J98:J99"/>
    <mergeCell ref="E190:E191"/>
    <mergeCell ref="I186:I187"/>
    <mergeCell ref="J186:J187"/>
    <mergeCell ref="F190:F191"/>
    <mergeCell ref="G190:G191"/>
    <mergeCell ref="I154:I155"/>
    <mergeCell ref="J154:J155"/>
    <mergeCell ref="F120:F121"/>
    <mergeCell ref="I190:I191"/>
    <mergeCell ref="J190:J191"/>
    <mergeCell ref="J120:J121"/>
    <mergeCell ref="E148:E149"/>
    <mergeCell ref="E154:E155"/>
    <mergeCell ref="E158:E159"/>
    <mergeCell ref="A141:J141"/>
    <mergeCell ref="A142:A143"/>
    <mergeCell ref="B142:D142"/>
    <mergeCell ref="E142:E143"/>
    <mergeCell ref="F142:F143"/>
    <mergeCell ref="G142:G143"/>
    <mergeCell ref="I142:I143"/>
    <mergeCell ref="J142:J143"/>
    <mergeCell ref="F158:F159"/>
    <mergeCell ref="G158:G159"/>
    <mergeCell ref="I39:I40"/>
    <mergeCell ref="J39:J40"/>
    <mergeCell ref="G65:G66"/>
    <mergeCell ref="F65:F66"/>
    <mergeCell ref="I65:I66"/>
    <mergeCell ref="J65:J66"/>
    <mergeCell ref="B180:D180"/>
    <mergeCell ref="E180:E181"/>
    <mergeCell ref="B186:D186"/>
    <mergeCell ref="E186:E187"/>
    <mergeCell ref="F83:F84"/>
    <mergeCell ref="G83:G84"/>
    <mergeCell ref="I83:I84"/>
    <mergeCell ref="J83:J84"/>
    <mergeCell ref="A86:J86"/>
    <mergeCell ref="A87:A88"/>
    <mergeCell ref="B87:D87"/>
    <mergeCell ref="E87:E88"/>
    <mergeCell ref="F87:F88"/>
    <mergeCell ref="G87:G88"/>
    <mergeCell ref="I87:I88"/>
    <mergeCell ref="J87:J88"/>
    <mergeCell ref="B148:D148"/>
    <mergeCell ref="B154:D154"/>
    <mergeCell ref="I45:I46"/>
    <mergeCell ref="J45:J46"/>
    <mergeCell ref="G49:G50"/>
    <mergeCell ref="F49:F50"/>
    <mergeCell ref="I49:I50"/>
    <mergeCell ref="J49:J50"/>
    <mergeCell ref="I211:I212"/>
    <mergeCell ref="J211:J212"/>
    <mergeCell ref="A169:J169"/>
    <mergeCell ref="A170:A171"/>
    <mergeCell ref="B170:D170"/>
    <mergeCell ref="E170:E171"/>
    <mergeCell ref="F170:F171"/>
    <mergeCell ref="G170:G171"/>
    <mergeCell ref="I170:I171"/>
    <mergeCell ref="J170:J171"/>
    <mergeCell ref="F180:F181"/>
    <mergeCell ref="G180:G181"/>
    <mergeCell ref="I180:I181"/>
    <mergeCell ref="J180:J181"/>
    <mergeCell ref="F186:F187"/>
    <mergeCell ref="G186:G187"/>
    <mergeCell ref="A202:J202"/>
    <mergeCell ref="B190:D190"/>
    <mergeCell ref="B203:D203"/>
    <mergeCell ref="E203:E204"/>
    <mergeCell ref="F203:F204"/>
    <mergeCell ref="G203:G204"/>
    <mergeCell ref="A210:J210"/>
    <mergeCell ref="A211:A212"/>
    <mergeCell ref="B211:D211"/>
    <mergeCell ref="E211:E212"/>
    <mergeCell ref="F211:F212"/>
    <mergeCell ref="G211:G212"/>
    <mergeCell ref="I203:I204"/>
    <mergeCell ref="J203:J204"/>
    <mergeCell ref="I158:I159"/>
    <mergeCell ref="J158:J159"/>
    <mergeCell ref="F148:F149"/>
    <mergeCell ref="G148:G149"/>
    <mergeCell ref="I148:I149"/>
    <mergeCell ref="J148:J149"/>
    <mergeCell ref="F154:F155"/>
    <mergeCell ref="G154:G155"/>
    <mergeCell ref="B158:D158"/>
    <mergeCell ref="B120:D120"/>
    <mergeCell ref="E120:E121"/>
    <mergeCell ref="B126:D126"/>
    <mergeCell ref="E126:E127"/>
    <mergeCell ref="B130:D130"/>
    <mergeCell ref="E130:E131"/>
    <mergeCell ref="A114:J114"/>
    <mergeCell ref="A115:A116"/>
    <mergeCell ref="B115:D115"/>
    <mergeCell ref="E115:E116"/>
    <mergeCell ref="F115:F116"/>
    <mergeCell ref="G115:G116"/>
    <mergeCell ref="I115:I116"/>
    <mergeCell ref="J115:J116"/>
    <mergeCell ref="F126:F127"/>
    <mergeCell ref="G126:G127"/>
    <mergeCell ref="I126:I127"/>
    <mergeCell ref="J126:J127"/>
    <mergeCell ref="F130:F131"/>
    <mergeCell ref="G130:G131"/>
    <mergeCell ref="I130:I131"/>
    <mergeCell ref="J130:J131"/>
    <mergeCell ref="G120:G121"/>
    <mergeCell ref="I120:I121"/>
    <mergeCell ref="B75:D75"/>
    <mergeCell ref="E75:E76"/>
    <mergeCell ref="F75:F76"/>
    <mergeCell ref="G75:G76"/>
    <mergeCell ref="I75:I76"/>
    <mergeCell ref="J75:J76"/>
    <mergeCell ref="A60:J60"/>
    <mergeCell ref="A61:A62"/>
    <mergeCell ref="B61:D61"/>
    <mergeCell ref="E61:E62"/>
    <mergeCell ref="F61:F62"/>
    <mergeCell ref="G61:G62"/>
    <mergeCell ref="I61:I62"/>
    <mergeCell ref="J61:J62"/>
    <mergeCell ref="F71:F72"/>
    <mergeCell ref="G71:G72"/>
    <mergeCell ref="I71:I72"/>
    <mergeCell ref="J71:J72"/>
    <mergeCell ref="B65:D65"/>
    <mergeCell ref="E65:E66"/>
    <mergeCell ref="B71:D71"/>
    <mergeCell ref="E71:E72"/>
    <mergeCell ref="H61:H62"/>
    <mergeCell ref="H65:H66"/>
    <mergeCell ref="I10:I11"/>
    <mergeCell ref="J10:J11"/>
    <mergeCell ref="F16:F17"/>
    <mergeCell ref="G16:G17"/>
    <mergeCell ref="I16:I17"/>
    <mergeCell ref="J16:J17"/>
    <mergeCell ref="F20:F21"/>
    <mergeCell ref="B39:D39"/>
    <mergeCell ref="E39:E40"/>
    <mergeCell ref="A32:J32"/>
    <mergeCell ref="A33:A34"/>
    <mergeCell ref="B33:D33"/>
    <mergeCell ref="E33:E34"/>
    <mergeCell ref="F33:F34"/>
    <mergeCell ref="G33:G34"/>
    <mergeCell ref="I33:I34"/>
    <mergeCell ref="J33:J34"/>
    <mergeCell ref="B28:D28"/>
    <mergeCell ref="E28:E29"/>
    <mergeCell ref="G20:G21"/>
    <mergeCell ref="I20:I21"/>
    <mergeCell ref="J20:J21"/>
    <mergeCell ref="F39:F40"/>
    <mergeCell ref="G39:G40"/>
    <mergeCell ref="A1:J1"/>
    <mergeCell ref="A2:J2"/>
    <mergeCell ref="A3:A4"/>
    <mergeCell ref="B3:D3"/>
    <mergeCell ref="E3:E4"/>
    <mergeCell ref="F3:F4"/>
    <mergeCell ref="G3:G4"/>
    <mergeCell ref="I3:I4"/>
    <mergeCell ref="J3:J4"/>
    <mergeCell ref="H3:H4"/>
    <mergeCell ref="B57:D57"/>
    <mergeCell ref="E57:E58"/>
    <mergeCell ref="F57:F58"/>
    <mergeCell ref="G57:G58"/>
    <mergeCell ref="B10:D10"/>
    <mergeCell ref="E10:E11"/>
    <mergeCell ref="B16:D16"/>
    <mergeCell ref="E16:E17"/>
    <mergeCell ref="B20:D20"/>
    <mergeCell ref="E20:E21"/>
    <mergeCell ref="F10:F11"/>
    <mergeCell ref="G10:G11"/>
    <mergeCell ref="B45:D45"/>
    <mergeCell ref="E45:E46"/>
    <mergeCell ref="B49:D49"/>
    <mergeCell ref="E49:E50"/>
    <mergeCell ref="F45:F46"/>
    <mergeCell ref="G45:G46"/>
    <mergeCell ref="F28:F29"/>
    <mergeCell ref="G28:G29"/>
    <mergeCell ref="H10:H11"/>
    <mergeCell ref="H16:H17"/>
    <mergeCell ref="H20:H21"/>
    <mergeCell ref="H28:H29"/>
    <mergeCell ref="H33:H34"/>
    <mergeCell ref="H39:H40"/>
    <mergeCell ref="H45:H46"/>
    <mergeCell ref="H49:H50"/>
    <mergeCell ref="H57:H58"/>
    <mergeCell ref="H71:H72"/>
    <mergeCell ref="H75:H76"/>
    <mergeCell ref="H83:H84"/>
    <mergeCell ref="H87:H88"/>
    <mergeCell ref="H92:H93"/>
    <mergeCell ref="H98:H99"/>
    <mergeCell ref="H102:H103"/>
    <mergeCell ref="H110:H111"/>
    <mergeCell ref="H115:H116"/>
    <mergeCell ref="H180:H181"/>
    <mergeCell ref="H186:H187"/>
    <mergeCell ref="H190:H191"/>
    <mergeCell ref="H198:H199"/>
    <mergeCell ref="H203:H204"/>
    <mergeCell ref="H211:H212"/>
    <mergeCell ref="H158:H159"/>
    <mergeCell ref="H120:H121"/>
    <mergeCell ref="H126:H127"/>
    <mergeCell ref="H130:H131"/>
    <mergeCell ref="H138:H139"/>
    <mergeCell ref="H142:H143"/>
    <mergeCell ref="H148:H149"/>
    <mergeCell ref="H154:H155"/>
    <mergeCell ref="H166:H167"/>
    <mergeCell ref="H170:H17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D251"/>
  <sheetViews>
    <sheetView zoomScaleNormal="100" workbookViewId="0">
      <selection sqref="A1:L1"/>
    </sheetView>
  </sheetViews>
  <sheetFormatPr defaultRowHeight="14.5" x14ac:dyDescent="0.35"/>
  <cols>
    <col min="1" max="1" width="38.7265625" style="9" customWidth="1"/>
    <col min="2" max="2" width="5.7265625" style="18" customWidth="1"/>
    <col min="3" max="3" width="5.54296875" style="18" customWidth="1"/>
    <col min="4" max="4" width="6.1796875" style="18" customWidth="1"/>
    <col min="5" max="5" width="12.54296875" style="18" customWidth="1"/>
    <col min="6" max="7" width="11.7265625" style="15" customWidth="1"/>
    <col min="8" max="8" width="13" style="15" customWidth="1"/>
    <col min="9" max="9" width="9" style="15" customWidth="1"/>
    <col min="10" max="10" width="8" style="15" customWidth="1"/>
    <col min="11" max="11" width="8.1796875" style="15" customWidth="1"/>
    <col min="12" max="12" width="7" style="15" customWidth="1"/>
    <col min="13" max="30" width="9.1796875" style="9" customWidth="1"/>
    <col min="31" max="251" width="8.81640625" style="9"/>
    <col min="252" max="252" width="45.81640625" style="9" customWidth="1"/>
    <col min="253" max="253" width="10.7265625" style="9" bestFit="1" customWidth="1"/>
    <col min="254" max="254" width="11.54296875" style="9" bestFit="1" customWidth="1"/>
    <col min="255" max="255" width="12.26953125" style="9" bestFit="1" customWidth="1"/>
    <col min="256" max="259" width="9.81640625" style="9" bestFit="1" customWidth="1"/>
    <col min="260" max="260" width="9" style="9" customWidth="1"/>
    <col min="261" max="507" width="8.81640625" style="9"/>
    <col min="508" max="508" width="45.81640625" style="9" customWidth="1"/>
    <col min="509" max="509" width="10.7265625" style="9" bestFit="1" customWidth="1"/>
    <col min="510" max="510" width="11.54296875" style="9" bestFit="1" customWidth="1"/>
    <col min="511" max="511" width="12.26953125" style="9" bestFit="1" customWidth="1"/>
    <col min="512" max="515" width="9.81640625" style="9" bestFit="1" customWidth="1"/>
    <col min="516" max="516" width="9" style="9" customWidth="1"/>
    <col min="517" max="763" width="8.81640625" style="9"/>
    <col min="764" max="764" width="45.81640625" style="9" customWidth="1"/>
    <col min="765" max="765" width="10.7265625" style="9" bestFit="1" customWidth="1"/>
    <col min="766" max="766" width="11.54296875" style="9" bestFit="1" customWidth="1"/>
    <col min="767" max="767" width="12.26953125" style="9" bestFit="1" customWidth="1"/>
    <col min="768" max="771" width="9.81640625" style="9" bestFit="1" customWidth="1"/>
    <col min="772" max="772" width="9" style="9" customWidth="1"/>
    <col min="773" max="1019" width="8.81640625" style="9"/>
    <col min="1020" max="1020" width="45.81640625" style="9" customWidth="1"/>
    <col min="1021" max="1021" width="10.7265625" style="9" bestFit="1" customWidth="1"/>
    <col min="1022" max="1022" width="11.54296875" style="9" bestFit="1" customWidth="1"/>
    <col min="1023" max="1023" width="12.26953125" style="9" bestFit="1" customWidth="1"/>
    <col min="1024" max="1027" width="9.81640625" style="9" bestFit="1" customWidth="1"/>
    <col min="1028" max="1028" width="9" style="9" customWidth="1"/>
    <col min="1029" max="1275" width="8.81640625" style="9"/>
    <col min="1276" max="1276" width="45.81640625" style="9" customWidth="1"/>
    <col min="1277" max="1277" width="10.7265625" style="9" bestFit="1" customWidth="1"/>
    <col min="1278" max="1278" width="11.54296875" style="9" bestFit="1" customWidth="1"/>
    <col min="1279" max="1279" width="12.26953125" style="9" bestFit="1" customWidth="1"/>
    <col min="1280" max="1283" width="9.81640625" style="9" bestFit="1" customWidth="1"/>
    <col min="1284" max="1284" width="9" style="9" customWidth="1"/>
    <col min="1285" max="1531" width="8.81640625" style="9"/>
    <col min="1532" max="1532" width="45.81640625" style="9" customWidth="1"/>
    <col min="1533" max="1533" width="10.7265625" style="9" bestFit="1" customWidth="1"/>
    <col min="1534" max="1534" width="11.54296875" style="9" bestFit="1" customWidth="1"/>
    <col min="1535" max="1535" width="12.26953125" style="9" bestFit="1" customWidth="1"/>
    <col min="1536" max="1539" width="9.81640625" style="9" bestFit="1" customWidth="1"/>
    <col min="1540" max="1540" width="9" style="9" customWidth="1"/>
    <col min="1541" max="1787" width="8.81640625" style="9"/>
    <col min="1788" max="1788" width="45.81640625" style="9" customWidth="1"/>
    <col min="1789" max="1789" width="10.7265625" style="9" bestFit="1" customWidth="1"/>
    <col min="1790" max="1790" width="11.54296875" style="9" bestFit="1" customWidth="1"/>
    <col min="1791" max="1791" width="12.26953125" style="9" bestFit="1" customWidth="1"/>
    <col min="1792" max="1795" width="9.81640625" style="9" bestFit="1" customWidth="1"/>
    <col min="1796" max="1796" width="9" style="9" customWidth="1"/>
    <col min="1797" max="2043" width="8.81640625" style="9"/>
    <col min="2044" max="2044" width="45.81640625" style="9" customWidth="1"/>
    <col min="2045" max="2045" width="10.7265625" style="9" bestFit="1" customWidth="1"/>
    <col min="2046" max="2046" width="11.54296875" style="9" bestFit="1" customWidth="1"/>
    <col min="2047" max="2047" width="12.26953125" style="9" bestFit="1" customWidth="1"/>
    <col min="2048" max="2051" width="9.81640625" style="9" bestFit="1" customWidth="1"/>
    <col min="2052" max="2052" width="9" style="9" customWidth="1"/>
    <col min="2053" max="2299" width="8.81640625" style="9"/>
    <col min="2300" max="2300" width="45.81640625" style="9" customWidth="1"/>
    <col min="2301" max="2301" width="10.7265625" style="9" bestFit="1" customWidth="1"/>
    <col min="2302" max="2302" width="11.54296875" style="9" bestFit="1" customWidth="1"/>
    <col min="2303" max="2303" width="12.26953125" style="9" bestFit="1" customWidth="1"/>
    <col min="2304" max="2307" width="9.81640625" style="9" bestFit="1" customWidth="1"/>
    <col min="2308" max="2308" width="9" style="9" customWidth="1"/>
    <col min="2309" max="2555" width="8.81640625" style="9"/>
    <col min="2556" max="2556" width="45.81640625" style="9" customWidth="1"/>
    <col min="2557" max="2557" width="10.7265625" style="9" bestFit="1" customWidth="1"/>
    <col min="2558" max="2558" width="11.54296875" style="9" bestFit="1" customWidth="1"/>
    <col min="2559" max="2559" width="12.26953125" style="9" bestFit="1" customWidth="1"/>
    <col min="2560" max="2563" width="9.81640625" style="9" bestFit="1" customWidth="1"/>
    <col min="2564" max="2564" width="9" style="9" customWidth="1"/>
    <col min="2565" max="2811" width="8.81640625" style="9"/>
    <col min="2812" max="2812" width="45.81640625" style="9" customWidth="1"/>
    <col min="2813" max="2813" width="10.7265625" style="9" bestFit="1" customWidth="1"/>
    <col min="2814" max="2814" width="11.54296875" style="9" bestFit="1" customWidth="1"/>
    <col min="2815" max="2815" width="12.26953125" style="9" bestFit="1" customWidth="1"/>
    <col min="2816" max="2819" width="9.81640625" style="9" bestFit="1" customWidth="1"/>
    <col min="2820" max="2820" width="9" style="9" customWidth="1"/>
    <col min="2821" max="3067" width="8.81640625" style="9"/>
    <col min="3068" max="3068" width="45.81640625" style="9" customWidth="1"/>
    <col min="3069" max="3069" width="10.7265625" style="9" bestFit="1" customWidth="1"/>
    <col min="3070" max="3070" width="11.54296875" style="9" bestFit="1" customWidth="1"/>
    <col min="3071" max="3071" width="12.26953125" style="9" bestFit="1" customWidth="1"/>
    <col min="3072" max="3075" width="9.81640625" style="9" bestFit="1" customWidth="1"/>
    <col min="3076" max="3076" width="9" style="9" customWidth="1"/>
    <col min="3077" max="3323" width="8.81640625" style="9"/>
    <col min="3324" max="3324" width="45.81640625" style="9" customWidth="1"/>
    <col min="3325" max="3325" width="10.7265625" style="9" bestFit="1" customWidth="1"/>
    <col min="3326" max="3326" width="11.54296875" style="9" bestFit="1" customWidth="1"/>
    <col min="3327" max="3327" width="12.26953125" style="9" bestFit="1" customWidth="1"/>
    <col min="3328" max="3331" width="9.81640625" style="9" bestFit="1" customWidth="1"/>
    <col min="3332" max="3332" width="9" style="9" customWidth="1"/>
    <col min="3333" max="3579" width="8.81640625" style="9"/>
    <col min="3580" max="3580" width="45.81640625" style="9" customWidth="1"/>
    <col min="3581" max="3581" width="10.7265625" style="9" bestFit="1" customWidth="1"/>
    <col min="3582" max="3582" width="11.54296875" style="9" bestFit="1" customWidth="1"/>
    <col min="3583" max="3583" width="12.26953125" style="9" bestFit="1" customWidth="1"/>
    <col min="3584" max="3587" width="9.81640625" style="9" bestFit="1" customWidth="1"/>
    <col min="3588" max="3588" width="9" style="9" customWidth="1"/>
    <col min="3589" max="3835" width="8.81640625" style="9"/>
    <col min="3836" max="3836" width="45.81640625" style="9" customWidth="1"/>
    <col min="3837" max="3837" width="10.7265625" style="9" bestFit="1" customWidth="1"/>
    <col min="3838" max="3838" width="11.54296875" style="9" bestFit="1" customWidth="1"/>
    <col min="3839" max="3839" width="12.26953125" style="9" bestFit="1" customWidth="1"/>
    <col min="3840" max="3843" width="9.81640625" style="9" bestFit="1" customWidth="1"/>
    <col min="3844" max="3844" width="9" style="9" customWidth="1"/>
    <col min="3845" max="4091" width="8.81640625" style="9"/>
    <col min="4092" max="4092" width="45.81640625" style="9" customWidth="1"/>
    <col min="4093" max="4093" width="10.7265625" style="9" bestFit="1" customWidth="1"/>
    <col min="4094" max="4094" width="11.54296875" style="9" bestFit="1" customWidth="1"/>
    <col min="4095" max="4095" width="12.26953125" style="9" bestFit="1" customWidth="1"/>
    <col min="4096" max="4099" width="9.81640625" style="9" bestFit="1" customWidth="1"/>
    <col min="4100" max="4100" width="9" style="9" customWidth="1"/>
    <col min="4101" max="4347" width="8.81640625" style="9"/>
    <col min="4348" max="4348" width="45.81640625" style="9" customWidth="1"/>
    <col min="4349" max="4349" width="10.7265625" style="9" bestFit="1" customWidth="1"/>
    <col min="4350" max="4350" width="11.54296875" style="9" bestFit="1" customWidth="1"/>
    <col min="4351" max="4351" width="12.26953125" style="9" bestFit="1" customWidth="1"/>
    <col min="4352" max="4355" width="9.81640625" style="9" bestFit="1" customWidth="1"/>
    <col min="4356" max="4356" width="9" style="9" customWidth="1"/>
    <col min="4357" max="4603" width="8.81640625" style="9"/>
    <col min="4604" max="4604" width="45.81640625" style="9" customWidth="1"/>
    <col min="4605" max="4605" width="10.7265625" style="9" bestFit="1" customWidth="1"/>
    <col min="4606" max="4606" width="11.54296875" style="9" bestFit="1" customWidth="1"/>
    <col min="4607" max="4607" width="12.26953125" style="9" bestFit="1" customWidth="1"/>
    <col min="4608" max="4611" width="9.81640625" style="9" bestFit="1" customWidth="1"/>
    <col min="4612" max="4612" width="9" style="9" customWidth="1"/>
    <col min="4613" max="4859" width="8.81640625" style="9"/>
    <col min="4860" max="4860" width="45.81640625" style="9" customWidth="1"/>
    <col min="4861" max="4861" width="10.7265625" style="9" bestFit="1" customWidth="1"/>
    <col min="4862" max="4862" width="11.54296875" style="9" bestFit="1" customWidth="1"/>
    <col min="4863" max="4863" width="12.26953125" style="9" bestFit="1" customWidth="1"/>
    <col min="4864" max="4867" width="9.81640625" style="9" bestFit="1" customWidth="1"/>
    <col min="4868" max="4868" width="9" style="9" customWidth="1"/>
    <col min="4869" max="5115" width="8.81640625" style="9"/>
    <col min="5116" max="5116" width="45.81640625" style="9" customWidth="1"/>
    <col min="5117" max="5117" width="10.7265625" style="9" bestFit="1" customWidth="1"/>
    <col min="5118" max="5118" width="11.54296875" style="9" bestFit="1" customWidth="1"/>
    <col min="5119" max="5119" width="12.26953125" style="9" bestFit="1" customWidth="1"/>
    <col min="5120" max="5123" width="9.81640625" style="9" bestFit="1" customWidth="1"/>
    <col min="5124" max="5124" width="9" style="9" customWidth="1"/>
    <col min="5125" max="5371" width="8.81640625" style="9"/>
    <col min="5372" max="5372" width="45.81640625" style="9" customWidth="1"/>
    <col min="5373" max="5373" width="10.7265625" style="9" bestFit="1" customWidth="1"/>
    <col min="5374" max="5374" width="11.54296875" style="9" bestFit="1" customWidth="1"/>
    <col min="5375" max="5375" width="12.26953125" style="9" bestFit="1" customWidth="1"/>
    <col min="5376" max="5379" width="9.81640625" style="9" bestFit="1" customWidth="1"/>
    <col min="5380" max="5380" width="9" style="9" customWidth="1"/>
    <col min="5381" max="5627" width="8.81640625" style="9"/>
    <col min="5628" max="5628" width="45.81640625" style="9" customWidth="1"/>
    <col min="5629" max="5629" width="10.7265625" style="9" bestFit="1" customWidth="1"/>
    <col min="5630" max="5630" width="11.54296875" style="9" bestFit="1" customWidth="1"/>
    <col min="5631" max="5631" width="12.26953125" style="9" bestFit="1" customWidth="1"/>
    <col min="5632" max="5635" width="9.81640625" style="9" bestFit="1" customWidth="1"/>
    <col min="5636" max="5636" width="9" style="9" customWidth="1"/>
    <col min="5637" max="5883" width="8.81640625" style="9"/>
    <col min="5884" max="5884" width="45.81640625" style="9" customWidth="1"/>
    <col min="5885" max="5885" width="10.7265625" style="9" bestFit="1" customWidth="1"/>
    <col min="5886" max="5886" width="11.54296875" style="9" bestFit="1" customWidth="1"/>
    <col min="5887" max="5887" width="12.26953125" style="9" bestFit="1" customWidth="1"/>
    <col min="5888" max="5891" width="9.81640625" style="9" bestFit="1" customWidth="1"/>
    <col min="5892" max="5892" width="9" style="9" customWidth="1"/>
    <col min="5893" max="6139" width="8.81640625" style="9"/>
    <col min="6140" max="6140" width="45.81640625" style="9" customWidth="1"/>
    <col min="6141" max="6141" width="10.7265625" style="9" bestFit="1" customWidth="1"/>
    <col min="6142" max="6142" width="11.54296875" style="9" bestFit="1" customWidth="1"/>
    <col min="6143" max="6143" width="12.26953125" style="9" bestFit="1" customWidth="1"/>
    <col min="6144" max="6147" width="9.81640625" style="9" bestFit="1" customWidth="1"/>
    <col min="6148" max="6148" width="9" style="9" customWidth="1"/>
    <col min="6149" max="6395" width="8.81640625" style="9"/>
    <col min="6396" max="6396" width="45.81640625" style="9" customWidth="1"/>
    <col min="6397" max="6397" width="10.7265625" style="9" bestFit="1" customWidth="1"/>
    <col min="6398" max="6398" width="11.54296875" style="9" bestFit="1" customWidth="1"/>
    <col min="6399" max="6399" width="12.26953125" style="9" bestFit="1" customWidth="1"/>
    <col min="6400" max="6403" width="9.81640625" style="9" bestFit="1" customWidth="1"/>
    <col min="6404" max="6404" width="9" style="9" customWidth="1"/>
    <col min="6405" max="6651" width="8.81640625" style="9"/>
    <col min="6652" max="6652" width="45.81640625" style="9" customWidth="1"/>
    <col min="6653" max="6653" width="10.7265625" style="9" bestFit="1" customWidth="1"/>
    <col min="6654" max="6654" width="11.54296875" style="9" bestFit="1" customWidth="1"/>
    <col min="6655" max="6655" width="12.26953125" style="9" bestFit="1" customWidth="1"/>
    <col min="6656" max="6659" width="9.81640625" style="9" bestFit="1" customWidth="1"/>
    <col min="6660" max="6660" width="9" style="9" customWidth="1"/>
    <col min="6661" max="6907" width="8.81640625" style="9"/>
    <col min="6908" max="6908" width="45.81640625" style="9" customWidth="1"/>
    <col min="6909" max="6909" width="10.7265625" style="9" bestFit="1" customWidth="1"/>
    <col min="6910" max="6910" width="11.54296875" style="9" bestFit="1" customWidth="1"/>
    <col min="6911" max="6911" width="12.26953125" style="9" bestFit="1" customWidth="1"/>
    <col min="6912" max="6915" width="9.81640625" style="9" bestFit="1" customWidth="1"/>
    <col min="6916" max="6916" width="9" style="9" customWidth="1"/>
    <col min="6917" max="7163" width="8.81640625" style="9"/>
    <col min="7164" max="7164" width="45.81640625" style="9" customWidth="1"/>
    <col min="7165" max="7165" width="10.7265625" style="9" bestFit="1" customWidth="1"/>
    <col min="7166" max="7166" width="11.54296875" style="9" bestFit="1" customWidth="1"/>
    <col min="7167" max="7167" width="12.26953125" style="9" bestFit="1" customWidth="1"/>
    <col min="7168" max="7171" width="9.81640625" style="9" bestFit="1" customWidth="1"/>
    <col min="7172" max="7172" width="9" style="9" customWidth="1"/>
    <col min="7173" max="7419" width="8.81640625" style="9"/>
    <col min="7420" max="7420" width="45.81640625" style="9" customWidth="1"/>
    <col min="7421" max="7421" width="10.7265625" style="9" bestFit="1" customWidth="1"/>
    <col min="7422" max="7422" width="11.54296875" style="9" bestFit="1" customWidth="1"/>
    <col min="7423" max="7423" width="12.26953125" style="9" bestFit="1" customWidth="1"/>
    <col min="7424" max="7427" width="9.81640625" style="9" bestFit="1" customWidth="1"/>
    <col min="7428" max="7428" width="9" style="9" customWidth="1"/>
    <col min="7429" max="7675" width="8.81640625" style="9"/>
    <col min="7676" max="7676" width="45.81640625" style="9" customWidth="1"/>
    <col min="7677" max="7677" width="10.7265625" style="9" bestFit="1" customWidth="1"/>
    <col min="7678" max="7678" width="11.54296875" style="9" bestFit="1" customWidth="1"/>
    <col min="7679" max="7679" width="12.26953125" style="9" bestFit="1" customWidth="1"/>
    <col min="7680" max="7683" width="9.81640625" style="9" bestFit="1" customWidth="1"/>
    <col min="7684" max="7684" width="9" style="9" customWidth="1"/>
    <col min="7685" max="7931" width="8.81640625" style="9"/>
    <col min="7932" max="7932" width="45.81640625" style="9" customWidth="1"/>
    <col min="7933" max="7933" width="10.7265625" style="9" bestFit="1" customWidth="1"/>
    <col min="7934" max="7934" width="11.54296875" style="9" bestFit="1" customWidth="1"/>
    <col min="7935" max="7935" width="12.26953125" style="9" bestFit="1" customWidth="1"/>
    <col min="7936" max="7939" width="9.81640625" style="9" bestFit="1" customWidth="1"/>
    <col min="7940" max="7940" width="9" style="9" customWidth="1"/>
    <col min="7941" max="8187" width="8.81640625" style="9"/>
    <col min="8188" max="8188" width="45.81640625" style="9" customWidth="1"/>
    <col min="8189" max="8189" width="10.7265625" style="9" bestFit="1" customWidth="1"/>
    <col min="8190" max="8190" width="11.54296875" style="9" bestFit="1" customWidth="1"/>
    <col min="8191" max="8191" width="12.26953125" style="9" bestFit="1" customWidth="1"/>
    <col min="8192" max="8195" width="9.81640625" style="9" bestFit="1" customWidth="1"/>
    <col min="8196" max="8196" width="9" style="9" customWidth="1"/>
    <col min="8197" max="8443" width="8.81640625" style="9"/>
    <col min="8444" max="8444" width="45.81640625" style="9" customWidth="1"/>
    <col min="8445" max="8445" width="10.7265625" style="9" bestFit="1" customWidth="1"/>
    <col min="8446" max="8446" width="11.54296875" style="9" bestFit="1" customWidth="1"/>
    <col min="8447" max="8447" width="12.26953125" style="9" bestFit="1" customWidth="1"/>
    <col min="8448" max="8451" width="9.81640625" style="9" bestFit="1" customWidth="1"/>
    <col min="8452" max="8452" width="9" style="9" customWidth="1"/>
    <col min="8453" max="8699" width="8.81640625" style="9"/>
    <col min="8700" max="8700" width="45.81640625" style="9" customWidth="1"/>
    <col min="8701" max="8701" width="10.7265625" style="9" bestFit="1" customWidth="1"/>
    <col min="8702" max="8702" width="11.54296875" style="9" bestFit="1" customWidth="1"/>
    <col min="8703" max="8703" width="12.26953125" style="9" bestFit="1" customWidth="1"/>
    <col min="8704" max="8707" width="9.81640625" style="9" bestFit="1" customWidth="1"/>
    <col min="8708" max="8708" width="9" style="9" customWidth="1"/>
    <col min="8709" max="8955" width="8.81640625" style="9"/>
    <col min="8956" max="8956" width="45.81640625" style="9" customWidth="1"/>
    <col min="8957" max="8957" width="10.7265625" style="9" bestFit="1" customWidth="1"/>
    <col min="8958" max="8958" width="11.54296875" style="9" bestFit="1" customWidth="1"/>
    <col min="8959" max="8959" width="12.26953125" style="9" bestFit="1" customWidth="1"/>
    <col min="8960" max="8963" width="9.81640625" style="9" bestFit="1" customWidth="1"/>
    <col min="8964" max="8964" width="9" style="9" customWidth="1"/>
    <col min="8965" max="9211" width="8.81640625" style="9"/>
    <col min="9212" max="9212" width="45.81640625" style="9" customWidth="1"/>
    <col min="9213" max="9213" width="10.7265625" style="9" bestFit="1" customWidth="1"/>
    <col min="9214" max="9214" width="11.54296875" style="9" bestFit="1" customWidth="1"/>
    <col min="9215" max="9215" width="12.26953125" style="9" bestFit="1" customWidth="1"/>
    <col min="9216" max="9219" width="9.81640625" style="9" bestFit="1" customWidth="1"/>
    <col min="9220" max="9220" width="9" style="9" customWidth="1"/>
    <col min="9221" max="9467" width="8.81640625" style="9"/>
    <col min="9468" max="9468" width="45.81640625" style="9" customWidth="1"/>
    <col min="9469" max="9469" width="10.7265625" style="9" bestFit="1" customWidth="1"/>
    <col min="9470" max="9470" width="11.54296875" style="9" bestFit="1" customWidth="1"/>
    <col min="9471" max="9471" width="12.26953125" style="9" bestFit="1" customWidth="1"/>
    <col min="9472" max="9475" width="9.81640625" style="9" bestFit="1" customWidth="1"/>
    <col min="9476" max="9476" width="9" style="9" customWidth="1"/>
    <col min="9477" max="9723" width="8.81640625" style="9"/>
    <col min="9724" max="9724" width="45.81640625" style="9" customWidth="1"/>
    <col min="9725" max="9725" width="10.7265625" style="9" bestFit="1" customWidth="1"/>
    <col min="9726" max="9726" width="11.54296875" style="9" bestFit="1" customWidth="1"/>
    <col min="9727" max="9727" width="12.26953125" style="9" bestFit="1" customWidth="1"/>
    <col min="9728" max="9731" width="9.81640625" style="9" bestFit="1" customWidth="1"/>
    <col min="9732" max="9732" width="9" style="9" customWidth="1"/>
    <col min="9733" max="9979" width="8.81640625" style="9"/>
    <col min="9980" max="9980" width="45.81640625" style="9" customWidth="1"/>
    <col min="9981" max="9981" width="10.7265625" style="9" bestFit="1" customWidth="1"/>
    <col min="9982" max="9982" width="11.54296875" style="9" bestFit="1" customWidth="1"/>
    <col min="9983" max="9983" width="12.26953125" style="9" bestFit="1" customWidth="1"/>
    <col min="9984" max="9987" width="9.81640625" style="9" bestFit="1" customWidth="1"/>
    <col min="9988" max="9988" width="9" style="9" customWidth="1"/>
    <col min="9989" max="10235" width="8.81640625" style="9"/>
    <col min="10236" max="10236" width="45.81640625" style="9" customWidth="1"/>
    <col min="10237" max="10237" width="10.7265625" style="9" bestFit="1" customWidth="1"/>
    <col min="10238" max="10238" width="11.54296875" style="9" bestFit="1" customWidth="1"/>
    <col min="10239" max="10239" width="12.26953125" style="9" bestFit="1" customWidth="1"/>
    <col min="10240" max="10243" width="9.81640625" style="9" bestFit="1" customWidth="1"/>
    <col min="10244" max="10244" width="9" style="9" customWidth="1"/>
    <col min="10245" max="10491" width="8.81640625" style="9"/>
    <col min="10492" max="10492" width="45.81640625" style="9" customWidth="1"/>
    <col min="10493" max="10493" width="10.7265625" style="9" bestFit="1" customWidth="1"/>
    <col min="10494" max="10494" width="11.54296875" style="9" bestFit="1" customWidth="1"/>
    <col min="10495" max="10495" width="12.26953125" style="9" bestFit="1" customWidth="1"/>
    <col min="10496" max="10499" width="9.81640625" style="9" bestFit="1" customWidth="1"/>
    <col min="10500" max="10500" width="9" style="9" customWidth="1"/>
    <col min="10501" max="10747" width="8.81640625" style="9"/>
    <col min="10748" max="10748" width="45.81640625" style="9" customWidth="1"/>
    <col min="10749" max="10749" width="10.7265625" style="9" bestFit="1" customWidth="1"/>
    <col min="10750" max="10750" width="11.54296875" style="9" bestFit="1" customWidth="1"/>
    <col min="10751" max="10751" width="12.26953125" style="9" bestFit="1" customWidth="1"/>
    <col min="10752" max="10755" width="9.81640625" style="9" bestFit="1" customWidth="1"/>
    <col min="10756" max="10756" width="9" style="9" customWidth="1"/>
    <col min="10757" max="11003" width="8.81640625" style="9"/>
    <col min="11004" max="11004" width="45.81640625" style="9" customWidth="1"/>
    <col min="11005" max="11005" width="10.7265625" style="9" bestFit="1" customWidth="1"/>
    <col min="11006" max="11006" width="11.54296875" style="9" bestFit="1" customWidth="1"/>
    <col min="11007" max="11007" width="12.26953125" style="9" bestFit="1" customWidth="1"/>
    <col min="11008" max="11011" width="9.81640625" style="9" bestFit="1" customWidth="1"/>
    <col min="11012" max="11012" width="9" style="9" customWidth="1"/>
    <col min="11013" max="11259" width="8.81640625" style="9"/>
    <col min="11260" max="11260" width="45.81640625" style="9" customWidth="1"/>
    <col min="11261" max="11261" width="10.7265625" style="9" bestFit="1" customWidth="1"/>
    <col min="11262" max="11262" width="11.54296875" style="9" bestFit="1" customWidth="1"/>
    <col min="11263" max="11263" width="12.26953125" style="9" bestFit="1" customWidth="1"/>
    <col min="11264" max="11267" width="9.81640625" style="9" bestFit="1" customWidth="1"/>
    <col min="11268" max="11268" width="9" style="9" customWidth="1"/>
    <col min="11269" max="11515" width="8.81640625" style="9"/>
    <col min="11516" max="11516" width="45.81640625" style="9" customWidth="1"/>
    <col min="11517" max="11517" width="10.7265625" style="9" bestFit="1" customWidth="1"/>
    <col min="11518" max="11518" width="11.54296875" style="9" bestFit="1" customWidth="1"/>
    <col min="11519" max="11519" width="12.26953125" style="9" bestFit="1" customWidth="1"/>
    <col min="11520" max="11523" width="9.81640625" style="9" bestFit="1" customWidth="1"/>
    <col min="11524" max="11524" width="9" style="9" customWidth="1"/>
    <col min="11525" max="11771" width="8.81640625" style="9"/>
    <col min="11772" max="11772" width="45.81640625" style="9" customWidth="1"/>
    <col min="11773" max="11773" width="10.7265625" style="9" bestFit="1" customWidth="1"/>
    <col min="11774" max="11774" width="11.54296875" style="9" bestFit="1" customWidth="1"/>
    <col min="11775" max="11775" width="12.26953125" style="9" bestFit="1" customWidth="1"/>
    <col min="11776" max="11779" width="9.81640625" style="9" bestFit="1" customWidth="1"/>
    <col min="11780" max="11780" width="9" style="9" customWidth="1"/>
    <col min="11781" max="12027" width="8.81640625" style="9"/>
    <col min="12028" max="12028" width="45.81640625" style="9" customWidth="1"/>
    <col min="12029" max="12029" width="10.7265625" style="9" bestFit="1" customWidth="1"/>
    <col min="12030" max="12030" width="11.54296875" style="9" bestFit="1" customWidth="1"/>
    <col min="12031" max="12031" width="12.26953125" style="9" bestFit="1" customWidth="1"/>
    <col min="12032" max="12035" width="9.81640625" style="9" bestFit="1" customWidth="1"/>
    <col min="12036" max="12036" width="9" style="9" customWidth="1"/>
    <col min="12037" max="12283" width="8.81640625" style="9"/>
    <col min="12284" max="12284" width="45.81640625" style="9" customWidth="1"/>
    <col min="12285" max="12285" width="10.7265625" style="9" bestFit="1" customWidth="1"/>
    <col min="12286" max="12286" width="11.54296875" style="9" bestFit="1" customWidth="1"/>
    <col min="12287" max="12287" width="12.26953125" style="9" bestFit="1" customWidth="1"/>
    <col min="12288" max="12291" width="9.81640625" style="9" bestFit="1" customWidth="1"/>
    <col min="12292" max="12292" width="9" style="9" customWidth="1"/>
    <col min="12293" max="12539" width="8.81640625" style="9"/>
    <col min="12540" max="12540" width="45.81640625" style="9" customWidth="1"/>
    <col min="12541" max="12541" width="10.7265625" style="9" bestFit="1" customWidth="1"/>
    <col min="12542" max="12542" width="11.54296875" style="9" bestFit="1" customWidth="1"/>
    <col min="12543" max="12543" width="12.26953125" style="9" bestFit="1" customWidth="1"/>
    <col min="12544" max="12547" width="9.81640625" style="9" bestFit="1" customWidth="1"/>
    <col min="12548" max="12548" width="9" style="9" customWidth="1"/>
    <col min="12549" max="12795" width="8.81640625" style="9"/>
    <col min="12796" max="12796" width="45.81640625" style="9" customWidth="1"/>
    <col min="12797" max="12797" width="10.7265625" style="9" bestFit="1" customWidth="1"/>
    <col min="12798" max="12798" width="11.54296875" style="9" bestFit="1" customWidth="1"/>
    <col min="12799" max="12799" width="12.26953125" style="9" bestFit="1" customWidth="1"/>
    <col min="12800" max="12803" width="9.81640625" style="9" bestFit="1" customWidth="1"/>
    <col min="12804" max="12804" width="9" style="9" customWidth="1"/>
    <col min="12805" max="13051" width="8.81640625" style="9"/>
    <col min="13052" max="13052" width="45.81640625" style="9" customWidth="1"/>
    <col min="13053" max="13053" width="10.7265625" style="9" bestFit="1" customWidth="1"/>
    <col min="13054" max="13054" width="11.54296875" style="9" bestFit="1" customWidth="1"/>
    <col min="13055" max="13055" width="12.26953125" style="9" bestFit="1" customWidth="1"/>
    <col min="13056" max="13059" width="9.81640625" style="9" bestFit="1" customWidth="1"/>
    <col min="13060" max="13060" width="9" style="9" customWidth="1"/>
    <col min="13061" max="13307" width="8.81640625" style="9"/>
    <col min="13308" max="13308" width="45.81640625" style="9" customWidth="1"/>
    <col min="13309" max="13309" width="10.7265625" style="9" bestFit="1" customWidth="1"/>
    <col min="13310" max="13310" width="11.54296875" style="9" bestFit="1" customWidth="1"/>
    <col min="13311" max="13311" width="12.26953125" style="9" bestFit="1" customWidth="1"/>
    <col min="13312" max="13315" width="9.81640625" style="9" bestFit="1" customWidth="1"/>
    <col min="13316" max="13316" width="9" style="9" customWidth="1"/>
    <col min="13317" max="13563" width="8.81640625" style="9"/>
    <col min="13564" max="13564" width="45.81640625" style="9" customWidth="1"/>
    <col min="13565" max="13565" width="10.7265625" style="9" bestFit="1" customWidth="1"/>
    <col min="13566" max="13566" width="11.54296875" style="9" bestFit="1" customWidth="1"/>
    <col min="13567" max="13567" width="12.26953125" style="9" bestFit="1" customWidth="1"/>
    <col min="13568" max="13571" width="9.81640625" style="9" bestFit="1" customWidth="1"/>
    <col min="13572" max="13572" width="9" style="9" customWidth="1"/>
    <col min="13573" max="13819" width="8.81640625" style="9"/>
    <col min="13820" max="13820" width="45.81640625" style="9" customWidth="1"/>
    <col min="13821" max="13821" width="10.7265625" style="9" bestFit="1" customWidth="1"/>
    <col min="13822" max="13822" width="11.54296875" style="9" bestFit="1" customWidth="1"/>
    <col min="13823" max="13823" width="12.26953125" style="9" bestFit="1" customWidth="1"/>
    <col min="13824" max="13827" width="9.81640625" style="9" bestFit="1" customWidth="1"/>
    <col min="13828" max="13828" width="9" style="9" customWidth="1"/>
    <col min="13829" max="14075" width="8.81640625" style="9"/>
    <col min="14076" max="14076" width="45.81640625" style="9" customWidth="1"/>
    <col min="14077" max="14077" width="10.7265625" style="9" bestFit="1" customWidth="1"/>
    <col min="14078" max="14078" width="11.54296875" style="9" bestFit="1" customWidth="1"/>
    <col min="14079" max="14079" width="12.26953125" style="9" bestFit="1" customWidth="1"/>
    <col min="14080" max="14083" width="9.81640625" style="9" bestFit="1" customWidth="1"/>
    <col min="14084" max="14084" width="9" style="9" customWidth="1"/>
    <col min="14085" max="14331" width="8.81640625" style="9"/>
    <col min="14332" max="14332" width="45.81640625" style="9" customWidth="1"/>
    <col min="14333" max="14333" width="10.7265625" style="9" bestFit="1" customWidth="1"/>
    <col min="14334" max="14334" width="11.54296875" style="9" bestFit="1" customWidth="1"/>
    <col min="14335" max="14335" width="12.26953125" style="9" bestFit="1" customWidth="1"/>
    <col min="14336" max="14339" width="9.81640625" style="9" bestFit="1" customWidth="1"/>
    <col min="14340" max="14340" width="9" style="9" customWidth="1"/>
    <col min="14341" max="14587" width="8.81640625" style="9"/>
    <col min="14588" max="14588" width="45.81640625" style="9" customWidth="1"/>
    <col min="14589" max="14589" width="10.7265625" style="9" bestFit="1" customWidth="1"/>
    <col min="14590" max="14590" width="11.54296875" style="9" bestFit="1" customWidth="1"/>
    <col min="14591" max="14591" width="12.26953125" style="9" bestFit="1" customWidth="1"/>
    <col min="14592" max="14595" width="9.81640625" style="9" bestFit="1" customWidth="1"/>
    <col min="14596" max="14596" width="9" style="9" customWidth="1"/>
    <col min="14597" max="14843" width="8.81640625" style="9"/>
    <col min="14844" max="14844" width="45.81640625" style="9" customWidth="1"/>
    <col min="14845" max="14845" width="10.7265625" style="9" bestFit="1" customWidth="1"/>
    <col min="14846" max="14846" width="11.54296875" style="9" bestFit="1" customWidth="1"/>
    <col min="14847" max="14847" width="12.26953125" style="9" bestFit="1" customWidth="1"/>
    <col min="14848" max="14851" width="9.81640625" style="9" bestFit="1" customWidth="1"/>
    <col min="14852" max="14852" width="9" style="9" customWidth="1"/>
    <col min="14853" max="15099" width="8.81640625" style="9"/>
    <col min="15100" max="15100" width="45.81640625" style="9" customWidth="1"/>
    <col min="15101" max="15101" width="10.7265625" style="9" bestFit="1" customWidth="1"/>
    <col min="15102" max="15102" width="11.54296875" style="9" bestFit="1" customWidth="1"/>
    <col min="15103" max="15103" width="12.26953125" style="9" bestFit="1" customWidth="1"/>
    <col min="15104" max="15107" width="9.81640625" style="9" bestFit="1" customWidth="1"/>
    <col min="15108" max="15108" width="9" style="9" customWidth="1"/>
    <col min="15109" max="15355" width="8.81640625" style="9"/>
    <col min="15356" max="15356" width="45.81640625" style="9" customWidth="1"/>
    <col min="15357" max="15357" width="10.7265625" style="9" bestFit="1" customWidth="1"/>
    <col min="15358" max="15358" width="11.54296875" style="9" bestFit="1" customWidth="1"/>
    <col min="15359" max="15359" width="12.26953125" style="9" bestFit="1" customWidth="1"/>
    <col min="15360" max="15363" width="9.81640625" style="9" bestFit="1" customWidth="1"/>
    <col min="15364" max="15364" width="9" style="9" customWidth="1"/>
    <col min="15365" max="15611" width="8.81640625" style="9"/>
    <col min="15612" max="15612" width="45.81640625" style="9" customWidth="1"/>
    <col min="15613" max="15613" width="10.7265625" style="9" bestFit="1" customWidth="1"/>
    <col min="15614" max="15614" width="11.54296875" style="9" bestFit="1" customWidth="1"/>
    <col min="15615" max="15615" width="12.26953125" style="9" bestFit="1" customWidth="1"/>
    <col min="15616" max="15619" width="9.81640625" style="9" bestFit="1" customWidth="1"/>
    <col min="15620" max="15620" width="9" style="9" customWidth="1"/>
    <col min="15621" max="15867" width="8.81640625" style="9"/>
    <col min="15868" max="15868" width="45.81640625" style="9" customWidth="1"/>
    <col min="15869" max="15869" width="10.7265625" style="9" bestFit="1" customWidth="1"/>
    <col min="15870" max="15870" width="11.54296875" style="9" bestFit="1" customWidth="1"/>
    <col min="15871" max="15871" width="12.26953125" style="9" bestFit="1" customWidth="1"/>
    <col min="15872" max="15875" width="9.81640625" style="9" bestFit="1" customWidth="1"/>
    <col min="15876" max="15876" width="9" style="9" customWidth="1"/>
    <col min="15877" max="16123" width="8.81640625" style="9"/>
    <col min="16124" max="16124" width="45.81640625" style="9" customWidth="1"/>
    <col min="16125" max="16125" width="10.7265625" style="9" bestFit="1" customWidth="1"/>
    <col min="16126" max="16126" width="11.54296875" style="9" bestFit="1" customWidth="1"/>
    <col min="16127" max="16127" width="12.26953125" style="9" bestFit="1" customWidth="1"/>
    <col min="16128" max="16131" width="9.81640625" style="9" bestFit="1" customWidth="1"/>
    <col min="16132" max="16132" width="9" style="9" customWidth="1"/>
    <col min="16133" max="16383" width="8.81640625" style="9"/>
    <col min="16384" max="16384" width="8.81640625" style="9" customWidth="1"/>
  </cols>
  <sheetData>
    <row r="1" spans="1:30" s="7" customFormat="1" ht="18.5" x14ac:dyDescent="0.45">
      <c r="A1" s="174" t="s">
        <v>145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84</v>
      </c>
      <c r="I3" s="187" t="s">
        <v>125</v>
      </c>
      <c r="J3" s="164" t="s">
        <v>86</v>
      </c>
      <c r="K3" s="191" t="s">
        <v>85</v>
      </c>
      <c r="L3" s="170" t="s">
        <v>105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88"/>
      <c r="J4" s="164"/>
      <c r="K4" s="191"/>
      <c r="L4" s="17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35">
      <c r="A5" s="45" t="s">
        <v>46</v>
      </c>
      <c r="B5" s="107">
        <v>19</v>
      </c>
      <c r="C5" s="107">
        <v>13</v>
      </c>
      <c r="D5" s="23"/>
      <c r="E5" s="107">
        <v>0</v>
      </c>
      <c r="F5" s="2">
        <f t="shared" ref="F5:F9" si="0">SUM(B5:E5)</f>
        <v>32</v>
      </c>
      <c r="G5" s="1">
        <v>16</v>
      </c>
      <c r="H5" s="37">
        <v>19</v>
      </c>
      <c r="I5" s="37">
        <v>0</v>
      </c>
      <c r="J5" s="37">
        <v>10</v>
      </c>
      <c r="K5" s="37">
        <v>3</v>
      </c>
      <c r="L5" s="46">
        <v>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35">
      <c r="A6" s="47" t="s">
        <v>4</v>
      </c>
      <c r="B6" s="42">
        <f>SUM(B7:B9)</f>
        <v>60</v>
      </c>
      <c r="C6" s="42">
        <f t="shared" ref="C6:D6" si="1">SUM(C7:C9)</f>
        <v>44</v>
      </c>
      <c r="D6" s="42">
        <f t="shared" si="1"/>
        <v>0</v>
      </c>
      <c r="E6" s="42">
        <f>SUM(E7:E9)</f>
        <v>0</v>
      </c>
      <c r="F6" s="2">
        <f>SUM(B6:E6)</f>
        <v>104</v>
      </c>
      <c r="G6" s="2">
        <v>56</v>
      </c>
      <c r="H6" s="42">
        <f t="shared" ref="H6:L6" si="2">SUM(H7:H9)</f>
        <v>54</v>
      </c>
      <c r="I6" s="42">
        <f t="shared" si="2"/>
        <v>0</v>
      </c>
      <c r="J6" s="42">
        <f t="shared" si="2"/>
        <v>36</v>
      </c>
      <c r="K6" s="42">
        <f t="shared" si="2"/>
        <v>14</v>
      </c>
      <c r="L6" s="48">
        <f t="shared" si="2"/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47" t="s">
        <v>5</v>
      </c>
      <c r="B7" s="107">
        <v>34</v>
      </c>
      <c r="C7" s="107">
        <v>29</v>
      </c>
      <c r="D7" s="23"/>
      <c r="E7" s="107">
        <v>0</v>
      </c>
      <c r="F7" s="2">
        <f t="shared" si="0"/>
        <v>63</v>
      </c>
      <c r="G7" s="1">
        <v>37</v>
      </c>
      <c r="H7" s="37">
        <v>34</v>
      </c>
      <c r="I7" s="37">
        <v>0</v>
      </c>
      <c r="J7" s="37">
        <v>19</v>
      </c>
      <c r="K7" s="37">
        <v>10</v>
      </c>
      <c r="L7" s="46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35">
      <c r="A8" s="47" t="s">
        <v>6</v>
      </c>
      <c r="B8" s="107">
        <v>6</v>
      </c>
      <c r="C8" s="107">
        <v>2</v>
      </c>
      <c r="D8" s="23"/>
      <c r="E8" s="107">
        <v>0</v>
      </c>
      <c r="F8" s="2">
        <f t="shared" si="0"/>
        <v>8</v>
      </c>
      <c r="G8" s="1">
        <v>3</v>
      </c>
      <c r="H8" s="37">
        <v>2</v>
      </c>
      <c r="I8" s="37">
        <v>0</v>
      </c>
      <c r="J8" s="37">
        <v>6</v>
      </c>
      <c r="K8" s="37">
        <v>0</v>
      </c>
      <c r="L8" s="46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35">
      <c r="A9" s="47" t="s">
        <v>7</v>
      </c>
      <c r="B9" s="107">
        <v>20</v>
      </c>
      <c r="C9" s="107">
        <v>13</v>
      </c>
      <c r="D9" s="23"/>
      <c r="E9" s="107">
        <v>0</v>
      </c>
      <c r="F9" s="2">
        <f t="shared" si="0"/>
        <v>33</v>
      </c>
      <c r="G9" s="1">
        <v>16</v>
      </c>
      <c r="H9" s="37">
        <v>18</v>
      </c>
      <c r="I9" s="37">
        <v>0</v>
      </c>
      <c r="J9" s="37">
        <v>11</v>
      </c>
      <c r="K9" s="37">
        <v>4</v>
      </c>
      <c r="L9" s="46"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84</v>
      </c>
      <c r="I10" s="187" t="s">
        <v>125</v>
      </c>
      <c r="J10" s="164" t="s">
        <v>86</v>
      </c>
      <c r="K10" s="164" t="s">
        <v>85</v>
      </c>
      <c r="L10" s="170" t="s">
        <v>105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88"/>
      <c r="J11" s="164"/>
      <c r="K11" s="164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65" customHeight="1" x14ac:dyDescent="0.35">
      <c r="A12" s="47" t="s">
        <v>11</v>
      </c>
      <c r="B12" s="107">
        <v>37</v>
      </c>
      <c r="C12" s="107">
        <v>25</v>
      </c>
      <c r="D12" s="23"/>
      <c r="E12" s="107">
        <v>0</v>
      </c>
      <c r="F12" s="2">
        <f t="shared" ref="F12:F15" si="3">SUM(B12:E12)</f>
        <v>62</v>
      </c>
      <c r="G12" s="20">
        <v>29</v>
      </c>
      <c r="H12" s="37">
        <v>34</v>
      </c>
      <c r="I12" s="37">
        <v>0</v>
      </c>
      <c r="J12" s="37">
        <v>20</v>
      </c>
      <c r="K12" s="37">
        <v>8</v>
      </c>
      <c r="L12" s="46"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65" customHeight="1" x14ac:dyDescent="0.35">
      <c r="A13" s="47" t="s">
        <v>12</v>
      </c>
      <c r="B13" s="107">
        <v>23</v>
      </c>
      <c r="C13" s="107">
        <v>19</v>
      </c>
      <c r="D13" s="23"/>
      <c r="E13" s="107">
        <v>0</v>
      </c>
      <c r="F13" s="2">
        <f t="shared" si="3"/>
        <v>42</v>
      </c>
      <c r="G13" s="20">
        <v>27</v>
      </c>
      <c r="H13" s="37">
        <v>20</v>
      </c>
      <c r="I13" s="37">
        <v>0</v>
      </c>
      <c r="J13" s="37">
        <v>16</v>
      </c>
      <c r="K13" s="37">
        <v>6</v>
      </c>
      <c r="L13" s="46"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37">
        <v>0</v>
      </c>
      <c r="K14" s="37">
        <v>0</v>
      </c>
      <c r="L14" s="46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26">
        <v>0</v>
      </c>
      <c r="H15" s="44">
        <v>0</v>
      </c>
      <c r="I15" s="44">
        <v>0</v>
      </c>
      <c r="J15" s="109">
        <v>0</v>
      </c>
      <c r="K15" s="109">
        <v>0</v>
      </c>
      <c r="L15" s="110"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30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84</v>
      </c>
      <c r="I16" s="187" t="s">
        <v>125</v>
      </c>
      <c r="J16" s="164" t="s">
        <v>86</v>
      </c>
      <c r="K16" s="164" t="s">
        <v>85</v>
      </c>
      <c r="L16" s="170" t="s">
        <v>105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88"/>
      <c r="J17" s="164"/>
      <c r="K17" s="164"/>
      <c r="L17" s="17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" customHeight="1" x14ac:dyDescent="0.35">
      <c r="A18" s="47" t="s">
        <v>13</v>
      </c>
      <c r="B18" s="107">
        <v>58</v>
      </c>
      <c r="C18" s="107">
        <v>37</v>
      </c>
      <c r="D18" s="23"/>
      <c r="E18" s="107">
        <v>0</v>
      </c>
      <c r="F18" s="2">
        <f>SUM(B18:E18)</f>
        <v>95</v>
      </c>
      <c r="G18" s="20">
        <v>55</v>
      </c>
      <c r="H18" s="37">
        <v>47</v>
      </c>
      <c r="I18" s="37">
        <v>0</v>
      </c>
      <c r="J18" s="37">
        <v>34</v>
      </c>
      <c r="K18" s="37">
        <v>14</v>
      </c>
      <c r="L18" s="46"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" customHeight="1" x14ac:dyDescent="0.35">
      <c r="A19" s="47" t="s">
        <v>14</v>
      </c>
      <c r="B19" s="107">
        <v>2</v>
      </c>
      <c r="C19" s="107">
        <v>7</v>
      </c>
      <c r="D19" s="23"/>
      <c r="E19" s="107">
        <v>0</v>
      </c>
      <c r="F19" s="2">
        <f>SUM(B19:E19)</f>
        <v>9</v>
      </c>
      <c r="G19" s="20">
        <v>1</v>
      </c>
      <c r="H19" s="37">
        <v>7</v>
      </c>
      <c r="I19" s="37">
        <v>0</v>
      </c>
      <c r="J19" s="37">
        <v>2</v>
      </c>
      <c r="K19" s="37">
        <v>0</v>
      </c>
      <c r="L19" s="46"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84</v>
      </c>
      <c r="I20" s="187" t="s">
        <v>125</v>
      </c>
      <c r="J20" s="164" t="s">
        <v>86</v>
      </c>
      <c r="K20" s="164" t="s">
        <v>85</v>
      </c>
      <c r="L20" s="170" t="s">
        <v>105</v>
      </c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88"/>
      <c r="J21" s="164"/>
      <c r="K21" s="164"/>
      <c r="L21" s="170"/>
      <c r="M21" s="13"/>
      <c r="N21" s="13"/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" customHeight="1" x14ac:dyDescent="0.35">
      <c r="A22" s="47" t="s">
        <v>15</v>
      </c>
      <c r="B22" s="107">
        <v>50</v>
      </c>
      <c r="C22" s="107">
        <v>40</v>
      </c>
      <c r="D22" s="23"/>
      <c r="E22" s="107">
        <v>0</v>
      </c>
      <c r="F22" s="2">
        <f t="shared" ref="F22:F27" si="4">SUM(B22:E22)</f>
        <v>90</v>
      </c>
      <c r="G22" s="20">
        <v>37</v>
      </c>
      <c r="H22" s="37">
        <v>49</v>
      </c>
      <c r="I22" s="37">
        <v>0</v>
      </c>
      <c r="J22" s="37">
        <v>27</v>
      </c>
      <c r="K22" s="37">
        <v>14</v>
      </c>
      <c r="L22" s="46">
        <v>0</v>
      </c>
      <c r="M22" s="13"/>
      <c r="N22" s="13"/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35">
      <c r="A23" s="47" t="s">
        <v>16</v>
      </c>
      <c r="B23" s="107">
        <v>8</v>
      </c>
      <c r="C23" s="107">
        <v>3</v>
      </c>
      <c r="D23" s="23"/>
      <c r="E23" s="107">
        <v>0</v>
      </c>
      <c r="F23" s="2">
        <f t="shared" si="4"/>
        <v>11</v>
      </c>
      <c r="G23" s="20">
        <v>19</v>
      </c>
      <c r="H23" s="37">
        <v>4</v>
      </c>
      <c r="I23" s="37">
        <v>0</v>
      </c>
      <c r="J23" s="37">
        <v>7</v>
      </c>
      <c r="K23" s="37">
        <v>0</v>
      </c>
      <c r="L23" s="46">
        <v>0</v>
      </c>
      <c r="M23" s="13"/>
      <c r="N23" s="13"/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20">
        <v>0</v>
      </c>
      <c r="H24" s="37">
        <v>0</v>
      </c>
      <c r="I24" s="37">
        <v>0</v>
      </c>
      <c r="J24" s="37">
        <v>0</v>
      </c>
      <c r="K24" s="37">
        <v>0</v>
      </c>
      <c r="L24" s="46">
        <v>0</v>
      </c>
      <c r="M24" s="13"/>
      <c r="N24" s="13"/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" customHeight="1" x14ac:dyDescent="0.35">
      <c r="A25" s="47" t="s">
        <v>18</v>
      </c>
      <c r="B25" s="107">
        <v>2</v>
      </c>
      <c r="C25" s="107">
        <v>0</v>
      </c>
      <c r="D25" s="23"/>
      <c r="E25" s="107">
        <v>0</v>
      </c>
      <c r="F25" s="2">
        <f t="shared" si="4"/>
        <v>2</v>
      </c>
      <c r="G25" s="20">
        <v>0</v>
      </c>
      <c r="H25" s="37">
        <v>0</v>
      </c>
      <c r="I25" s="37">
        <v>0</v>
      </c>
      <c r="J25" s="37">
        <v>2</v>
      </c>
      <c r="K25" s="37">
        <v>0</v>
      </c>
      <c r="L25" s="46">
        <v>0</v>
      </c>
      <c r="M25" s="13"/>
      <c r="N25" s="13"/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37">
        <v>0</v>
      </c>
      <c r="K26" s="37">
        <v>0</v>
      </c>
      <c r="L26" s="46">
        <v>0</v>
      </c>
      <c r="M26" s="13"/>
      <c r="N26" s="13"/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" customHeight="1" x14ac:dyDescent="0.35">
      <c r="A27" s="47" t="s">
        <v>20</v>
      </c>
      <c r="B27" s="107">
        <v>0</v>
      </c>
      <c r="C27" s="107">
        <v>1</v>
      </c>
      <c r="D27" s="23"/>
      <c r="E27" s="107">
        <v>0</v>
      </c>
      <c r="F27" s="2">
        <f t="shared" si="4"/>
        <v>1</v>
      </c>
      <c r="G27" s="20">
        <v>0</v>
      </c>
      <c r="H27" s="37">
        <v>1</v>
      </c>
      <c r="I27" s="37">
        <v>0</v>
      </c>
      <c r="J27" s="37">
        <v>0</v>
      </c>
      <c r="K27" s="37">
        <v>0</v>
      </c>
      <c r="L27" s="46">
        <v>0</v>
      </c>
      <c r="M27" s="13"/>
      <c r="N27" s="13"/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84</v>
      </c>
      <c r="I28" s="187" t="s">
        <v>125</v>
      </c>
      <c r="J28" s="164" t="s">
        <v>86</v>
      </c>
      <c r="K28" s="164" t="s">
        <v>85</v>
      </c>
      <c r="L28" s="170" t="s">
        <v>105</v>
      </c>
      <c r="M28" s="13"/>
      <c r="N28" s="13"/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88"/>
      <c r="J29" s="164"/>
      <c r="K29" s="164"/>
      <c r="L29" s="170"/>
      <c r="M29" s="13"/>
      <c r="N29" s="13"/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5">SUM(B30:E30)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46">
        <v>0</v>
      </c>
      <c r="M30" s="13"/>
      <c r="N30" s="13"/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5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46">
        <v>0</v>
      </c>
      <c r="M31" s="13"/>
      <c r="N31" s="13"/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13"/>
      <c r="N32" s="13"/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84</v>
      </c>
      <c r="I33" s="187" t="s">
        <v>125</v>
      </c>
      <c r="J33" s="164" t="s">
        <v>86</v>
      </c>
      <c r="K33" s="164" t="s">
        <v>85</v>
      </c>
      <c r="L33" s="165" t="s">
        <v>105</v>
      </c>
      <c r="M33" s="13"/>
      <c r="N33" s="13"/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88"/>
      <c r="J34" s="164"/>
      <c r="K34" s="164"/>
      <c r="L34" s="165"/>
      <c r="M34" s="13"/>
      <c r="N34" s="13"/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5">
      <c r="A35" s="47" t="s">
        <v>40</v>
      </c>
      <c r="B35" s="107">
        <v>52</v>
      </c>
      <c r="C35" s="107">
        <v>15</v>
      </c>
      <c r="D35" s="107">
        <v>0</v>
      </c>
      <c r="E35" s="107">
        <v>17</v>
      </c>
      <c r="F35" s="2">
        <f t="shared" ref="F35:F38" si="6">SUM(B35:E35)</f>
        <v>84</v>
      </c>
      <c r="G35" s="20">
        <v>87</v>
      </c>
      <c r="H35" s="37">
        <v>50</v>
      </c>
      <c r="I35" s="37">
        <v>9</v>
      </c>
      <c r="J35" s="37">
        <v>11</v>
      </c>
      <c r="K35" s="37">
        <v>9</v>
      </c>
      <c r="L35" s="46">
        <v>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" customHeight="1" x14ac:dyDescent="0.35">
      <c r="A36" s="47" t="s">
        <v>41</v>
      </c>
      <c r="B36" s="42">
        <f>SUM(B37:B38)</f>
        <v>55</v>
      </c>
      <c r="C36" s="42">
        <f>SUM(C37:C38)</f>
        <v>16</v>
      </c>
      <c r="D36" s="42">
        <f>SUM(D37:D38)</f>
        <v>0</v>
      </c>
      <c r="E36" s="42">
        <f>SUM(E37:E38)</f>
        <v>21</v>
      </c>
      <c r="F36" s="2">
        <f t="shared" si="6"/>
        <v>92</v>
      </c>
      <c r="G36" s="19">
        <v>101</v>
      </c>
      <c r="H36" s="42">
        <f t="shared" ref="H36:L36" si="7">SUM(H37:H39)</f>
        <v>52</v>
      </c>
      <c r="I36" s="42">
        <f t="shared" si="7"/>
        <v>9</v>
      </c>
      <c r="J36" s="42">
        <f t="shared" si="7"/>
        <v>14</v>
      </c>
      <c r="K36" s="42">
        <f t="shared" si="7"/>
        <v>11</v>
      </c>
      <c r="L36" s="48">
        <f t="shared" si="7"/>
        <v>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 customHeight="1" x14ac:dyDescent="0.35">
      <c r="A37" s="47" t="s">
        <v>44</v>
      </c>
      <c r="B37" s="107">
        <v>4</v>
      </c>
      <c r="C37" s="107">
        <v>1</v>
      </c>
      <c r="D37" s="107">
        <v>0</v>
      </c>
      <c r="E37" s="107">
        <v>1</v>
      </c>
      <c r="F37" s="2">
        <f t="shared" si="6"/>
        <v>6</v>
      </c>
      <c r="G37" s="20">
        <v>13</v>
      </c>
      <c r="H37" s="37">
        <v>3</v>
      </c>
      <c r="I37" s="37">
        <v>0</v>
      </c>
      <c r="J37" s="37">
        <v>1</v>
      </c>
      <c r="K37" s="37">
        <v>1</v>
      </c>
      <c r="L37" s="46">
        <v>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5">
      <c r="A38" s="51" t="s">
        <v>45</v>
      </c>
      <c r="B38" s="107">
        <v>51</v>
      </c>
      <c r="C38" s="107">
        <v>15</v>
      </c>
      <c r="D38" s="107">
        <v>0</v>
      </c>
      <c r="E38" s="107">
        <v>20</v>
      </c>
      <c r="F38" s="2">
        <f t="shared" si="6"/>
        <v>86</v>
      </c>
      <c r="G38" s="20">
        <v>88</v>
      </c>
      <c r="H38" s="37">
        <v>49</v>
      </c>
      <c r="I38" s="37">
        <v>9</v>
      </c>
      <c r="J38" s="37">
        <v>13</v>
      </c>
      <c r="K38" s="37">
        <v>10</v>
      </c>
      <c r="L38" s="46">
        <v>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84</v>
      </c>
      <c r="I39" s="187" t="s">
        <v>125</v>
      </c>
      <c r="J39" s="164" t="s">
        <v>86</v>
      </c>
      <c r="K39" s="164" t="s">
        <v>85</v>
      </c>
      <c r="L39" s="170" t="s">
        <v>105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88"/>
      <c r="J40" s="164"/>
      <c r="K40" s="164"/>
      <c r="L40" s="17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 x14ac:dyDescent="0.35">
      <c r="A41" s="47" t="s">
        <v>11</v>
      </c>
      <c r="B41" s="107">
        <v>25</v>
      </c>
      <c r="C41" s="107">
        <v>9</v>
      </c>
      <c r="D41" s="107">
        <v>0</v>
      </c>
      <c r="E41" s="107">
        <v>10</v>
      </c>
      <c r="F41" s="2">
        <f t="shared" ref="F41:F44" si="8">SUM(B41:E41)</f>
        <v>44</v>
      </c>
      <c r="G41" s="20">
        <v>46</v>
      </c>
      <c r="H41" s="37">
        <v>23</v>
      </c>
      <c r="I41" s="37">
        <v>2</v>
      </c>
      <c r="J41" s="37">
        <v>7</v>
      </c>
      <c r="K41" s="37">
        <v>9</v>
      </c>
      <c r="L41" s="46">
        <v>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5">
      <c r="A42" s="47" t="s">
        <v>12</v>
      </c>
      <c r="B42" s="107">
        <v>30</v>
      </c>
      <c r="C42" s="107">
        <v>7</v>
      </c>
      <c r="D42" s="107">
        <v>0</v>
      </c>
      <c r="E42" s="107">
        <v>11</v>
      </c>
      <c r="F42" s="2">
        <f t="shared" si="8"/>
        <v>48</v>
      </c>
      <c r="G42" s="20">
        <v>54</v>
      </c>
      <c r="H42" s="37">
        <v>29</v>
      </c>
      <c r="I42" s="37">
        <v>7</v>
      </c>
      <c r="J42" s="37">
        <v>7</v>
      </c>
      <c r="K42" s="37">
        <v>2</v>
      </c>
      <c r="L42" s="46">
        <v>3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8"/>
        <v>0</v>
      </c>
      <c r="G43" s="20">
        <v>1</v>
      </c>
      <c r="H43" s="37">
        <v>0</v>
      </c>
      <c r="I43" s="37">
        <v>0</v>
      </c>
      <c r="J43" s="37">
        <v>0</v>
      </c>
      <c r="K43" s="37">
        <v>0</v>
      </c>
      <c r="L43" s="46"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26">
        <v>0</v>
      </c>
      <c r="H44" s="44">
        <v>0</v>
      </c>
      <c r="I44" s="44">
        <v>0</v>
      </c>
      <c r="J44" s="44">
        <v>0</v>
      </c>
      <c r="K44" s="44">
        <v>0</v>
      </c>
      <c r="L44" s="102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84</v>
      </c>
      <c r="I45" s="187" t="s">
        <v>125</v>
      </c>
      <c r="J45" s="164" t="s">
        <v>86</v>
      </c>
      <c r="K45" s="164" t="s">
        <v>85</v>
      </c>
      <c r="L45" s="170" t="s">
        <v>105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88"/>
      <c r="J46" s="164"/>
      <c r="K46" s="164"/>
      <c r="L46" s="17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35">
      <c r="A47" s="47" t="s">
        <v>13</v>
      </c>
      <c r="B47" s="107">
        <v>54</v>
      </c>
      <c r="C47" s="107">
        <v>14</v>
      </c>
      <c r="D47" s="107">
        <v>0</v>
      </c>
      <c r="E47" s="107">
        <v>20</v>
      </c>
      <c r="F47" s="2">
        <f>SUM(B47:E47)</f>
        <v>88</v>
      </c>
      <c r="G47" s="20">
        <v>97</v>
      </c>
      <c r="H47" s="37">
        <v>49</v>
      </c>
      <c r="I47" s="37">
        <v>8</v>
      </c>
      <c r="J47" s="37">
        <v>14</v>
      </c>
      <c r="K47" s="37">
        <v>11</v>
      </c>
      <c r="L47" s="46">
        <v>6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 x14ac:dyDescent="0.35">
      <c r="A48" s="47" t="s">
        <v>14</v>
      </c>
      <c r="B48" s="107">
        <v>1</v>
      </c>
      <c r="C48" s="107">
        <v>2</v>
      </c>
      <c r="D48" s="107">
        <v>0</v>
      </c>
      <c r="E48" s="107">
        <v>1</v>
      </c>
      <c r="F48" s="2">
        <f>SUM(B48:E48)</f>
        <v>4</v>
      </c>
      <c r="G48" s="20">
        <v>4</v>
      </c>
      <c r="H48" s="37">
        <v>3</v>
      </c>
      <c r="I48" s="37">
        <v>1</v>
      </c>
      <c r="J48" s="37">
        <v>0</v>
      </c>
      <c r="K48" s="37">
        <v>0</v>
      </c>
      <c r="L48" s="46"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84</v>
      </c>
      <c r="I49" s="187" t="s">
        <v>125</v>
      </c>
      <c r="J49" s="164" t="s">
        <v>86</v>
      </c>
      <c r="K49" s="164" t="s">
        <v>85</v>
      </c>
      <c r="L49" s="170" t="s">
        <v>105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88"/>
      <c r="J50" s="164"/>
      <c r="K50" s="164"/>
      <c r="L50" s="17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" customHeight="1" x14ac:dyDescent="0.35">
      <c r="A51" s="47" t="s">
        <v>15</v>
      </c>
      <c r="B51" s="107">
        <v>49</v>
      </c>
      <c r="C51" s="107">
        <v>16</v>
      </c>
      <c r="D51" s="107">
        <v>0</v>
      </c>
      <c r="E51" s="107">
        <v>19</v>
      </c>
      <c r="F51" s="2">
        <f>SUM(B51:E51)</f>
        <v>84</v>
      </c>
      <c r="G51" s="20">
        <v>95</v>
      </c>
      <c r="H51" s="37">
        <v>48</v>
      </c>
      <c r="I51" s="37">
        <v>9</v>
      </c>
      <c r="J51" s="37">
        <v>11</v>
      </c>
      <c r="K51" s="37">
        <v>10</v>
      </c>
      <c r="L51" s="46">
        <v>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customHeight="1" x14ac:dyDescent="0.35">
      <c r="A52" s="47" t="s">
        <v>16</v>
      </c>
      <c r="B52" s="107">
        <v>4</v>
      </c>
      <c r="C52" s="107">
        <v>0</v>
      </c>
      <c r="D52" s="107">
        <v>0</v>
      </c>
      <c r="E52" s="107">
        <v>2</v>
      </c>
      <c r="F52" s="2">
        <f t="shared" ref="F52:F56" si="9">SUM(B52:E52)</f>
        <v>6</v>
      </c>
      <c r="G52" s="20">
        <v>3</v>
      </c>
      <c r="H52" s="37">
        <v>3</v>
      </c>
      <c r="I52" s="37">
        <v>0</v>
      </c>
      <c r="J52" s="37">
        <v>3</v>
      </c>
      <c r="K52" s="37">
        <v>0</v>
      </c>
      <c r="L52" s="46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35">
      <c r="A53" s="47" t="s">
        <v>17</v>
      </c>
      <c r="B53" s="107">
        <v>1</v>
      </c>
      <c r="C53" s="107">
        <v>0</v>
      </c>
      <c r="D53" s="107">
        <v>0</v>
      </c>
      <c r="E53" s="107">
        <v>0</v>
      </c>
      <c r="F53" s="2">
        <f t="shared" si="9"/>
        <v>1</v>
      </c>
      <c r="G53" s="20">
        <v>0</v>
      </c>
      <c r="H53" s="37">
        <v>0</v>
      </c>
      <c r="I53" s="37">
        <v>0</v>
      </c>
      <c r="J53" s="37">
        <v>0</v>
      </c>
      <c r="K53" s="37">
        <v>1</v>
      </c>
      <c r="L53" s="46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35">
      <c r="A54" s="47" t="s">
        <v>18</v>
      </c>
      <c r="B54" s="107">
        <v>1</v>
      </c>
      <c r="C54" s="107">
        <v>0</v>
      </c>
      <c r="D54" s="107">
        <v>0</v>
      </c>
      <c r="E54" s="107">
        <v>0</v>
      </c>
      <c r="F54" s="2">
        <f t="shared" si="9"/>
        <v>1</v>
      </c>
      <c r="G54" s="20">
        <v>0</v>
      </c>
      <c r="H54" s="37">
        <v>1</v>
      </c>
      <c r="I54" s="37">
        <v>0</v>
      </c>
      <c r="J54" s="37">
        <v>0</v>
      </c>
      <c r="K54" s="37">
        <v>0</v>
      </c>
      <c r="L54" s="46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9"/>
        <v>0</v>
      </c>
      <c r="G55" s="20">
        <v>1</v>
      </c>
      <c r="H55" s="37">
        <v>0</v>
      </c>
      <c r="I55" s="37">
        <v>0</v>
      </c>
      <c r="J55" s="37">
        <v>0</v>
      </c>
      <c r="K55" s="37">
        <v>0</v>
      </c>
      <c r="L55" s="46"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35">
      <c r="A56" s="47" t="s">
        <v>20</v>
      </c>
      <c r="B56" s="107">
        <v>0</v>
      </c>
      <c r="C56" s="107">
        <v>0</v>
      </c>
      <c r="D56" s="107">
        <v>0</v>
      </c>
      <c r="E56" s="107">
        <v>0</v>
      </c>
      <c r="F56" s="2">
        <f t="shared" si="9"/>
        <v>0</v>
      </c>
      <c r="G56" s="20">
        <v>2</v>
      </c>
      <c r="H56" s="37">
        <v>0</v>
      </c>
      <c r="I56" s="37">
        <v>0</v>
      </c>
      <c r="J56" s="37">
        <v>0</v>
      </c>
      <c r="K56" s="37">
        <v>0</v>
      </c>
      <c r="L56" s="46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84</v>
      </c>
      <c r="I57" s="187" t="s">
        <v>125</v>
      </c>
      <c r="J57" s="164" t="s">
        <v>86</v>
      </c>
      <c r="K57" s="164" t="s">
        <v>85</v>
      </c>
      <c r="L57" s="170" t="s">
        <v>105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88"/>
      <c r="J58" s="164"/>
      <c r="K58" s="164"/>
      <c r="L58" s="17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35">
      <c r="A59" s="47" t="s">
        <v>97</v>
      </c>
      <c r="B59" s="107">
        <v>0</v>
      </c>
      <c r="C59" s="107">
        <v>0</v>
      </c>
      <c r="D59" s="107">
        <v>0</v>
      </c>
      <c r="E59" s="107">
        <v>0</v>
      </c>
      <c r="F59" s="2">
        <f t="shared" ref="F59" si="10">SUM(B59:E59)</f>
        <v>0</v>
      </c>
      <c r="G59" s="20">
        <v>6</v>
      </c>
      <c r="H59" s="37">
        <v>0</v>
      </c>
      <c r="I59" s="37">
        <v>0</v>
      </c>
      <c r="J59" s="37">
        <v>0</v>
      </c>
      <c r="K59" s="37">
        <v>0</v>
      </c>
      <c r="L59" s="46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  <c r="M60" s="13"/>
      <c r="N60" s="13"/>
      <c r="O60" s="1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84</v>
      </c>
      <c r="I61" s="187" t="s">
        <v>125</v>
      </c>
      <c r="J61" s="164" t="s">
        <v>86</v>
      </c>
      <c r="K61" s="164" t="s">
        <v>85</v>
      </c>
      <c r="L61" s="165" t="s">
        <v>105</v>
      </c>
      <c r="M61" s="13"/>
      <c r="N61" s="13"/>
      <c r="O61" s="1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88"/>
      <c r="J62" s="164"/>
      <c r="K62" s="164"/>
      <c r="L62" s="165"/>
      <c r="M62" s="13"/>
      <c r="N62" s="13"/>
      <c r="O62" s="13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0</v>
      </c>
      <c r="H63" s="37">
        <v>0</v>
      </c>
      <c r="I63" s="37">
        <v>0</v>
      </c>
      <c r="J63" s="37">
        <v>0</v>
      </c>
      <c r="K63" s="37">
        <v>0</v>
      </c>
      <c r="L63" s="46">
        <v>0</v>
      </c>
      <c r="M63" s="14"/>
      <c r="N63" s="13"/>
      <c r="O63" s="1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0</v>
      </c>
      <c r="H64" s="37">
        <v>0</v>
      </c>
      <c r="I64" s="37">
        <v>0</v>
      </c>
      <c r="J64" s="37">
        <v>0</v>
      </c>
      <c r="K64" s="37">
        <v>0</v>
      </c>
      <c r="L64" s="46">
        <v>0</v>
      </c>
      <c r="M64" s="14"/>
      <c r="N64" s="13"/>
      <c r="O64" s="1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84</v>
      </c>
      <c r="I65" s="187" t="s">
        <v>125</v>
      </c>
      <c r="J65" s="164" t="s">
        <v>86</v>
      </c>
      <c r="K65" s="164" t="s">
        <v>85</v>
      </c>
      <c r="L65" s="170" t="s">
        <v>105</v>
      </c>
      <c r="M65" s="14"/>
      <c r="N65" s="13"/>
      <c r="O65" s="1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88"/>
      <c r="J66" s="164"/>
      <c r="K66" s="164"/>
      <c r="L66" s="170"/>
      <c r="M66" s="14"/>
      <c r="N66" s="13"/>
      <c r="O66" s="1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37">
        <v>0</v>
      </c>
      <c r="J67" s="37">
        <v>0</v>
      </c>
      <c r="K67" s="37">
        <v>0</v>
      </c>
      <c r="L67" s="46">
        <v>0</v>
      </c>
      <c r="M67" s="14"/>
      <c r="N67" s="13"/>
      <c r="O67" s="1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0</v>
      </c>
      <c r="H68" s="37">
        <v>0</v>
      </c>
      <c r="I68" s="37">
        <v>0</v>
      </c>
      <c r="J68" s="37">
        <v>0</v>
      </c>
      <c r="K68" s="37">
        <v>0</v>
      </c>
      <c r="L68" s="46">
        <v>0</v>
      </c>
      <c r="M68" s="14"/>
      <c r="N68" s="13"/>
      <c r="O68" s="1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37">
        <v>0</v>
      </c>
      <c r="J69" s="37">
        <v>0</v>
      </c>
      <c r="K69" s="37">
        <v>0</v>
      </c>
      <c r="L69" s="46">
        <v>0</v>
      </c>
      <c r="M69" s="14"/>
      <c r="N69" s="13"/>
      <c r="O69" s="1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112">
        <v>0</v>
      </c>
      <c r="H70" s="44">
        <v>0</v>
      </c>
      <c r="I70" s="44">
        <v>0</v>
      </c>
      <c r="J70" s="44">
        <v>0</v>
      </c>
      <c r="K70" s="44">
        <v>0</v>
      </c>
      <c r="L70" s="102">
        <v>0</v>
      </c>
      <c r="M70" s="14"/>
      <c r="N70" s="13"/>
      <c r="O70" s="1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84</v>
      </c>
      <c r="I71" s="187" t="s">
        <v>125</v>
      </c>
      <c r="J71" s="164" t="s">
        <v>86</v>
      </c>
      <c r="K71" s="164" t="s">
        <v>85</v>
      </c>
      <c r="L71" s="170" t="s">
        <v>105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88"/>
      <c r="J72" s="164"/>
      <c r="K72" s="164"/>
      <c r="L72" s="17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37">
        <v>0</v>
      </c>
      <c r="L73" s="46"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37">
        <v>0</v>
      </c>
      <c r="L74" s="46"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84</v>
      </c>
      <c r="I75" s="187" t="s">
        <v>125</v>
      </c>
      <c r="J75" s="164" t="s">
        <v>86</v>
      </c>
      <c r="K75" s="164" t="s">
        <v>85</v>
      </c>
      <c r="L75" s="170" t="s">
        <v>105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88"/>
      <c r="J76" s="164"/>
      <c r="K76" s="164"/>
      <c r="L76" s="17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 t="shared" ref="F77:F82" si="13">SUM(C77:E77)</f>
        <v>0</v>
      </c>
      <c r="G77" s="20">
        <v>0</v>
      </c>
      <c r="H77" s="37">
        <v>0</v>
      </c>
      <c r="I77" s="37">
        <v>0</v>
      </c>
      <c r="J77" s="37">
        <v>0</v>
      </c>
      <c r="K77" s="37">
        <v>0</v>
      </c>
      <c r="L77" s="46"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si="13"/>
        <v>0</v>
      </c>
      <c r="G78" s="20">
        <v>0</v>
      </c>
      <c r="H78" s="37">
        <v>0</v>
      </c>
      <c r="I78" s="37">
        <v>0</v>
      </c>
      <c r="J78" s="37">
        <v>0</v>
      </c>
      <c r="K78" s="37">
        <v>0</v>
      </c>
      <c r="L78" s="46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37">
        <v>0</v>
      </c>
      <c r="J79" s="37">
        <v>0</v>
      </c>
      <c r="K79" s="37">
        <v>0</v>
      </c>
      <c r="L79" s="46"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37">
        <v>0</v>
      </c>
      <c r="J80" s="37">
        <v>0</v>
      </c>
      <c r="K80" s="37">
        <v>0</v>
      </c>
      <c r="L80" s="46"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37">
        <v>0</v>
      </c>
      <c r="J81" s="37">
        <v>0</v>
      </c>
      <c r="K81" s="37">
        <v>0</v>
      </c>
      <c r="L81" s="46"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37">
        <v>0</v>
      </c>
      <c r="J82" s="37">
        <v>0</v>
      </c>
      <c r="K82" s="37">
        <v>0</v>
      </c>
      <c r="L82" s="46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84</v>
      </c>
      <c r="I83" s="187" t="s">
        <v>125</v>
      </c>
      <c r="J83" s="164" t="s">
        <v>86</v>
      </c>
      <c r="K83" s="164" t="s">
        <v>85</v>
      </c>
      <c r="L83" s="170" t="s">
        <v>105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88"/>
      <c r="J84" s="164"/>
      <c r="K84" s="164"/>
      <c r="L84" s="17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29">
        <v>0</v>
      </c>
      <c r="H85" s="37">
        <v>0</v>
      </c>
      <c r="I85" s="37">
        <v>0</v>
      </c>
      <c r="J85" s="37">
        <v>0</v>
      </c>
      <c r="K85" s="37">
        <v>0</v>
      </c>
      <c r="L85" s="46"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84</v>
      </c>
      <c r="I87" s="187" t="s">
        <v>125</v>
      </c>
      <c r="J87" s="164" t="s">
        <v>86</v>
      </c>
      <c r="K87" s="164" t="s">
        <v>85</v>
      </c>
      <c r="L87" s="165" t="s">
        <v>105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88"/>
      <c r="J88" s="164"/>
      <c r="K88" s="164"/>
      <c r="L88" s="165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x14ac:dyDescent="0.35">
      <c r="A89" s="47" t="s">
        <v>40</v>
      </c>
      <c r="B89" s="107">
        <v>1</v>
      </c>
      <c r="C89" s="107">
        <v>0</v>
      </c>
      <c r="D89" s="23"/>
      <c r="E89" s="107">
        <v>0</v>
      </c>
      <c r="F89" s="2">
        <f t="shared" ref="F89:F91" si="15">SUM(B89:E89)</f>
        <v>1</v>
      </c>
      <c r="G89" s="20">
        <v>0</v>
      </c>
      <c r="H89" s="37">
        <v>0</v>
      </c>
      <c r="I89" s="37">
        <v>0</v>
      </c>
      <c r="J89" s="37">
        <v>1</v>
      </c>
      <c r="K89" s="37">
        <v>0</v>
      </c>
      <c r="L89" s="46"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x14ac:dyDescent="0.35">
      <c r="A90" s="47" t="s">
        <v>41</v>
      </c>
      <c r="B90" s="107">
        <v>6</v>
      </c>
      <c r="C90" s="107">
        <v>0</v>
      </c>
      <c r="D90" s="23"/>
      <c r="E90" s="107">
        <v>0</v>
      </c>
      <c r="F90" s="2">
        <f t="shared" si="15"/>
        <v>6</v>
      </c>
      <c r="G90" s="20">
        <v>0</v>
      </c>
      <c r="H90" s="37">
        <v>0</v>
      </c>
      <c r="I90" s="37">
        <v>0</v>
      </c>
      <c r="J90" s="37">
        <v>6</v>
      </c>
      <c r="K90" s="37">
        <v>0</v>
      </c>
      <c r="L90" s="46"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x14ac:dyDescent="0.35">
      <c r="A91" s="47" t="s">
        <v>38</v>
      </c>
      <c r="B91" s="107">
        <v>1</v>
      </c>
      <c r="C91" s="107">
        <v>0</v>
      </c>
      <c r="D91" s="23"/>
      <c r="E91" s="107">
        <v>0</v>
      </c>
      <c r="F91" s="2">
        <f t="shared" si="15"/>
        <v>1</v>
      </c>
      <c r="G91" s="20">
        <v>0</v>
      </c>
      <c r="H91" s="37">
        <v>0</v>
      </c>
      <c r="I91" s="37">
        <v>0</v>
      </c>
      <c r="J91" s="37">
        <v>1</v>
      </c>
      <c r="K91" s="37">
        <v>0</v>
      </c>
      <c r="L91" s="46"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84</v>
      </c>
      <c r="I92" s="187" t="s">
        <v>125</v>
      </c>
      <c r="J92" s="164" t="s">
        <v>86</v>
      </c>
      <c r="K92" s="164" t="s">
        <v>85</v>
      </c>
      <c r="L92" s="170" t="s">
        <v>105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88"/>
      <c r="J93" s="164"/>
      <c r="K93" s="164"/>
      <c r="L93" s="17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0">
        <v>0</v>
      </c>
      <c r="H94" s="37">
        <v>0</v>
      </c>
      <c r="I94" s="37">
        <v>0</v>
      </c>
      <c r="J94" s="37">
        <v>0</v>
      </c>
      <c r="K94" s="37">
        <v>0</v>
      </c>
      <c r="L94" s="46"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x14ac:dyDescent="0.35">
      <c r="A95" s="47" t="s">
        <v>12</v>
      </c>
      <c r="B95" s="107">
        <v>1</v>
      </c>
      <c r="C95" s="107">
        <v>0</v>
      </c>
      <c r="D95" s="23"/>
      <c r="E95" s="107">
        <v>0</v>
      </c>
      <c r="F95" s="2">
        <f t="shared" si="16"/>
        <v>1</v>
      </c>
      <c r="G95" s="20">
        <v>0</v>
      </c>
      <c r="H95" s="37">
        <v>0</v>
      </c>
      <c r="I95" s="37">
        <v>0</v>
      </c>
      <c r="J95" s="37">
        <v>1</v>
      </c>
      <c r="K95" s="37">
        <v>0</v>
      </c>
      <c r="L95" s="46"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0">
        <v>0</v>
      </c>
      <c r="H96" s="37">
        <v>0</v>
      </c>
      <c r="I96" s="37">
        <v>0</v>
      </c>
      <c r="J96" s="37">
        <v>0</v>
      </c>
      <c r="K96" s="37">
        <v>0</v>
      </c>
      <c r="L96" s="46"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6"/>
        <v>0</v>
      </c>
      <c r="G97" s="26">
        <v>0</v>
      </c>
      <c r="H97" s="44">
        <v>0</v>
      </c>
      <c r="I97" s="44">
        <v>0</v>
      </c>
      <c r="J97" s="44">
        <v>0</v>
      </c>
      <c r="K97" s="44">
        <v>0</v>
      </c>
      <c r="L97" s="46"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84</v>
      </c>
      <c r="I98" s="187" t="s">
        <v>125</v>
      </c>
      <c r="J98" s="164" t="s">
        <v>86</v>
      </c>
      <c r="K98" s="164" t="s">
        <v>85</v>
      </c>
      <c r="L98" s="170" t="s">
        <v>105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88"/>
      <c r="J99" s="164"/>
      <c r="K99" s="164"/>
      <c r="L99" s="17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x14ac:dyDescent="0.35">
      <c r="A100" s="47" t="s">
        <v>13</v>
      </c>
      <c r="B100" s="107">
        <v>1</v>
      </c>
      <c r="C100" s="107">
        <v>0</v>
      </c>
      <c r="D100" s="23"/>
      <c r="E100" s="107">
        <v>0</v>
      </c>
      <c r="F100" s="2">
        <f>SUM(B100:E100)</f>
        <v>1</v>
      </c>
      <c r="G100" s="20">
        <v>0</v>
      </c>
      <c r="H100" s="37">
        <v>0</v>
      </c>
      <c r="I100" s="37">
        <v>0</v>
      </c>
      <c r="J100" s="37">
        <v>1</v>
      </c>
      <c r="K100" s="37">
        <v>0</v>
      </c>
      <c r="L100" s="46"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37">
        <v>0</v>
      </c>
      <c r="L101" s="46"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84</v>
      </c>
      <c r="I102" s="187" t="s">
        <v>125</v>
      </c>
      <c r="J102" s="164" t="s">
        <v>86</v>
      </c>
      <c r="K102" s="164" t="s">
        <v>85</v>
      </c>
      <c r="L102" s="170" t="s">
        <v>105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88"/>
      <c r="J103" s="164"/>
      <c r="K103" s="164"/>
      <c r="L103" s="17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x14ac:dyDescent="0.35">
      <c r="A104" s="47" t="s">
        <v>15</v>
      </c>
      <c r="B104" s="107">
        <v>1</v>
      </c>
      <c r="C104" s="107">
        <v>0</v>
      </c>
      <c r="D104" s="23"/>
      <c r="E104" s="107">
        <v>0</v>
      </c>
      <c r="F104" s="2">
        <f>SUM(B104:E104)</f>
        <v>1</v>
      </c>
      <c r="G104" s="20">
        <v>0</v>
      </c>
      <c r="H104" s="37">
        <v>0</v>
      </c>
      <c r="I104" s="37">
        <v>0</v>
      </c>
      <c r="J104" s="37">
        <v>1</v>
      </c>
      <c r="K104" s="37">
        <v>0</v>
      </c>
      <c r="L104" s="46"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37">
        <v>0</v>
      </c>
      <c r="L105" s="46"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37">
        <v>0</v>
      </c>
      <c r="J106" s="37">
        <v>0</v>
      </c>
      <c r="K106" s="37">
        <v>0</v>
      </c>
      <c r="L106" s="46"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37">
        <v>0</v>
      </c>
      <c r="J107" s="37">
        <v>0</v>
      </c>
      <c r="K107" s="37">
        <v>0</v>
      </c>
      <c r="L107" s="46"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37">
        <v>0</v>
      </c>
      <c r="J108" s="37">
        <v>0</v>
      </c>
      <c r="K108" s="37">
        <v>0</v>
      </c>
      <c r="L108" s="46"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7"/>
        <v>0</v>
      </c>
      <c r="G109" s="20">
        <v>0</v>
      </c>
      <c r="H109" s="37">
        <v>0</v>
      </c>
      <c r="I109" s="37">
        <v>0</v>
      </c>
      <c r="J109" s="37">
        <v>0</v>
      </c>
      <c r="K109" s="37">
        <v>0</v>
      </c>
      <c r="L109" s="46"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84</v>
      </c>
      <c r="I110" s="187" t="s">
        <v>125</v>
      </c>
      <c r="J110" s="164" t="s">
        <v>86</v>
      </c>
      <c r="K110" s="164" t="s">
        <v>85</v>
      </c>
      <c r="L110" s="170" t="s">
        <v>105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88"/>
      <c r="J111" s="164"/>
      <c r="K111" s="164"/>
      <c r="L111" s="17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46"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46"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84</v>
      </c>
      <c r="I115" s="187" t="s">
        <v>125</v>
      </c>
      <c r="J115" s="164" t="s">
        <v>86</v>
      </c>
      <c r="K115" s="164" t="s">
        <v>85</v>
      </c>
      <c r="L115" s="165" t="s">
        <v>105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88"/>
      <c r="J116" s="164"/>
      <c r="K116" s="164"/>
      <c r="L116" s="165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35">
      <c r="A117" s="47" t="s">
        <v>40</v>
      </c>
      <c r="B117" s="107">
        <v>4</v>
      </c>
      <c r="C117" s="107">
        <v>0</v>
      </c>
      <c r="D117" s="107">
        <v>0</v>
      </c>
      <c r="E117" s="107">
        <v>0</v>
      </c>
      <c r="F117" s="2">
        <f t="shared" ref="F117:F119" si="19">SUM(B117:E117)</f>
        <v>4</v>
      </c>
      <c r="G117" s="20">
        <v>4</v>
      </c>
      <c r="H117" s="37">
        <v>4</v>
      </c>
      <c r="I117" s="37">
        <v>0</v>
      </c>
      <c r="J117" s="37">
        <v>0</v>
      </c>
      <c r="K117" s="37">
        <v>0</v>
      </c>
      <c r="L117" s="46"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x14ac:dyDescent="0.35">
      <c r="A118" s="47" t="s">
        <v>41</v>
      </c>
      <c r="B118" s="107">
        <v>4</v>
      </c>
      <c r="C118" s="107">
        <v>0</v>
      </c>
      <c r="D118" s="107">
        <v>0</v>
      </c>
      <c r="E118" s="107">
        <v>0</v>
      </c>
      <c r="F118" s="2">
        <f t="shared" si="19"/>
        <v>4</v>
      </c>
      <c r="G118" s="20">
        <v>6</v>
      </c>
      <c r="H118" s="37">
        <v>4</v>
      </c>
      <c r="I118" s="37">
        <v>0</v>
      </c>
      <c r="J118" s="37">
        <v>0</v>
      </c>
      <c r="K118" s="37">
        <v>0</v>
      </c>
      <c r="L118" s="46"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x14ac:dyDescent="0.35">
      <c r="A119" s="47" t="s">
        <v>38</v>
      </c>
      <c r="B119" s="107">
        <v>4</v>
      </c>
      <c r="C119" s="107">
        <v>0</v>
      </c>
      <c r="D119" s="107">
        <v>0</v>
      </c>
      <c r="E119" s="107">
        <v>0</v>
      </c>
      <c r="F119" s="2">
        <f t="shared" si="19"/>
        <v>4</v>
      </c>
      <c r="G119" s="20">
        <v>4</v>
      </c>
      <c r="H119" s="37">
        <v>4</v>
      </c>
      <c r="I119" s="37">
        <v>0</v>
      </c>
      <c r="J119" s="37">
        <v>0</v>
      </c>
      <c r="K119" s="37">
        <v>0</v>
      </c>
      <c r="L119" s="46"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84</v>
      </c>
      <c r="I120" s="187" t="s">
        <v>125</v>
      </c>
      <c r="J120" s="164" t="s">
        <v>86</v>
      </c>
      <c r="K120" s="164" t="s">
        <v>85</v>
      </c>
      <c r="L120" s="170" t="s">
        <v>105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88"/>
      <c r="J121" s="164"/>
      <c r="K121" s="164"/>
      <c r="L121" s="17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0">
        <v>1</v>
      </c>
      <c r="H122" s="37">
        <v>0</v>
      </c>
      <c r="I122" s="37">
        <v>0</v>
      </c>
      <c r="J122" s="37">
        <v>0</v>
      </c>
      <c r="K122" s="37">
        <v>0</v>
      </c>
      <c r="L122" s="46"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x14ac:dyDescent="0.35">
      <c r="A123" s="47" t="s">
        <v>12</v>
      </c>
      <c r="B123" s="107">
        <v>4</v>
      </c>
      <c r="C123" s="107">
        <v>0</v>
      </c>
      <c r="D123" s="107">
        <v>0</v>
      </c>
      <c r="E123" s="107">
        <v>0</v>
      </c>
      <c r="F123" s="2">
        <f t="shared" si="20"/>
        <v>4</v>
      </c>
      <c r="G123" s="20">
        <v>3</v>
      </c>
      <c r="H123" s="37">
        <v>4</v>
      </c>
      <c r="I123" s="37">
        <v>0</v>
      </c>
      <c r="J123" s="37">
        <v>0</v>
      </c>
      <c r="K123" s="37">
        <v>0</v>
      </c>
      <c r="L123" s="46"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0">
        <v>0</v>
      </c>
      <c r="H124" s="37">
        <v>0</v>
      </c>
      <c r="I124" s="37">
        <v>0</v>
      </c>
      <c r="J124" s="37">
        <v>0</v>
      </c>
      <c r="K124" s="37">
        <v>0</v>
      </c>
      <c r="L124" s="46"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44">
        <v>0</v>
      </c>
      <c r="L125" s="102"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84</v>
      </c>
      <c r="I126" s="187" t="s">
        <v>125</v>
      </c>
      <c r="J126" s="164" t="s">
        <v>86</v>
      </c>
      <c r="K126" s="164" t="s">
        <v>85</v>
      </c>
      <c r="L126" s="170" t="s">
        <v>105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88"/>
      <c r="J127" s="164"/>
      <c r="K127" s="164"/>
      <c r="L127" s="17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x14ac:dyDescent="0.35">
      <c r="A128" s="47" t="s">
        <v>13</v>
      </c>
      <c r="B128" s="107">
        <v>4</v>
      </c>
      <c r="C128" s="107">
        <v>0</v>
      </c>
      <c r="D128" s="107">
        <v>0</v>
      </c>
      <c r="E128" s="107">
        <v>0</v>
      </c>
      <c r="F128" s="2">
        <f>SUM(B128:E128)</f>
        <v>4</v>
      </c>
      <c r="G128" s="20">
        <v>3</v>
      </c>
      <c r="H128" s="37">
        <v>4</v>
      </c>
      <c r="I128" s="37">
        <v>0</v>
      </c>
      <c r="J128" s="37">
        <v>0</v>
      </c>
      <c r="K128" s="37">
        <v>0</v>
      </c>
      <c r="L128" s="46"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1</v>
      </c>
      <c r="H129" s="37">
        <v>0</v>
      </c>
      <c r="I129" s="37">
        <v>0</v>
      </c>
      <c r="J129" s="37">
        <v>0</v>
      </c>
      <c r="K129" s="37">
        <v>0</v>
      </c>
      <c r="L129" s="46"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84</v>
      </c>
      <c r="I130" s="187" t="s">
        <v>125</v>
      </c>
      <c r="J130" s="164" t="s">
        <v>86</v>
      </c>
      <c r="K130" s="164" t="s">
        <v>85</v>
      </c>
      <c r="L130" s="170" t="s">
        <v>105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88"/>
      <c r="J131" s="164"/>
      <c r="K131" s="164"/>
      <c r="L131" s="17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x14ac:dyDescent="0.35">
      <c r="A132" s="47" t="s">
        <v>15</v>
      </c>
      <c r="B132" s="107">
        <v>4</v>
      </c>
      <c r="C132" s="107">
        <v>0</v>
      </c>
      <c r="D132" s="107">
        <v>0</v>
      </c>
      <c r="E132" s="107">
        <v>0</v>
      </c>
      <c r="F132" s="2">
        <f t="shared" ref="F132:F137" si="22">SUM(B132:E132)</f>
        <v>4</v>
      </c>
      <c r="G132" s="20">
        <v>4</v>
      </c>
      <c r="H132" s="37">
        <v>4</v>
      </c>
      <c r="I132" s="37">
        <v>0</v>
      </c>
      <c r="J132" s="37">
        <v>0</v>
      </c>
      <c r="K132" s="37">
        <v>0</v>
      </c>
      <c r="L132" s="46"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22"/>
        <v>0</v>
      </c>
      <c r="G133" s="20">
        <v>0</v>
      </c>
      <c r="H133" s="37">
        <v>0</v>
      </c>
      <c r="I133" s="37">
        <v>0</v>
      </c>
      <c r="J133" s="37">
        <v>0</v>
      </c>
      <c r="K133" s="37">
        <v>0</v>
      </c>
      <c r="L133" s="46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37">
        <v>0</v>
      </c>
      <c r="J134" s="37">
        <v>0</v>
      </c>
      <c r="K134" s="37">
        <v>0</v>
      </c>
      <c r="L134" s="46"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2"/>
        <v>0</v>
      </c>
      <c r="G135" s="20">
        <v>0</v>
      </c>
      <c r="H135" s="37">
        <v>0</v>
      </c>
      <c r="I135" s="37">
        <v>0</v>
      </c>
      <c r="J135" s="37">
        <v>0</v>
      </c>
      <c r="K135" s="37">
        <v>0</v>
      </c>
      <c r="L135" s="46"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37">
        <v>0</v>
      </c>
      <c r="J136" s="37">
        <v>0</v>
      </c>
      <c r="K136" s="37">
        <v>0</v>
      </c>
      <c r="L136" s="46"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2"/>
        <v>0</v>
      </c>
      <c r="G137" s="20">
        <v>0</v>
      </c>
      <c r="H137" s="37">
        <v>0</v>
      </c>
      <c r="I137" s="37">
        <v>0</v>
      </c>
      <c r="J137" s="37">
        <v>0</v>
      </c>
      <c r="K137" s="37">
        <v>0</v>
      </c>
      <c r="L137" s="46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84</v>
      </c>
      <c r="I138" s="187" t="s">
        <v>125</v>
      </c>
      <c r="J138" s="164" t="s">
        <v>86</v>
      </c>
      <c r="K138" s="164" t="s">
        <v>85</v>
      </c>
      <c r="L138" s="170" t="s">
        <v>105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88"/>
      <c r="J139" s="164"/>
      <c r="K139" s="164"/>
      <c r="L139" s="17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3">SUM(B140:E140)</f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46"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84</v>
      </c>
      <c r="I142" s="187" t="s">
        <v>125</v>
      </c>
      <c r="J142" s="164" t="s">
        <v>86</v>
      </c>
      <c r="K142" s="164" t="s">
        <v>85</v>
      </c>
      <c r="L142" s="165" t="s">
        <v>105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88"/>
      <c r="J143" s="164"/>
      <c r="K143" s="164"/>
      <c r="L143" s="165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x14ac:dyDescent="0.35">
      <c r="A144" s="133" t="s">
        <v>115</v>
      </c>
      <c r="B144" s="107">
        <v>4</v>
      </c>
      <c r="C144" s="107">
        <v>0</v>
      </c>
      <c r="D144" s="107">
        <v>0</v>
      </c>
      <c r="E144" s="107">
        <v>0</v>
      </c>
      <c r="F144" s="2">
        <f t="shared" ref="F144:F147" si="24">SUM(B144:E144)</f>
        <v>4</v>
      </c>
      <c r="G144" s="20">
        <v>10</v>
      </c>
      <c r="H144" s="37">
        <v>2</v>
      </c>
      <c r="I144" s="37">
        <v>0</v>
      </c>
      <c r="J144" s="37">
        <v>1</v>
      </c>
      <c r="K144" s="37">
        <v>1</v>
      </c>
      <c r="L144" s="46"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7.25" customHeight="1" x14ac:dyDescent="0.35">
      <c r="A145" s="114" t="s">
        <v>93</v>
      </c>
      <c r="B145" s="5">
        <f>SUM(B146:B147)</f>
        <v>4</v>
      </c>
      <c r="C145" s="5">
        <f t="shared" ref="C145:D145" si="25">SUM(C146:C147)</f>
        <v>0</v>
      </c>
      <c r="D145" s="5">
        <f t="shared" si="25"/>
        <v>0</v>
      </c>
      <c r="E145" s="5">
        <f>SUM(E146:E147)</f>
        <v>0</v>
      </c>
      <c r="F145" s="2">
        <f t="shared" si="24"/>
        <v>4</v>
      </c>
      <c r="G145" s="19">
        <v>10</v>
      </c>
      <c r="H145" s="42">
        <f>H146+H147</f>
        <v>2</v>
      </c>
      <c r="I145" s="42">
        <f t="shared" ref="I145:L145" si="26">I146+I147</f>
        <v>0</v>
      </c>
      <c r="J145" s="42">
        <f t="shared" si="26"/>
        <v>1</v>
      </c>
      <c r="K145" s="42">
        <f t="shared" si="26"/>
        <v>1</v>
      </c>
      <c r="L145" s="42">
        <f t="shared" si="26"/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20.25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0</v>
      </c>
      <c r="H146" s="37">
        <v>0</v>
      </c>
      <c r="I146" s="37">
        <v>0</v>
      </c>
      <c r="J146" s="37">
        <v>0</v>
      </c>
      <c r="K146" s="37">
        <v>0</v>
      </c>
      <c r="L146" s="46"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x14ac:dyDescent="0.35">
      <c r="A147" s="134" t="s">
        <v>117</v>
      </c>
      <c r="B147" s="107">
        <v>4</v>
      </c>
      <c r="C147" s="107">
        <v>0</v>
      </c>
      <c r="D147" s="107">
        <v>0</v>
      </c>
      <c r="E147" s="107">
        <v>0</v>
      </c>
      <c r="F147" s="70">
        <f t="shared" si="24"/>
        <v>4</v>
      </c>
      <c r="G147" s="26">
        <v>10</v>
      </c>
      <c r="H147" s="44">
        <v>2</v>
      </c>
      <c r="I147" s="44">
        <v>0</v>
      </c>
      <c r="J147" s="44">
        <v>1</v>
      </c>
      <c r="K147" s="44">
        <v>1</v>
      </c>
      <c r="L147" s="102"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x14ac:dyDescent="0.35">
      <c r="A148" s="114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84</v>
      </c>
      <c r="I148" s="187" t="s">
        <v>125</v>
      </c>
      <c r="J148" s="164" t="s">
        <v>86</v>
      </c>
      <c r="K148" s="164" t="s">
        <v>85</v>
      </c>
      <c r="L148" s="170" t="s">
        <v>105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88"/>
      <c r="J149" s="164"/>
      <c r="K149" s="164"/>
      <c r="L149" s="17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x14ac:dyDescent="0.35">
      <c r="A150" s="47" t="s">
        <v>11</v>
      </c>
      <c r="B150" s="107">
        <v>4</v>
      </c>
      <c r="C150" s="107">
        <v>0</v>
      </c>
      <c r="D150" s="107">
        <v>0</v>
      </c>
      <c r="E150" s="107">
        <v>0</v>
      </c>
      <c r="F150" s="2">
        <f t="shared" ref="F150:F152" si="27">SUM(B150:E150)</f>
        <v>4</v>
      </c>
      <c r="G150" s="20">
        <v>7</v>
      </c>
      <c r="H150" s="37">
        <v>2</v>
      </c>
      <c r="I150" s="37">
        <v>0</v>
      </c>
      <c r="J150" s="37">
        <v>1</v>
      </c>
      <c r="K150" s="37">
        <v>1</v>
      </c>
      <c r="L150" s="46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x14ac:dyDescent="0.35">
      <c r="A151" s="47" t="s">
        <v>12</v>
      </c>
      <c r="B151" s="107">
        <v>0</v>
      </c>
      <c r="C151" s="107">
        <v>0</v>
      </c>
      <c r="D151" s="107">
        <v>0</v>
      </c>
      <c r="E151" s="107">
        <v>0</v>
      </c>
      <c r="F151" s="2">
        <f t="shared" si="27"/>
        <v>0</v>
      </c>
      <c r="G151" s="20">
        <v>3</v>
      </c>
      <c r="H151" s="37">
        <v>0</v>
      </c>
      <c r="I151" s="37">
        <v>0</v>
      </c>
      <c r="J151" s="37">
        <v>0</v>
      </c>
      <c r="K151" s="37">
        <v>0</v>
      </c>
      <c r="L151" s="46"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7"/>
        <v>0</v>
      </c>
      <c r="G152" s="20">
        <v>0</v>
      </c>
      <c r="H152" s="37">
        <v>0</v>
      </c>
      <c r="I152" s="37">
        <v>0</v>
      </c>
      <c r="J152" s="37">
        <v>0</v>
      </c>
      <c r="K152" s="37">
        <v>0</v>
      </c>
      <c r="L152" s="46"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8"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44">
        <v>0</v>
      </c>
      <c r="L153" s="102"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84</v>
      </c>
      <c r="I154" s="187" t="s">
        <v>125</v>
      </c>
      <c r="J154" s="164" t="s">
        <v>86</v>
      </c>
      <c r="K154" s="164" t="s">
        <v>85</v>
      </c>
      <c r="L154" s="170" t="s">
        <v>105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88"/>
      <c r="J155" s="164"/>
      <c r="K155" s="164"/>
      <c r="L155" s="17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x14ac:dyDescent="0.35">
      <c r="A156" s="47" t="s">
        <v>13</v>
      </c>
      <c r="B156" s="107">
        <v>4</v>
      </c>
      <c r="C156" s="107">
        <v>0</v>
      </c>
      <c r="D156" s="107">
        <v>0</v>
      </c>
      <c r="E156" s="107">
        <v>0</v>
      </c>
      <c r="F156" s="2">
        <f>SUM(B156:E156)</f>
        <v>4</v>
      </c>
      <c r="G156" s="20">
        <v>10</v>
      </c>
      <c r="H156" s="37">
        <v>2</v>
      </c>
      <c r="I156" s="37">
        <v>0</v>
      </c>
      <c r="J156" s="37">
        <v>1</v>
      </c>
      <c r="K156" s="37">
        <v>1</v>
      </c>
      <c r="L156" s="46"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37">
        <v>0</v>
      </c>
      <c r="J157" s="37">
        <v>0</v>
      </c>
      <c r="K157" s="37">
        <v>0</v>
      </c>
      <c r="L157" s="46"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84</v>
      </c>
      <c r="I158" s="187" t="s">
        <v>125</v>
      </c>
      <c r="J158" s="164" t="s">
        <v>86</v>
      </c>
      <c r="K158" s="164" t="s">
        <v>85</v>
      </c>
      <c r="L158" s="170" t="s">
        <v>105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88"/>
      <c r="J159" s="164"/>
      <c r="K159" s="164"/>
      <c r="L159" s="17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x14ac:dyDescent="0.35">
      <c r="A160" s="47" t="s">
        <v>15</v>
      </c>
      <c r="B160" s="107">
        <v>4</v>
      </c>
      <c r="C160" s="107">
        <v>0</v>
      </c>
      <c r="D160" s="107">
        <v>0</v>
      </c>
      <c r="E160" s="107">
        <v>0</v>
      </c>
      <c r="F160" s="2">
        <f t="shared" ref="F160:F165" si="29">SUM(B160:E160)</f>
        <v>4</v>
      </c>
      <c r="G160" s="20">
        <v>9</v>
      </c>
      <c r="H160" s="37">
        <v>2</v>
      </c>
      <c r="I160" s="37">
        <v>0</v>
      </c>
      <c r="J160" s="37">
        <v>1</v>
      </c>
      <c r="K160" s="37">
        <v>1</v>
      </c>
      <c r="L160" s="46"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0</v>
      </c>
      <c r="F161" s="2">
        <f t="shared" si="29"/>
        <v>0</v>
      </c>
      <c r="G161" s="20">
        <v>1</v>
      </c>
      <c r="H161" s="37">
        <v>0</v>
      </c>
      <c r="I161" s="37">
        <v>0</v>
      </c>
      <c r="J161" s="37">
        <v>0</v>
      </c>
      <c r="K161" s="37">
        <v>0</v>
      </c>
      <c r="L161" s="46">
        <v>0</v>
      </c>
    </row>
    <row r="162" spans="1:30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9"/>
        <v>0</v>
      </c>
      <c r="G162" s="20">
        <v>0</v>
      </c>
      <c r="H162" s="37">
        <v>0</v>
      </c>
      <c r="I162" s="37">
        <v>0</v>
      </c>
      <c r="J162" s="37">
        <v>0</v>
      </c>
      <c r="K162" s="37">
        <v>0</v>
      </c>
      <c r="L162" s="46">
        <v>0</v>
      </c>
    </row>
    <row r="163" spans="1:30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9"/>
        <v>0</v>
      </c>
      <c r="G163" s="20">
        <v>0</v>
      </c>
      <c r="H163" s="37">
        <v>0</v>
      </c>
      <c r="I163" s="37">
        <v>0</v>
      </c>
      <c r="J163" s="37">
        <v>0</v>
      </c>
      <c r="K163" s="37">
        <v>0</v>
      </c>
      <c r="L163" s="46">
        <v>0</v>
      </c>
    </row>
    <row r="164" spans="1:30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9"/>
        <v>0</v>
      </c>
      <c r="G164" s="20">
        <v>0</v>
      </c>
      <c r="H164" s="37">
        <v>0</v>
      </c>
      <c r="I164" s="37">
        <v>0</v>
      </c>
      <c r="J164" s="37">
        <v>0</v>
      </c>
      <c r="K164" s="37">
        <v>0</v>
      </c>
      <c r="L164" s="46">
        <v>0</v>
      </c>
    </row>
    <row r="165" spans="1:30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9"/>
        <v>0</v>
      </c>
      <c r="G165" s="20">
        <v>0</v>
      </c>
      <c r="H165" s="37">
        <v>0</v>
      </c>
      <c r="I165" s="37">
        <v>0</v>
      </c>
      <c r="J165" s="37">
        <v>0</v>
      </c>
      <c r="K165" s="37">
        <v>0</v>
      </c>
      <c r="L165" s="46">
        <v>0</v>
      </c>
    </row>
    <row r="166" spans="1:30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84</v>
      </c>
      <c r="I166" s="187" t="s">
        <v>125</v>
      </c>
      <c r="J166" s="164" t="s">
        <v>86</v>
      </c>
      <c r="K166" s="164" t="s">
        <v>85</v>
      </c>
      <c r="L166" s="170" t="s">
        <v>105</v>
      </c>
    </row>
    <row r="167" spans="1:30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88"/>
      <c r="J167" s="164"/>
      <c r="K167" s="164"/>
      <c r="L167" s="170"/>
    </row>
    <row r="168" spans="1:30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46">
        <v>0</v>
      </c>
    </row>
    <row r="169" spans="1:30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22" customFormat="1" ht="12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84</v>
      </c>
      <c r="I170" s="187" t="s">
        <v>125</v>
      </c>
      <c r="J170" s="164" t="s">
        <v>86</v>
      </c>
      <c r="K170" s="164" t="s">
        <v>85</v>
      </c>
      <c r="L170" s="165" t="s">
        <v>105</v>
      </c>
    </row>
    <row r="171" spans="1:30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88"/>
      <c r="J171" s="164"/>
      <c r="K171" s="164"/>
      <c r="L171" s="165"/>
    </row>
    <row r="172" spans="1:30" x14ac:dyDescent="0.35">
      <c r="A172" s="129" t="s">
        <v>118</v>
      </c>
      <c r="B172" s="107">
        <v>2</v>
      </c>
      <c r="C172" s="107">
        <v>1</v>
      </c>
      <c r="D172" s="107">
        <v>0</v>
      </c>
      <c r="E172" s="107">
        <v>0</v>
      </c>
      <c r="F172" s="2">
        <f t="shared" ref="F172:F179" si="31">SUM(B172:E172)</f>
        <v>3</v>
      </c>
      <c r="G172" s="20">
        <v>2</v>
      </c>
      <c r="H172" s="37">
        <v>1</v>
      </c>
      <c r="I172" s="37">
        <v>0</v>
      </c>
      <c r="J172" s="37">
        <v>2</v>
      </c>
      <c r="K172" s="37">
        <v>0</v>
      </c>
      <c r="L172" s="46">
        <v>0</v>
      </c>
    </row>
    <row r="173" spans="1:30" ht="14.25" customHeight="1" x14ac:dyDescent="0.35">
      <c r="A173" s="130" t="s">
        <v>119</v>
      </c>
      <c r="B173" s="5">
        <f>B174+B175</f>
        <v>6</v>
      </c>
      <c r="C173" s="5">
        <f t="shared" ref="C173:E173" si="32">C174+C175</f>
        <v>4</v>
      </c>
      <c r="D173" s="5">
        <f t="shared" si="32"/>
        <v>0</v>
      </c>
      <c r="E173" s="5">
        <f t="shared" si="32"/>
        <v>0</v>
      </c>
      <c r="F173" s="2">
        <f t="shared" ref="F173:F175" si="33">SUM(B173:E173)</f>
        <v>10</v>
      </c>
      <c r="G173" s="19">
        <v>5</v>
      </c>
      <c r="H173" s="5">
        <f t="shared" ref="H173:L173" si="34">H174+H175</f>
        <v>4</v>
      </c>
      <c r="I173" s="5">
        <f t="shared" si="34"/>
        <v>0</v>
      </c>
      <c r="J173" s="5">
        <f t="shared" si="34"/>
        <v>6</v>
      </c>
      <c r="K173" s="5">
        <f t="shared" si="34"/>
        <v>0</v>
      </c>
      <c r="L173" s="5">
        <f t="shared" si="34"/>
        <v>0</v>
      </c>
    </row>
    <row r="174" spans="1:30" x14ac:dyDescent="0.35">
      <c r="A174" s="129" t="s">
        <v>106</v>
      </c>
      <c r="B174" s="5">
        <f>B176+B178</f>
        <v>4</v>
      </c>
      <c r="C174" s="5">
        <f t="shared" ref="C174:E175" si="35">C176+C178</f>
        <v>1</v>
      </c>
      <c r="D174" s="5">
        <f t="shared" si="35"/>
        <v>0</v>
      </c>
      <c r="E174" s="5">
        <f t="shared" si="35"/>
        <v>0</v>
      </c>
      <c r="F174" s="2">
        <f t="shared" si="33"/>
        <v>5</v>
      </c>
      <c r="G174" s="19">
        <v>3</v>
      </c>
      <c r="H174" s="5">
        <f t="shared" ref="H174:L175" si="36">H176+H178</f>
        <v>1</v>
      </c>
      <c r="I174" s="5">
        <f t="shared" si="36"/>
        <v>0</v>
      </c>
      <c r="J174" s="5">
        <f t="shared" si="36"/>
        <v>4</v>
      </c>
      <c r="K174" s="5">
        <f t="shared" si="36"/>
        <v>0</v>
      </c>
      <c r="L174" s="5">
        <f t="shared" si="36"/>
        <v>0</v>
      </c>
    </row>
    <row r="175" spans="1:30" x14ac:dyDescent="0.35">
      <c r="A175" s="129" t="s">
        <v>107</v>
      </c>
      <c r="B175" s="136">
        <f>B177+B179</f>
        <v>2</v>
      </c>
      <c r="C175" s="136">
        <f t="shared" si="35"/>
        <v>3</v>
      </c>
      <c r="D175" s="136">
        <f t="shared" si="35"/>
        <v>0</v>
      </c>
      <c r="E175" s="136">
        <f t="shared" si="35"/>
        <v>0</v>
      </c>
      <c r="F175" s="2">
        <f t="shared" si="33"/>
        <v>5</v>
      </c>
      <c r="G175" s="19">
        <v>2</v>
      </c>
      <c r="H175" s="136">
        <f t="shared" si="36"/>
        <v>3</v>
      </c>
      <c r="I175" s="136">
        <f t="shared" si="36"/>
        <v>0</v>
      </c>
      <c r="J175" s="136">
        <f t="shared" si="36"/>
        <v>2</v>
      </c>
      <c r="K175" s="136">
        <f t="shared" si="36"/>
        <v>0</v>
      </c>
      <c r="L175" s="136">
        <f t="shared" si="36"/>
        <v>0</v>
      </c>
    </row>
    <row r="176" spans="1:30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70">
        <f t="shared" si="31"/>
        <v>0</v>
      </c>
      <c r="G176" s="26">
        <v>0</v>
      </c>
      <c r="H176" s="44">
        <v>0</v>
      </c>
      <c r="I176" s="44">
        <v>0</v>
      </c>
      <c r="J176" s="44">
        <v>0</v>
      </c>
      <c r="K176" s="44">
        <v>0</v>
      </c>
      <c r="L176" s="102">
        <v>0</v>
      </c>
    </row>
    <row r="177" spans="1:12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37">
        <v>0</v>
      </c>
      <c r="K177" s="37">
        <v>0</v>
      </c>
      <c r="L177" s="46">
        <v>0</v>
      </c>
    </row>
    <row r="178" spans="1:12" x14ac:dyDescent="0.35">
      <c r="A178" s="131" t="s">
        <v>109</v>
      </c>
      <c r="B178" s="107">
        <v>4</v>
      </c>
      <c r="C178" s="107">
        <v>1</v>
      </c>
      <c r="D178" s="107">
        <v>0</v>
      </c>
      <c r="E178" s="107">
        <v>0</v>
      </c>
      <c r="F178" s="2">
        <f t="shared" si="31"/>
        <v>5</v>
      </c>
      <c r="G178" s="20">
        <v>3</v>
      </c>
      <c r="H178" s="37">
        <v>1</v>
      </c>
      <c r="I178" s="37">
        <v>0</v>
      </c>
      <c r="J178" s="37">
        <v>4</v>
      </c>
      <c r="K178" s="37">
        <v>0</v>
      </c>
      <c r="L178" s="46">
        <v>0</v>
      </c>
    </row>
    <row r="179" spans="1:12" ht="26.5" x14ac:dyDescent="0.35">
      <c r="A179" s="132" t="s">
        <v>120</v>
      </c>
      <c r="B179" s="107">
        <v>2</v>
      </c>
      <c r="C179" s="107">
        <v>3</v>
      </c>
      <c r="D179" s="107">
        <v>0</v>
      </c>
      <c r="E179" s="107">
        <v>0</v>
      </c>
      <c r="F179" s="70">
        <f t="shared" si="31"/>
        <v>5</v>
      </c>
      <c r="G179" s="26">
        <v>2</v>
      </c>
      <c r="H179" s="44">
        <v>3</v>
      </c>
      <c r="I179" s="44">
        <v>0</v>
      </c>
      <c r="J179" s="44">
        <v>2</v>
      </c>
      <c r="K179" s="44">
        <v>0</v>
      </c>
      <c r="L179" s="102">
        <v>0</v>
      </c>
    </row>
    <row r="180" spans="1:12" ht="13.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84</v>
      </c>
      <c r="I180" s="187" t="s">
        <v>125</v>
      </c>
      <c r="J180" s="164" t="s">
        <v>86</v>
      </c>
      <c r="K180" s="164" t="s">
        <v>85</v>
      </c>
      <c r="L180" s="170" t="s">
        <v>105</v>
      </c>
    </row>
    <row r="181" spans="1:12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88"/>
      <c r="J181" s="164"/>
      <c r="K181" s="164"/>
      <c r="L181" s="170"/>
    </row>
    <row r="182" spans="1:12" x14ac:dyDescent="0.35">
      <c r="A182" s="47" t="s">
        <v>11</v>
      </c>
      <c r="B182" s="107">
        <v>2</v>
      </c>
      <c r="C182" s="107">
        <v>1</v>
      </c>
      <c r="D182" s="107">
        <v>0</v>
      </c>
      <c r="E182" s="107">
        <v>0</v>
      </c>
      <c r="F182" s="2">
        <f t="shared" ref="F182:F184" si="37">SUM(B182:E182)</f>
        <v>3</v>
      </c>
      <c r="G182" s="20">
        <v>2</v>
      </c>
      <c r="H182" s="37">
        <v>1</v>
      </c>
      <c r="I182" s="37">
        <v>0</v>
      </c>
      <c r="J182" s="37">
        <v>2</v>
      </c>
      <c r="K182" s="37">
        <v>0</v>
      </c>
      <c r="L182" s="46">
        <v>0</v>
      </c>
    </row>
    <row r="183" spans="1:12" x14ac:dyDescent="0.35">
      <c r="A183" s="47" t="s">
        <v>12</v>
      </c>
      <c r="B183" s="107">
        <v>2</v>
      </c>
      <c r="C183" s="107">
        <v>0</v>
      </c>
      <c r="D183" s="107">
        <v>0</v>
      </c>
      <c r="E183" s="107">
        <v>0</v>
      </c>
      <c r="F183" s="2">
        <f t="shared" si="37"/>
        <v>2</v>
      </c>
      <c r="G183" s="20">
        <v>1</v>
      </c>
      <c r="H183" s="37">
        <v>0</v>
      </c>
      <c r="I183" s="37">
        <v>0</v>
      </c>
      <c r="J183" s="37">
        <v>2</v>
      </c>
      <c r="K183" s="37">
        <v>0</v>
      </c>
      <c r="L183" s="46">
        <v>0</v>
      </c>
    </row>
    <row r="184" spans="1:12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7"/>
        <v>0</v>
      </c>
      <c r="G184" s="20">
        <v>0</v>
      </c>
      <c r="H184" s="37">
        <v>0</v>
      </c>
      <c r="I184" s="37">
        <v>0</v>
      </c>
      <c r="J184" s="37">
        <v>0</v>
      </c>
      <c r="K184" s="37">
        <v>0</v>
      </c>
      <c r="L184" s="46">
        <v>0</v>
      </c>
    </row>
    <row r="185" spans="1:12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8"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44">
        <v>0</v>
      </c>
      <c r="L185" s="46">
        <v>0</v>
      </c>
    </row>
    <row r="186" spans="1:12" ht="14.2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84</v>
      </c>
      <c r="I186" s="187" t="s">
        <v>125</v>
      </c>
      <c r="J186" s="164" t="s">
        <v>86</v>
      </c>
      <c r="K186" s="164" t="s">
        <v>85</v>
      </c>
      <c r="L186" s="170" t="s">
        <v>105</v>
      </c>
    </row>
    <row r="187" spans="1:12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88"/>
      <c r="J187" s="164"/>
      <c r="K187" s="164"/>
      <c r="L187" s="170"/>
    </row>
    <row r="188" spans="1:12" x14ac:dyDescent="0.35">
      <c r="A188" s="47" t="s">
        <v>13</v>
      </c>
      <c r="B188" s="107">
        <v>3</v>
      </c>
      <c r="C188" s="107">
        <v>1</v>
      </c>
      <c r="D188" s="107">
        <v>0</v>
      </c>
      <c r="E188" s="107">
        <v>0</v>
      </c>
      <c r="F188" s="2">
        <f>SUM(B188:E188)</f>
        <v>4</v>
      </c>
      <c r="G188" s="20">
        <v>3</v>
      </c>
      <c r="H188" s="37">
        <v>1</v>
      </c>
      <c r="I188" s="37">
        <v>0</v>
      </c>
      <c r="J188" s="37">
        <v>3</v>
      </c>
      <c r="K188" s="37">
        <v>0</v>
      </c>
      <c r="L188" s="46">
        <v>0</v>
      </c>
    </row>
    <row r="189" spans="1:12" x14ac:dyDescent="0.35">
      <c r="A189" s="47" t="s">
        <v>14</v>
      </c>
      <c r="B189" s="107">
        <v>1</v>
      </c>
      <c r="C189" s="107">
        <v>0</v>
      </c>
      <c r="D189" s="107">
        <v>0</v>
      </c>
      <c r="E189" s="107">
        <v>0</v>
      </c>
      <c r="F189" s="2">
        <f>SUM(B189:E189)</f>
        <v>1</v>
      </c>
      <c r="G189" s="20">
        <v>0</v>
      </c>
      <c r="H189" s="37">
        <v>0</v>
      </c>
      <c r="I189" s="37">
        <v>0</v>
      </c>
      <c r="J189" s="37">
        <v>1</v>
      </c>
      <c r="K189" s="37">
        <v>0</v>
      </c>
      <c r="L189" s="46">
        <v>0</v>
      </c>
    </row>
    <row r="190" spans="1:12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84</v>
      </c>
      <c r="I190" s="187" t="s">
        <v>125</v>
      </c>
      <c r="J190" s="164" t="s">
        <v>86</v>
      </c>
      <c r="K190" s="164" t="s">
        <v>85</v>
      </c>
      <c r="L190" s="170" t="s">
        <v>105</v>
      </c>
    </row>
    <row r="191" spans="1:12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88"/>
      <c r="J191" s="164"/>
      <c r="K191" s="164"/>
      <c r="L191" s="170"/>
    </row>
    <row r="192" spans="1:12" x14ac:dyDescent="0.35">
      <c r="A192" s="47" t="s">
        <v>15</v>
      </c>
      <c r="B192" s="107">
        <v>3</v>
      </c>
      <c r="C192" s="107">
        <v>0</v>
      </c>
      <c r="D192" s="107">
        <v>0</v>
      </c>
      <c r="E192" s="107">
        <v>0</v>
      </c>
      <c r="F192" s="2">
        <f t="shared" ref="F192:F197" si="39">SUM(B192:E192)</f>
        <v>3</v>
      </c>
      <c r="G192" s="20">
        <v>2</v>
      </c>
      <c r="H192" s="37">
        <v>0</v>
      </c>
      <c r="I192" s="37">
        <v>0</v>
      </c>
      <c r="J192" s="37">
        <v>3</v>
      </c>
      <c r="K192" s="37">
        <v>0</v>
      </c>
      <c r="L192" s="46">
        <v>0</v>
      </c>
    </row>
    <row r="193" spans="1:12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9"/>
        <v>0</v>
      </c>
      <c r="G193" s="20">
        <v>1</v>
      </c>
      <c r="H193" s="37">
        <v>0</v>
      </c>
      <c r="I193" s="37">
        <v>0</v>
      </c>
      <c r="J193" s="37">
        <v>0</v>
      </c>
      <c r="K193" s="37">
        <v>0</v>
      </c>
      <c r="L193" s="46">
        <v>0</v>
      </c>
    </row>
    <row r="194" spans="1:12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9"/>
        <v>0</v>
      </c>
      <c r="G194" s="20">
        <v>0</v>
      </c>
      <c r="H194" s="37">
        <v>0</v>
      </c>
      <c r="I194" s="37">
        <v>0</v>
      </c>
      <c r="J194" s="37">
        <v>0</v>
      </c>
      <c r="K194" s="37">
        <v>0</v>
      </c>
      <c r="L194" s="46">
        <v>0</v>
      </c>
    </row>
    <row r="195" spans="1:12" x14ac:dyDescent="0.35">
      <c r="A195" s="47" t="s">
        <v>18</v>
      </c>
      <c r="B195" s="107">
        <v>1</v>
      </c>
      <c r="C195" s="107">
        <v>0</v>
      </c>
      <c r="D195" s="107">
        <v>0</v>
      </c>
      <c r="E195" s="107">
        <v>0</v>
      </c>
      <c r="F195" s="2">
        <f t="shared" si="39"/>
        <v>1</v>
      </c>
      <c r="G195" s="20">
        <v>0</v>
      </c>
      <c r="H195" s="37">
        <v>0</v>
      </c>
      <c r="I195" s="37">
        <v>0</v>
      </c>
      <c r="J195" s="37">
        <v>1</v>
      </c>
      <c r="K195" s="37">
        <v>0</v>
      </c>
      <c r="L195" s="46">
        <v>0</v>
      </c>
    </row>
    <row r="196" spans="1:12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9"/>
        <v>0</v>
      </c>
      <c r="G196" s="20">
        <v>0</v>
      </c>
      <c r="H196" s="37">
        <v>0</v>
      </c>
      <c r="I196" s="37">
        <v>0</v>
      </c>
      <c r="J196" s="37">
        <v>0</v>
      </c>
      <c r="K196" s="37">
        <v>0</v>
      </c>
      <c r="L196" s="46">
        <v>0</v>
      </c>
    </row>
    <row r="197" spans="1:12" x14ac:dyDescent="0.35">
      <c r="A197" s="47" t="s">
        <v>20</v>
      </c>
      <c r="B197" s="107">
        <v>0</v>
      </c>
      <c r="C197" s="107">
        <v>1</v>
      </c>
      <c r="D197" s="107">
        <v>0</v>
      </c>
      <c r="E197" s="107">
        <v>0</v>
      </c>
      <c r="F197" s="2">
        <f t="shared" si="39"/>
        <v>1</v>
      </c>
      <c r="G197" s="20">
        <v>0</v>
      </c>
      <c r="H197" s="37">
        <v>1</v>
      </c>
      <c r="I197" s="37">
        <v>0</v>
      </c>
      <c r="J197" s="37">
        <v>0</v>
      </c>
      <c r="K197" s="37">
        <v>0</v>
      </c>
      <c r="L197" s="46">
        <v>0</v>
      </c>
    </row>
    <row r="198" spans="1:12" ht="12.7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84</v>
      </c>
      <c r="I198" s="187" t="s">
        <v>125</v>
      </c>
      <c r="J198" s="164" t="s">
        <v>86</v>
      </c>
      <c r="K198" s="164" t="s">
        <v>85</v>
      </c>
      <c r="L198" s="170" t="s">
        <v>105</v>
      </c>
    </row>
    <row r="199" spans="1:12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88"/>
      <c r="J199" s="164"/>
      <c r="K199" s="164"/>
      <c r="L199" s="170"/>
    </row>
    <row r="200" spans="1:12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37">
        <v>0</v>
      </c>
      <c r="H200" s="37">
        <v>0</v>
      </c>
      <c r="I200" s="37">
        <v>0</v>
      </c>
      <c r="J200" s="35">
        <v>0</v>
      </c>
      <c r="K200" s="37">
        <v>0</v>
      </c>
      <c r="L200" s="46">
        <v>0</v>
      </c>
    </row>
    <row r="201" spans="1:12" ht="15.5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37">
        <v>0</v>
      </c>
      <c r="H201" s="37">
        <v>0</v>
      </c>
      <c r="I201" s="37">
        <v>0</v>
      </c>
      <c r="J201" s="34">
        <v>0</v>
      </c>
      <c r="K201" s="90">
        <v>0</v>
      </c>
      <c r="L201" s="103">
        <v>0</v>
      </c>
    </row>
    <row r="202" spans="1:12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8"/>
    </row>
    <row r="203" spans="1:12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84</v>
      </c>
      <c r="I203" s="187" t="s">
        <v>125</v>
      </c>
      <c r="J203" s="164" t="s">
        <v>86</v>
      </c>
      <c r="K203" s="164" t="s">
        <v>85</v>
      </c>
      <c r="L203" s="165" t="s">
        <v>105</v>
      </c>
    </row>
    <row r="204" spans="1:12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88"/>
      <c r="J204" s="164"/>
      <c r="K204" s="164"/>
      <c r="L204" s="165"/>
    </row>
    <row r="205" spans="1:12" x14ac:dyDescent="0.35">
      <c r="A205" s="47" t="s">
        <v>22</v>
      </c>
      <c r="B205" s="107">
        <v>15</v>
      </c>
      <c r="C205" s="107">
        <v>2</v>
      </c>
      <c r="D205" s="107">
        <v>0</v>
      </c>
      <c r="E205" s="107">
        <v>6</v>
      </c>
      <c r="F205" s="2">
        <f t="shared" ref="F205:F208" si="41">SUM(B205:E205)</f>
        <v>23</v>
      </c>
      <c r="G205" s="20">
        <v>24</v>
      </c>
      <c r="H205" s="37">
        <v>19</v>
      </c>
      <c r="I205" s="37">
        <v>1</v>
      </c>
      <c r="J205" s="37">
        <v>2</v>
      </c>
      <c r="K205" s="37">
        <v>1</v>
      </c>
      <c r="L205" s="46">
        <v>0</v>
      </c>
    </row>
    <row r="206" spans="1:12" x14ac:dyDescent="0.35">
      <c r="A206" s="47" t="s">
        <v>23</v>
      </c>
      <c r="B206" s="107">
        <v>8</v>
      </c>
      <c r="C206" s="107">
        <v>3</v>
      </c>
      <c r="D206" s="107">
        <v>0</v>
      </c>
      <c r="E206" s="107">
        <v>5</v>
      </c>
      <c r="F206" s="2">
        <f t="shared" si="41"/>
        <v>16</v>
      </c>
      <c r="G206" s="20">
        <v>17</v>
      </c>
      <c r="H206" s="37">
        <v>13</v>
      </c>
      <c r="I206" s="37">
        <v>0</v>
      </c>
      <c r="J206" s="37">
        <v>0</v>
      </c>
      <c r="K206" s="37">
        <v>3</v>
      </c>
      <c r="L206" s="46">
        <v>0</v>
      </c>
    </row>
    <row r="207" spans="1:12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41"/>
        <v>0</v>
      </c>
      <c r="G207" s="20">
        <v>0</v>
      </c>
      <c r="H207" s="37">
        <v>0</v>
      </c>
      <c r="I207" s="37">
        <v>0</v>
      </c>
      <c r="J207" s="37">
        <v>0</v>
      </c>
      <c r="K207" s="37">
        <v>0</v>
      </c>
      <c r="L207" s="46">
        <v>0</v>
      </c>
    </row>
    <row r="208" spans="1:12" x14ac:dyDescent="0.35">
      <c r="A208" s="47" t="s">
        <v>1</v>
      </c>
      <c r="B208" s="107">
        <v>13</v>
      </c>
      <c r="C208" s="107">
        <v>3</v>
      </c>
      <c r="D208" s="107">
        <v>0</v>
      </c>
      <c r="E208" s="107">
        <v>1</v>
      </c>
      <c r="F208" s="2">
        <f t="shared" si="41"/>
        <v>17</v>
      </c>
      <c r="G208" s="20">
        <v>1</v>
      </c>
      <c r="H208" s="37">
        <v>15</v>
      </c>
      <c r="I208" s="37">
        <v>1</v>
      </c>
      <c r="J208" s="37">
        <v>0</v>
      </c>
      <c r="K208" s="37">
        <v>1</v>
      </c>
      <c r="L208" s="46">
        <v>0</v>
      </c>
    </row>
    <row r="209" spans="1:12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40"/>
      <c r="K209" s="40"/>
      <c r="L209" s="56"/>
    </row>
    <row r="210" spans="1:12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9"/>
    </row>
    <row r="211" spans="1:12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84</v>
      </c>
      <c r="I211" s="187" t="s">
        <v>125</v>
      </c>
      <c r="J211" s="164" t="s">
        <v>86</v>
      </c>
      <c r="K211" s="164" t="s">
        <v>85</v>
      </c>
      <c r="L211" s="165" t="s">
        <v>105</v>
      </c>
    </row>
    <row r="212" spans="1:12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88"/>
      <c r="J212" s="164"/>
      <c r="K212" s="164"/>
      <c r="L212" s="165"/>
    </row>
    <row r="213" spans="1:12" x14ac:dyDescent="0.35">
      <c r="A213" s="47" t="s">
        <v>0</v>
      </c>
      <c r="B213" s="5">
        <f>SUM(B5,B35,B63)</f>
        <v>71</v>
      </c>
      <c r="C213" s="5">
        <f>SUM(C5,C35,C63)</f>
        <v>28</v>
      </c>
      <c r="D213" s="5">
        <f>SUM(D5,D35,D63)</f>
        <v>0</v>
      </c>
      <c r="E213" s="5">
        <f>SUM(E5,E35,E63)</f>
        <v>17</v>
      </c>
      <c r="F213" s="2">
        <f t="shared" ref="F213:F214" si="42">SUM(B213:E213)</f>
        <v>116</v>
      </c>
      <c r="G213" s="20">
        <v>103</v>
      </c>
      <c r="H213" s="19">
        <f t="shared" ref="H213:L214" si="43">SUM(H5,H35,H63)</f>
        <v>69</v>
      </c>
      <c r="I213" s="19">
        <f t="shared" si="43"/>
        <v>9</v>
      </c>
      <c r="J213" s="19">
        <f t="shared" si="43"/>
        <v>21</v>
      </c>
      <c r="K213" s="19">
        <f t="shared" si="43"/>
        <v>12</v>
      </c>
      <c r="L213" s="19">
        <f t="shared" si="43"/>
        <v>5</v>
      </c>
    </row>
    <row r="214" spans="1:12" x14ac:dyDescent="0.35">
      <c r="A214" s="47" t="s">
        <v>4</v>
      </c>
      <c r="B214" s="5">
        <f>SUM(B215:B217)</f>
        <v>115</v>
      </c>
      <c r="C214" s="5">
        <f t="shared" ref="C214:D214" si="44">SUM(C215:C217)</f>
        <v>60</v>
      </c>
      <c r="D214" s="5">
        <f t="shared" si="44"/>
        <v>0</v>
      </c>
      <c r="E214" s="5">
        <f>SUM(E215:E217)</f>
        <v>21</v>
      </c>
      <c r="F214" s="2">
        <f t="shared" si="42"/>
        <v>196</v>
      </c>
      <c r="G214" s="4">
        <v>157</v>
      </c>
      <c r="H214" s="19">
        <f t="shared" si="43"/>
        <v>106</v>
      </c>
      <c r="I214" s="19">
        <f t="shared" si="43"/>
        <v>9</v>
      </c>
      <c r="J214" s="19">
        <f t="shared" si="43"/>
        <v>50</v>
      </c>
      <c r="K214" s="19">
        <f t="shared" si="43"/>
        <v>25</v>
      </c>
      <c r="L214" s="19">
        <f t="shared" si="43"/>
        <v>6</v>
      </c>
    </row>
    <row r="215" spans="1:12" x14ac:dyDescent="0.35">
      <c r="A215" s="47" t="s">
        <v>5</v>
      </c>
      <c r="B215" s="5">
        <f>SUM(B7,B64)</f>
        <v>34</v>
      </c>
      <c r="C215" s="5">
        <f>SUM(C7,C64)</f>
        <v>29</v>
      </c>
      <c r="D215" s="5">
        <f>SUM(D7,D64)</f>
        <v>0</v>
      </c>
      <c r="E215" s="5">
        <f>SUM(E7,E64)</f>
        <v>0</v>
      </c>
      <c r="F215" s="2">
        <f t="shared" ref="F215:F217" si="45">SUM(B215:E215)</f>
        <v>63</v>
      </c>
      <c r="G215" s="1">
        <v>37</v>
      </c>
      <c r="H215" s="19">
        <f>SUM(H7, H64)</f>
        <v>34</v>
      </c>
      <c r="I215" s="19">
        <f t="shared" ref="I215:L215" si="46">SUM(I7, I64)</f>
        <v>0</v>
      </c>
      <c r="J215" s="19">
        <f t="shared" si="46"/>
        <v>19</v>
      </c>
      <c r="K215" s="19">
        <f t="shared" si="46"/>
        <v>10</v>
      </c>
      <c r="L215" s="19">
        <f t="shared" si="46"/>
        <v>0</v>
      </c>
    </row>
    <row r="216" spans="1:12" x14ac:dyDescent="0.35">
      <c r="A216" s="47" t="s">
        <v>6</v>
      </c>
      <c r="B216" s="5">
        <f t="shared" ref="B216:E217" si="47">SUM(B8,B37)</f>
        <v>10</v>
      </c>
      <c r="C216" s="5">
        <f t="shared" si="47"/>
        <v>3</v>
      </c>
      <c r="D216" s="5">
        <f t="shared" si="47"/>
        <v>0</v>
      </c>
      <c r="E216" s="5">
        <f t="shared" si="47"/>
        <v>1</v>
      </c>
      <c r="F216" s="2">
        <f t="shared" si="45"/>
        <v>14</v>
      </c>
      <c r="G216" s="1">
        <v>16</v>
      </c>
      <c r="H216" s="19">
        <f>SUM(H8+H37)</f>
        <v>5</v>
      </c>
      <c r="I216" s="19">
        <f t="shared" ref="I216:L216" si="48">SUM(I8+I37)</f>
        <v>0</v>
      </c>
      <c r="J216" s="19">
        <f t="shared" si="48"/>
        <v>7</v>
      </c>
      <c r="K216" s="19">
        <f t="shared" si="48"/>
        <v>1</v>
      </c>
      <c r="L216" s="19">
        <f t="shared" si="48"/>
        <v>1</v>
      </c>
    </row>
    <row r="217" spans="1:12" ht="15" thickBot="1" x14ac:dyDescent="0.4">
      <c r="A217" s="58" t="s">
        <v>7</v>
      </c>
      <c r="B217" s="59">
        <f t="shared" si="47"/>
        <v>71</v>
      </c>
      <c r="C217" s="59">
        <f t="shared" si="47"/>
        <v>28</v>
      </c>
      <c r="D217" s="59">
        <f t="shared" si="47"/>
        <v>0</v>
      </c>
      <c r="E217" s="59">
        <f t="shared" si="47"/>
        <v>20</v>
      </c>
      <c r="F217" s="60">
        <f t="shared" si="45"/>
        <v>119</v>
      </c>
      <c r="G217" s="3">
        <v>104</v>
      </c>
      <c r="H217" s="61">
        <f>SUM(H9+H38)</f>
        <v>67</v>
      </c>
      <c r="I217" s="61">
        <f t="shared" ref="I217:L217" si="49">SUM(I9+I38)</f>
        <v>9</v>
      </c>
      <c r="J217" s="61">
        <f t="shared" si="49"/>
        <v>24</v>
      </c>
      <c r="K217" s="61">
        <f t="shared" si="49"/>
        <v>14</v>
      </c>
      <c r="L217" s="61">
        <f t="shared" si="49"/>
        <v>5</v>
      </c>
    </row>
    <row r="218" spans="1:12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  <c r="L218" s="17"/>
    </row>
    <row r="219" spans="1:12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  <c r="L219" s="17"/>
    </row>
    <row r="220" spans="1:12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  <c r="L220" s="17"/>
    </row>
    <row r="221" spans="1:12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  <c r="L221" s="17"/>
    </row>
    <row r="222" spans="1:12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  <c r="L222" s="17"/>
    </row>
    <row r="223" spans="1:12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  <c r="L223" s="17"/>
    </row>
    <row r="224" spans="1:12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  <c r="L224" s="17"/>
    </row>
    <row r="225" spans="1:12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  <c r="L225" s="17"/>
    </row>
    <row r="226" spans="1:12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  <c r="L226" s="17"/>
    </row>
    <row r="227" spans="1:12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  <c r="L227" s="17"/>
    </row>
    <row r="228" spans="1:12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  <c r="L228" s="17"/>
    </row>
    <row r="229" spans="1:12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  <c r="L229" s="17"/>
    </row>
    <row r="230" spans="1:12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  <c r="L230" s="17"/>
    </row>
    <row r="231" spans="1:12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  <c r="L231" s="17"/>
    </row>
    <row r="232" spans="1:12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  <c r="L232" s="17"/>
    </row>
    <row r="233" spans="1:12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  <c r="L233" s="17"/>
    </row>
    <row r="234" spans="1:12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  <c r="L234" s="17"/>
    </row>
    <row r="235" spans="1:12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  <c r="L235" s="17"/>
    </row>
    <row r="236" spans="1:12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  <c r="L236" s="17"/>
    </row>
    <row r="237" spans="1:12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  <c r="L237" s="17"/>
    </row>
    <row r="238" spans="1:12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  <c r="L238" s="17"/>
    </row>
    <row r="239" spans="1:12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  <c r="L239" s="17"/>
    </row>
    <row r="240" spans="1:12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  <c r="L240" s="17"/>
    </row>
    <row r="241" spans="1:12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  <c r="L241" s="17"/>
    </row>
    <row r="242" spans="1:12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  <c r="L242" s="17"/>
    </row>
    <row r="243" spans="1:12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  <c r="L243" s="17"/>
    </row>
    <row r="244" spans="1:12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  <c r="L244" s="17"/>
    </row>
    <row r="245" spans="1:12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  <c r="L245" s="17"/>
    </row>
    <row r="246" spans="1:12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  <c r="L246" s="17"/>
    </row>
    <row r="247" spans="1:12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  <c r="L247" s="17"/>
    </row>
    <row r="248" spans="1:12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  <c r="L248" s="17"/>
    </row>
    <row r="249" spans="1:12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  <c r="L249" s="17"/>
    </row>
    <row r="250" spans="1:12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  <c r="L250" s="17"/>
    </row>
    <row r="251" spans="1:12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  <c r="L251" s="17"/>
    </row>
  </sheetData>
  <sheetProtection algorithmName="SHA-512" hashValue="PUq4a4E8X9fyd9WXZckIIRu+t1Hc6S3LcBgEhRDisG9130i96X2iDDXjv03iLzTg9+kVzjoUs71a3iEG4LZrgg==" saltValue="jEHq4hy8dlevD8xOfYRrlQ==" spinCount="100000" sheet="1" objects="1" scenarios="1"/>
  <mergeCells count="351">
    <mergeCell ref="L142:L143"/>
    <mergeCell ref="L120:L121"/>
    <mergeCell ref="J126:J127"/>
    <mergeCell ref="K126:K127"/>
    <mergeCell ref="J130:J131"/>
    <mergeCell ref="K130:K131"/>
    <mergeCell ref="L115:L116"/>
    <mergeCell ref="K138:K139"/>
    <mergeCell ref="B28:D28"/>
    <mergeCell ref="E28:E29"/>
    <mergeCell ref="F28:F29"/>
    <mergeCell ref="G28:G29"/>
    <mergeCell ref="F130:F131"/>
    <mergeCell ref="G130:G131"/>
    <mergeCell ref="G75:G76"/>
    <mergeCell ref="F39:F40"/>
    <mergeCell ref="G39:G40"/>
    <mergeCell ref="F45:F46"/>
    <mergeCell ref="G45:G46"/>
    <mergeCell ref="A86:L86"/>
    <mergeCell ref="B83:D83"/>
    <mergeCell ref="E83:E84"/>
    <mergeCell ref="F83:F84"/>
    <mergeCell ref="G83:G84"/>
    <mergeCell ref="L87:L88"/>
    <mergeCell ref="J92:J93"/>
    <mergeCell ref="L92:L93"/>
    <mergeCell ref="K87:K88"/>
    <mergeCell ref="J83:J84"/>
    <mergeCell ref="K83:K84"/>
    <mergeCell ref="L83:L84"/>
    <mergeCell ref="J110:J111"/>
    <mergeCell ref="K110:K111"/>
    <mergeCell ref="L110:L111"/>
    <mergeCell ref="L98:L99"/>
    <mergeCell ref="J102:J103"/>
    <mergeCell ref="J98:J99"/>
    <mergeCell ref="K98:K99"/>
    <mergeCell ref="K102:K103"/>
    <mergeCell ref="L102:L103"/>
    <mergeCell ref="L16:L17"/>
    <mergeCell ref="L20:L21"/>
    <mergeCell ref="H39:H40"/>
    <mergeCell ref="J39:J40"/>
    <mergeCell ref="K39:K40"/>
    <mergeCell ref="L39:L40"/>
    <mergeCell ref="H45:H46"/>
    <mergeCell ref="J45:J46"/>
    <mergeCell ref="K45:K46"/>
    <mergeCell ref="L45:L46"/>
    <mergeCell ref="K16:K17"/>
    <mergeCell ref="K20:K21"/>
    <mergeCell ref="H28:H29"/>
    <mergeCell ref="J28:J29"/>
    <mergeCell ref="K28:K29"/>
    <mergeCell ref="L28:L29"/>
    <mergeCell ref="H211:H212"/>
    <mergeCell ref="K211:K212"/>
    <mergeCell ref="J211:J212"/>
    <mergeCell ref="L130:L131"/>
    <mergeCell ref="B203:D203"/>
    <mergeCell ref="E203:E204"/>
    <mergeCell ref="L186:L187"/>
    <mergeCell ref="F180:F181"/>
    <mergeCell ref="B166:D166"/>
    <mergeCell ref="E166:E167"/>
    <mergeCell ref="F166:F167"/>
    <mergeCell ref="G166:G167"/>
    <mergeCell ref="H166:H167"/>
    <mergeCell ref="L198:L199"/>
    <mergeCell ref="B190:D190"/>
    <mergeCell ref="B198:D198"/>
    <mergeCell ref="E198:E199"/>
    <mergeCell ref="F198:F199"/>
    <mergeCell ref="G198:G199"/>
    <mergeCell ref="H198:H199"/>
    <mergeCell ref="H190:H191"/>
    <mergeCell ref="J190:J191"/>
    <mergeCell ref="K190:K191"/>
    <mergeCell ref="L190:L191"/>
    <mergeCell ref="J203:J204"/>
    <mergeCell ref="K203:K204"/>
    <mergeCell ref="E102:E103"/>
    <mergeCell ref="H138:H139"/>
    <mergeCell ref="B120:D120"/>
    <mergeCell ref="E120:E121"/>
    <mergeCell ref="B126:D126"/>
    <mergeCell ref="A114:L114"/>
    <mergeCell ref="A115:A116"/>
    <mergeCell ref="B115:D115"/>
    <mergeCell ref="L138:L139"/>
    <mergeCell ref="J166:J167"/>
    <mergeCell ref="L148:L149"/>
    <mergeCell ref="L203:L204"/>
    <mergeCell ref="I198:I199"/>
    <mergeCell ref="L166:L167"/>
    <mergeCell ref="E154:E155"/>
    <mergeCell ref="B158:D158"/>
    <mergeCell ref="H130:H131"/>
    <mergeCell ref="G138:G139"/>
    <mergeCell ref="L126:L127"/>
    <mergeCell ref="J154:J155"/>
    <mergeCell ref="K154:K155"/>
    <mergeCell ref="L154:L155"/>
    <mergeCell ref="K57:K58"/>
    <mergeCell ref="L57:L58"/>
    <mergeCell ref="F186:F187"/>
    <mergeCell ref="G186:G187"/>
    <mergeCell ref="H180:H181"/>
    <mergeCell ref="E190:E191"/>
    <mergeCell ref="F190:F191"/>
    <mergeCell ref="G190:G191"/>
    <mergeCell ref="J180:J181"/>
    <mergeCell ref="J186:J187"/>
    <mergeCell ref="K186:K187"/>
    <mergeCell ref="I180:I181"/>
    <mergeCell ref="I186:I187"/>
    <mergeCell ref="I190:I191"/>
    <mergeCell ref="K61:K62"/>
    <mergeCell ref="K92:K93"/>
    <mergeCell ref="F98:F99"/>
    <mergeCell ref="G98:G99"/>
    <mergeCell ref="H98:H99"/>
    <mergeCell ref="A141:L141"/>
    <mergeCell ref="A142:A143"/>
    <mergeCell ref="B142:D142"/>
    <mergeCell ref="B148:D148"/>
    <mergeCell ref="E148:E149"/>
    <mergeCell ref="H57:H58"/>
    <mergeCell ref="J57:J58"/>
    <mergeCell ref="E142:E143"/>
    <mergeCell ref="F142:F143"/>
    <mergeCell ref="G142:G143"/>
    <mergeCell ref="H142:H143"/>
    <mergeCell ref="J142:J143"/>
    <mergeCell ref="G102:G103"/>
    <mergeCell ref="H102:H103"/>
    <mergeCell ref="E92:E93"/>
    <mergeCell ref="E98:E99"/>
    <mergeCell ref="G126:G127"/>
    <mergeCell ref="H126:H127"/>
    <mergeCell ref="E126:E127"/>
    <mergeCell ref="E130:E131"/>
    <mergeCell ref="F120:F121"/>
    <mergeCell ref="F126:F127"/>
    <mergeCell ref="G120:G121"/>
    <mergeCell ref="F138:F139"/>
    <mergeCell ref="E115:E116"/>
    <mergeCell ref="F115:F116"/>
    <mergeCell ref="G115:G116"/>
    <mergeCell ref="H115:H116"/>
    <mergeCell ref="J115:J116"/>
    <mergeCell ref="B57:D57"/>
    <mergeCell ref="E57:E58"/>
    <mergeCell ref="F57:F58"/>
    <mergeCell ref="G57:G58"/>
    <mergeCell ref="B92:D92"/>
    <mergeCell ref="B98:D98"/>
    <mergeCell ref="B102:D102"/>
    <mergeCell ref="F110:F111"/>
    <mergeCell ref="G110:G111"/>
    <mergeCell ref="B65:D65"/>
    <mergeCell ref="E65:E66"/>
    <mergeCell ref="B71:D71"/>
    <mergeCell ref="E71:E72"/>
    <mergeCell ref="B75:D75"/>
    <mergeCell ref="E75:E76"/>
    <mergeCell ref="A60:L60"/>
    <mergeCell ref="A61:A62"/>
    <mergeCell ref="B61:D61"/>
    <mergeCell ref="E61:E62"/>
    <mergeCell ref="F61:F62"/>
    <mergeCell ref="G61:G62"/>
    <mergeCell ref="H61:H62"/>
    <mergeCell ref="J61:J62"/>
    <mergeCell ref="L61:L62"/>
    <mergeCell ref="L158:L159"/>
    <mergeCell ref="L180:L181"/>
    <mergeCell ref="H186:H187"/>
    <mergeCell ref="H158:H159"/>
    <mergeCell ref="E158:E159"/>
    <mergeCell ref="B130:D130"/>
    <mergeCell ref="H154:H155"/>
    <mergeCell ref="F148:F149"/>
    <mergeCell ref="F154:F155"/>
    <mergeCell ref="G148:G149"/>
    <mergeCell ref="G154:G155"/>
    <mergeCell ref="H148:H149"/>
    <mergeCell ref="B180:D180"/>
    <mergeCell ref="E180:E181"/>
    <mergeCell ref="B186:D186"/>
    <mergeCell ref="E186:E187"/>
    <mergeCell ref="K180:K181"/>
    <mergeCell ref="K142:K143"/>
    <mergeCell ref="K170:K171"/>
    <mergeCell ref="J148:J149"/>
    <mergeCell ref="K148:K149"/>
    <mergeCell ref="G180:G181"/>
    <mergeCell ref="B154:D154"/>
    <mergeCell ref="J138:J139"/>
    <mergeCell ref="A87:A88"/>
    <mergeCell ref="B87:D87"/>
    <mergeCell ref="E87:E88"/>
    <mergeCell ref="F87:F88"/>
    <mergeCell ref="G87:G88"/>
    <mergeCell ref="H87:H88"/>
    <mergeCell ref="F92:F93"/>
    <mergeCell ref="G92:G93"/>
    <mergeCell ref="H92:H93"/>
    <mergeCell ref="H120:H121"/>
    <mergeCell ref="J120:J121"/>
    <mergeCell ref="K120:K121"/>
    <mergeCell ref="I110:I111"/>
    <mergeCell ref="I115:I116"/>
    <mergeCell ref="I120:I121"/>
    <mergeCell ref="B138:D138"/>
    <mergeCell ref="E138:E139"/>
    <mergeCell ref="F65:F66"/>
    <mergeCell ref="G65:G66"/>
    <mergeCell ref="H65:H66"/>
    <mergeCell ref="J65:J66"/>
    <mergeCell ref="K65:K66"/>
    <mergeCell ref="I126:I127"/>
    <mergeCell ref="I130:I131"/>
    <mergeCell ref="I138:I139"/>
    <mergeCell ref="K115:K116"/>
    <mergeCell ref="H83:H84"/>
    <mergeCell ref="B110:D110"/>
    <mergeCell ref="E110:E111"/>
    <mergeCell ref="H110:H111"/>
    <mergeCell ref="F102:F103"/>
    <mergeCell ref="J87:J88"/>
    <mergeCell ref="L65:L66"/>
    <mergeCell ref="F71:F72"/>
    <mergeCell ref="F75:F76"/>
    <mergeCell ref="G71:G72"/>
    <mergeCell ref="H71:H72"/>
    <mergeCell ref="H75:H76"/>
    <mergeCell ref="J75:J76"/>
    <mergeCell ref="K75:K76"/>
    <mergeCell ref="L75:L76"/>
    <mergeCell ref="J71:J72"/>
    <mergeCell ref="K71:K72"/>
    <mergeCell ref="L71:L72"/>
    <mergeCell ref="B49:D49"/>
    <mergeCell ref="E49:E50"/>
    <mergeCell ref="A32:L32"/>
    <mergeCell ref="A33:A34"/>
    <mergeCell ref="B33:D33"/>
    <mergeCell ref="E33:E34"/>
    <mergeCell ref="F33:F34"/>
    <mergeCell ref="G33:G34"/>
    <mergeCell ref="H33:H34"/>
    <mergeCell ref="J33:J34"/>
    <mergeCell ref="L33:L34"/>
    <mergeCell ref="F49:F50"/>
    <mergeCell ref="G49:G50"/>
    <mergeCell ref="H49:H50"/>
    <mergeCell ref="J49:J50"/>
    <mergeCell ref="K49:K50"/>
    <mergeCell ref="L49:L50"/>
    <mergeCell ref="K33:K34"/>
    <mergeCell ref="A1:L1"/>
    <mergeCell ref="A2:L2"/>
    <mergeCell ref="A3:A4"/>
    <mergeCell ref="B3:D3"/>
    <mergeCell ref="E3:E4"/>
    <mergeCell ref="F3:F4"/>
    <mergeCell ref="G3:G4"/>
    <mergeCell ref="H3:H4"/>
    <mergeCell ref="J3:J4"/>
    <mergeCell ref="L3:L4"/>
    <mergeCell ref="K3:K4"/>
    <mergeCell ref="I3:I4"/>
    <mergeCell ref="J10:J11"/>
    <mergeCell ref="K10:K11"/>
    <mergeCell ref="L10:L11"/>
    <mergeCell ref="F16:F17"/>
    <mergeCell ref="B39:D39"/>
    <mergeCell ref="E39:E40"/>
    <mergeCell ref="B45:D45"/>
    <mergeCell ref="E45:E46"/>
    <mergeCell ref="B10:D10"/>
    <mergeCell ref="E10:E11"/>
    <mergeCell ref="B16:D16"/>
    <mergeCell ref="E16:E17"/>
    <mergeCell ref="B20:D20"/>
    <mergeCell ref="E20:E21"/>
    <mergeCell ref="F10:F11"/>
    <mergeCell ref="G10:G11"/>
    <mergeCell ref="H10:H11"/>
    <mergeCell ref="G16:G17"/>
    <mergeCell ref="G20:G21"/>
    <mergeCell ref="H16:H17"/>
    <mergeCell ref="H20:H21"/>
    <mergeCell ref="J16:J17"/>
    <mergeCell ref="J20:J21"/>
    <mergeCell ref="F20:F21"/>
    <mergeCell ref="I10:I11"/>
    <mergeCell ref="I16:I17"/>
    <mergeCell ref="I20:I21"/>
    <mergeCell ref="I28:I29"/>
    <mergeCell ref="I33:I34"/>
    <mergeCell ref="I39:I40"/>
    <mergeCell ref="I45:I46"/>
    <mergeCell ref="I49:I50"/>
    <mergeCell ref="I57:I58"/>
    <mergeCell ref="I61:I62"/>
    <mergeCell ref="I65:I66"/>
    <mergeCell ref="I71:I72"/>
    <mergeCell ref="I75:I76"/>
    <mergeCell ref="I83:I84"/>
    <mergeCell ref="I87:I88"/>
    <mergeCell ref="I92:I93"/>
    <mergeCell ref="I98:I99"/>
    <mergeCell ref="I102:I103"/>
    <mergeCell ref="I142:I143"/>
    <mergeCell ref="I148:I149"/>
    <mergeCell ref="I154:I155"/>
    <mergeCell ref="I158:I159"/>
    <mergeCell ref="I166:I167"/>
    <mergeCell ref="I170:I171"/>
    <mergeCell ref="F158:F159"/>
    <mergeCell ref="G158:G159"/>
    <mergeCell ref="K166:K167"/>
    <mergeCell ref="J158:J159"/>
    <mergeCell ref="K158:K159"/>
    <mergeCell ref="L211:L212"/>
    <mergeCell ref="A202:L202"/>
    <mergeCell ref="I203:I204"/>
    <mergeCell ref="I211:I212"/>
    <mergeCell ref="A169:L169"/>
    <mergeCell ref="A170:A171"/>
    <mergeCell ref="B170:D170"/>
    <mergeCell ref="E170:E171"/>
    <mergeCell ref="F170:F171"/>
    <mergeCell ref="G170:G171"/>
    <mergeCell ref="H170:H171"/>
    <mergeCell ref="J170:J171"/>
    <mergeCell ref="L170:L171"/>
    <mergeCell ref="F203:F204"/>
    <mergeCell ref="G203:G204"/>
    <mergeCell ref="A210:L210"/>
    <mergeCell ref="J198:J199"/>
    <mergeCell ref="K198:K199"/>
    <mergeCell ref="A211:A212"/>
    <mergeCell ref="B211:D211"/>
    <mergeCell ref="E211:E212"/>
    <mergeCell ref="F211:F212"/>
    <mergeCell ref="G211:G212"/>
    <mergeCell ref="H203:H204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2" man="1"/>
    <brk id="59" max="12" man="1"/>
    <brk id="85" max="12" man="1"/>
    <brk id="113" max="12" man="1"/>
    <brk id="140" max="12" man="1"/>
    <brk id="168" max="12" man="1"/>
    <brk id="20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A251"/>
  <sheetViews>
    <sheetView zoomScaleNormal="100" workbookViewId="0">
      <selection sqref="A1:I1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3.7265625" style="18" customWidth="1"/>
    <col min="6" max="7" width="13.7265625" style="15" customWidth="1"/>
    <col min="8" max="8" width="9" style="15" customWidth="1"/>
    <col min="9" max="9" width="13.7265625" style="15" customWidth="1"/>
    <col min="10" max="27" width="9.1796875" style="9" customWidth="1"/>
    <col min="28" max="248" width="8.81640625" style="9"/>
    <col min="249" max="249" width="45.81640625" style="9" customWidth="1"/>
    <col min="250" max="250" width="10.7265625" style="9" bestFit="1" customWidth="1"/>
    <col min="251" max="251" width="11.54296875" style="9" bestFit="1" customWidth="1"/>
    <col min="252" max="252" width="12.26953125" style="9" bestFit="1" customWidth="1"/>
    <col min="253" max="256" width="9.81640625" style="9" bestFit="1" customWidth="1"/>
    <col min="257" max="257" width="9" style="9" customWidth="1"/>
    <col min="258" max="504" width="8.81640625" style="9"/>
    <col min="505" max="505" width="45.81640625" style="9" customWidth="1"/>
    <col min="506" max="506" width="10.7265625" style="9" bestFit="1" customWidth="1"/>
    <col min="507" max="507" width="11.54296875" style="9" bestFit="1" customWidth="1"/>
    <col min="508" max="508" width="12.26953125" style="9" bestFit="1" customWidth="1"/>
    <col min="509" max="512" width="9.81640625" style="9" bestFit="1" customWidth="1"/>
    <col min="513" max="513" width="9" style="9" customWidth="1"/>
    <col min="514" max="760" width="8.81640625" style="9"/>
    <col min="761" max="761" width="45.81640625" style="9" customWidth="1"/>
    <col min="762" max="762" width="10.7265625" style="9" bestFit="1" customWidth="1"/>
    <col min="763" max="763" width="11.54296875" style="9" bestFit="1" customWidth="1"/>
    <col min="764" max="764" width="12.26953125" style="9" bestFit="1" customWidth="1"/>
    <col min="765" max="768" width="9.81640625" style="9" bestFit="1" customWidth="1"/>
    <col min="769" max="769" width="9" style="9" customWidth="1"/>
    <col min="770" max="1016" width="8.81640625" style="9"/>
    <col min="1017" max="1017" width="45.81640625" style="9" customWidth="1"/>
    <col min="1018" max="1018" width="10.7265625" style="9" bestFit="1" customWidth="1"/>
    <col min="1019" max="1019" width="11.54296875" style="9" bestFit="1" customWidth="1"/>
    <col min="1020" max="1020" width="12.26953125" style="9" bestFit="1" customWidth="1"/>
    <col min="1021" max="1024" width="9.81640625" style="9" bestFit="1" customWidth="1"/>
    <col min="1025" max="1025" width="9" style="9" customWidth="1"/>
    <col min="1026" max="1272" width="8.81640625" style="9"/>
    <col min="1273" max="1273" width="45.81640625" style="9" customWidth="1"/>
    <col min="1274" max="1274" width="10.7265625" style="9" bestFit="1" customWidth="1"/>
    <col min="1275" max="1275" width="11.54296875" style="9" bestFit="1" customWidth="1"/>
    <col min="1276" max="1276" width="12.26953125" style="9" bestFit="1" customWidth="1"/>
    <col min="1277" max="1280" width="9.81640625" style="9" bestFit="1" customWidth="1"/>
    <col min="1281" max="1281" width="9" style="9" customWidth="1"/>
    <col min="1282" max="1528" width="8.81640625" style="9"/>
    <col min="1529" max="1529" width="45.81640625" style="9" customWidth="1"/>
    <col min="1530" max="1530" width="10.7265625" style="9" bestFit="1" customWidth="1"/>
    <col min="1531" max="1531" width="11.54296875" style="9" bestFit="1" customWidth="1"/>
    <col min="1532" max="1532" width="12.26953125" style="9" bestFit="1" customWidth="1"/>
    <col min="1533" max="1536" width="9.81640625" style="9" bestFit="1" customWidth="1"/>
    <col min="1537" max="1537" width="9" style="9" customWidth="1"/>
    <col min="1538" max="1784" width="8.81640625" style="9"/>
    <col min="1785" max="1785" width="45.81640625" style="9" customWidth="1"/>
    <col min="1786" max="1786" width="10.7265625" style="9" bestFit="1" customWidth="1"/>
    <col min="1787" max="1787" width="11.54296875" style="9" bestFit="1" customWidth="1"/>
    <col min="1788" max="1788" width="12.26953125" style="9" bestFit="1" customWidth="1"/>
    <col min="1789" max="1792" width="9.81640625" style="9" bestFit="1" customWidth="1"/>
    <col min="1793" max="1793" width="9" style="9" customWidth="1"/>
    <col min="1794" max="2040" width="8.81640625" style="9"/>
    <col min="2041" max="2041" width="45.81640625" style="9" customWidth="1"/>
    <col min="2042" max="2042" width="10.7265625" style="9" bestFit="1" customWidth="1"/>
    <col min="2043" max="2043" width="11.54296875" style="9" bestFit="1" customWidth="1"/>
    <col min="2044" max="2044" width="12.26953125" style="9" bestFit="1" customWidth="1"/>
    <col min="2045" max="2048" width="9.81640625" style="9" bestFit="1" customWidth="1"/>
    <col min="2049" max="2049" width="9" style="9" customWidth="1"/>
    <col min="2050" max="2296" width="8.81640625" style="9"/>
    <col min="2297" max="2297" width="45.81640625" style="9" customWidth="1"/>
    <col min="2298" max="2298" width="10.7265625" style="9" bestFit="1" customWidth="1"/>
    <col min="2299" max="2299" width="11.54296875" style="9" bestFit="1" customWidth="1"/>
    <col min="2300" max="2300" width="12.26953125" style="9" bestFit="1" customWidth="1"/>
    <col min="2301" max="2304" width="9.81640625" style="9" bestFit="1" customWidth="1"/>
    <col min="2305" max="2305" width="9" style="9" customWidth="1"/>
    <col min="2306" max="2552" width="8.81640625" style="9"/>
    <col min="2553" max="2553" width="45.81640625" style="9" customWidth="1"/>
    <col min="2554" max="2554" width="10.7265625" style="9" bestFit="1" customWidth="1"/>
    <col min="2555" max="2555" width="11.54296875" style="9" bestFit="1" customWidth="1"/>
    <col min="2556" max="2556" width="12.26953125" style="9" bestFit="1" customWidth="1"/>
    <col min="2557" max="2560" width="9.81640625" style="9" bestFit="1" customWidth="1"/>
    <col min="2561" max="2561" width="9" style="9" customWidth="1"/>
    <col min="2562" max="2808" width="8.81640625" style="9"/>
    <col min="2809" max="2809" width="45.81640625" style="9" customWidth="1"/>
    <col min="2810" max="2810" width="10.7265625" style="9" bestFit="1" customWidth="1"/>
    <col min="2811" max="2811" width="11.54296875" style="9" bestFit="1" customWidth="1"/>
    <col min="2812" max="2812" width="12.26953125" style="9" bestFit="1" customWidth="1"/>
    <col min="2813" max="2816" width="9.81640625" style="9" bestFit="1" customWidth="1"/>
    <col min="2817" max="2817" width="9" style="9" customWidth="1"/>
    <col min="2818" max="3064" width="8.81640625" style="9"/>
    <col min="3065" max="3065" width="45.81640625" style="9" customWidth="1"/>
    <col min="3066" max="3066" width="10.7265625" style="9" bestFit="1" customWidth="1"/>
    <col min="3067" max="3067" width="11.54296875" style="9" bestFit="1" customWidth="1"/>
    <col min="3068" max="3068" width="12.26953125" style="9" bestFit="1" customWidth="1"/>
    <col min="3069" max="3072" width="9.81640625" style="9" bestFit="1" customWidth="1"/>
    <col min="3073" max="3073" width="9" style="9" customWidth="1"/>
    <col min="3074" max="3320" width="8.81640625" style="9"/>
    <col min="3321" max="3321" width="45.81640625" style="9" customWidth="1"/>
    <col min="3322" max="3322" width="10.7265625" style="9" bestFit="1" customWidth="1"/>
    <col min="3323" max="3323" width="11.54296875" style="9" bestFit="1" customWidth="1"/>
    <col min="3324" max="3324" width="12.26953125" style="9" bestFit="1" customWidth="1"/>
    <col min="3325" max="3328" width="9.81640625" style="9" bestFit="1" customWidth="1"/>
    <col min="3329" max="3329" width="9" style="9" customWidth="1"/>
    <col min="3330" max="3576" width="8.81640625" style="9"/>
    <col min="3577" max="3577" width="45.81640625" style="9" customWidth="1"/>
    <col min="3578" max="3578" width="10.7265625" style="9" bestFit="1" customWidth="1"/>
    <col min="3579" max="3579" width="11.54296875" style="9" bestFit="1" customWidth="1"/>
    <col min="3580" max="3580" width="12.26953125" style="9" bestFit="1" customWidth="1"/>
    <col min="3581" max="3584" width="9.81640625" style="9" bestFit="1" customWidth="1"/>
    <col min="3585" max="3585" width="9" style="9" customWidth="1"/>
    <col min="3586" max="3832" width="8.81640625" style="9"/>
    <col min="3833" max="3833" width="45.81640625" style="9" customWidth="1"/>
    <col min="3834" max="3834" width="10.7265625" style="9" bestFit="1" customWidth="1"/>
    <col min="3835" max="3835" width="11.54296875" style="9" bestFit="1" customWidth="1"/>
    <col min="3836" max="3836" width="12.26953125" style="9" bestFit="1" customWidth="1"/>
    <col min="3837" max="3840" width="9.81640625" style="9" bestFit="1" customWidth="1"/>
    <col min="3841" max="3841" width="9" style="9" customWidth="1"/>
    <col min="3842" max="4088" width="8.81640625" style="9"/>
    <col min="4089" max="4089" width="45.81640625" style="9" customWidth="1"/>
    <col min="4090" max="4090" width="10.7265625" style="9" bestFit="1" customWidth="1"/>
    <col min="4091" max="4091" width="11.54296875" style="9" bestFit="1" customWidth="1"/>
    <col min="4092" max="4092" width="12.26953125" style="9" bestFit="1" customWidth="1"/>
    <col min="4093" max="4096" width="9.81640625" style="9" bestFit="1" customWidth="1"/>
    <col min="4097" max="4097" width="9" style="9" customWidth="1"/>
    <col min="4098" max="4344" width="8.81640625" style="9"/>
    <col min="4345" max="4345" width="45.81640625" style="9" customWidth="1"/>
    <col min="4346" max="4346" width="10.7265625" style="9" bestFit="1" customWidth="1"/>
    <col min="4347" max="4347" width="11.54296875" style="9" bestFit="1" customWidth="1"/>
    <col min="4348" max="4348" width="12.26953125" style="9" bestFit="1" customWidth="1"/>
    <col min="4349" max="4352" width="9.81640625" style="9" bestFit="1" customWidth="1"/>
    <col min="4353" max="4353" width="9" style="9" customWidth="1"/>
    <col min="4354" max="4600" width="8.81640625" style="9"/>
    <col min="4601" max="4601" width="45.81640625" style="9" customWidth="1"/>
    <col min="4602" max="4602" width="10.7265625" style="9" bestFit="1" customWidth="1"/>
    <col min="4603" max="4603" width="11.54296875" style="9" bestFit="1" customWidth="1"/>
    <col min="4604" max="4604" width="12.26953125" style="9" bestFit="1" customWidth="1"/>
    <col min="4605" max="4608" width="9.81640625" style="9" bestFit="1" customWidth="1"/>
    <col min="4609" max="4609" width="9" style="9" customWidth="1"/>
    <col min="4610" max="4856" width="8.81640625" style="9"/>
    <col min="4857" max="4857" width="45.81640625" style="9" customWidth="1"/>
    <col min="4858" max="4858" width="10.7265625" style="9" bestFit="1" customWidth="1"/>
    <col min="4859" max="4859" width="11.54296875" style="9" bestFit="1" customWidth="1"/>
    <col min="4860" max="4860" width="12.26953125" style="9" bestFit="1" customWidth="1"/>
    <col min="4861" max="4864" width="9.81640625" style="9" bestFit="1" customWidth="1"/>
    <col min="4865" max="4865" width="9" style="9" customWidth="1"/>
    <col min="4866" max="5112" width="8.81640625" style="9"/>
    <col min="5113" max="5113" width="45.81640625" style="9" customWidth="1"/>
    <col min="5114" max="5114" width="10.7265625" style="9" bestFit="1" customWidth="1"/>
    <col min="5115" max="5115" width="11.54296875" style="9" bestFit="1" customWidth="1"/>
    <col min="5116" max="5116" width="12.26953125" style="9" bestFit="1" customWidth="1"/>
    <col min="5117" max="5120" width="9.81640625" style="9" bestFit="1" customWidth="1"/>
    <col min="5121" max="5121" width="9" style="9" customWidth="1"/>
    <col min="5122" max="5368" width="8.81640625" style="9"/>
    <col min="5369" max="5369" width="45.81640625" style="9" customWidth="1"/>
    <col min="5370" max="5370" width="10.7265625" style="9" bestFit="1" customWidth="1"/>
    <col min="5371" max="5371" width="11.54296875" style="9" bestFit="1" customWidth="1"/>
    <col min="5372" max="5372" width="12.26953125" style="9" bestFit="1" customWidth="1"/>
    <col min="5373" max="5376" width="9.81640625" style="9" bestFit="1" customWidth="1"/>
    <col min="5377" max="5377" width="9" style="9" customWidth="1"/>
    <col min="5378" max="5624" width="8.81640625" style="9"/>
    <col min="5625" max="5625" width="45.81640625" style="9" customWidth="1"/>
    <col min="5626" max="5626" width="10.7265625" style="9" bestFit="1" customWidth="1"/>
    <col min="5627" max="5627" width="11.54296875" style="9" bestFit="1" customWidth="1"/>
    <col min="5628" max="5628" width="12.26953125" style="9" bestFit="1" customWidth="1"/>
    <col min="5629" max="5632" width="9.81640625" style="9" bestFit="1" customWidth="1"/>
    <col min="5633" max="5633" width="9" style="9" customWidth="1"/>
    <col min="5634" max="5880" width="8.81640625" style="9"/>
    <col min="5881" max="5881" width="45.81640625" style="9" customWidth="1"/>
    <col min="5882" max="5882" width="10.7265625" style="9" bestFit="1" customWidth="1"/>
    <col min="5883" max="5883" width="11.54296875" style="9" bestFit="1" customWidth="1"/>
    <col min="5884" max="5884" width="12.26953125" style="9" bestFit="1" customWidth="1"/>
    <col min="5885" max="5888" width="9.81640625" style="9" bestFit="1" customWidth="1"/>
    <col min="5889" max="5889" width="9" style="9" customWidth="1"/>
    <col min="5890" max="6136" width="8.81640625" style="9"/>
    <col min="6137" max="6137" width="45.81640625" style="9" customWidth="1"/>
    <col min="6138" max="6138" width="10.7265625" style="9" bestFit="1" customWidth="1"/>
    <col min="6139" max="6139" width="11.54296875" style="9" bestFit="1" customWidth="1"/>
    <col min="6140" max="6140" width="12.26953125" style="9" bestFit="1" customWidth="1"/>
    <col min="6141" max="6144" width="9.81640625" style="9" bestFit="1" customWidth="1"/>
    <col min="6145" max="6145" width="9" style="9" customWidth="1"/>
    <col min="6146" max="6392" width="8.81640625" style="9"/>
    <col min="6393" max="6393" width="45.81640625" style="9" customWidth="1"/>
    <col min="6394" max="6394" width="10.7265625" style="9" bestFit="1" customWidth="1"/>
    <col min="6395" max="6395" width="11.54296875" style="9" bestFit="1" customWidth="1"/>
    <col min="6396" max="6396" width="12.26953125" style="9" bestFit="1" customWidth="1"/>
    <col min="6397" max="6400" width="9.81640625" style="9" bestFit="1" customWidth="1"/>
    <col min="6401" max="6401" width="9" style="9" customWidth="1"/>
    <col min="6402" max="6648" width="8.81640625" style="9"/>
    <col min="6649" max="6649" width="45.81640625" style="9" customWidth="1"/>
    <col min="6650" max="6650" width="10.7265625" style="9" bestFit="1" customWidth="1"/>
    <col min="6651" max="6651" width="11.54296875" style="9" bestFit="1" customWidth="1"/>
    <col min="6652" max="6652" width="12.26953125" style="9" bestFit="1" customWidth="1"/>
    <col min="6653" max="6656" width="9.81640625" style="9" bestFit="1" customWidth="1"/>
    <col min="6657" max="6657" width="9" style="9" customWidth="1"/>
    <col min="6658" max="6904" width="8.81640625" style="9"/>
    <col min="6905" max="6905" width="45.81640625" style="9" customWidth="1"/>
    <col min="6906" max="6906" width="10.7265625" style="9" bestFit="1" customWidth="1"/>
    <col min="6907" max="6907" width="11.54296875" style="9" bestFit="1" customWidth="1"/>
    <col min="6908" max="6908" width="12.26953125" style="9" bestFit="1" customWidth="1"/>
    <col min="6909" max="6912" width="9.81640625" style="9" bestFit="1" customWidth="1"/>
    <col min="6913" max="6913" width="9" style="9" customWidth="1"/>
    <col min="6914" max="7160" width="8.81640625" style="9"/>
    <col min="7161" max="7161" width="45.81640625" style="9" customWidth="1"/>
    <col min="7162" max="7162" width="10.7265625" style="9" bestFit="1" customWidth="1"/>
    <col min="7163" max="7163" width="11.54296875" style="9" bestFit="1" customWidth="1"/>
    <col min="7164" max="7164" width="12.26953125" style="9" bestFit="1" customWidth="1"/>
    <col min="7165" max="7168" width="9.81640625" style="9" bestFit="1" customWidth="1"/>
    <col min="7169" max="7169" width="9" style="9" customWidth="1"/>
    <col min="7170" max="7416" width="8.81640625" style="9"/>
    <col min="7417" max="7417" width="45.81640625" style="9" customWidth="1"/>
    <col min="7418" max="7418" width="10.7265625" style="9" bestFit="1" customWidth="1"/>
    <col min="7419" max="7419" width="11.54296875" style="9" bestFit="1" customWidth="1"/>
    <col min="7420" max="7420" width="12.26953125" style="9" bestFit="1" customWidth="1"/>
    <col min="7421" max="7424" width="9.81640625" style="9" bestFit="1" customWidth="1"/>
    <col min="7425" max="7425" width="9" style="9" customWidth="1"/>
    <col min="7426" max="7672" width="8.81640625" style="9"/>
    <col min="7673" max="7673" width="45.81640625" style="9" customWidth="1"/>
    <col min="7674" max="7674" width="10.7265625" style="9" bestFit="1" customWidth="1"/>
    <col min="7675" max="7675" width="11.54296875" style="9" bestFit="1" customWidth="1"/>
    <col min="7676" max="7676" width="12.26953125" style="9" bestFit="1" customWidth="1"/>
    <col min="7677" max="7680" width="9.81640625" style="9" bestFit="1" customWidth="1"/>
    <col min="7681" max="7681" width="9" style="9" customWidth="1"/>
    <col min="7682" max="7928" width="8.81640625" style="9"/>
    <col min="7929" max="7929" width="45.81640625" style="9" customWidth="1"/>
    <col min="7930" max="7930" width="10.7265625" style="9" bestFit="1" customWidth="1"/>
    <col min="7931" max="7931" width="11.54296875" style="9" bestFit="1" customWidth="1"/>
    <col min="7932" max="7932" width="12.26953125" style="9" bestFit="1" customWidth="1"/>
    <col min="7933" max="7936" width="9.81640625" style="9" bestFit="1" customWidth="1"/>
    <col min="7937" max="7937" width="9" style="9" customWidth="1"/>
    <col min="7938" max="8184" width="8.81640625" style="9"/>
    <col min="8185" max="8185" width="45.81640625" style="9" customWidth="1"/>
    <col min="8186" max="8186" width="10.7265625" style="9" bestFit="1" customWidth="1"/>
    <col min="8187" max="8187" width="11.54296875" style="9" bestFit="1" customWidth="1"/>
    <col min="8188" max="8188" width="12.26953125" style="9" bestFit="1" customWidth="1"/>
    <col min="8189" max="8192" width="9.81640625" style="9" bestFit="1" customWidth="1"/>
    <col min="8193" max="8193" width="9" style="9" customWidth="1"/>
    <col min="8194" max="8440" width="8.81640625" style="9"/>
    <col min="8441" max="8441" width="45.81640625" style="9" customWidth="1"/>
    <col min="8442" max="8442" width="10.7265625" style="9" bestFit="1" customWidth="1"/>
    <col min="8443" max="8443" width="11.54296875" style="9" bestFit="1" customWidth="1"/>
    <col min="8444" max="8444" width="12.26953125" style="9" bestFit="1" customWidth="1"/>
    <col min="8445" max="8448" width="9.81640625" style="9" bestFit="1" customWidth="1"/>
    <col min="8449" max="8449" width="9" style="9" customWidth="1"/>
    <col min="8450" max="8696" width="8.81640625" style="9"/>
    <col min="8697" max="8697" width="45.81640625" style="9" customWidth="1"/>
    <col min="8698" max="8698" width="10.7265625" style="9" bestFit="1" customWidth="1"/>
    <col min="8699" max="8699" width="11.54296875" style="9" bestFit="1" customWidth="1"/>
    <col min="8700" max="8700" width="12.26953125" style="9" bestFit="1" customWidth="1"/>
    <col min="8701" max="8704" width="9.81640625" style="9" bestFit="1" customWidth="1"/>
    <col min="8705" max="8705" width="9" style="9" customWidth="1"/>
    <col min="8706" max="8952" width="8.81640625" style="9"/>
    <col min="8953" max="8953" width="45.81640625" style="9" customWidth="1"/>
    <col min="8954" max="8954" width="10.7265625" style="9" bestFit="1" customWidth="1"/>
    <col min="8955" max="8955" width="11.54296875" style="9" bestFit="1" customWidth="1"/>
    <col min="8956" max="8956" width="12.26953125" style="9" bestFit="1" customWidth="1"/>
    <col min="8957" max="8960" width="9.81640625" style="9" bestFit="1" customWidth="1"/>
    <col min="8961" max="8961" width="9" style="9" customWidth="1"/>
    <col min="8962" max="9208" width="8.81640625" style="9"/>
    <col min="9209" max="9209" width="45.81640625" style="9" customWidth="1"/>
    <col min="9210" max="9210" width="10.7265625" style="9" bestFit="1" customWidth="1"/>
    <col min="9211" max="9211" width="11.54296875" style="9" bestFit="1" customWidth="1"/>
    <col min="9212" max="9212" width="12.26953125" style="9" bestFit="1" customWidth="1"/>
    <col min="9213" max="9216" width="9.81640625" style="9" bestFit="1" customWidth="1"/>
    <col min="9217" max="9217" width="9" style="9" customWidth="1"/>
    <col min="9218" max="9464" width="8.81640625" style="9"/>
    <col min="9465" max="9465" width="45.81640625" style="9" customWidth="1"/>
    <col min="9466" max="9466" width="10.7265625" style="9" bestFit="1" customWidth="1"/>
    <col min="9467" max="9467" width="11.54296875" style="9" bestFit="1" customWidth="1"/>
    <col min="9468" max="9468" width="12.26953125" style="9" bestFit="1" customWidth="1"/>
    <col min="9469" max="9472" width="9.81640625" style="9" bestFit="1" customWidth="1"/>
    <col min="9473" max="9473" width="9" style="9" customWidth="1"/>
    <col min="9474" max="9720" width="8.81640625" style="9"/>
    <col min="9721" max="9721" width="45.81640625" style="9" customWidth="1"/>
    <col min="9722" max="9722" width="10.7265625" style="9" bestFit="1" customWidth="1"/>
    <col min="9723" max="9723" width="11.54296875" style="9" bestFit="1" customWidth="1"/>
    <col min="9724" max="9724" width="12.26953125" style="9" bestFit="1" customWidth="1"/>
    <col min="9725" max="9728" width="9.81640625" style="9" bestFit="1" customWidth="1"/>
    <col min="9729" max="9729" width="9" style="9" customWidth="1"/>
    <col min="9730" max="9976" width="8.81640625" style="9"/>
    <col min="9977" max="9977" width="45.81640625" style="9" customWidth="1"/>
    <col min="9978" max="9978" width="10.7265625" style="9" bestFit="1" customWidth="1"/>
    <col min="9979" max="9979" width="11.54296875" style="9" bestFit="1" customWidth="1"/>
    <col min="9980" max="9980" width="12.26953125" style="9" bestFit="1" customWidth="1"/>
    <col min="9981" max="9984" width="9.81640625" style="9" bestFit="1" customWidth="1"/>
    <col min="9985" max="9985" width="9" style="9" customWidth="1"/>
    <col min="9986" max="10232" width="8.81640625" style="9"/>
    <col min="10233" max="10233" width="45.81640625" style="9" customWidth="1"/>
    <col min="10234" max="10234" width="10.7265625" style="9" bestFit="1" customWidth="1"/>
    <col min="10235" max="10235" width="11.54296875" style="9" bestFit="1" customWidth="1"/>
    <col min="10236" max="10236" width="12.26953125" style="9" bestFit="1" customWidth="1"/>
    <col min="10237" max="10240" width="9.81640625" style="9" bestFit="1" customWidth="1"/>
    <col min="10241" max="10241" width="9" style="9" customWidth="1"/>
    <col min="10242" max="10488" width="8.81640625" style="9"/>
    <col min="10489" max="10489" width="45.81640625" style="9" customWidth="1"/>
    <col min="10490" max="10490" width="10.7265625" style="9" bestFit="1" customWidth="1"/>
    <col min="10491" max="10491" width="11.54296875" style="9" bestFit="1" customWidth="1"/>
    <col min="10492" max="10492" width="12.26953125" style="9" bestFit="1" customWidth="1"/>
    <col min="10493" max="10496" width="9.81640625" style="9" bestFit="1" customWidth="1"/>
    <col min="10497" max="10497" width="9" style="9" customWidth="1"/>
    <col min="10498" max="10744" width="8.81640625" style="9"/>
    <col min="10745" max="10745" width="45.81640625" style="9" customWidth="1"/>
    <col min="10746" max="10746" width="10.7265625" style="9" bestFit="1" customWidth="1"/>
    <col min="10747" max="10747" width="11.54296875" style="9" bestFit="1" customWidth="1"/>
    <col min="10748" max="10748" width="12.26953125" style="9" bestFit="1" customWidth="1"/>
    <col min="10749" max="10752" width="9.81640625" style="9" bestFit="1" customWidth="1"/>
    <col min="10753" max="10753" width="9" style="9" customWidth="1"/>
    <col min="10754" max="11000" width="8.81640625" style="9"/>
    <col min="11001" max="11001" width="45.81640625" style="9" customWidth="1"/>
    <col min="11002" max="11002" width="10.7265625" style="9" bestFit="1" customWidth="1"/>
    <col min="11003" max="11003" width="11.54296875" style="9" bestFit="1" customWidth="1"/>
    <col min="11004" max="11004" width="12.26953125" style="9" bestFit="1" customWidth="1"/>
    <col min="11005" max="11008" width="9.81640625" style="9" bestFit="1" customWidth="1"/>
    <col min="11009" max="11009" width="9" style="9" customWidth="1"/>
    <col min="11010" max="11256" width="8.81640625" style="9"/>
    <col min="11257" max="11257" width="45.81640625" style="9" customWidth="1"/>
    <col min="11258" max="11258" width="10.7265625" style="9" bestFit="1" customWidth="1"/>
    <col min="11259" max="11259" width="11.54296875" style="9" bestFit="1" customWidth="1"/>
    <col min="11260" max="11260" width="12.26953125" style="9" bestFit="1" customWidth="1"/>
    <col min="11261" max="11264" width="9.81640625" style="9" bestFit="1" customWidth="1"/>
    <col min="11265" max="11265" width="9" style="9" customWidth="1"/>
    <col min="11266" max="11512" width="8.81640625" style="9"/>
    <col min="11513" max="11513" width="45.81640625" style="9" customWidth="1"/>
    <col min="11514" max="11514" width="10.7265625" style="9" bestFit="1" customWidth="1"/>
    <col min="11515" max="11515" width="11.54296875" style="9" bestFit="1" customWidth="1"/>
    <col min="11516" max="11516" width="12.26953125" style="9" bestFit="1" customWidth="1"/>
    <col min="11517" max="11520" width="9.81640625" style="9" bestFit="1" customWidth="1"/>
    <col min="11521" max="11521" width="9" style="9" customWidth="1"/>
    <col min="11522" max="11768" width="8.81640625" style="9"/>
    <col min="11769" max="11769" width="45.81640625" style="9" customWidth="1"/>
    <col min="11770" max="11770" width="10.7265625" style="9" bestFit="1" customWidth="1"/>
    <col min="11771" max="11771" width="11.54296875" style="9" bestFit="1" customWidth="1"/>
    <col min="11772" max="11772" width="12.26953125" style="9" bestFit="1" customWidth="1"/>
    <col min="11773" max="11776" width="9.81640625" style="9" bestFit="1" customWidth="1"/>
    <col min="11777" max="11777" width="9" style="9" customWidth="1"/>
    <col min="11778" max="12024" width="8.81640625" style="9"/>
    <col min="12025" max="12025" width="45.81640625" style="9" customWidth="1"/>
    <col min="12026" max="12026" width="10.7265625" style="9" bestFit="1" customWidth="1"/>
    <col min="12027" max="12027" width="11.54296875" style="9" bestFit="1" customWidth="1"/>
    <col min="12028" max="12028" width="12.26953125" style="9" bestFit="1" customWidth="1"/>
    <col min="12029" max="12032" width="9.81640625" style="9" bestFit="1" customWidth="1"/>
    <col min="12033" max="12033" width="9" style="9" customWidth="1"/>
    <col min="12034" max="12280" width="8.81640625" style="9"/>
    <col min="12281" max="12281" width="45.81640625" style="9" customWidth="1"/>
    <col min="12282" max="12282" width="10.7265625" style="9" bestFit="1" customWidth="1"/>
    <col min="12283" max="12283" width="11.54296875" style="9" bestFit="1" customWidth="1"/>
    <col min="12284" max="12284" width="12.26953125" style="9" bestFit="1" customWidth="1"/>
    <col min="12285" max="12288" width="9.81640625" style="9" bestFit="1" customWidth="1"/>
    <col min="12289" max="12289" width="9" style="9" customWidth="1"/>
    <col min="12290" max="12536" width="8.81640625" style="9"/>
    <col min="12537" max="12537" width="45.81640625" style="9" customWidth="1"/>
    <col min="12538" max="12538" width="10.7265625" style="9" bestFit="1" customWidth="1"/>
    <col min="12539" max="12539" width="11.54296875" style="9" bestFit="1" customWidth="1"/>
    <col min="12540" max="12540" width="12.26953125" style="9" bestFit="1" customWidth="1"/>
    <col min="12541" max="12544" width="9.81640625" style="9" bestFit="1" customWidth="1"/>
    <col min="12545" max="12545" width="9" style="9" customWidth="1"/>
    <col min="12546" max="12792" width="8.81640625" style="9"/>
    <col min="12793" max="12793" width="45.81640625" style="9" customWidth="1"/>
    <col min="12794" max="12794" width="10.7265625" style="9" bestFit="1" customWidth="1"/>
    <col min="12795" max="12795" width="11.54296875" style="9" bestFit="1" customWidth="1"/>
    <col min="12796" max="12796" width="12.26953125" style="9" bestFit="1" customWidth="1"/>
    <col min="12797" max="12800" width="9.81640625" style="9" bestFit="1" customWidth="1"/>
    <col min="12801" max="12801" width="9" style="9" customWidth="1"/>
    <col min="12802" max="13048" width="8.81640625" style="9"/>
    <col min="13049" max="13049" width="45.81640625" style="9" customWidth="1"/>
    <col min="13050" max="13050" width="10.7265625" style="9" bestFit="1" customWidth="1"/>
    <col min="13051" max="13051" width="11.54296875" style="9" bestFit="1" customWidth="1"/>
    <col min="13052" max="13052" width="12.26953125" style="9" bestFit="1" customWidth="1"/>
    <col min="13053" max="13056" width="9.81640625" style="9" bestFit="1" customWidth="1"/>
    <col min="13057" max="13057" width="9" style="9" customWidth="1"/>
    <col min="13058" max="13304" width="8.81640625" style="9"/>
    <col min="13305" max="13305" width="45.81640625" style="9" customWidth="1"/>
    <col min="13306" max="13306" width="10.7265625" style="9" bestFit="1" customWidth="1"/>
    <col min="13307" max="13307" width="11.54296875" style="9" bestFit="1" customWidth="1"/>
    <col min="13308" max="13308" width="12.26953125" style="9" bestFit="1" customWidth="1"/>
    <col min="13309" max="13312" width="9.81640625" style="9" bestFit="1" customWidth="1"/>
    <col min="13313" max="13313" width="9" style="9" customWidth="1"/>
    <col min="13314" max="13560" width="8.81640625" style="9"/>
    <col min="13561" max="13561" width="45.81640625" style="9" customWidth="1"/>
    <col min="13562" max="13562" width="10.7265625" style="9" bestFit="1" customWidth="1"/>
    <col min="13563" max="13563" width="11.54296875" style="9" bestFit="1" customWidth="1"/>
    <col min="13564" max="13564" width="12.26953125" style="9" bestFit="1" customWidth="1"/>
    <col min="13565" max="13568" width="9.81640625" style="9" bestFit="1" customWidth="1"/>
    <col min="13569" max="13569" width="9" style="9" customWidth="1"/>
    <col min="13570" max="13816" width="8.81640625" style="9"/>
    <col min="13817" max="13817" width="45.81640625" style="9" customWidth="1"/>
    <col min="13818" max="13818" width="10.7265625" style="9" bestFit="1" customWidth="1"/>
    <col min="13819" max="13819" width="11.54296875" style="9" bestFit="1" customWidth="1"/>
    <col min="13820" max="13820" width="12.26953125" style="9" bestFit="1" customWidth="1"/>
    <col min="13821" max="13824" width="9.81640625" style="9" bestFit="1" customWidth="1"/>
    <col min="13825" max="13825" width="9" style="9" customWidth="1"/>
    <col min="13826" max="14072" width="8.81640625" style="9"/>
    <col min="14073" max="14073" width="45.81640625" style="9" customWidth="1"/>
    <col min="14074" max="14074" width="10.7265625" style="9" bestFit="1" customWidth="1"/>
    <col min="14075" max="14075" width="11.54296875" style="9" bestFit="1" customWidth="1"/>
    <col min="14076" max="14076" width="12.26953125" style="9" bestFit="1" customWidth="1"/>
    <col min="14077" max="14080" width="9.81640625" style="9" bestFit="1" customWidth="1"/>
    <col min="14081" max="14081" width="9" style="9" customWidth="1"/>
    <col min="14082" max="14328" width="8.81640625" style="9"/>
    <col min="14329" max="14329" width="45.81640625" style="9" customWidth="1"/>
    <col min="14330" max="14330" width="10.7265625" style="9" bestFit="1" customWidth="1"/>
    <col min="14331" max="14331" width="11.54296875" style="9" bestFit="1" customWidth="1"/>
    <col min="14332" max="14332" width="12.26953125" style="9" bestFit="1" customWidth="1"/>
    <col min="14333" max="14336" width="9.81640625" style="9" bestFit="1" customWidth="1"/>
    <col min="14337" max="14337" width="9" style="9" customWidth="1"/>
    <col min="14338" max="14584" width="8.81640625" style="9"/>
    <col min="14585" max="14585" width="45.81640625" style="9" customWidth="1"/>
    <col min="14586" max="14586" width="10.7265625" style="9" bestFit="1" customWidth="1"/>
    <col min="14587" max="14587" width="11.54296875" style="9" bestFit="1" customWidth="1"/>
    <col min="14588" max="14588" width="12.26953125" style="9" bestFit="1" customWidth="1"/>
    <col min="14589" max="14592" width="9.81640625" style="9" bestFit="1" customWidth="1"/>
    <col min="14593" max="14593" width="9" style="9" customWidth="1"/>
    <col min="14594" max="14840" width="8.81640625" style="9"/>
    <col min="14841" max="14841" width="45.81640625" style="9" customWidth="1"/>
    <col min="14842" max="14842" width="10.7265625" style="9" bestFit="1" customWidth="1"/>
    <col min="14843" max="14843" width="11.54296875" style="9" bestFit="1" customWidth="1"/>
    <col min="14844" max="14844" width="12.26953125" style="9" bestFit="1" customWidth="1"/>
    <col min="14845" max="14848" width="9.81640625" style="9" bestFit="1" customWidth="1"/>
    <col min="14849" max="14849" width="9" style="9" customWidth="1"/>
    <col min="14850" max="15096" width="8.81640625" style="9"/>
    <col min="15097" max="15097" width="45.81640625" style="9" customWidth="1"/>
    <col min="15098" max="15098" width="10.7265625" style="9" bestFit="1" customWidth="1"/>
    <col min="15099" max="15099" width="11.54296875" style="9" bestFit="1" customWidth="1"/>
    <col min="15100" max="15100" width="12.26953125" style="9" bestFit="1" customWidth="1"/>
    <col min="15101" max="15104" width="9.81640625" style="9" bestFit="1" customWidth="1"/>
    <col min="15105" max="15105" width="9" style="9" customWidth="1"/>
    <col min="15106" max="15352" width="8.81640625" style="9"/>
    <col min="15353" max="15353" width="45.81640625" style="9" customWidth="1"/>
    <col min="15354" max="15354" width="10.7265625" style="9" bestFit="1" customWidth="1"/>
    <col min="15355" max="15355" width="11.54296875" style="9" bestFit="1" customWidth="1"/>
    <col min="15356" max="15356" width="12.26953125" style="9" bestFit="1" customWidth="1"/>
    <col min="15357" max="15360" width="9.81640625" style="9" bestFit="1" customWidth="1"/>
    <col min="15361" max="15361" width="9" style="9" customWidth="1"/>
    <col min="15362" max="15608" width="8.81640625" style="9"/>
    <col min="15609" max="15609" width="45.81640625" style="9" customWidth="1"/>
    <col min="15610" max="15610" width="10.7265625" style="9" bestFit="1" customWidth="1"/>
    <col min="15611" max="15611" width="11.54296875" style="9" bestFit="1" customWidth="1"/>
    <col min="15612" max="15612" width="12.26953125" style="9" bestFit="1" customWidth="1"/>
    <col min="15613" max="15616" width="9.81640625" style="9" bestFit="1" customWidth="1"/>
    <col min="15617" max="15617" width="9" style="9" customWidth="1"/>
    <col min="15618" max="15864" width="8.81640625" style="9"/>
    <col min="15865" max="15865" width="45.81640625" style="9" customWidth="1"/>
    <col min="15866" max="15866" width="10.7265625" style="9" bestFit="1" customWidth="1"/>
    <col min="15867" max="15867" width="11.54296875" style="9" bestFit="1" customWidth="1"/>
    <col min="15868" max="15868" width="12.26953125" style="9" bestFit="1" customWidth="1"/>
    <col min="15869" max="15872" width="9.81640625" style="9" bestFit="1" customWidth="1"/>
    <col min="15873" max="15873" width="9" style="9" customWidth="1"/>
    <col min="15874" max="16120" width="8.81640625" style="9"/>
    <col min="16121" max="16121" width="45.81640625" style="9" customWidth="1"/>
    <col min="16122" max="16122" width="10.7265625" style="9" bestFit="1" customWidth="1"/>
    <col min="16123" max="16123" width="11.54296875" style="9" bestFit="1" customWidth="1"/>
    <col min="16124" max="16124" width="12.26953125" style="9" bestFit="1" customWidth="1"/>
    <col min="16125" max="16128" width="9.81640625" style="9" bestFit="1" customWidth="1"/>
    <col min="16129" max="16129" width="9" style="9" customWidth="1"/>
    <col min="16130" max="16383" width="8.81640625" style="9"/>
    <col min="16384" max="16384" width="8.81640625" style="9" customWidth="1"/>
  </cols>
  <sheetData>
    <row r="1" spans="1:27" s="7" customFormat="1" ht="18.5" x14ac:dyDescent="0.45">
      <c r="A1" s="174" t="s">
        <v>146</v>
      </c>
      <c r="B1" s="175"/>
      <c r="C1" s="175"/>
      <c r="D1" s="175"/>
      <c r="E1" s="175"/>
      <c r="F1" s="175"/>
      <c r="G1" s="175"/>
      <c r="H1" s="175"/>
      <c r="I1" s="17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87" t="s">
        <v>123</v>
      </c>
      <c r="I3" s="164" t="s">
        <v>87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88"/>
      <c r="I4" s="16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35">
      <c r="A5" s="45" t="s">
        <v>46</v>
      </c>
      <c r="B5" s="107">
        <v>30</v>
      </c>
      <c r="C5" s="107">
        <v>0</v>
      </c>
      <c r="D5" s="23"/>
      <c r="E5" s="107">
        <v>0</v>
      </c>
      <c r="F5" s="2">
        <f t="shared" ref="F5:F9" si="0">SUM(B5:E5)</f>
        <v>30</v>
      </c>
      <c r="G5" s="20">
        <v>30</v>
      </c>
      <c r="H5" s="20">
        <v>3</v>
      </c>
      <c r="I5" s="37">
        <v>27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35">
      <c r="A6" s="47" t="s">
        <v>4</v>
      </c>
      <c r="B6" s="42">
        <f>SUM(B7:B9)</f>
        <v>94</v>
      </c>
      <c r="C6" s="42">
        <f t="shared" ref="C6:D6" si="1">SUM(C7:C9)</f>
        <v>0</v>
      </c>
      <c r="D6" s="42">
        <f t="shared" si="1"/>
        <v>0</v>
      </c>
      <c r="E6" s="42">
        <f>SUM(E7:E9)</f>
        <v>0</v>
      </c>
      <c r="F6" s="2">
        <f>SUM(B6:E6)</f>
        <v>94</v>
      </c>
      <c r="G6" s="19">
        <v>98</v>
      </c>
      <c r="H6" s="42">
        <f t="shared" ref="H6:I6" si="2">SUM(H7:H9)</f>
        <v>8</v>
      </c>
      <c r="I6" s="42">
        <f t="shared" si="2"/>
        <v>86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35">
      <c r="A7" s="47" t="s">
        <v>5</v>
      </c>
      <c r="B7" s="107">
        <v>58</v>
      </c>
      <c r="C7" s="107">
        <v>0</v>
      </c>
      <c r="D7" s="23"/>
      <c r="E7" s="107">
        <v>0</v>
      </c>
      <c r="F7" s="2">
        <f t="shared" si="0"/>
        <v>58</v>
      </c>
      <c r="G7" s="20">
        <v>59</v>
      </c>
      <c r="H7" s="20">
        <v>4</v>
      </c>
      <c r="I7" s="37">
        <v>54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35">
      <c r="A8" s="47" t="s">
        <v>6</v>
      </c>
      <c r="B8" s="107">
        <v>6</v>
      </c>
      <c r="C8" s="107">
        <v>0</v>
      </c>
      <c r="D8" s="23"/>
      <c r="E8" s="107">
        <v>0</v>
      </c>
      <c r="F8" s="2">
        <f t="shared" si="0"/>
        <v>6</v>
      </c>
      <c r="G8" s="20">
        <v>7</v>
      </c>
      <c r="H8" s="20">
        <v>0</v>
      </c>
      <c r="I8" s="37">
        <v>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35">
      <c r="A9" s="47" t="s">
        <v>7</v>
      </c>
      <c r="B9" s="107">
        <v>30</v>
      </c>
      <c r="C9" s="107">
        <v>0</v>
      </c>
      <c r="D9" s="23"/>
      <c r="E9" s="107">
        <v>0</v>
      </c>
      <c r="F9" s="2">
        <f t="shared" si="0"/>
        <v>30</v>
      </c>
      <c r="G9" s="20">
        <v>32</v>
      </c>
      <c r="H9" s="20">
        <v>4</v>
      </c>
      <c r="I9" s="37">
        <v>26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87" t="s">
        <v>123</v>
      </c>
      <c r="I10" s="164" t="s">
        <v>87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88"/>
      <c r="I11" s="16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65" customHeight="1" x14ac:dyDescent="0.35">
      <c r="A12" s="47" t="s">
        <v>11</v>
      </c>
      <c r="B12" s="107">
        <v>56</v>
      </c>
      <c r="C12" s="107">
        <v>0</v>
      </c>
      <c r="D12" s="23"/>
      <c r="E12" s="107">
        <v>0</v>
      </c>
      <c r="F12" s="2">
        <f t="shared" ref="F12:F15" si="3">SUM(B12:E12)</f>
        <v>56</v>
      </c>
      <c r="G12" s="20">
        <v>59</v>
      </c>
      <c r="H12" s="20">
        <v>5</v>
      </c>
      <c r="I12" s="37">
        <v>51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65" customHeight="1" x14ac:dyDescent="0.35">
      <c r="A13" s="47" t="s">
        <v>12</v>
      </c>
      <c r="B13" s="107">
        <v>38</v>
      </c>
      <c r="C13" s="107">
        <v>0</v>
      </c>
      <c r="D13" s="23"/>
      <c r="E13" s="107">
        <v>0</v>
      </c>
      <c r="F13" s="2">
        <f t="shared" si="3"/>
        <v>38</v>
      </c>
      <c r="G13" s="20">
        <v>39</v>
      </c>
      <c r="H13" s="20">
        <v>3</v>
      </c>
      <c r="I13" s="37">
        <v>35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20">
        <v>0</v>
      </c>
      <c r="I14" s="37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26">
        <v>0</v>
      </c>
      <c r="H15" s="26">
        <v>0</v>
      </c>
      <c r="I15" s="44">
        <v>0</v>
      </c>
      <c r="J15" s="122"/>
      <c r="K15" s="12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87" t="s">
        <v>123</v>
      </c>
      <c r="I16" s="164" t="s">
        <v>87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88"/>
      <c r="I17" s="16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" customHeight="1" x14ac:dyDescent="0.35">
      <c r="A18" s="47" t="s">
        <v>13</v>
      </c>
      <c r="B18" s="107">
        <v>92</v>
      </c>
      <c r="C18" s="107">
        <v>0</v>
      </c>
      <c r="D18" s="23"/>
      <c r="E18" s="107">
        <v>0</v>
      </c>
      <c r="F18" s="2">
        <f>SUM(B18:E18)</f>
        <v>92</v>
      </c>
      <c r="G18" s="20">
        <v>95</v>
      </c>
      <c r="H18" s="20">
        <v>8</v>
      </c>
      <c r="I18" s="37">
        <v>84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 x14ac:dyDescent="0.35">
      <c r="A19" s="47" t="s">
        <v>14</v>
      </c>
      <c r="B19" s="107">
        <v>2</v>
      </c>
      <c r="C19" s="107">
        <v>0</v>
      </c>
      <c r="D19" s="23"/>
      <c r="E19" s="107">
        <v>0</v>
      </c>
      <c r="F19" s="2">
        <f>SUM(B19:E19)</f>
        <v>2</v>
      </c>
      <c r="G19" s="20">
        <v>3</v>
      </c>
      <c r="H19" s="20">
        <v>0</v>
      </c>
      <c r="I19" s="37">
        <v>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87" t="s">
        <v>123</v>
      </c>
      <c r="I20" s="164" t="s">
        <v>87</v>
      </c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88"/>
      <c r="I21" s="164"/>
      <c r="J21" s="13"/>
      <c r="K21" s="13"/>
      <c r="L21" s="1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customHeight="1" x14ac:dyDescent="0.35">
      <c r="A22" s="47" t="s">
        <v>15</v>
      </c>
      <c r="B22" s="107">
        <v>61</v>
      </c>
      <c r="C22" s="107">
        <v>0</v>
      </c>
      <c r="D22" s="23"/>
      <c r="E22" s="107">
        <v>0</v>
      </c>
      <c r="F22" s="2">
        <f t="shared" ref="F22:F27" si="4">SUM(B22:E22)</f>
        <v>61</v>
      </c>
      <c r="G22" s="37">
        <v>76</v>
      </c>
      <c r="H22" s="37">
        <v>8</v>
      </c>
      <c r="I22" s="37">
        <v>53</v>
      </c>
      <c r="J22" s="13"/>
      <c r="K22" s="13"/>
      <c r="L22" s="1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35">
      <c r="A23" s="47" t="s">
        <v>16</v>
      </c>
      <c r="B23" s="107">
        <v>26</v>
      </c>
      <c r="C23" s="107">
        <v>0</v>
      </c>
      <c r="D23" s="23"/>
      <c r="E23" s="107">
        <v>0</v>
      </c>
      <c r="F23" s="2">
        <f t="shared" si="4"/>
        <v>26</v>
      </c>
      <c r="G23" s="37">
        <v>17</v>
      </c>
      <c r="H23" s="37">
        <v>0</v>
      </c>
      <c r="I23" s="37">
        <v>26</v>
      </c>
      <c r="J23" s="13"/>
      <c r="K23" s="13"/>
      <c r="L23" s="1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37">
        <v>0</v>
      </c>
      <c r="H24" s="37">
        <v>0</v>
      </c>
      <c r="I24" s="37">
        <v>0</v>
      </c>
      <c r="J24" s="13"/>
      <c r="K24" s="13"/>
      <c r="L24" s="1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 x14ac:dyDescent="0.35">
      <c r="A25" s="47" t="s">
        <v>18</v>
      </c>
      <c r="B25" s="107">
        <v>1</v>
      </c>
      <c r="C25" s="107">
        <v>0</v>
      </c>
      <c r="D25" s="23"/>
      <c r="E25" s="107">
        <v>0</v>
      </c>
      <c r="F25" s="2">
        <f t="shared" si="4"/>
        <v>1</v>
      </c>
      <c r="G25" s="37">
        <v>0</v>
      </c>
      <c r="H25" s="37">
        <v>0</v>
      </c>
      <c r="I25" s="37">
        <v>1</v>
      </c>
      <c r="J25" s="13"/>
      <c r="K25" s="13"/>
      <c r="L25" s="1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37">
        <v>0</v>
      </c>
      <c r="H26" s="37">
        <v>0</v>
      </c>
      <c r="I26" s="37">
        <v>0</v>
      </c>
      <c r="J26" s="13"/>
      <c r="K26" s="13"/>
      <c r="L26" s="1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customHeight="1" x14ac:dyDescent="0.35">
      <c r="A27" s="47" t="s">
        <v>20</v>
      </c>
      <c r="B27" s="107">
        <v>6</v>
      </c>
      <c r="C27" s="107">
        <v>0</v>
      </c>
      <c r="D27" s="23"/>
      <c r="E27" s="107">
        <v>0</v>
      </c>
      <c r="F27" s="2">
        <f t="shared" si="4"/>
        <v>6</v>
      </c>
      <c r="G27" s="37">
        <v>5</v>
      </c>
      <c r="H27" s="37">
        <v>0</v>
      </c>
      <c r="I27" s="37">
        <v>6</v>
      </c>
      <c r="J27" s="13"/>
      <c r="K27" s="13"/>
      <c r="L27" s="1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87" t="s">
        <v>123</v>
      </c>
      <c r="I28" s="164" t="s">
        <v>87</v>
      </c>
      <c r="J28" s="13"/>
      <c r="K28" s="13"/>
      <c r="L28" s="1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88"/>
      <c r="I29" s="164"/>
      <c r="J29" s="13"/>
      <c r="K29" s="13"/>
      <c r="L29" s="1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5">SUM(B30:E30)</f>
        <v>0</v>
      </c>
      <c r="G30" s="20">
        <v>0</v>
      </c>
      <c r="H30" s="20">
        <v>0</v>
      </c>
      <c r="I30" s="37">
        <v>0</v>
      </c>
      <c r="J30" s="13"/>
      <c r="K30" s="13"/>
      <c r="L30" s="1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5"/>
        <v>0</v>
      </c>
      <c r="G31" s="20">
        <v>0</v>
      </c>
      <c r="H31" s="20">
        <v>0</v>
      </c>
      <c r="I31" s="37">
        <v>0</v>
      </c>
      <c r="J31" s="13"/>
      <c r="K31" s="13"/>
      <c r="L31" s="1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3"/>
      <c r="K32" s="13"/>
      <c r="L32" s="1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87" t="s">
        <v>123</v>
      </c>
      <c r="I33" s="164" t="s">
        <v>87</v>
      </c>
      <c r="J33" s="13"/>
      <c r="K33" s="13"/>
      <c r="L33" s="1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88"/>
      <c r="I34" s="164"/>
      <c r="J34" s="13"/>
      <c r="K34" s="13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35">
      <c r="A35" s="47" t="s">
        <v>40</v>
      </c>
      <c r="B35" s="107">
        <v>313</v>
      </c>
      <c r="C35" s="107">
        <v>23</v>
      </c>
      <c r="D35" s="107">
        <v>0</v>
      </c>
      <c r="E35" s="107">
        <v>44</v>
      </c>
      <c r="F35" s="2">
        <f t="shared" ref="F35:F38" si="6">SUM(B35:E35)</f>
        <v>380</v>
      </c>
      <c r="G35" s="20">
        <v>326</v>
      </c>
      <c r="H35" s="20">
        <v>1</v>
      </c>
      <c r="I35" s="37">
        <v>379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" customHeight="1" x14ac:dyDescent="0.35">
      <c r="A36" s="47" t="s">
        <v>41</v>
      </c>
      <c r="B36" s="42">
        <f>SUM(B37:B38)</f>
        <v>315</v>
      </c>
      <c r="C36" s="42">
        <f>SUM(C37:C38)</f>
        <v>23</v>
      </c>
      <c r="D36" s="42">
        <f>SUM(D37:D38)</f>
        <v>0</v>
      </c>
      <c r="E36" s="42">
        <f>SUM(E37:E38)</f>
        <v>45</v>
      </c>
      <c r="F36" s="2">
        <f t="shared" si="6"/>
        <v>383</v>
      </c>
      <c r="G36" s="19">
        <v>328</v>
      </c>
      <c r="H36" s="42">
        <f t="shared" ref="H36:I36" si="7">SUM(H37:H39)</f>
        <v>1</v>
      </c>
      <c r="I36" s="42">
        <f t="shared" si="7"/>
        <v>382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 x14ac:dyDescent="0.35">
      <c r="A37" s="47" t="s">
        <v>44</v>
      </c>
      <c r="B37" s="107">
        <v>21</v>
      </c>
      <c r="C37" s="107">
        <v>0</v>
      </c>
      <c r="D37" s="107">
        <v>0</v>
      </c>
      <c r="E37" s="107">
        <v>1</v>
      </c>
      <c r="F37" s="2">
        <f t="shared" si="6"/>
        <v>22</v>
      </c>
      <c r="G37" s="20">
        <v>25</v>
      </c>
      <c r="H37" s="20">
        <v>0</v>
      </c>
      <c r="I37" s="37">
        <v>22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35">
      <c r="A38" s="51" t="s">
        <v>45</v>
      </c>
      <c r="B38" s="107">
        <v>294</v>
      </c>
      <c r="C38" s="107">
        <v>23</v>
      </c>
      <c r="D38" s="107">
        <v>0</v>
      </c>
      <c r="E38" s="107">
        <v>44</v>
      </c>
      <c r="F38" s="2">
        <f t="shared" si="6"/>
        <v>361</v>
      </c>
      <c r="G38" s="20">
        <v>303</v>
      </c>
      <c r="H38" s="20">
        <v>1</v>
      </c>
      <c r="I38" s="37">
        <v>360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87" t="s">
        <v>123</v>
      </c>
      <c r="I39" s="164" t="s">
        <v>87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88"/>
      <c r="I40" s="16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 x14ac:dyDescent="0.35">
      <c r="A41" s="47" t="s">
        <v>11</v>
      </c>
      <c r="B41" s="107">
        <v>53</v>
      </c>
      <c r="C41" s="107">
        <v>23</v>
      </c>
      <c r="D41" s="107">
        <v>0</v>
      </c>
      <c r="E41" s="107">
        <v>7</v>
      </c>
      <c r="F41" s="2">
        <f t="shared" ref="F41:F44" si="8">SUM(B41:E41)</f>
        <v>83</v>
      </c>
      <c r="G41" s="20">
        <v>87</v>
      </c>
      <c r="H41" s="20">
        <v>0</v>
      </c>
      <c r="I41" s="37">
        <v>83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35">
      <c r="A42" s="47" t="s">
        <v>12</v>
      </c>
      <c r="B42" s="107">
        <v>261</v>
      </c>
      <c r="C42" s="107">
        <v>0</v>
      </c>
      <c r="D42" s="107">
        <v>0</v>
      </c>
      <c r="E42" s="107">
        <v>38</v>
      </c>
      <c r="F42" s="2">
        <f t="shared" si="8"/>
        <v>299</v>
      </c>
      <c r="G42" s="20">
        <v>240</v>
      </c>
      <c r="H42" s="20">
        <v>1</v>
      </c>
      <c r="I42" s="37">
        <v>298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35">
      <c r="A43" s="47" t="s">
        <v>39</v>
      </c>
      <c r="B43" s="107">
        <v>1</v>
      </c>
      <c r="C43" s="107">
        <v>0</v>
      </c>
      <c r="D43" s="107">
        <v>0</v>
      </c>
      <c r="E43" s="107">
        <v>0</v>
      </c>
      <c r="F43" s="2">
        <f t="shared" si="8"/>
        <v>1</v>
      </c>
      <c r="G43" s="20">
        <v>1</v>
      </c>
      <c r="H43" s="20">
        <v>0</v>
      </c>
      <c r="I43" s="37">
        <v>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44">
        <v>0</v>
      </c>
      <c r="H44" s="44">
        <v>0</v>
      </c>
      <c r="I44" s="44">
        <v>0</v>
      </c>
      <c r="J44" s="122"/>
      <c r="K44" s="1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87" t="s">
        <v>123</v>
      </c>
      <c r="I45" s="164" t="s">
        <v>87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88"/>
      <c r="I46" s="16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3.5" customHeight="1" x14ac:dyDescent="0.35">
      <c r="A47" s="47" t="s">
        <v>13</v>
      </c>
      <c r="B47" s="111">
        <v>303</v>
      </c>
      <c r="C47" s="111">
        <v>22</v>
      </c>
      <c r="D47" s="111">
        <v>0</v>
      </c>
      <c r="E47" s="107">
        <v>43</v>
      </c>
      <c r="F47" s="2">
        <f>SUM(B47:E47)</f>
        <v>368</v>
      </c>
      <c r="G47" s="20">
        <v>316</v>
      </c>
      <c r="H47" s="20">
        <v>1</v>
      </c>
      <c r="I47" s="37">
        <v>367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 x14ac:dyDescent="0.35">
      <c r="A48" s="47" t="s">
        <v>14</v>
      </c>
      <c r="B48" s="111">
        <v>12</v>
      </c>
      <c r="C48" s="111">
        <v>1</v>
      </c>
      <c r="D48" s="111">
        <v>0</v>
      </c>
      <c r="E48" s="107">
        <v>2</v>
      </c>
      <c r="F48" s="2">
        <f>SUM(B48:E48)</f>
        <v>15</v>
      </c>
      <c r="G48" s="20">
        <v>12</v>
      </c>
      <c r="H48" s="20">
        <v>0</v>
      </c>
      <c r="I48" s="37">
        <v>15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87" t="s">
        <v>123</v>
      </c>
      <c r="I49" s="164" t="s">
        <v>87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88"/>
      <c r="I50" s="16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" customHeight="1" x14ac:dyDescent="0.35">
      <c r="A51" s="47" t="s">
        <v>15</v>
      </c>
      <c r="B51" s="111">
        <v>214</v>
      </c>
      <c r="C51" s="107">
        <v>23</v>
      </c>
      <c r="D51" s="107">
        <v>0</v>
      </c>
      <c r="E51" s="107">
        <v>33</v>
      </c>
      <c r="F51" s="2">
        <f>SUM(B51:E51)</f>
        <v>270</v>
      </c>
      <c r="G51" s="20">
        <v>244</v>
      </c>
      <c r="H51" s="20">
        <v>1</v>
      </c>
      <c r="I51" s="37">
        <v>269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customHeight="1" x14ac:dyDescent="0.35">
      <c r="A52" s="47" t="s">
        <v>16</v>
      </c>
      <c r="B52" s="111">
        <v>86</v>
      </c>
      <c r="C52" s="107">
        <v>0</v>
      </c>
      <c r="D52" s="107">
        <v>0</v>
      </c>
      <c r="E52" s="107">
        <v>11</v>
      </c>
      <c r="F52" s="2">
        <f t="shared" ref="F52:F56" si="9">SUM(B52:E52)</f>
        <v>97</v>
      </c>
      <c r="G52" s="20">
        <v>69</v>
      </c>
      <c r="H52" s="20">
        <v>0</v>
      </c>
      <c r="I52" s="37">
        <v>97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35">
      <c r="A53" s="47" t="s">
        <v>17</v>
      </c>
      <c r="B53" s="111">
        <v>1</v>
      </c>
      <c r="C53" s="107">
        <v>0</v>
      </c>
      <c r="D53" s="107">
        <v>0</v>
      </c>
      <c r="E53" s="107">
        <v>0</v>
      </c>
      <c r="F53" s="2">
        <f t="shared" si="9"/>
        <v>1</v>
      </c>
      <c r="G53" s="20">
        <v>2</v>
      </c>
      <c r="H53" s="20">
        <v>0</v>
      </c>
      <c r="I53" s="37">
        <v>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35">
      <c r="A54" s="47" t="s">
        <v>18</v>
      </c>
      <c r="B54" s="111">
        <v>5</v>
      </c>
      <c r="C54" s="107">
        <v>0</v>
      </c>
      <c r="D54" s="107">
        <v>0</v>
      </c>
      <c r="E54" s="107">
        <v>1</v>
      </c>
      <c r="F54" s="2">
        <f t="shared" si="9"/>
        <v>6</v>
      </c>
      <c r="G54" s="20">
        <v>2</v>
      </c>
      <c r="H54" s="20">
        <v>0</v>
      </c>
      <c r="I54" s="37">
        <v>6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.5" customHeight="1" x14ac:dyDescent="0.35">
      <c r="A55" s="47" t="s">
        <v>19</v>
      </c>
      <c r="B55" s="111">
        <v>3</v>
      </c>
      <c r="C55" s="107">
        <v>0</v>
      </c>
      <c r="D55" s="107">
        <v>0</v>
      </c>
      <c r="E55" s="107">
        <v>0</v>
      </c>
      <c r="F55" s="2">
        <f t="shared" si="9"/>
        <v>3</v>
      </c>
      <c r="G55" s="20">
        <v>6</v>
      </c>
      <c r="H55" s="20">
        <v>0</v>
      </c>
      <c r="I55" s="37">
        <v>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35">
      <c r="A56" s="47" t="s">
        <v>20</v>
      </c>
      <c r="B56" s="111">
        <v>6</v>
      </c>
      <c r="C56" s="107">
        <v>0</v>
      </c>
      <c r="D56" s="107">
        <v>0</v>
      </c>
      <c r="E56" s="107">
        <v>0</v>
      </c>
      <c r="F56" s="2">
        <f t="shared" si="9"/>
        <v>6</v>
      </c>
      <c r="G56" s="20">
        <v>5</v>
      </c>
      <c r="H56" s="20">
        <v>0</v>
      </c>
      <c r="I56" s="37">
        <v>6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87" t="s">
        <v>123</v>
      </c>
      <c r="I57" s="164" t="s">
        <v>87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88"/>
      <c r="I58" s="164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35">
      <c r="A59" s="47" t="s">
        <v>97</v>
      </c>
      <c r="B59" s="107">
        <v>30</v>
      </c>
      <c r="C59" s="107">
        <v>0</v>
      </c>
      <c r="D59" s="107">
        <v>0</v>
      </c>
      <c r="E59" s="107">
        <v>0</v>
      </c>
      <c r="F59" s="2">
        <f t="shared" ref="F59" si="10">SUM(B59:E59)</f>
        <v>30</v>
      </c>
      <c r="G59" s="37">
        <v>55</v>
      </c>
      <c r="H59" s="37">
        <v>0</v>
      </c>
      <c r="I59" s="37">
        <v>30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3"/>
      <c r="K60" s="13"/>
      <c r="L60" s="1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87" t="s">
        <v>123</v>
      </c>
      <c r="I61" s="164" t="s">
        <v>87</v>
      </c>
      <c r="J61" s="13"/>
      <c r="K61" s="13"/>
      <c r="L61" s="13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88"/>
      <c r="I62" s="164"/>
      <c r="J62" s="13"/>
      <c r="K62" s="13"/>
      <c r="L62" s="1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>SUM(C63:E63)</f>
        <v>0</v>
      </c>
      <c r="G63" s="1">
        <v>1</v>
      </c>
      <c r="H63" s="1">
        <v>0</v>
      </c>
      <c r="I63" s="37">
        <v>0</v>
      </c>
      <c r="J63" s="14"/>
      <c r="K63" s="13"/>
      <c r="L63" s="1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>SUM(C64:E64)</f>
        <v>0</v>
      </c>
      <c r="G64" s="1">
        <v>1</v>
      </c>
      <c r="H64" s="1">
        <v>0</v>
      </c>
      <c r="I64" s="37">
        <v>0</v>
      </c>
      <c r="J64" s="14"/>
      <c r="K64" s="13"/>
      <c r="L64" s="1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87" t="s">
        <v>123</v>
      </c>
      <c r="I65" s="164" t="s">
        <v>87</v>
      </c>
      <c r="J65" s="14"/>
      <c r="K65" s="13"/>
      <c r="L65" s="1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88"/>
      <c r="I66" s="164"/>
      <c r="J66" s="14"/>
      <c r="K66" s="13"/>
      <c r="L66" s="1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1">SUM(B67:E67)</f>
        <v>0</v>
      </c>
      <c r="G67" s="29">
        <v>0</v>
      </c>
      <c r="H67" s="29">
        <v>0</v>
      </c>
      <c r="I67" s="37">
        <v>0</v>
      </c>
      <c r="J67" s="14"/>
      <c r="K67" s="13"/>
      <c r="L67" s="13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1"/>
        <v>0</v>
      </c>
      <c r="G68" s="29">
        <v>1</v>
      </c>
      <c r="H68" s="29">
        <v>0</v>
      </c>
      <c r="I68" s="37">
        <v>0</v>
      </c>
      <c r="J68" s="14"/>
      <c r="K68" s="13"/>
      <c r="L68" s="13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1"/>
        <v>0</v>
      </c>
      <c r="G69" s="29">
        <v>0</v>
      </c>
      <c r="H69" s="29">
        <v>0</v>
      </c>
      <c r="I69" s="37">
        <v>0</v>
      </c>
      <c r="J69" s="14"/>
      <c r="K69" s="13"/>
      <c r="L69" s="13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1"/>
        <v>0</v>
      </c>
      <c r="G70" s="112">
        <v>0</v>
      </c>
      <c r="H70" s="112">
        <v>0</v>
      </c>
      <c r="I70" s="44">
        <v>0</v>
      </c>
      <c r="J70" s="119"/>
      <c r="K70" s="120"/>
      <c r="L70" s="13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87" t="s">
        <v>123</v>
      </c>
      <c r="I71" s="164" t="s">
        <v>87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88"/>
      <c r="I72" s="16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1</v>
      </c>
      <c r="H73" s="20">
        <v>0</v>
      </c>
      <c r="I73" s="37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20">
        <v>0</v>
      </c>
      <c r="I74" s="37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87" t="s">
        <v>123</v>
      </c>
      <c r="I75" s="164" t="s">
        <v>87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88"/>
      <c r="I76" s="16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1</v>
      </c>
      <c r="H77" s="20">
        <v>0</v>
      </c>
      <c r="I77" s="37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2">SUM(B78:E78)</f>
        <v>0</v>
      </c>
      <c r="G78" s="20">
        <v>0</v>
      </c>
      <c r="H78" s="20">
        <v>0</v>
      </c>
      <c r="I78" s="37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2"/>
        <v>0</v>
      </c>
      <c r="G79" s="20">
        <v>0</v>
      </c>
      <c r="H79" s="20">
        <v>0</v>
      </c>
      <c r="I79" s="37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2"/>
        <v>0</v>
      </c>
      <c r="G80" s="20">
        <v>0</v>
      </c>
      <c r="H80" s="20">
        <v>0</v>
      </c>
      <c r="I80" s="37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2"/>
        <v>0</v>
      </c>
      <c r="G81" s="20">
        <v>0</v>
      </c>
      <c r="H81" s="20">
        <v>0</v>
      </c>
      <c r="I81" s="37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2"/>
        <v>0</v>
      </c>
      <c r="G82" s="20">
        <v>0</v>
      </c>
      <c r="H82" s="20">
        <v>0</v>
      </c>
      <c r="I82" s="37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87" t="s">
        <v>123</v>
      </c>
      <c r="I83" s="164" t="s">
        <v>87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88"/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3">SUM(B85:E85)</f>
        <v>0</v>
      </c>
      <c r="G85" s="29">
        <v>0</v>
      </c>
      <c r="H85" s="29">
        <v>0</v>
      </c>
      <c r="I85" s="37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87" t="s">
        <v>123</v>
      </c>
      <c r="I87" s="164" t="s">
        <v>87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88"/>
      <c r="I88" s="16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x14ac:dyDescent="0.35">
      <c r="A89" s="47" t="s">
        <v>40</v>
      </c>
      <c r="B89" s="107">
        <v>2</v>
      </c>
      <c r="C89" s="107">
        <v>0</v>
      </c>
      <c r="D89" s="23"/>
      <c r="E89" s="107">
        <v>0</v>
      </c>
      <c r="F89" s="2">
        <f t="shared" ref="F89:F91" si="14">SUM(B89:E89)</f>
        <v>2</v>
      </c>
      <c r="G89" s="29">
        <v>1</v>
      </c>
      <c r="H89" s="29">
        <v>0</v>
      </c>
      <c r="I89" s="37">
        <v>2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x14ac:dyDescent="0.35">
      <c r="A90" s="47" t="s">
        <v>41</v>
      </c>
      <c r="B90" s="107">
        <v>6</v>
      </c>
      <c r="C90" s="107">
        <v>0</v>
      </c>
      <c r="D90" s="23"/>
      <c r="E90" s="107">
        <v>0</v>
      </c>
      <c r="F90" s="2">
        <f t="shared" si="14"/>
        <v>6</v>
      </c>
      <c r="G90" s="29">
        <v>3</v>
      </c>
      <c r="H90" s="29">
        <v>0</v>
      </c>
      <c r="I90" s="37">
        <v>6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x14ac:dyDescent="0.35">
      <c r="A91" s="47" t="s">
        <v>38</v>
      </c>
      <c r="B91" s="107">
        <v>2</v>
      </c>
      <c r="C91" s="107">
        <v>0</v>
      </c>
      <c r="D91" s="23"/>
      <c r="E91" s="107">
        <v>0</v>
      </c>
      <c r="F91" s="2">
        <f t="shared" si="14"/>
        <v>2</v>
      </c>
      <c r="G91" s="29">
        <v>1</v>
      </c>
      <c r="H91" s="29">
        <v>0</v>
      </c>
      <c r="I91" s="37">
        <v>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87" t="s">
        <v>123</v>
      </c>
      <c r="I92" s="164" t="s">
        <v>87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88"/>
      <c r="I93" s="164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x14ac:dyDescent="0.35">
      <c r="A94" s="47" t="s">
        <v>11</v>
      </c>
      <c r="B94" s="107">
        <v>2</v>
      </c>
      <c r="C94" s="107">
        <v>0</v>
      </c>
      <c r="D94" s="23"/>
      <c r="E94" s="107">
        <v>0</v>
      </c>
      <c r="F94" s="2">
        <f t="shared" ref="F94:F97" si="15">SUM(B94:E94)</f>
        <v>2</v>
      </c>
      <c r="G94" s="29">
        <v>0</v>
      </c>
      <c r="H94" s="29">
        <v>0</v>
      </c>
      <c r="I94" s="37">
        <v>2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5"/>
        <v>0</v>
      </c>
      <c r="G95" s="29">
        <v>1</v>
      </c>
      <c r="H95" s="29">
        <v>0</v>
      </c>
      <c r="I95" s="37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5"/>
        <v>0</v>
      </c>
      <c r="G96" s="29">
        <v>0</v>
      </c>
      <c r="H96" s="29">
        <v>0</v>
      </c>
      <c r="I96" s="37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5"/>
        <v>0</v>
      </c>
      <c r="G97" s="112">
        <v>0</v>
      </c>
      <c r="H97" s="112">
        <v>0</v>
      </c>
      <c r="I97" s="44">
        <v>0</v>
      </c>
      <c r="J97" s="122"/>
      <c r="K97" s="1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87" t="s">
        <v>123</v>
      </c>
      <c r="I98" s="164" t="s">
        <v>87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88"/>
      <c r="I99" s="164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x14ac:dyDescent="0.35">
      <c r="A100" s="47" t="s">
        <v>13</v>
      </c>
      <c r="B100" s="107">
        <v>2</v>
      </c>
      <c r="C100" s="107">
        <v>0</v>
      </c>
      <c r="D100" s="23"/>
      <c r="E100" s="107">
        <v>0</v>
      </c>
      <c r="F100" s="2">
        <f>SUM(B100:E100)</f>
        <v>2</v>
      </c>
      <c r="G100" s="29">
        <v>1</v>
      </c>
      <c r="H100" s="29">
        <v>0</v>
      </c>
      <c r="I100" s="37">
        <v>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9">
        <v>0</v>
      </c>
      <c r="H101" s="29">
        <v>0</v>
      </c>
      <c r="I101" s="37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87" t="s">
        <v>123</v>
      </c>
      <c r="I102" s="164" t="s">
        <v>87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88"/>
      <c r="I103" s="164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x14ac:dyDescent="0.35">
      <c r="A104" s="47" t="s">
        <v>15</v>
      </c>
      <c r="B104" s="107">
        <v>2</v>
      </c>
      <c r="C104" s="107">
        <v>0</v>
      </c>
      <c r="D104" s="23"/>
      <c r="E104" s="107">
        <v>0</v>
      </c>
      <c r="F104" s="2">
        <f>SUM(B104:E104)</f>
        <v>2</v>
      </c>
      <c r="G104" s="29">
        <v>0</v>
      </c>
      <c r="H104" s="29">
        <v>0</v>
      </c>
      <c r="I104" s="37">
        <v>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6">SUM(B105:E105)</f>
        <v>0</v>
      </c>
      <c r="G105" s="29">
        <v>1</v>
      </c>
      <c r="H105" s="29">
        <v>0</v>
      </c>
      <c r="I105" s="37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6"/>
        <v>0</v>
      </c>
      <c r="G106" s="29">
        <v>0</v>
      </c>
      <c r="H106" s="29">
        <v>0</v>
      </c>
      <c r="I106" s="37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6"/>
        <v>0</v>
      </c>
      <c r="G107" s="29">
        <v>0</v>
      </c>
      <c r="H107" s="29">
        <v>0</v>
      </c>
      <c r="I107" s="37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6"/>
        <v>0</v>
      </c>
      <c r="G108" s="29">
        <v>0</v>
      </c>
      <c r="H108" s="29">
        <v>0</v>
      </c>
      <c r="I108" s="37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6"/>
        <v>0</v>
      </c>
      <c r="G109" s="29">
        <v>0</v>
      </c>
      <c r="H109" s="29">
        <v>0</v>
      </c>
      <c r="I109" s="37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87" t="s">
        <v>123</v>
      </c>
      <c r="I110" s="164" t="s">
        <v>87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88"/>
      <c r="I111" s="16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7">SUM(B112:E112)</f>
        <v>0</v>
      </c>
      <c r="G112" s="29">
        <v>0</v>
      </c>
      <c r="H112" s="29">
        <v>0</v>
      </c>
      <c r="I112" s="37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7"/>
        <v>0</v>
      </c>
      <c r="G113" s="29">
        <v>0</v>
      </c>
      <c r="H113" s="29">
        <v>0</v>
      </c>
      <c r="I113" s="37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87" t="s">
        <v>123</v>
      </c>
      <c r="I115" s="164" t="s">
        <v>87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88"/>
      <c r="I116" s="16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35">
      <c r="A117" s="47" t="s">
        <v>40</v>
      </c>
      <c r="B117" s="107">
        <v>37</v>
      </c>
      <c r="C117" s="107">
        <v>1</v>
      </c>
      <c r="D117" s="107">
        <v>0</v>
      </c>
      <c r="E117" s="107">
        <v>5</v>
      </c>
      <c r="F117" s="2">
        <f t="shared" ref="F117:F119" si="18">SUM(B117:E117)</f>
        <v>43</v>
      </c>
      <c r="G117" s="20">
        <v>34</v>
      </c>
      <c r="H117" s="20">
        <v>0</v>
      </c>
      <c r="I117" s="37">
        <v>43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x14ac:dyDescent="0.35">
      <c r="A118" s="47" t="s">
        <v>41</v>
      </c>
      <c r="B118" s="107">
        <v>38</v>
      </c>
      <c r="C118" s="107">
        <v>1</v>
      </c>
      <c r="D118" s="107">
        <v>0</v>
      </c>
      <c r="E118" s="107">
        <v>5</v>
      </c>
      <c r="F118" s="2">
        <f t="shared" si="18"/>
        <v>44</v>
      </c>
      <c r="G118" s="20">
        <v>34</v>
      </c>
      <c r="H118" s="20">
        <v>0</v>
      </c>
      <c r="I118" s="37">
        <v>44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35">
      <c r="A119" s="47" t="s">
        <v>38</v>
      </c>
      <c r="B119" s="107">
        <v>37</v>
      </c>
      <c r="C119" s="107">
        <v>1</v>
      </c>
      <c r="D119" s="107">
        <v>0</v>
      </c>
      <c r="E119" s="107">
        <v>5</v>
      </c>
      <c r="F119" s="2">
        <f t="shared" si="18"/>
        <v>43</v>
      </c>
      <c r="G119" s="20">
        <v>34</v>
      </c>
      <c r="H119" s="20">
        <v>0</v>
      </c>
      <c r="I119" s="37">
        <v>43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87" t="s">
        <v>123</v>
      </c>
      <c r="I120" s="164" t="s">
        <v>87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88"/>
      <c r="I121" s="164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x14ac:dyDescent="0.35">
      <c r="A122" s="47" t="s">
        <v>11</v>
      </c>
      <c r="B122" s="107">
        <v>1</v>
      </c>
      <c r="C122" s="107">
        <v>1</v>
      </c>
      <c r="D122" s="107">
        <v>0</v>
      </c>
      <c r="E122" s="107">
        <v>0</v>
      </c>
      <c r="F122" s="2">
        <f t="shared" ref="F122:F124" si="19">SUM(B122:E122)</f>
        <v>2</v>
      </c>
      <c r="G122" s="20">
        <v>1</v>
      </c>
      <c r="H122" s="20">
        <v>0</v>
      </c>
      <c r="I122" s="37">
        <v>2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35">
      <c r="A123" s="47" t="s">
        <v>12</v>
      </c>
      <c r="B123" s="107">
        <v>36</v>
      </c>
      <c r="C123" s="107">
        <v>0</v>
      </c>
      <c r="D123" s="107">
        <v>0</v>
      </c>
      <c r="E123" s="107">
        <v>5</v>
      </c>
      <c r="F123" s="2">
        <f t="shared" si="19"/>
        <v>41</v>
      </c>
      <c r="G123" s="20">
        <v>33</v>
      </c>
      <c r="H123" s="20">
        <v>0</v>
      </c>
      <c r="I123" s="37">
        <v>41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9"/>
        <v>0</v>
      </c>
      <c r="G124" s="20">
        <v>0</v>
      </c>
      <c r="H124" s="20">
        <v>0</v>
      </c>
      <c r="I124" s="37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0">SUM(B125:E125)</f>
        <v>0</v>
      </c>
      <c r="G125" s="26">
        <v>0</v>
      </c>
      <c r="H125" s="26">
        <v>0</v>
      </c>
      <c r="I125" s="44">
        <v>0</v>
      </c>
      <c r="J125" s="122"/>
      <c r="K125" s="1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87" t="s">
        <v>123</v>
      </c>
      <c r="I126" s="164" t="s">
        <v>87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88"/>
      <c r="I127" s="164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x14ac:dyDescent="0.35">
      <c r="A128" s="47" t="s">
        <v>13</v>
      </c>
      <c r="B128" s="107">
        <v>36</v>
      </c>
      <c r="C128" s="107">
        <v>1</v>
      </c>
      <c r="D128" s="107">
        <v>0</v>
      </c>
      <c r="E128" s="107">
        <v>4</v>
      </c>
      <c r="F128" s="2">
        <f>SUM(B128:E128)</f>
        <v>41</v>
      </c>
      <c r="G128" s="20">
        <v>34</v>
      </c>
      <c r="H128" s="20">
        <v>0</v>
      </c>
      <c r="I128" s="37">
        <v>41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35">
      <c r="A129" s="47" t="s">
        <v>14</v>
      </c>
      <c r="B129" s="107">
        <v>1</v>
      </c>
      <c r="C129" s="107">
        <v>0</v>
      </c>
      <c r="D129" s="107">
        <v>0</v>
      </c>
      <c r="E129" s="107">
        <v>1</v>
      </c>
      <c r="F129" s="2">
        <f>SUM(B129:E129)</f>
        <v>2</v>
      </c>
      <c r="G129" s="20">
        <v>0</v>
      </c>
      <c r="H129" s="20">
        <v>0</v>
      </c>
      <c r="I129" s="37">
        <v>2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87" t="s">
        <v>123</v>
      </c>
      <c r="I130" s="164" t="s">
        <v>87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88"/>
      <c r="I131" s="164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35">
      <c r="A132" s="47" t="s">
        <v>15</v>
      </c>
      <c r="B132" s="107">
        <v>28</v>
      </c>
      <c r="C132" s="107">
        <v>1</v>
      </c>
      <c r="D132" s="107">
        <v>0</v>
      </c>
      <c r="E132" s="107">
        <v>5</v>
      </c>
      <c r="F132" s="2">
        <f t="shared" ref="F132:F137" si="21">SUM(B132:E132)</f>
        <v>34</v>
      </c>
      <c r="G132" s="20">
        <v>29</v>
      </c>
      <c r="H132" s="20">
        <v>0</v>
      </c>
      <c r="I132" s="37">
        <v>34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35">
      <c r="A133" s="47" t="s">
        <v>16</v>
      </c>
      <c r="B133" s="107">
        <v>6</v>
      </c>
      <c r="C133" s="107">
        <v>0</v>
      </c>
      <c r="D133" s="107">
        <v>0</v>
      </c>
      <c r="E133" s="107">
        <v>0</v>
      </c>
      <c r="F133" s="2">
        <f t="shared" si="21"/>
        <v>6</v>
      </c>
      <c r="G133" s="20">
        <v>4</v>
      </c>
      <c r="H133" s="20">
        <v>0</v>
      </c>
      <c r="I133" s="37">
        <v>6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35">
      <c r="A134" s="47" t="s">
        <v>17</v>
      </c>
      <c r="B134" s="107">
        <v>1</v>
      </c>
      <c r="C134" s="107">
        <v>0</v>
      </c>
      <c r="D134" s="107">
        <v>0</v>
      </c>
      <c r="E134" s="107">
        <v>0</v>
      </c>
      <c r="F134" s="2">
        <f t="shared" si="21"/>
        <v>1</v>
      </c>
      <c r="G134" s="20">
        <v>1</v>
      </c>
      <c r="H134" s="20">
        <v>0</v>
      </c>
      <c r="I134" s="37">
        <v>1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1"/>
        <v>0</v>
      </c>
      <c r="G135" s="20">
        <v>0</v>
      </c>
      <c r="H135" s="20">
        <v>0</v>
      </c>
      <c r="I135" s="37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1"/>
        <v>0</v>
      </c>
      <c r="G136" s="20">
        <v>0</v>
      </c>
      <c r="H136" s="20">
        <v>0</v>
      </c>
      <c r="I136" s="37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35">
      <c r="A137" s="47" t="s">
        <v>20</v>
      </c>
      <c r="B137" s="107">
        <v>2</v>
      </c>
      <c r="C137" s="107">
        <v>0</v>
      </c>
      <c r="D137" s="107">
        <v>0</v>
      </c>
      <c r="E137" s="107">
        <v>0</v>
      </c>
      <c r="F137" s="2">
        <f t="shared" si="21"/>
        <v>2</v>
      </c>
      <c r="G137" s="20">
        <v>0</v>
      </c>
      <c r="H137" s="20">
        <v>0</v>
      </c>
      <c r="I137" s="37">
        <v>2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87" t="s">
        <v>123</v>
      </c>
      <c r="I138" s="164" t="s">
        <v>87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88"/>
      <c r="I139" s="164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35">
      <c r="A140" s="47" t="s">
        <v>97</v>
      </c>
      <c r="B140" s="107">
        <v>4</v>
      </c>
      <c r="C140" s="107">
        <v>0</v>
      </c>
      <c r="D140" s="107">
        <v>0</v>
      </c>
      <c r="E140" s="107">
        <v>0</v>
      </c>
      <c r="F140" s="2">
        <f t="shared" ref="F140" si="22">SUM(B140:E140)</f>
        <v>4</v>
      </c>
      <c r="G140" s="37">
        <v>0</v>
      </c>
      <c r="H140" s="37">
        <v>0</v>
      </c>
      <c r="I140" s="37">
        <v>4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87" t="s">
        <v>123</v>
      </c>
      <c r="I142" s="164" t="s">
        <v>87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88"/>
      <c r="I143" s="164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35">
      <c r="A144" s="135" t="s">
        <v>115</v>
      </c>
      <c r="B144" s="107">
        <v>21</v>
      </c>
      <c r="C144" s="107">
        <v>0</v>
      </c>
      <c r="D144" s="107">
        <v>0</v>
      </c>
      <c r="E144" s="107">
        <v>1</v>
      </c>
      <c r="F144" s="2">
        <f t="shared" ref="F144:F147" si="23">SUM(B144:E144)</f>
        <v>22</v>
      </c>
      <c r="G144" s="20">
        <v>26</v>
      </c>
      <c r="H144" s="20">
        <v>0</v>
      </c>
      <c r="I144" s="37">
        <v>22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35">
      <c r="A145" s="134" t="s">
        <v>93</v>
      </c>
      <c r="B145" s="5">
        <f>SUM(B146:B147)</f>
        <v>21</v>
      </c>
      <c r="C145" s="5">
        <f t="shared" ref="C145:E145" si="24">SUM(C146:C147)</f>
        <v>0</v>
      </c>
      <c r="D145" s="5">
        <f t="shared" si="24"/>
        <v>0</v>
      </c>
      <c r="E145" s="5">
        <f t="shared" si="24"/>
        <v>1</v>
      </c>
      <c r="F145" s="2">
        <f t="shared" si="23"/>
        <v>22</v>
      </c>
      <c r="G145" s="19">
        <v>26</v>
      </c>
      <c r="H145" s="42">
        <f t="shared" ref="H145:I145" si="25">SUM(H146:H148)</f>
        <v>0</v>
      </c>
      <c r="I145" s="42">
        <f t="shared" si="25"/>
        <v>22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3"/>
        <v>0</v>
      </c>
      <c r="G146" s="20">
        <v>1</v>
      </c>
      <c r="H146" s="20">
        <v>0</v>
      </c>
      <c r="I146" s="37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35">
      <c r="A147" s="134" t="s">
        <v>117</v>
      </c>
      <c r="B147" s="107">
        <v>21</v>
      </c>
      <c r="C147" s="107">
        <v>0</v>
      </c>
      <c r="D147" s="107">
        <v>0</v>
      </c>
      <c r="E147" s="107">
        <v>1</v>
      </c>
      <c r="F147" s="70">
        <f t="shared" si="23"/>
        <v>22</v>
      </c>
      <c r="G147" s="26">
        <v>25</v>
      </c>
      <c r="H147" s="26">
        <v>0</v>
      </c>
      <c r="I147" s="44">
        <v>22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87" t="s">
        <v>123</v>
      </c>
      <c r="I148" s="164" t="s">
        <v>87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88"/>
      <c r="I149" s="164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35">
      <c r="A150" s="47" t="s">
        <v>11</v>
      </c>
      <c r="B150" s="107">
        <v>5</v>
      </c>
      <c r="C150" s="107">
        <v>0</v>
      </c>
      <c r="D150" s="107">
        <v>0</v>
      </c>
      <c r="E150" s="107">
        <v>0</v>
      </c>
      <c r="F150" s="2">
        <f t="shared" ref="F150:F152" si="26">SUM(B150:E150)</f>
        <v>5</v>
      </c>
      <c r="G150" s="20">
        <v>13</v>
      </c>
      <c r="H150" s="20">
        <v>0</v>
      </c>
      <c r="I150" s="37">
        <v>5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35">
      <c r="A151" s="47" t="s">
        <v>12</v>
      </c>
      <c r="B151" s="107">
        <v>16</v>
      </c>
      <c r="C151" s="107">
        <v>0</v>
      </c>
      <c r="D151" s="107">
        <v>0</v>
      </c>
      <c r="E151" s="107">
        <v>1</v>
      </c>
      <c r="F151" s="2">
        <f t="shared" si="26"/>
        <v>17</v>
      </c>
      <c r="G151" s="20">
        <v>13</v>
      </c>
      <c r="H151" s="20">
        <v>0</v>
      </c>
      <c r="I151" s="37">
        <v>17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6"/>
        <v>0</v>
      </c>
      <c r="G152" s="20">
        <v>0</v>
      </c>
      <c r="H152" s="20">
        <v>0</v>
      </c>
      <c r="I152" s="37"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7">SUM(B153:E153)</f>
        <v>0</v>
      </c>
      <c r="G153" s="26">
        <v>0</v>
      </c>
      <c r="H153" s="26">
        <v>0</v>
      </c>
      <c r="I153" s="44">
        <v>0</v>
      </c>
      <c r="J153" s="122"/>
      <c r="K153" s="1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87" t="s">
        <v>123</v>
      </c>
      <c r="I154" s="164" t="s">
        <v>87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88"/>
      <c r="I155" s="164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35">
      <c r="A156" s="47" t="s">
        <v>13</v>
      </c>
      <c r="B156" s="107">
        <v>17</v>
      </c>
      <c r="C156" s="107">
        <v>0</v>
      </c>
      <c r="D156" s="107">
        <v>0</v>
      </c>
      <c r="E156" s="107">
        <v>1</v>
      </c>
      <c r="F156" s="2">
        <f>SUM(B156:E156)</f>
        <v>18</v>
      </c>
      <c r="G156" s="20">
        <v>25</v>
      </c>
      <c r="H156" s="20">
        <v>0</v>
      </c>
      <c r="I156" s="37">
        <v>18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6.5" customHeight="1" x14ac:dyDescent="0.35">
      <c r="A157" s="47" t="s">
        <v>14</v>
      </c>
      <c r="B157" s="107">
        <v>4</v>
      </c>
      <c r="C157" s="107">
        <v>0</v>
      </c>
      <c r="D157" s="107">
        <v>0</v>
      </c>
      <c r="E157" s="107">
        <v>0</v>
      </c>
      <c r="F157" s="2">
        <f>SUM(B157:E157)</f>
        <v>4</v>
      </c>
      <c r="G157" s="20">
        <v>1</v>
      </c>
      <c r="H157" s="20">
        <v>0</v>
      </c>
      <c r="I157" s="37">
        <v>4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87" t="s">
        <v>123</v>
      </c>
      <c r="I158" s="164" t="s">
        <v>87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88"/>
      <c r="I159" s="164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35">
      <c r="A160" s="47" t="s">
        <v>15</v>
      </c>
      <c r="B160" s="107">
        <v>12</v>
      </c>
      <c r="C160" s="107">
        <v>0</v>
      </c>
      <c r="D160" s="107">
        <v>0</v>
      </c>
      <c r="E160" s="107">
        <v>1</v>
      </c>
      <c r="F160" s="2">
        <f t="shared" ref="F160:G165" si="28">SUM(B160:E160)</f>
        <v>13</v>
      </c>
      <c r="G160" s="2">
        <v>19</v>
      </c>
      <c r="H160" s="1">
        <v>0</v>
      </c>
      <c r="I160" s="37">
        <v>13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35">
      <c r="A161" s="47" t="s">
        <v>16</v>
      </c>
      <c r="B161" s="107">
        <v>5</v>
      </c>
      <c r="C161" s="107">
        <v>0</v>
      </c>
      <c r="D161" s="107">
        <v>0</v>
      </c>
      <c r="E161" s="107">
        <v>0</v>
      </c>
      <c r="F161" s="2">
        <f t="shared" si="28"/>
        <v>5</v>
      </c>
      <c r="G161" s="2">
        <v>4</v>
      </c>
      <c r="H161" s="1">
        <v>0</v>
      </c>
      <c r="I161" s="37">
        <v>5</v>
      </c>
    </row>
    <row r="162" spans="1:27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8"/>
        <v>0</v>
      </c>
      <c r="G162" s="2">
        <f t="shared" si="28"/>
        <v>0</v>
      </c>
      <c r="H162" s="1">
        <v>0</v>
      </c>
      <c r="I162" s="37">
        <v>0</v>
      </c>
    </row>
    <row r="163" spans="1:27" x14ac:dyDescent="0.35">
      <c r="A163" s="47" t="s">
        <v>18</v>
      </c>
      <c r="B163" s="107">
        <v>1</v>
      </c>
      <c r="C163" s="107">
        <v>0</v>
      </c>
      <c r="D163" s="107">
        <v>0</v>
      </c>
      <c r="E163" s="107">
        <v>0</v>
      </c>
      <c r="F163" s="2">
        <f t="shared" si="28"/>
        <v>1</v>
      </c>
      <c r="G163" s="2">
        <f t="shared" si="28"/>
        <v>1</v>
      </c>
      <c r="H163" s="1">
        <v>0</v>
      </c>
      <c r="I163" s="37">
        <v>1</v>
      </c>
    </row>
    <row r="164" spans="1:27" x14ac:dyDescent="0.35">
      <c r="A164" s="47" t="s">
        <v>19</v>
      </c>
      <c r="B164" s="107">
        <v>1</v>
      </c>
      <c r="C164" s="107">
        <v>0</v>
      </c>
      <c r="D164" s="107">
        <v>0</v>
      </c>
      <c r="E164" s="107">
        <v>0</v>
      </c>
      <c r="F164" s="2">
        <f t="shared" si="28"/>
        <v>1</v>
      </c>
      <c r="G164" s="2">
        <v>2</v>
      </c>
      <c r="H164" s="1">
        <v>0</v>
      </c>
      <c r="I164" s="37">
        <v>1</v>
      </c>
    </row>
    <row r="165" spans="1:27" x14ac:dyDescent="0.35">
      <c r="A165" s="47" t="s">
        <v>20</v>
      </c>
      <c r="B165" s="107">
        <v>2</v>
      </c>
      <c r="C165" s="107">
        <v>0</v>
      </c>
      <c r="D165" s="107">
        <v>0</v>
      </c>
      <c r="E165" s="107">
        <v>0</v>
      </c>
      <c r="F165" s="2">
        <f t="shared" si="28"/>
        <v>2</v>
      </c>
      <c r="G165" s="2">
        <v>1</v>
      </c>
      <c r="H165" s="1">
        <v>0</v>
      </c>
      <c r="I165" s="37">
        <v>2</v>
      </c>
    </row>
    <row r="166" spans="1:27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87" t="s">
        <v>123</v>
      </c>
      <c r="I166" s="164" t="s">
        <v>87</v>
      </c>
    </row>
    <row r="167" spans="1:27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88"/>
      <c r="I167" s="164"/>
    </row>
    <row r="168" spans="1:27" x14ac:dyDescent="0.35">
      <c r="A168" s="47" t="s">
        <v>97</v>
      </c>
      <c r="B168" s="107">
        <v>1</v>
      </c>
      <c r="C168" s="107">
        <v>0</v>
      </c>
      <c r="D168" s="107">
        <v>0</v>
      </c>
      <c r="E168" s="107">
        <v>0</v>
      </c>
      <c r="F168" s="2">
        <f t="shared" ref="F168" si="29">SUM(B168:E168)</f>
        <v>1</v>
      </c>
      <c r="G168" s="37">
        <v>1</v>
      </c>
      <c r="H168" s="37">
        <v>0</v>
      </c>
      <c r="I168" s="37">
        <v>1</v>
      </c>
    </row>
    <row r="169" spans="1:27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s="22" customFormat="1" ht="1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87" t="s">
        <v>123</v>
      </c>
      <c r="I170" s="164" t="s">
        <v>87</v>
      </c>
    </row>
    <row r="171" spans="1:27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88"/>
      <c r="I171" s="164"/>
    </row>
    <row r="172" spans="1:27" x14ac:dyDescent="0.35">
      <c r="A172" s="129" t="s">
        <v>118</v>
      </c>
      <c r="B172" s="107">
        <v>3</v>
      </c>
      <c r="C172" s="107">
        <v>0</v>
      </c>
      <c r="D172" s="107">
        <v>0</v>
      </c>
      <c r="E172" s="107">
        <v>0</v>
      </c>
      <c r="F172" s="2">
        <f t="shared" ref="F172:F179" si="30">SUM(B172:E172)</f>
        <v>3</v>
      </c>
      <c r="G172" s="20">
        <v>4</v>
      </c>
      <c r="H172" s="20">
        <v>0</v>
      </c>
      <c r="I172" s="37">
        <v>3</v>
      </c>
    </row>
    <row r="173" spans="1:27" ht="15" customHeight="1" x14ac:dyDescent="0.35">
      <c r="A173" s="130" t="s">
        <v>119</v>
      </c>
      <c r="B173" s="5">
        <f>B174+B175</f>
        <v>10</v>
      </c>
      <c r="C173" s="5">
        <f t="shared" ref="C173:E173" si="31">C174+C175</f>
        <v>0</v>
      </c>
      <c r="D173" s="5">
        <f t="shared" si="31"/>
        <v>0</v>
      </c>
      <c r="E173" s="5">
        <f t="shared" si="31"/>
        <v>0</v>
      </c>
      <c r="F173" s="2">
        <f t="shared" ref="F173:F175" si="32">SUM(B173:E173)</f>
        <v>10</v>
      </c>
      <c r="G173" s="19">
        <v>12</v>
      </c>
      <c r="H173" s="19">
        <f>H174+H175</f>
        <v>0</v>
      </c>
      <c r="I173" s="5">
        <f t="shared" ref="I173" si="33">I174+I175</f>
        <v>10</v>
      </c>
    </row>
    <row r="174" spans="1:27" x14ac:dyDescent="0.35">
      <c r="A174" s="129" t="s">
        <v>106</v>
      </c>
      <c r="B174" s="5">
        <f>B176+B178</f>
        <v>3</v>
      </c>
      <c r="C174" s="5">
        <f t="shared" ref="C174:E175" si="34">C176+C178</f>
        <v>0</v>
      </c>
      <c r="D174" s="5">
        <f t="shared" si="34"/>
        <v>0</v>
      </c>
      <c r="E174" s="5">
        <f t="shared" si="34"/>
        <v>0</v>
      </c>
      <c r="F174" s="2">
        <f t="shared" si="32"/>
        <v>3</v>
      </c>
      <c r="G174" s="19">
        <v>4</v>
      </c>
      <c r="H174" s="5">
        <f t="shared" ref="H174:I175" si="35">H176+H178</f>
        <v>0</v>
      </c>
      <c r="I174" s="5">
        <f t="shared" si="35"/>
        <v>3</v>
      </c>
    </row>
    <row r="175" spans="1:27" x14ac:dyDescent="0.35">
      <c r="A175" s="129" t="s">
        <v>107</v>
      </c>
      <c r="B175" s="136">
        <f>B177+B179</f>
        <v>7</v>
      </c>
      <c r="C175" s="136">
        <f t="shared" si="34"/>
        <v>0</v>
      </c>
      <c r="D175" s="136">
        <f t="shared" si="34"/>
        <v>0</v>
      </c>
      <c r="E175" s="136">
        <f t="shared" si="34"/>
        <v>0</v>
      </c>
      <c r="F175" s="2">
        <f t="shared" si="32"/>
        <v>7</v>
      </c>
      <c r="G175" s="19">
        <v>8</v>
      </c>
      <c r="H175" s="136">
        <f t="shared" si="35"/>
        <v>0</v>
      </c>
      <c r="I175" s="136">
        <f t="shared" si="35"/>
        <v>7</v>
      </c>
    </row>
    <row r="176" spans="1:27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0"/>
        <v>0</v>
      </c>
      <c r="G176" s="20">
        <v>0</v>
      </c>
      <c r="H176" s="20">
        <v>0</v>
      </c>
      <c r="I176" s="37">
        <v>0</v>
      </c>
    </row>
    <row r="177" spans="1:11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20">
        <v>0</v>
      </c>
      <c r="I177" s="37">
        <v>0</v>
      </c>
    </row>
    <row r="178" spans="1:11" x14ac:dyDescent="0.35">
      <c r="A178" s="131" t="s">
        <v>109</v>
      </c>
      <c r="B178" s="107">
        <v>3</v>
      </c>
      <c r="C178" s="107">
        <v>0</v>
      </c>
      <c r="D178" s="107">
        <v>0</v>
      </c>
      <c r="E178" s="107">
        <v>0</v>
      </c>
      <c r="F178" s="2">
        <f t="shared" si="30"/>
        <v>3</v>
      </c>
      <c r="G178" s="20">
        <v>4</v>
      </c>
      <c r="H178" s="20">
        <v>0</v>
      </c>
      <c r="I178" s="37">
        <v>3</v>
      </c>
    </row>
    <row r="179" spans="1:11" ht="26.5" x14ac:dyDescent="0.35">
      <c r="A179" s="132" t="s">
        <v>120</v>
      </c>
      <c r="B179" s="107">
        <v>7</v>
      </c>
      <c r="C179" s="107">
        <v>0</v>
      </c>
      <c r="D179" s="107">
        <v>0</v>
      </c>
      <c r="E179" s="107">
        <v>0</v>
      </c>
      <c r="F179" s="70">
        <f t="shared" si="30"/>
        <v>7</v>
      </c>
      <c r="G179" s="26">
        <v>8</v>
      </c>
      <c r="H179" s="26">
        <v>0</v>
      </c>
      <c r="I179" s="44">
        <v>7</v>
      </c>
    </row>
    <row r="180" spans="1:11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87" t="s">
        <v>123</v>
      </c>
      <c r="I180" s="164" t="s">
        <v>87</v>
      </c>
    </row>
    <row r="181" spans="1:11" ht="12.75" customHeight="1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88"/>
      <c r="I181" s="164"/>
    </row>
    <row r="182" spans="1:11" x14ac:dyDescent="0.35">
      <c r="A182" s="47" t="s">
        <v>11</v>
      </c>
      <c r="B182" s="107">
        <v>3</v>
      </c>
      <c r="C182" s="107">
        <v>0</v>
      </c>
      <c r="D182" s="107">
        <v>0</v>
      </c>
      <c r="E182" s="107">
        <v>0</v>
      </c>
      <c r="F182" s="2">
        <f t="shared" ref="F182:F184" si="36">SUM(B182:E182)</f>
        <v>3</v>
      </c>
      <c r="G182" s="20">
        <v>4</v>
      </c>
      <c r="H182" s="20">
        <v>0</v>
      </c>
      <c r="I182" s="37">
        <v>3</v>
      </c>
    </row>
    <row r="183" spans="1:11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6"/>
        <v>0</v>
      </c>
      <c r="G183" s="20">
        <v>0</v>
      </c>
      <c r="H183" s="20">
        <v>0</v>
      </c>
      <c r="I183" s="37">
        <v>0</v>
      </c>
    </row>
    <row r="184" spans="1:11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6"/>
        <v>0</v>
      </c>
      <c r="G184" s="20">
        <v>0</v>
      </c>
      <c r="H184" s="20">
        <v>0</v>
      </c>
      <c r="I184" s="37">
        <v>0</v>
      </c>
    </row>
    <row r="185" spans="1:11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7">SUM(B185:E185)</f>
        <v>0</v>
      </c>
      <c r="G185" s="26">
        <v>0</v>
      </c>
      <c r="H185" s="26">
        <v>0</v>
      </c>
      <c r="I185" s="44">
        <v>0</v>
      </c>
      <c r="J185" s="124"/>
      <c r="K185" s="124"/>
    </row>
    <row r="186" spans="1:11" ht="14.2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87" t="s">
        <v>123</v>
      </c>
      <c r="I186" s="164" t="s">
        <v>87</v>
      </c>
    </row>
    <row r="187" spans="1:11" ht="12.75" customHeight="1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88"/>
      <c r="I187" s="164"/>
    </row>
    <row r="188" spans="1:11" x14ac:dyDescent="0.35">
      <c r="A188" s="47" t="s">
        <v>13</v>
      </c>
      <c r="B188" s="107">
        <v>2</v>
      </c>
      <c r="C188" s="107">
        <v>0</v>
      </c>
      <c r="D188" s="107">
        <v>0</v>
      </c>
      <c r="E188" s="107">
        <v>0</v>
      </c>
      <c r="F188" s="2">
        <f>SUM(B188:E188)</f>
        <v>2</v>
      </c>
      <c r="G188" s="20">
        <v>4</v>
      </c>
      <c r="H188" s="20">
        <v>0</v>
      </c>
      <c r="I188" s="37">
        <v>2</v>
      </c>
    </row>
    <row r="189" spans="1:11" x14ac:dyDescent="0.35">
      <c r="A189" s="47" t="s">
        <v>14</v>
      </c>
      <c r="B189" s="107">
        <v>1</v>
      </c>
      <c r="C189" s="107">
        <v>0</v>
      </c>
      <c r="D189" s="107">
        <v>0</v>
      </c>
      <c r="E189" s="107">
        <v>0</v>
      </c>
      <c r="F189" s="2">
        <f>SUM(B189:E189)</f>
        <v>1</v>
      </c>
      <c r="G189" s="20">
        <v>0</v>
      </c>
      <c r="H189" s="20">
        <v>0</v>
      </c>
      <c r="I189" s="37">
        <v>1</v>
      </c>
    </row>
    <row r="190" spans="1:1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87" t="s">
        <v>123</v>
      </c>
      <c r="I190" s="164" t="s">
        <v>87</v>
      </c>
    </row>
    <row r="191" spans="1:11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88"/>
      <c r="I191" s="164"/>
    </row>
    <row r="192" spans="1:11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38">SUM(B192:E192)</f>
        <v>1</v>
      </c>
      <c r="G192" s="20">
        <v>4</v>
      </c>
      <c r="H192" s="20">
        <v>0</v>
      </c>
      <c r="I192" s="37">
        <v>1</v>
      </c>
    </row>
    <row r="193" spans="1:11" x14ac:dyDescent="0.35">
      <c r="A193" s="47" t="s">
        <v>16</v>
      </c>
      <c r="B193" s="107">
        <v>1</v>
      </c>
      <c r="C193" s="107">
        <v>0</v>
      </c>
      <c r="D193" s="107">
        <v>0</v>
      </c>
      <c r="E193" s="107">
        <v>0</v>
      </c>
      <c r="F193" s="2">
        <f t="shared" si="38"/>
        <v>1</v>
      </c>
      <c r="G193" s="20">
        <v>0</v>
      </c>
      <c r="H193" s="20">
        <v>0</v>
      </c>
      <c r="I193" s="37">
        <v>1</v>
      </c>
    </row>
    <row r="194" spans="1:11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8"/>
        <v>0</v>
      </c>
      <c r="G194" s="20">
        <v>0</v>
      </c>
      <c r="H194" s="20">
        <v>0</v>
      </c>
      <c r="I194" s="37">
        <v>0</v>
      </c>
    </row>
    <row r="195" spans="1:11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8"/>
        <v>0</v>
      </c>
      <c r="G195" s="20">
        <v>0</v>
      </c>
      <c r="H195" s="20">
        <v>0</v>
      </c>
      <c r="I195" s="37">
        <v>0</v>
      </c>
    </row>
    <row r="196" spans="1:11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8"/>
        <v>0</v>
      </c>
      <c r="G196" s="20">
        <v>0</v>
      </c>
      <c r="H196" s="20">
        <v>0</v>
      </c>
      <c r="I196" s="37">
        <v>0</v>
      </c>
    </row>
    <row r="197" spans="1:11" x14ac:dyDescent="0.35">
      <c r="A197" s="47" t="s">
        <v>20</v>
      </c>
      <c r="B197" s="107">
        <v>1</v>
      </c>
      <c r="C197" s="107">
        <v>0</v>
      </c>
      <c r="D197" s="107">
        <v>0</v>
      </c>
      <c r="E197" s="107">
        <v>0</v>
      </c>
      <c r="F197" s="2">
        <f t="shared" si="38"/>
        <v>1</v>
      </c>
      <c r="G197" s="20">
        <v>0</v>
      </c>
      <c r="H197" s="20">
        <v>0</v>
      </c>
      <c r="I197" s="37">
        <v>1</v>
      </c>
    </row>
    <row r="198" spans="1:11" ht="13.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87" t="s">
        <v>123</v>
      </c>
      <c r="I198" s="164" t="s">
        <v>87</v>
      </c>
    </row>
    <row r="199" spans="1:11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88"/>
      <c r="I199" s="164"/>
    </row>
    <row r="200" spans="1:11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9">SUM(B200:E200)</f>
        <v>0</v>
      </c>
      <c r="G200" s="20">
        <v>0</v>
      </c>
      <c r="H200" s="20">
        <v>0</v>
      </c>
      <c r="I200" s="37">
        <v>0</v>
      </c>
    </row>
    <row r="201" spans="1:11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39"/>
        <v>0</v>
      </c>
      <c r="G201" s="20">
        <v>0</v>
      </c>
      <c r="H201" s="20">
        <v>0</v>
      </c>
      <c r="I201" s="37">
        <v>0</v>
      </c>
      <c r="J201" s="43"/>
      <c r="K201" s="43"/>
    </row>
    <row r="202" spans="1:11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</row>
    <row r="203" spans="1:11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87" t="s">
        <v>123</v>
      </c>
      <c r="I203" s="164" t="s">
        <v>87</v>
      </c>
    </row>
    <row r="204" spans="1:11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88"/>
      <c r="I204" s="164"/>
    </row>
    <row r="205" spans="1:11" x14ac:dyDescent="0.35">
      <c r="A205" s="47" t="s">
        <v>22</v>
      </c>
      <c r="B205" s="107">
        <v>92</v>
      </c>
      <c r="C205" s="107">
        <v>8</v>
      </c>
      <c r="D205" s="107">
        <v>0</v>
      </c>
      <c r="E205" s="107">
        <v>17</v>
      </c>
      <c r="F205" s="2">
        <f t="shared" ref="F205:F208" si="40">SUM(B205:E205)</f>
        <v>117</v>
      </c>
      <c r="G205" s="20">
        <v>109</v>
      </c>
      <c r="H205" s="20">
        <v>0</v>
      </c>
      <c r="I205" s="37">
        <v>117</v>
      </c>
    </row>
    <row r="206" spans="1:11" x14ac:dyDescent="0.35">
      <c r="A206" s="47" t="s">
        <v>23</v>
      </c>
      <c r="B206" s="107">
        <v>68</v>
      </c>
      <c r="C206" s="107">
        <v>9</v>
      </c>
      <c r="D206" s="107">
        <v>0</v>
      </c>
      <c r="E206" s="107">
        <v>12</v>
      </c>
      <c r="F206" s="2">
        <f t="shared" si="40"/>
        <v>89</v>
      </c>
      <c r="G206" s="20">
        <v>96</v>
      </c>
      <c r="H206" s="20">
        <v>0</v>
      </c>
      <c r="I206" s="37">
        <v>89</v>
      </c>
    </row>
    <row r="207" spans="1:11" x14ac:dyDescent="0.35">
      <c r="A207" s="47" t="s">
        <v>24</v>
      </c>
      <c r="B207" s="107">
        <v>5</v>
      </c>
      <c r="C207" s="107">
        <v>0</v>
      </c>
      <c r="D207" s="107">
        <v>0</v>
      </c>
      <c r="E207" s="107">
        <v>0</v>
      </c>
      <c r="F207" s="2">
        <f t="shared" si="40"/>
        <v>5</v>
      </c>
      <c r="G207" s="20">
        <v>0</v>
      </c>
      <c r="H207" s="20">
        <v>0</v>
      </c>
      <c r="I207" s="37">
        <v>5</v>
      </c>
    </row>
    <row r="208" spans="1:11" x14ac:dyDescent="0.35">
      <c r="A208" s="47" t="s">
        <v>1</v>
      </c>
      <c r="B208" s="107">
        <v>24</v>
      </c>
      <c r="C208" s="107">
        <v>0</v>
      </c>
      <c r="D208" s="107">
        <v>0</v>
      </c>
      <c r="E208" s="107">
        <v>1</v>
      </c>
      <c r="F208" s="2">
        <f t="shared" si="40"/>
        <v>25</v>
      </c>
      <c r="G208" s="20">
        <v>28</v>
      </c>
      <c r="H208" s="20">
        <v>0</v>
      </c>
      <c r="I208" s="37">
        <v>25</v>
      </c>
    </row>
    <row r="209" spans="1:9" x14ac:dyDescent="0.35">
      <c r="A209" s="55"/>
      <c r="B209" s="38"/>
      <c r="C209" s="38"/>
      <c r="D209" s="38"/>
      <c r="E209" s="39"/>
      <c r="F209" s="40"/>
      <c r="G209" s="40"/>
      <c r="H209" s="40"/>
      <c r="I209" s="40"/>
    </row>
    <row r="210" spans="1:9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</row>
    <row r="211" spans="1:9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87" t="s">
        <v>123</v>
      </c>
      <c r="I211" s="164" t="s">
        <v>87</v>
      </c>
    </row>
    <row r="212" spans="1:9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88"/>
      <c r="I212" s="164"/>
    </row>
    <row r="213" spans="1:9" x14ac:dyDescent="0.35">
      <c r="A213" s="47" t="s">
        <v>0</v>
      </c>
      <c r="B213" s="5">
        <f>SUM(B5,B35,C63)</f>
        <v>343</v>
      </c>
      <c r="C213" s="5">
        <f>SUM(C5,C35,C36)</f>
        <v>46</v>
      </c>
      <c r="D213" s="5">
        <f>SUM(D5,D35,D63)</f>
        <v>0</v>
      </c>
      <c r="E213" s="5">
        <f>SUM(E5,E35,E63)</f>
        <v>44</v>
      </c>
      <c r="F213" s="2">
        <f t="shared" ref="F213:F214" si="41">SUM(B213:E213)</f>
        <v>433</v>
      </c>
      <c r="G213" s="20">
        <v>357</v>
      </c>
      <c r="H213" s="19">
        <f>SUM(H5,H35,H63)</f>
        <v>4</v>
      </c>
      <c r="I213" s="19">
        <f>SUM(I5,I35,I63)</f>
        <v>406</v>
      </c>
    </row>
    <row r="214" spans="1:9" x14ac:dyDescent="0.35">
      <c r="A214" s="47" t="s">
        <v>4</v>
      </c>
      <c r="B214" s="5">
        <f>SUM(B215:B217)</f>
        <v>409</v>
      </c>
      <c r="C214" s="5">
        <f t="shared" ref="C214:D214" si="42">SUM(C215:C217)</f>
        <v>23</v>
      </c>
      <c r="D214" s="5">
        <f t="shared" si="42"/>
        <v>0</v>
      </c>
      <c r="E214" s="5">
        <f>SUM(E215:E217)</f>
        <v>45</v>
      </c>
      <c r="F214" s="2">
        <f t="shared" si="41"/>
        <v>477</v>
      </c>
      <c r="G214" s="4">
        <v>427</v>
      </c>
      <c r="H214" s="19">
        <f>SUM(H6,H36,H64)</f>
        <v>9</v>
      </c>
      <c r="I214" s="19">
        <f>SUM(I6,I36,I64)</f>
        <v>468</v>
      </c>
    </row>
    <row r="215" spans="1:9" x14ac:dyDescent="0.35">
      <c r="A215" s="47" t="s">
        <v>5</v>
      </c>
      <c r="B215" s="5">
        <f>SUM(B7,C64)</f>
        <v>58</v>
      </c>
      <c r="C215" s="5">
        <f>SUM(C7,C64)</f>
        <v>0</v>
      </c>
      <c r="D215" s="5">
        <f>SUM(D7,D64)</f>
        <v>0</v>
      </c>
      <c r="E215" s="5">
        <f>SUM(E7,E64)</f>
        <v>0</v>
      </c>
      <c r="F215" s="2">
        <f t="shared" ref="F215:F217" si="43">SUM(B215:E215)</f>
        <v>58</v>
      </c>
      <c r="G215" s="1">
        <v>60</v>
      </c>
      <c r="H215" s="19">
        <f>SUM(H7, H64)</f>
        <v>4</v>
      </c>
      <c r="I215" s="19">
        <f>SUM(I7, I64)</f>
        <v>54</v>
      </c>
    </row>
    <row r="216" spans="1:9" x14ac:dyDescent="0.35">
      <c r="A216" s="47" t="s">
        <v>6</v>
      </c>
      <c r="B216" s="5">
        <f t="shared" ref="B216:E217" si="44">SUM(B8,B37)</f>
        <v>27</v>
      </c>
      <c r="C216" s="5">
        <f t="shared" si="44"/>
        <v>0</v>
      </c>
      <c r="D216" s="5">
        <f t="shared" si="44"/>
        <v>0</v>
      </c>
      <c r="E216" s="5">
        <f t="shared" si="44"/>
        <v>1</v>
      </c>
      <c r="F216" s="2">
        <f t="shared" si="43"/>
        <v>28</v>
      </c>
      <c r="G216" s="1">
        <v>32</v>
      </c>
      <c r="H216" s="19">
        <f t="shared" ref="H216:I217" si="45">SUM(H8+H37)</f>
        <v>0</v>
      </c>
      <c r="I216" s="19">
        <f t="shared" si="45"/>
        <v>28</v>
      </c>
    </row>
    <row r="217" spans="1:9" ht="15" thickBot="1" x14ac:dyDescent="0.4">
      <c r="A217" s="58" t="s">
        <v>7</v>
      </c>
      <c r="B217" s="59">
        <f t="shared" si="44"/>
        <v>324</v>
      </c>
      <c r="C217" s="59">
        <f t="shared" si="44"/>
        <v>23</v>
      </c>
      <c r="D217" s="59">
        <f t="shared" si="44"/>
        <v>0</v>
      </c>
      <c r="E217" s="59">
        <f t="shared" si="44"/>
        <v>44</v>
      </c>
      <c r="F217" s="60">
        <f t="shared" si="43"/>
        <v>391</v>
      </c>
      <c r="G217" s="3">
        <v>335</v>
      </c>
      <c r="H217" s="61">
        <f t="shared" si="45"/>
        <v>5</v>
      </c>
      <c r="I217" s="61">
        <f t="shared" si="45"/>
        <v>386</v>
      </c>
    </row>
    <row r="218" spans="1:9" x14ac:dyDescent="0.35">
      <c r="A218" s="8"/>
      <c r="B218" s="16"/>
      <c r="C218" s="16"/>
      <c r="D218" s="16"/>
      <c r="E218" s="16"/>
      <c r="F218" s="17"/>
      <c r="G218" s="17"/>
      <c r="H218" s="17"/>
      <c r="I218" s="17"/>
    </row>
    <row r="219" spans="1:9" x14ac:dyDescent="0.35">
      <c r="A219" s="8"/>
      <c r="B219" s="16"/>
      <c r="C219" s="16"/>
      <c r="D219" s="16"/>
      <c r="E219" s="16"/>
      <c r="F219" s="17"/>
      <c r="G219" s="17"/>
      <c r="H219" s="17"/>
      <c r="I219" s="17"/>
    </row>
    <row r="220" spans="1:9" x14ac:dyDescent="0.35">
      <c r="A220" s="8"/>
      <c r="B220" s="16"/>
      <c r="C220" s="16"/>
      <c r="D220" s="16"/>
      <c r="E220" s="16"/>
      <c r="F220" s="17"/>
      <c r="G220" s="17"/>
      <c r="H220" s="17"/>
      <c r="I220" s="17"/>
    </row>
    <row r="221" spans="1:9" x14ac:dyDescent="0.35">
      <c r="A221" s="8"/>
      <c r="B221" s="16"/>
      <c r="C221" s="16"/>
      <c r="D221" s="16"/>
      <c r="E221" s="16"/>
      <c r="F221" s="17"/>
      <c r="G221" s="17"/>
      <c r="H221" s="17"/>
      <c r="I221" s="17"/>
    </row>
    <row r="222" spans="1:9" x14ac:dyDescent="0.35">
      <c r="A222" s="8"/>
      <c r="B222" s="16"/>
      <c r="C222" s="16"/>
      <c r="D222" s="16"/>
      <c r="E222" s="16"/>
      <c r="F222" s="17"/>
      <c r="G222" s="17"/>
      <c r="H222" s="17"/>
      <c r="I222" s="17"/>
    </row>
    <row r="223" spans="1:9" x14ac:dyDescent="0.35">
      <c r="A223" s="8"/>
      <c r="B223" s="16"/>
      <c r="C223" s="16"/>
      <c r="D223" s="16"/>
      <c r="E223" s="16"/>
      <c r="F223" s="17"/>
      <c r="G223" s="17"/>
      <c r="H223" s="17"/>
      <c r="I223" s="17"/>
    </row>
    <row r="224" spans="1:9" x14ac:dyDescent="0.35">
      <c r="A224" s="8"/>
      <c r="B224" s="16"/>
      <c r="C224" s="16"/>
      <c r="D224" s="16"/>
      <c r="E224" s="16"/>
      <c r="F224" s="17"/>
      <c r="G224" s="17"/>
      <c r="H224" s="17"/>
      <c r="I224" s="17"/>
    </row>
    <row r="225" spans="1:9" x14ac:dyDescent="0.35">
      <c r="A225" s="8"/>
      <c r="B225" s="16"/>
      <c r="C225" s="16"/>
      <c r="D225" s="16"/>
      <c r="E225" s="16"/>
      <c r="F225" s="17"/>
      <c r="G225" s="17"/>
      <c r="H225" s="17"/>
      <c r="I225" s="17"/>
    </row>
    <row r="226" spans="1:9" x14ac:dyDescent="0.35">
      <c r="A226" s="8"/>
      <c r="B226" s="16"/>
      <c r="C226" s="16"/>
      <c r="D226" s="16"/>
      <c r="E226" s="16"/>
      <c r="F226" s="17"/>
      <c r="G226" s="17"/>
      <c r="H226" s="17"/>
      <c r="I226" s="17"/>
    </row>
    <row r="227" spans="1:9" x14ac:dyDescent="0.35">
      <c r="A227" s="8"/>
      <c r="B227" s="16"/>
      <c r="C227" s="16"/>
      <c r="D227" s="16"/>
      <c r="E227" s="16"/>
      <c r="F227" s="17"/>
      <c r="G227" s="17"/>
      <c r="H227" s="17"/>
      <c r="I227" s="17"/>
    </row>
    <row r="228" spans="1:9" x14ac:dyDescent="0.35">
      <c r="A228" s="8"/>
      <c r="B228" s="16"/>
      <c r="C228" s="16"/>
      <c r="D228" s="16"/>
      <c r="E228" s="16"/>
      <c r="F228" s="17"/>
      <c r="G228" s="17"/>
      <c r="H228" s="17"/>
      <c r="I228" s="17"/>
    </row>
    <row r="229" spans="1:9" x14ac:dyDescent="0.35">
      <c r="A229" s="8"/>
      <c r="B229" s="16"/>
      <c r="C229" s="16"/>
      <c r="D229" s="16"/>
      <c r="E229" s="16"/>
      <c r="F229" s="17"/>
      <c r="G229" s="17"/>
      <c r="H229" s="17"/>
      <c r="I229" s="17"/>
    </row>
    <row r="230" spans="1:9" x14ac:dyDescent="0.35">
      <c r="A230" s="8"/>
      <c r="B230" s="16"/>
      <c r="C230" s="16"/>
      <c r="D230" s="16"/>
      <c r="E230" s="16"/>
      <c r="F230" s="17"/>
      <c r="G230" s="17"/>
      <c r="H230" s="17"/>
      <c r="I230" s="17"/>
    </row>
    <row r="231" spans="1:9" x14ac:dyDescent="0.35">
      <c r="A231" s="8"/>
      <c r="B231" s="16"/>
      <c r="C231" s="16"/>
      <c r="D231" s="16"/>
      <c r="E231" s="16"/>
      <c r="F231" s="17"/>
      <c r="G231" s="17"/>
      <c r="H231" s="17"/>
      <c r="I231" s="17"/>
    </row>
    <row r="232" spans="1:9" x14ac:dyDescent="0.35">
      <c r="A232" s="8"/>
      <c r="B232" s="16"/>
      <c r="C232" s="16"/>
      <c r="D232" s="16"/>
      <c r="E232" s="16"/>
      <c r="F232" s="17"/>
      <c r="G232" s="17"/>
      <c r="H232" s="17"/>
      <c r="I232" s="17"/>
    </row>
    <row r="233" spans="1:9" x14ac:dyDescent="0.35">
      <c r="A233" s="8"/>
      <c r="B233" s="16"/>
      <c r="C233" s="16"/>
      <c r="D233" s="16"/>
      <c r="E233" s="16"/>
      <c r="F233" s="17"/>
      <c r="G233" s="17"/>
      <c r="H233" s="17"/>
      <c r="I233" s="17"/>
    </row>
    <row r="234" spans="1:9" x14ac:dyDescent="0.35">
      <c r="A234" s="8"/>
      <c r="B234" s="16"/>
      <c r="C234" s="16"/>
      <c r="D234" s="16"/>
      <c r="E234" s="16"/>
      <c r="F234" s="17"/>
      <c r="G234" s="17"/>
      <c r="H234" s="17"/>
      <c r="I234" s="17"/>
    </row>
    <row r="235" spans="1:9" x14ac:dyDescent="0.35">
      <c r="A235" s="8"/>
      <c r="B235" s="16"/>
      <c r="C235" s="16"/>
      <c r="D235" s="16"/>
      <c r="E235" s="16"/>
      <c r="F235" s="17"/>
      <c r="G235" s="17"/>
      <c r="H235" s="17"/>
      <c r="I235" s="17"/>
    </row>
    <row r="236" spans="1:9" x14ac:dyDescent="0.35">
      <c r="A236" s="8"/>
      <c r="B236" s="16"/>
      <c r="C236" s="16"/>
      <c r="D236" s="16"/>
      <c r="E236" s="16"/>
      <c r="F236" s="17"/>
      <c r="G236" s="17"/>
      <c r="H236" s="17"/>
      <c r="I236" s="17"/>
    </row>
    <row r="237" spans="1:9" x14ac:dyDescent="0.35">
      <c r="A237" s="8"/>
      <c r="B237" s="16"/>
      <c r="C237" s="16"/>
      <c r="D237" s="16"/>
      <c r="E237" s="16"/>
      <c r="F237" s="17"/>
      <c r="G237" s="17"/>
      <c r="H237" s="17"/>
      <c r="I237" s="17"/>
    </row>
    <row r="238" spans="1:9" x14ac:dyDescent="0.35">
      <c r="A238" s="8"/>
      <c r="B238" s="16"/>
      <c r="C238" s="16"/>
      <c r="D238" s="16"/>
      <c r="E238" s="16"/>
      <c r="F238" s="17"/>
      <c r="G238" s="17"/>
      <c r="H238" s="17"/>
      <c r="I238" s="17"/>
    </row>
    <row r="239" spans="1:9" x14ac:dyDescent="0.35">
      <c r="A239" s="8"/>
      <c r="B239" s="16"/>
      <c r="C239" s="16"/>
      <c r="D239" s="16"/>
      <c r="E239" s="16"/>
      <c r="F239" s="17"/>
      <c r="G239" s="17"/>
      <c r="H239" s="17"/>
      <c r="I239" s="17"/>
    </row>
    <row r="240" spans="1:9" x14ac:dyDescent="0.35">
      <c r="A240" s="8"/>
      <c r="B240" s="16"/>
      <c r="C240" s="16"/>
      <c r="D240" s="16"/>
      <c r="E240" s="16"/>
      <c r="F240" s="17"/>
      <c r="G240" s="17"/>
      <c r="H240" s="17"/>
      <c r="I240" s="17"/>
    </row>
    <row r="241" spans="1:9" x14ac:dyDescent="0.35">
      <c r="A241" s="8"/>
      <c r="B241" s="16"/>
      <c r="C241" s="16"/>
      <c r="D241" s="16"/>
      <c r="E241" s="16"/>
      <c r="F241" s="17"/>
      <c r="G241" s="17"/>
      <c r="H241" s="17"/>
      <c r="I241" s="17"/>
    </row>
    <row r="242" spans="1:9" x14ac:dyDescent="0.35">
      <c r="A242" s="8"/>
      <c r="B242" s="16"/>
      <c r="C242" s="16"/>
      <c r="D242" s="16"/>
      <c r="E242" s="16"/>
      <c r="F242" s="17"/>
      <c r="G242" s="17"/>
      <c r="H242" s="17"/>
      <c r="I242" s="17"/>
    </row>
    <row r="243" spans="1:9" x14ac:dyDescent="0.35">
      <c r="A243" s="8"/>
      <c r="B243" s="16"/>
      <c r="C243" s="16"/>
      <c r="D243" s="16"/>
      <c r="E243" s="16"/>
      <c r="F243" s="17"/>
      <c r="G243" s="17"/>
      <c r="H243" s="17"/>
      <c r="I243" s="17"/>
    </row>
    <row r="244" spans="1:9" x14ac:dyDescent="0.35">
      <c r="A244" s="8"/>
      <c r="B244" s="16"/>
      <c r="C244" s="16"/>
      <c r="D244" s="16"/>
      <c r="E244" s="16"/>
      <c r="F244" s="17"/>
      <c r="G244" s="17"/>
      <c r="H244" s="17"/>
      <c r="I244" s="17"/>
    </row>
    <row r="245" spans="1:9" x14ac:dyDescent="0.35">
      <c r="A245" s="8"/>
      <c r="B245" s="16"/>
      <c r="C245" s="16"/>
      <c r="D245" s="16"/>
      <c r="E245" s="16"/>
      <c r="F245" s="17"/>
      <c r="G245" s="17"/>
      <c r="H245" s="17"/>
      <c r="I245" s="17"/>
    </row>
    <row r="246" spans="1:9" x14ac:dyDescent="0.35">
      <c r="A246" s="8"/>
      <c r="B246" s="16"/>
      <c r="C246" s="16"/>
      <c r="D246" s="16"/>
      <c r="E246" s="16"/>
      <c r="F246" s="17"/>
      <c r="G246" s="17"/>
      <c r="H246" s="17"/>
      <c r="I246" s="17"/>
    </row>
    <row r="247" spans="1:9" x14ac:dyDescent="0.35">
      <c r="A247" s="8"/>
      <c r="B247" s="16"/>
      <c r="C247" s="16"/>
      <c r="D247" s="16"/>
      <c r="E247" s="16"/>
      <c r="F247" s="17"/>
      <c r="G247" s="17"/>
      <c r="H247" s="17"/>
      <c r="I247" s="17"/>
    </row>
    <row r="248" spans="1:9" x14ac:dyDescent="0.35">
      <c r="A248" s="8"/>
      <c r="B248" s="16"/>
      <c r="C248" s="16"/>
      <c r="D248" s="16"/>
      <c r="E248" s="16"/>
      <c r="F248" s="17"/>
      <c r="G248" s="17"/>
      <c r="H248" s="17"/>
      <c r="I248" s="17"/>
    </row>
    <row r="249" spans="1:9" x14ac:dyDescent="0.35">
      <c r="A249" s="8"/>
      <c r="B249" s="16"/>
      <c r="C249" s="16"/>
      <c r="D249" s="16"/>
      <c r="E249" s="16"/>
      <c r="F249" s="17"/>
      <c r="G249" s="17"/>
      <c r="H249" s="17"/>
      <c r="I249" s="17"/>
    </row>
    <row r="250" spans="1:9" x14ac:dyDescent="0.35">
      <c r="A250" s="8"/>
      <c r="B250" s="16"/>
      <c r="C250" s="16"/>
      <c r="D250" s="16"/>
      <c r="E250" s="16"/>
      <c r="F250" s="17"/>
      <c r="G250" s="17"/>
      <c r="H250" s="17"/>
      <c r="I250" s="17"/>
    </row>
    <row r="251" spans="1:9" x14ac:dyDescent="0.35">
      <c r="A251" s="8"/>
      <c r="B251" s="16"/>
      <c r="C251" s="16"/>
      <c r="D251" s="16"/>
      <c r="E251" s="16"/>
      <c r="F251" s="17"/>
      <c r="G251" s="17"/>
      <c r="H251" s="17"/>
      <c r="I251" s="17"/>
    </row>
  </sheetData>
  <sheetProtection algorithmName="SHA-512" hashValue="3Zw0dKeyog4f5JNS+RbMCFTwVPAKObAo02yJmL/j6afLLc5CnGYHpJV8jJl8SS+377OS3E/Ro/VSaBqs69XbNg==" saltValue="p9KvA+XEx2JZGnkcmwAsMw==" spinCount="100000" sheet="1" objects="1" scenarios="1"/>
  <mergeCells count="240">
    <mergeCell ref="I166:I167"/>
    <mergeCell ref="G166:G167"/>
    <mergeCell ref="F198:F199"/>
    <mergeCell ref="G198:G199"/>
    <mergeCell ref="I198:I199"/>
    <mergeCell ref="F190:F191"/>
    <mergeCell ref="G190:G191"/>
    <mergeCell ref="I190:I191"/>
    <mergeCell ref="F186:F187"/>
    <mergeCell ref="G186:G187"/>
    <mergeCell ref="I186:I187"/>
    <mergeCell ref="A202:I202"/>
    <mergeCell ref="B180:D180"/>
    <mergeCell ref="E180:E181"/>
    <mergeCell ref="B186:D186"/>
    <mergeCell ref="E186:E187"/>
    <mergeCell ref="B190:D190"/>
    <mergeCell ref="E190:E191"/>
    <mergeCell ref="G142:G143"/>
    <mergeCell ref="I142:I143"/>
    <mergeCell ref="F148:F149"/>
    <mergeCell ref="B148:D148"/>
    <mergeCell ref="E148:E149"/>
    <mergeCell ref="I148:I149"/>
    <mergeCell ref="F154:F155"/>
    <mergeCell ref="B154:D154"/>
    <mergeCell ref="G148:G149"/>
    <mergeCell ref="F158:F159"/>
    <mergeCell ref="G158:G159"/>
    <mergeCell ref="I158:I159"/>
    <mergeCell ref="B158:D158"/>
    <mergeCell ref="E158:E159"/>
    <mergeCell ref="H180:H181"/>
    <mergeCell ref="B198:D198"/>
    <mergeCell ref="E198:E199"/>
    <mergeCell ref="I87:I88"/>
    <mergeCell ref="B203:D203"/>
    <mergeCell ref="E203:E204"/>
    <mergeCell ref="F203:F204"/>
    <mergeCell ref="G203:G204"/>
    <mergeCell ref="A114:I114"/>
    <mergeCell ref="A115:A116"/>
    <mergeCell ref="B115:D115"/>
    <mergeCell ref="E115:E116"/>
    <mergeCell ref="F115:F116"/>
    <mergeCell ref="G115:G116"/>
    <mergeCell ref="I115:I116"/>
    <mergeCell ref="F126:F127"/>
    <mergeCell ref="G126:G127"/>
    <mergeCell ref="I126:I127"/>
    <mergeCell ref="F120:F121"/>
    <mergeCell ref="G120:G121"/>
    <mergeCell ref="B138:D138"/>
    <mergeCell ref="E138:E139"/>
    <mergeCell ref="F138:F139"/>
    <mergeCell ref="G138:G139"/>
    <mergeCell ref="I138:I139"/>
    <mergeCell ref="B166:D166"/>
    <mergeCell ref="E166:E167"/>
    <mergeCell ref="A210:I210"/>
    <mergeCell ref="A211:A212"/>
    <mergeCell ref="B211:D211"/>
    <mergeCell ref="E211:E212"/>
    <mergeCell ref="F211:F212"/>
    <mergeCell ref="G211:G212"/>
    <mergeCell ref="I203:I204"/>
    <mergeCell ref="I211:I212"/>
    <mergeCell ref="B130:D130"/>
    <mergeCell ref="E130:E131"/>
    <mergeCell ref="F130:F131"/>
    <mergeCell ref="G130:G131"/>
    <mergeCell ref="I130:I131"/>
    <mergeCell ref="G180:G181"/>
    <mergeCell ref="I180:I181"/>
    <mergeCell ref="G154:G155"/>
    <mergeCell ref="I154:I155"/>
    <mergeCell ref="E154:E155"/>
    <mergeCell ref="F166:F167"/>
    <mergeCell ref="A141:I141"/>
    <mergeCell ref="A142:A143"/>
    <mergeCell ref="B142:D142"/>
    <mergeCell ref="E142:E143"/>
    <mergeCell ref="F142:F143"/>
    <mergeCell ref="I120:I121"/>
    <mergeCell ref="B120:D120"/>
    <mergeCell ref="E120:E121"/>
    <mergeCell ref="B126:D126"/>
    <mergeCell ref="E126:E127"/>
    <mergeCell ref="H115:H116"/>
    <mergeCell ref="H120:H121"/>
    <mergeCell ref="I110:I111"/>
    <mergeCell ref="I102:I103"/>
    <mergeCell ref="H110:H111"/>
    <mergeCell ref="E110:E111"/>
    <mergeCell ref="F110:F111"/>
    <mergeCell ref="G110:G111"/>
    <mergeCell ref="F102:F103"/>
    <mergeCell ref="G102:G103"/>
    <mergeCell ref="B92:D92"/>
    <mergeCell ref="E92:E93"/>
    <mergeCell ref="B98:D98"/>
    <mergeCell ref="E98:E99"/>
    <mergeCell ref="B102:D102"/>
    <mergeCell ref="E102:E103"/>
    <mergeCell ref="H92:H93"/>
    <mergeCell ref="H98:H99"/>
    <mergeCell ref="H102:H103"/>
    <mergeCell ref="F98:F99"/>
    <mergeCell ref="G98:G99"/>
    <mergeCell ref="I98:I99"/>
    <mergeCell ref="F92:F93"/>
    <mergeCell ref="G92:G93"/>
    <mergeCell ref="I92:I93"/>
    <mergeCell ref="F28:F29"/>
    <mergeCell ref="I28:I29"/>
    <mergeCell ref="H28:H29"/>
    <mergeCell ref="H33:H34"/>
    <mergeCell ref="A86:I86"/>
    <mergeCell ref="A87:A88"/>
    <mergeCell ref="B83:D83"/>
    <mergeCell ref="E83:E84"/>
    <mergeCell ref="F83:F84"/>
    <mergeCell ref="G83:G84"/>
    <mergeCell ref="F65:F66"/>
    <mergeCell ref="G65:G66"/>
    <mergeCell ref="I65:I66"/>
    <mergeCell ref="B65:D65"/>
    <mergeCell ref="E65:E66"/>
    <mergeCell ref="B71:D71"/>
    <mergeCell ref="E71:E72"/>
    <mergeCell ref="B75:D75"/>
    <mergeCell ref="E75:E76"/>
    <mergeCell ref="F75:F76"/>
    <mergeCell ref="E87:E88"/>
    <mergeCell ref="B39:D39"/>
    <mergeCell ref="E39:E40"/>
    <mergeCell ref="B45:D45"/>
    <mergeCell ref="E45:E46"/>
    <mergeCell ref="A32:I32"/>
    <mergeCell ref="A33:A34"/>
    <mergeCell ref="B33:D33"/>
    <mergeCell ref="E33:E34"/>
    <mergeCell ref="F33:F34"/>
    <mergeCell ref="G33:G34"/>
    <mergeCell ref="I33:I34"/>
    <mergeCell ref="F45:F46"/>
    <mergeCell ref="I45:I46"/>
    <mergeCell ref="F39:F40"/>
    <mergeCell ref="G39:G40"/>
    <mergeCell ref="I39:I40"/>
    <mergeCell ref="H39:H40"/>
    <mergeCell ref="B57:D57"/>
    <mergeCell ref="E57:E58"/>
    <mergeCell ref="F57:F58"/>
    <mergeCell ref="G57:G58"/>
    <mergeCell ref="F87:F88"/>
    <mergeCell ref="G87:G88"/>
    <mergeCell ref="A1:I1"/>
    <mergeCell ref="A2:I2"/>
    <mergeCell ref="A3:A4"/>
    <mergeCell ref="B3:D3"/>
    <mergeCell ref="E3:E4"/>
    <mergeCell ref="F3:F4"/>
    <mergeCell ref="G3:G4"/>
    <mergeCell ref="I3:I4"/>
    <mergeCell ref="F20:F21"/>
    <mergeCell ref="I20:I21"/>
    <mergeCell ref="G20:G21"/>
    <mergeCell ref="H3:H4"/>
    <mergeCell ref="H10:H11"/>
    <mergeCell ref="H16:H17"/>
    <mergeCell ref="H20:H21"/>
    <mergeCell ref="I10:I11"/>
    <mergeCell ref="F16:F17"/>
    <mergeCell ref="G16:G17"/>
    <mergeCell ref="I16:I17"/>
    <mergeCell ref="B10:D10"/>
    <mergeCell ref="E10:E11"/>
    <mergeCell ref="B16:D16"/>
    <mergeCell ref="E16:E17"/>
    <mergeCell ref="B20:D20"/>
    <mergeCell ref="E20:E21"/>
    <mergeCell ref="F10:F11"/>
    <mergeCell ref="G10:G11"/>
    <mergeCell ref="B49:D49"/>
    <mergeCell ref="E49:E50"/>
    <mergeCell ref="F49:F50"/>
    <mergeCell ref="G49:G50"/>
    <mergeCell ref="B28:D28"/>
    <mergeCell ref="E28:E29"/>
    <mergeCell ref="G28:G29"/>
    <mergeCell ref="G45:G46"/>
    <mergeCell ref="H45:H46"/>
    <mergeCell ref="H49:H50"/>
    <mergeCell ref="H57:H58"/>
    <mergeCell ref="I170:I171"/>
    <mergeCell ref="F180:F181"/>
    <mergeCell ref="H61:H62"/>
    <mergeCell ref="H65:H66"/>
    <mergeCell ref="H71:H72"/>
    <mergeCell ref="H75:H76"/>
    <mergeCell ref="H83:H84"/>
    <mergeCell ref="H87:H88"/>
    <mergeCell ref="A60:I60"/>
    <mergeCell ref="A61:A62"/>
    <mergeCell ref="B61:D61"/>
    <mergeCell ref="E61:E62"/>
    <mergeCell ref="F61:F62"/>
    <mergeCell ref="G61:G62"/>
    <mergeCell ref="I61:I62"/>
    <mergeCell ref="I83:I84"/>
    <mergeCell ref="B87:D87"/>
    <mergeCell ref="F71:F72"/>
    <mergeCell ref="G71:G72"/>
    <mergeCell ref="I71:I72"/>
    <mergeCell ref="B110:D110"/>
    <mergeCell ref="I49:I50"/>
    <mergeCell ref="I57:I58"/>
    <mergeCell ref="H190:H191"/>
    <mergeCell ref="H186:H187"/>
    <mergeCell ref="H198:H199"/>
    <mergeCell ref="H203:H204"/>
    <mergeCell ref="H211:H212"/>
    <mergeCell ref="H126:H127"/>
    <mergeCell ref="H130:H131"/>
    <mergeCell ref="H138:H139"/>
    <mergeCell ref="H142:H143"/>
    <mergeCell ref="H148:H149"/>
    <mergeCell ref="H154:H155"/>
    <mergeCell ref="H158:H159"/>
    <mergeCell ref="H166:H167"/>
    <mergeCell ref="H170:H171"/>
    <mergeCell ref="A169:I169"/>
    <mergeCell ref="A170:A171"/>
    <mergeCell ref="B170:D170"/>
    <mergeCell ref="E170:E171"/>
    <mergeCell ref="F170:F171"/>
    <mergeCell ref="G170:G171"/>
    <mergeCell ref="G75:G76"/>
    <mergeCell ref="I75:I76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E251"/>
  <sheetViews>
    <sheetView zoomScaleNormal="100" workbookViewId="0">
      <selection activeCell="J8" sqref="J8"/>
    </sheetView>
  </sheetViews>
  <sheetFormatPr defaultRowHeight="14.5" x14ac:dyDescent="0.35"/>
  <cols>
    <col min="1" max="1" width="38.7265625" style="9" customWidth="1"/>
    <col min="2" max="2" width="4.81640625" style="18" customWidth="1"/>
    <col min="3" max="3" width="5.54296875" style="18" customWidth="1"/>
    <col min="4" max="4" width="4.26953125" style="18" customWidth="1"/>
    <col min="5" max="5" width="12.26953125" style="18" customWidth="1"/>
    <col min="6" max="6" width="10.7265625" style="15" customWidth="1"/>
    <col min="7" max="7" width="10.453125" style="15" customWidth="1"/>
    <col min="8" max="8" width="6.54296875" style="15" customWidth="1"/>
    <col min="9" max="9" width="6.1796875" style="15" customWidth="1"/>
    <col min="10" max="10" width="8.7265625" style="15" customWidth="1"/>
    <col min="11" max="11" width="5.453125" style="15" customWidth="1"/>
    <col min="12" max="12" width="12" style="15" customWidth="1"/>
    <col min="13" max="13" width="9.453125" style="15" customWidth="1"/>
    <col min="14" max="31" width="9.1796875" style="9" customWidth="1"/>
    <col min="32" max="252" width="8.81640625" style="9"/>
    <col min="253" max="253" width="45.81640625" style="9" customWidth="1"/>
    <col min="254" max="254" width="10.7265625" style="9" bestFit="1" customWidth="1"/>
    <col min="255" max="255" width="11.54296875" style="9" bestFit="1" customWidth="1"/>
    <col min="256" max="256" width="12.26953125" style="9" bestFit="1" customWidth="1"/>
    <col min="257" max="260" width="9.81640625" style="9" bestFit="1" customWidth="1"/>
    <col min="261" max="261" width="9" style="9" customWidth="1"/>
    <col min="262" max="508" width="8.81640625" style="9"/>
    <col min="509" max="509" width="45.81640625" style="9" customWidth="1"/>
    <col min="510" max="510" width="10.7265625" style="9" bestFit="1" customWidth="1"/>
    <col min="511" max="511" width="11.54296875" style="9" bestFit="1" customWidth="1"/>
    <col min="512" max="512" width="12.26953125" style="9" bestFit="1" customWidth="1"/>
    <col min="513" max="516" width="9.81640625" style="9" bestFit="1" customWidth="1"/>
    <col min="517" max="517" width="9" style="9" customWidth="1"/>
    <col min="518" max="764" width="8.81640625" style="9"/>
    <col min="765" max="765" width="45.81640625" style="9" customWidth="1"/>
    <col min="766" max="766" width="10.7265625" style="9" bestFit="1" customWidth="1"/>
    <col min="767" max="767" width="11.54296875" style="9" bestFit="1" customWidth="1"/>
    <col min="768" max="768" width="12.26953125" style="9" bestFit="1" customWidth="1"/>
    <col min="769" max="772" width="9.81640625" style="9" bestFit="1" customWidth="1"/>
    <col min="773" max="773" width="9" style="9" customWidth="1"/>
    <col min="774" max="1020" width="8.81640625" style="9"/>
    <col min="1021" max="1021" width="45.81640625" style="9" customWidth="1"/>
    <col min="1022" max="1022" width="10.7265625" style="9" bestFit="1" customWidth="1"/>
    <col min="1023" max="1023" width="11.54296875" style="9" bestFit="1" customWidth="1"/>
    <col min="1024" max="1024" width="12.26953125" style="9" bestFit="1" customWidth="1"/>
    <col min="1025" max="1028" width="9.81640625" style="9" bestFit="1" customWidth="1"/>
    <col min="1029" max="1029" width="9" style="9" customWidth="1"/>
    <col min="1030" max="1276" width="8.81640625" style="9"/>
    <col min="1277" max="1277" width="45.81640625" style="9" customWidth="1"/>
    <col min="1278" max="1278" width="10.7265625" style="9" bestFit="1" customWidth="1"/>
    <col min="1279" max="1279" width="11.54296875" style="9" bestFit="1" customWidth="1"/>
    <col min="1280" max="1280" width="12.26953125" style="9" bestFit="1" customWidth="1"/>
    <col min="1281" max="1284" width="9.81640625" style="9" bestFit="1" customWidth="1"/>
    <col min="1285" max="1285" width="9" style="9" customWidth="1"/>
    <col min="1286" max="1532" width="8.81640625" style="9"/>
    <col min="1533" max="1533" width="45.81640625" style="9" customWidth="1"/>
    <col min="1534" max="1534" width="10.7265625" style="9" bestFit="1" customWidth="1"/>
    <col min="1535" max="1535" width="11.54296875" style="9" bestFit="1" customWidth="1"/>
    <col min="1536" max="1536" width="12.26953125" style="9" bestFit="1" customWidth="1"/>
    <col min="1537" max="1540" width="9.81640625" style="9" bestFit="1" customWidth="1"/>
    <col min="1541" max="1541" width="9" style="9" customWidth="1"/>
    <col min="1542" max="1788" width="8.81640625" style="9"/>
    <col min="1789" max="1789" width="45.81640625" style="9" customWidth="1"/>
    <col min="1790" max="1790" width="10.7265625" style="9" bestFit="1" customWidth="1"/>
    <col min="1791" max="1791" width="11.54296875" style="9" bestFit="1" customWidth="1"/>
    <col min="1792" max="1792" width="12.26953125" style="9" bestFit="1" customWidth="1"/>
    <col min="1793" max="1796" width="9.81640625" style="9" bestFit="1" customWidth="1"/>
    <col min="1797" max="1797" width="9" style="9" customWidth="1"/>
    <col min="1798" max="2044" width="8.81640625" style="9"/>
    <col min="2045" max="2045" width="45.81640625" style="9" customWidth="1"/>
    <col min="2046" max="2046" width="10.7265625" style="9" bestFit="1" customWidth="1"/>
    <col min="2047" max="2047" width="11.54296875" style="9" bestFit="1" customWidth="1"/>
    <col min="2048" max="2048" width="12.26953125" style="9" bestFit="1" customWidth="1"/>
    <col min="2049" max="2052" width="9.81640625" style="9" bestFit="1" customWidth="1"/>
    <col min="2053" max="2053" width="9" style="9" customWidth="1"/>
    <col min="2054" max="2300" width="8.81640625" style="9"/>
    <col min="2301" max="2301" width="45.81640625" style="9" customWidth="1"/>
    <col min="2302" max="2302" width="10.7265625" style="9" bestFit="1" customWidth="1"/>
    <col min="2303" max="2303" width="11.54296875" style="9" bestFit="1" customWidth="1"/>
    <col min="2304" max="2304" width="12.26953125" style="9" bestFit="1" customWidth="1"/>
    <col min="2305" max="2308" width="9.81640625" style="9" bestFit="1" customWidth="1"/>
    <col min="2309" max="2309" width="9" style="9" customWidth="1"/>
    <col min="2310" max="2556" width="8.81640625" style="9"/>
    <col min="2557" max="2557" width="45.81640625" style="9" customWidth="1"/>
    <col min="2558" max="2558" width="10.7265625" style="9" bestFit="1" customWidth="1"/>
    <col min="2559" max="2559" width="11.54296875" style="9" bestFit="1" customWidth="1"/>
    <col min="2560" max="2560" width="12.26953125" style="9" bestFit="1" customWidth="1"/>
    <col min="2561" max="2564" width="9.81640625" style="9" bestFit="1" customWidth="1"/>
    <col min="2565" max="2565" width="9" style="9" customWidth="1"/>
    <col min="2566" max="2812" width="8.81640625" style="9"/>
    <col min="2813" max="2813" width="45.81640625" style="9" customWidth="1"/>
    <col min="2814" max="2814" width="10.7265625" style="9" bestFit="1" customWidth="1"/>
    <col min="2815" max="2815" width="11.54296875" style="9" bestFit="1" customWidth="1"/>
    <col min="2816" max="2816" width="12.26953125" style="9" bestFit="1" customWidth="1"/>
    <col min="2817" max="2820" width="9.81640625" style="9" bestFit="1" customWidth="1"/>
    <col min="2821" max="2821" width="9" style="9" customWidth="1"/>
    <col min="2822" max="3068" width="8.81640625" style="9"/>
    <col min="3069" max="3069" width="45.81640625" style="9" customWidth="1"/>
    <col min="3070" max="3070" width="10.7265625" style="9" bestFit="1" customWidth="1"/>
    <col min="3071" max="3071" width="11.54296875" style="9" bestFit="1" customWidth="1"/>
    <col min="3072" max="3072" width="12.26953125" style="9" bestFit="1" customWidth="1"/>
    <col min="3073" max="3076" width="9.81640625" style="9" bestFit="1" customWidth="1"/>
    <col min="3077" max="3077" width="9" style="9" customWidth="1"/>
    <col min="3078" max="3324" width="8.81640625" style="9"/>
    <col min="3325" max="3325" width="45.81640625" style="9" customWidth="1"/>
    <col min="3326" max="3326" width="10.7265625" style="9" bestFit="1" customWidth="1"/>
    <col min="3327" max="3327" width="11.54296875" style="9" bestFit="1" customWidth="1"/>
    <col min="3328" max="3328" width="12.26953125" style="9" bestFit="1" customWidth="1"/>
    <col min="3329" max="3332" width="9.81640625" style="9" bestFit="1" customWidth="1"/>
    <col min="3333" max="3333" width="9" style="9" customWidth="1"/>
    <col min="3334" max="3580" width="8.81640625" style="9"/>
    <col min="3581" max="3581" width="45.81640625" style="9" customWidth="1"/>
    <col min="3582" max="3582" width="10.7265625" style="9" bestFit="1" customWidth="1"/>
    <col min="3583" max="3583" width="11.54296875" style="9" bestFit="1" customWidth="1"/>
    <col min="3584" max="3584" width="12.26953125" style="9" bestFit="1" customWidth="1"/>
    <col min="3585" max="3588" width="9.81640625" style="9" bestFit="1" customWidth="1"/>
    <col min="3589" max="3589" width="9" style="9" customWidth="1"/>
    <col min="3590" max="3836" width="8.81640625" style="9"/>
    <col min="3837" max="3837" width="45.81640625" style="9" customWidth="1"/>
    <col min="3838" max="3838" width="10.7265625" style="9" bestFit="1" customWidth="1"/>
    <col min="3839" max="3839" width="11.54296875" style="9" bestFit="1" customWidth="1"/>
    <col min="3840" max="3840" width="12.26953125" style="9" bestFit="1" customWidth="1"/>
    <col min="3841" max="3844" width="9.81640625" style="9" bestFit="1" customWidth="1"/>
    <col min="3845" max="3845" width="9" style="9" customWidth="1"/>
    <col min="3846" max="4092" width="8.81640625" style="9"/>
    <col min="4093" max="4093" width="45.81640625" style="9" customWidth="1"/>
    <col min="4094" max="4094" width="10.7265625" style="9" bestFit="1" customWidth="1"/>
    <col min="4095" max="4095" width="11.54296875" style="9" bestFit="1" customWidth="1"/>
    <col min="4096" max="4096" width="12.26953125" style="9" bestFit="1" customWidth="1"/>
    <col min="4097" max="4100" width="9.81640625" style="9" bestFit="1" customWidth="1"/>
    <col min="4101" max="4101" width="9" style="9" customWidth="1"/>
    <col min="4102" max="4348" width="8.81640625" style="9"/>
    <col min="4349" max="4349" width="45.81640625" style="9" customWidth="1"/>
    <col min="4350" max="4350" width="10.7265625" style="9" bestFit="1" customWidth="1"/>
    <col min="4351" max="4351" width="11.54296875" style="9" bestFit="1" customWidth="1"/>
    <col min="4352" max="4352" width="12.26953125" style="9" bestFit="1" customWidth="1"/>
    <col min="4353" max="4356" width="9.81640625" style="9" bestFit="1" customWidth="1"/>
    <col min="4357" max="4357" width="9" style="9" customWidth="1"/>
    <col min="4358" max="4604" width="8.81640625" style="9"/>
    <col min="4605" max="4605" width="45.81640625" style="9" customWidth="1"/>
    <col min="4606" max="4606" width="10.7265625" style="9" bestFit="1" customWidth="1"/>
    <col min="4607" max="4607" width="11.54296875" style="9" bestFit="1" customWidth="1"/>
    <col min="4608" max="4608" width="12.26953125" style="9" bestFit="1" customWidth="1"/>
    <col min="4609" max="4612" width="9.81640625" style="9" bestFit="1" customWidth="1"/>
    <col min="4613" max="4613" width="9" style="9" customWidth="1"/>
    <col min="4614" max="4860" width="8.81640625" style="9"/>
    <col min="4861" max="4861" width="45.81640625" style="9" customWidth="1"/>
    <col min="4862" max="4862" width="10.7265625" style="9" bestFit="1" customWidth="1"/>
    <col min="4863" max="4863" width="11.54296875" style="9" bestFit="1" customWidth="1"/>
    <col min="4864" max="4864" width="12.26953125" style="9" bestFit="1" customWidth="1"/>
    <col min="4865" max="4868" width="9.81640625" style="9" bestFit="1" customWidth="1"/>
    <col min="4869" max="4869" width="9" style="9" customWidth="1"/>
    <col min="4870" max="5116" width="8.81640625" style="9"/>
    <col min="5117" max="5117" width="45.81640625" style="9" customWidth="1"/>
    <col min="5118" max="5118" width="10.7265625" style="9" bestFit="1" customWidth="1"/>
    <col min="5119" max="5119" width="11.54296875" style="9" bestFit="1" customWidth="1"/>
    <col min="5120" max="5120" width="12.26953125" style="9" bestFit="1" customWidth="1"/>
    <col min="5121" max="5124" width="9.81640625" style="9" bestFit="1" customWidth="1"/>
    <col min="5125" max="5125" width="9" style="9" customWidth="1"/>
    <col min="5126" max="5372" width="8.81640625" style="9"/>
    <col min="5373" max="5373" width="45.81640625" style="9" customWidth="1"/>
    <col min="5374" max="5374" width="10.7265625" style="9" bestFit="1" customWidth="1"/>
    <col min="5375" max="5375" width="11.54296875" style="9" bestFit="1" customWidth="1"/>
    <col min="5376" max="5376" width="12.26953125" style="9" bestFit="1" customWidth="1"/>
    <col min="5377" max="5380" width="9.81640625" style="9" bestFit="1" customWidth="1"/>
    <col min="5381" max="5381" width="9" style="9" customWidth="1"/>
    <col min="5382" max="5628" width="8.81640625" style="9"/>
    <col min="5629" max="5629" width="45.81640625" style="9" customWidth="1"/>
    <col min="5630" max="5630" width="10.7265625" style="9" bestFit="1" customWidth="1"/>
    <col min="5631" max="5631" width="11.54296875" style="9" bestFit="1" customWidth="1"/>
    <col min="5632" max="5632" width="12.26953125" style="9" bestFit="1" customWidth="1"/>
    <col min="5633" max="5636" width="9.81640625" style="9" bestFit="1" customWidth="1"/>
    <col min="5637" max="5637" width="9" style="9" customWidth="1"/>
    <col min="5638" max="5884" width="8.81640625" style="9"/>
    <col min="5885" max="5885" width="45.81640625" style="9" customWidth="1"/>
    <col min="5886" max="5886" width="10.7265625" style="9" bestFit="1" customWidth="1"/>
    <col min="5887" max="5887" width="11.54296875" style="9" bestFit="1" customWidth="1"/>
    <col min="5888" max="5888" width="12.26953125" style="9" bestFit="1" customWidth="1"/>
    <col min="5889" max="5892" width="9.81640625" style="9" bestFit="1" customWidth="1"/>
    <col min="5893" max="5893" width="9" style="9" customWidth="1"/>
    <col min="5894" max="6140" width="8.81640625" style="9"/>
    <col min="6141" max="6141" width="45.81640625" style="9" customWidth="1"/>
    <col min="6142" max="6142" width="10.7265625" style="9" bestFit="1" customWidth="1"/>
    <col min="6143" max="6143" width="11.54296875" style="9" bestFit="1" customWidth="1"/>
    <col min="6144" max="6144" width="12.26953125" style="9" bestFit="1" customWidth="1"/>
    <col min="6145" max="6148" width="9.81640625" style="9" bestFit="1" customWidth="1"/>
    <col min="6149" max="6149" width="9" style="9" customWidth="1"/>
    <col min="6150" max="6396" width="8.81640625" style="9"/>
    <col min="6397" max="6397" width="45.81640625" style="9" customWidth="1"/>
    <col min="6398" max="6398" width="10.7265625" style="9" bestFit="1" customWidth="1"/>
    <col min="6399" max="6399" width="11.54296875" style="9" bestFit="1" customWidth="1"/>
    <col min="6400" max="6400" width="12.26953125" style="9" bestFit="1" customWidth="1"/>
    <col min="6401" max="6404" width="9.81640625" style="9" bestFit="1" customWidth="1"/>
    <col min="6405" max="6405" width="9" style="9" customWidth="1"/>
    <col min="6406" max="6652" width="8.81640625" style="9"/>
    <col min="6653" max="6653" width="45.81640625" style="9" customWidth="1"/>
    <col min="6654" max="6654" width="10.7265625" style="9" bestFit="1" customWidth="1"/>
    <col min="6655" max="6655" width="11.54296875" style="9" bestFit="1" customWidth="1"/>
    <col min="6656" max="6656" width="12.26953125" style="9" bestFit="1" customWidth="1"/>
    <col min="6657" max="6660" width="9.81640625" style="9" bestFit="1" customWidth="1"/>
    <col min="6661" max="6661" width="9" style="9" customWidth="1"/>
    <col min="6662" max="6908" width="8.81640625" style="9"/>
    <col min="6909" max="6909" width="45.81640625" style="9" customWidth="1"/>
    <col min="6910" max="6910" width="10.7265625" style="9" bestFit="1" customWidth="1"/>
    <col min="6911" max="6911" width="11.54296875" style="9" bestFit="1" customWidth="1"/>
    <col min="6912" max="6912" width="12.26953125" style="9" bestFit="1" customWidth="1"/>
    <col min="6913" max="6916" width="9.81640625" style="9" bestFit="1" customWidth="1"/>
    <col min="6917" max="6917" width="9" style="9" customWidth="1"/>
    <col min="6918" max="7164" width="8.81640625" style="9"/>
    <col min="7165" max="7165" width="45.81640625" style="9" customWidth="1"/>
    <col min="7166" max="7166" width="10.7265625" style="9" bestFit="1" customWidth="1"/>
    <col min="7167" max="7167" width="11.54296875" style="9" bestFit="1" customWidth="1"/>
    <col min="7168" max="7168" width="12.26953125" style="9" bestFit="1" customWidth="1"/>
    <col min="7169" max="7172" width="9.81640625" style="9" bestFit="1" customWidth="1"/>
    <col min="7173" max="7173" width="9" style="9" customWidth="1"/>
    <col min="7174" max="7420" width="8.81640625" style="9"/>
    <col min="7421" max="7421" width="45.81640625" style="9" customWidth="1"/>
    <col min="7422" max="7422" width="10.7265625" style="9" bestFit="1" customWidth="1"/>
    <col min="7423" max="7423" width="11.54296875" style="9" bestFit="1" customWidth="1"/>
    <col min="7424" max="7424" width="12.26953125" style="9" bestFit="1" customWidth="1"/>
    <col min="7425" max="7428" width="9.81640625" style="9" bestFit="1" customWidth="1"/>
    <col min="7429" max="7429" width="9" style="9" customWidth="1"/>
    <col min="7430" max="7676" width="8.81640625" style="9"/>
    <col min="7677" max="7677" width="45.81640625" style="9" customWidth="1"/>
    <col min="7678" max="7678" width="10.7265625" style="9" bestFit="1" customWidth="1"/>
    <col min="7679" max="7679" width="11.54296875" style="9" bestFit="1" customWidth="1"/>
    <col min="7680" max="7680" width="12.26953125" style="9" bestFit="1" customWidth="1"/>
    <col min="7681" max="7684" width="9.81640625" style="9" bestFit="1" customWidth="1"/>
    <col min="7685" max="7685" width="9" style="9" customWidth="1"/>
    <col min="7686" max="7932" width="8.81640625" style="9"/>
    <col min="7933" max="7933" width="45.81640625" style="9" customWidth="1"/>
    <col min="7934" max="7934" width="10.7265625" style="9" bestFit="1" customWidth="1"/>
    <col min="7935" max="7935" width="11.54296875" style="9" bestFit="1" customWidth="1"/>
    <col min="7936" max="7936" width="12.26953125" style="9" bestFit="1" customWidth="1"/>
    <col min="7937" max="7940" width="9.81640625" style="9" bestFit="1" customWidth="1"/>
    <col min="7941" max="7941" width="9" style="9" customWidth="1"/>
    <col min="7942" max="8188" width="8.81640625" style="9"/>
    <col min="8189" max="8189" width="45.81640625" style="9" customWidth="1"/>
    <col min="8190" max="8190" width="10.7265625" style="9" bestFit="1" customWidth="1"/>
    <col min="8191" max="8191" width="11.54296875" style="9" bestFit="1" customWidth="1"/>
    <col min="8192" max="8192" width="12.26953125" style="9" bestFit="1" customWidth="1"/>
    <col min="8193" max="8196" width="9.81640625" style="9" bestFit="1" customWidth="1"/>
    <col min="8197" max="8197" width="9" style="9" customWidth="1"/>
    <col min="8198" max="8444" width="8.81640625" style="9"/>
    <col min="8445" max="8445" width="45.81640625" style="9" customWidth="1"/>
    <col min="8446" max="8446" width="10.7265625" style="9" bestFit="1" customWidth="1"/>
    <col min="8447" max="8447" width="11.54296875" style="9" bestFit="1" customWidth="1"/>
    <col min="8448" max="8448" width="12.26953125" style="9" bestFit="1" customWidth="1"/>
    <col min="8449" max="8452" width="9.81640625" style="9" bestFit="1" customWidth="1"/>
    <col min="8453" max="8453" width="9" style="9" customWidth="1"/>
    <col min="8454" max="8700" width="8.81640625" style="9"/>
    <col min="8701" max="8701" width="45.81640625" style="9" customWidth="1"/>
    <col min="8702" max="8702" width="10.7265625" style="9" bestFit="1" customWidth="1"/>
    <col min="8703" max="8703" width="11.54296875" style="9" bestFit="1" customWidth="1"/>
    <col min="8704" max="8704" width="12.26953125" style="9" bestFit="1" customWidth="1"/>
    <col min="8705" max="8708" width="9.81640625" style="9" bestFit="1" customWidth="1"/>
    <col min="8709" max="8709" width="9" style="9" customWidth="1"/>
    <col min="8710" max="8956" width="8.81640625" style="9"/>
    <col min="8957" max="8957" width="45.81640625" style="9" customWidth="1"/>
    <col min="8958" max="8958" width="10.7265625" style="9" bestFit="1" customWidth="1"/>
    <col min="8959" max="8959" width="11.54296875" style="9" bestFit="1" customWidth="1"/>
    <col min="8960" max="8960" width="12.26953125" style="9" bestFit="1" customWidth="1"/>
    <col min="8961" max="8964" width="9.81640625" style="9" bestFit="1" customWidth="1"/>
    <col min="8965" max="8965" width="9" style="9" customWidth="1"/>
    <col min="8966" max="9212" width="8.81640625" style="9"/>
    <col min="9213" max="9213" width="45.81640625" style="9" customWidth="1"/>
    <col min="9214" max="9214" width="10.7265625" style="9" bestFit="1" customWidth="1"/>
    <col min="9215" max="9215" width="11.54296875" style="9" bestFit="1" customWidth="1"/>
    <col min="9216" max="9216" width="12.26953125" style="9" bestFit="1" customWidth="1"/>
    <col min="9217" max="9220" width="9.81640625" style="9" bestFit="1" customWidth="1"/>
    <col min="9221" max="9221" width="9" style="9" customWidth="1"/>
    <col min="9222" max="9468" width="8.81640625" style="9"/>
    <col min="9469" max="9469" width="45.81640625" style="9" customWidth="1"/>
    <col min="9470" max="9470" width="10.7265625" style="9" bestFit="1" customWidth="1"/>
    <col min="9471" max="9471" width="11.54296875" style="9" bestFit="1" customWidth="1"/>
    <col min="9472" max="9472" width="12.26953125" style="9" bestFit="1" customWidth="1"/>
    <col min="9473" max="9476" width="9.81640625" style="9" bestFit="1" customWidth="1"/>
    <col min="9477" max="9477" width="9" style="9" customWidth="1"/>
    <col min="9478" max="9724" width="8.81640625" style="9"/>
    <col min="9725" max="9725" width="45.81640625" style="9" customWidth="1"/>
    <col min="9726" max="9726" width="10.7265625" style="9" bestFit="1" customWidth="1"/>
    <col min="9727" max="9727" width="11.54296875" style="9" bestFit="1" customWidth="1"/>
    <col min="9728" max="9728" width="12.26953125" style="9" bestFit="1" customWidth="1"/>
    <col min="9729" max="9732" width="9.81640625" style="9" bestFit="1" customWidth="1"/>
    <col min="9733" max="9733" width="9" style="9" customWidth="1"/>
    <col min="9734" max="9980" width="8.81640625" style="9"/>
    <col min="9981" max="9981" width="45.81640625" style="9" customWidth="1"/>
    <col min="9982" max="9982" width="10.7265625" style="9" bestFit="1" customWidth="1"/>
    <col min="9983" max="9983" width="11.54296875" style="9" bestFit="1" customWidth="1"/>
    <col min="9984" max="9984" width="12.26953125" style="9" bestFit="1" customWidth="1"/>
    <col min="9985" max="9988" width="9.81640625" style="9" bestFit="1" customWidth="1"/>
    <col min="9989" max="9989" width="9" style="9" customWidth="1"/>
    <col min="9990" max="10236" width="8.81640625" style="9"/>
    <col min="10237" max="10237" width="45.81640625" style="9" customWidth="1"/>
    <col min="10238" max="10238" width="10.7265625" style="9" bestFit="1" customWidth="1"/>
    <col min="10239" max="10239" width="11.54296875" style="9" bestFit="1" customWidth="1"/>
    <col min="10240" max="10240" width="12.26953125" style="9" bestFit="1" customWidth="1"/>
    <col min="10241" max="10244" width="9.81640625" style="9" bestFit="1" customWidth="1"/>
    <col min="10245" max="10245" width="9" style="9" customWidth="1"/>
    <col min="10246" max="10492" width="8.81640625" style="9"/>
    <col min="10493" max="10493" width="45.81640625" style="9" customWidth="1"/>
    <col min="10494" max="10494" width="10.7265625" style="9" bestFit="1" customWidth="1"/>
    <col min="10495" max="10495" width="11.54296875" style="9" bestFit="1" customWidth="1"/>
    <col min="10496" max="10496" width="12.26953125" style="9" bestFit="1" customWidth="1"/>
    <col min="10497" max="10500" width="9.81640625" style="9" bestFit="1" customWidth="1"/>
    <col min="10501" max="10501" width="9" style="9" customWidth="1"/>
    <col min="10502" max="10748" width="8.81640625" style="9"/>
    <col min="10749" max="10749" width="45.81640625" style="9" customWidth="1"/>
    <col min="10750" max="10750" width="10.7265625" style="9" bestFit="1" customWidth="1"/>
    <col min="10751" max="10751" width="11.54296875" style="9" bestFit="1" customWidth="1"/>
    <col min="10752" max="10752" width="12.26953125" style="9" bestFit="1" customWidth="1"/>
    <col min="10753" max="10756" width="9.81640625" style="9" bestFit="1" customWidth="1"/>
    <col min="10757" max="10757" width="9" style="9" customWidth="1"/>
    <col min="10758" max="11004" width="8.81640625" style="9"/>
    <col min="11005" max="11005" width="45.81640625" style="9" customWidth="1"/>
    <col min="11006" max="11006" width="10.7265625" style="9" bestFit="1" customWidth="1"/>
    <col min="11007" max="11007" width="11.54296875" style="9" bestFit="1" customWidth="1"/>
    <col min="11008" max="11008" width="12.26953125" style="9" bestFit="1" customWidth="1"/>
    <col min="11009" max="11012" width="9.81640625" style="9" bestFit="1" customWidth="1"/>
    <col min="11013" max="11013" width="9" style="9" customWidth="1"/>
    <col min="11014" max="11260" width="8.81640625" style="9"/>
    <col min="11261" max="11261" width="45.81640625" style="9" customWidth="1"/>
    <col min="11262" max="11262" width="10.7265625" style="9" bestFit="1" customWidth="1"/>
    <col min="11263" max="11263" width="11.54296875" style="9" bestFit="1" customWidth="1"/>
    <col min="11264" max="11264" width="12.26953125" style="9" bestFit="1" customWidth="1"/>
    <col min="11265" max="11268" width="9.81640625" style="9" bestFit="1" customWidth="1"/>
    <col min="11269" max="11269" width="9" style="9" customWidth="1"/>
    <col min="11270" max="11516" width="8.81640625" style="9"/>
    <col min="11517" max="11517" width="45.81640625" style="9" customWidth="1"/>
    <col min="11518" max="11518" width="10.7265625" style="9" bestFit="1" customWidth="1"/>
    <col min="11519" max="11519" width="11.54296875" style="9" bestFit="1" customWidth="1"/>
    <col min="11520" max="11520" width="12.26953125" style="9" bestFit="1" customWidth="1"/>
    <col min="11521" max="11524" width="9.81640625" style="9" bestFit="1" customWidth="1"/>
    <col min="11525" max="11525" width="9" style="9" customWidth="1"/>
    <col min="11526" max="11772" width="8.81640625" style="9"/>
    <col min="11773" max="11773" width="45.81640625" style="9" customWidth="1"/>
    <col min="11774" max="11774" width="10.7265625" style="9" bestFit="1" customWidth="1"/>
    <col min="11775" max="11775" width="11.54296875" style="9" bestFit="1" customWidth="1"/>
    <col min="11776" max="11776" width="12.26953125" style="9" bestFit="1" customWidth="1"/>
    <col min="11777" max="11780" width="9.81640625" style="9" bestFit="1" customWidth="1"/>
    <col min="11781" max="11781" width="9" style="9" customWidth="1"/>
    <col min="11782" max="12028" width="8.81640625" style="9"/>
    <col min="12029" max="12029" width="45.81640625" style="9" customWidth="1"/>
    <col min="12030" max="12030" width="10.7265625" style="9" bestFit="1" customWidth="1"/>
    <col min="12031" max="12031" width="11.54296875" style="9" bestFit="1" customWidth="1"/>
    <col min="12032" max="12032" width="12.26953125" style="9" bestFit="1" customWidth="1"/>
    <col min="12033" max="12036" width="9.81640625" style="9" bestFit="1" customWidth="1"/>
    <col min="12037" max="12037" width="9" style="9" customWidth="1"/>
    <col min="12038" max="12284" width="8.81640625" style="9"/>
    <col min="12285" max="12285" width="45.81640625" style="9" customWidth="1"/>
    <col min="12286" max="12286" width="10.7265625" style="9" bestFit="1" customWidth="1"/>
    <col min="12287" max="12287" width="11.54296875" style="9" bestFit="1" customWidth="1"/>
    <col min="12288" max="12288" width="12.26953125" style="9" bestFit="1" customWidth="1"/>
    <col min="12289" max="12292" width="9.81640625" style="9" bestFit="1" customWidth="1"/>
    <col min="12293" max="12293" width="9" style="9" customWidth="1"/>
    <col min="12294" max="12540" width="8.81640625" style="9"/>
    <col min="12541" max="12541" width="45.81640625" style="9" customWidth="1"/>
    <col min="12542" max="12542" width="10.7265625" style="9" bestFit="1" customWidth="1"/>
    <col min="12543" max="12543" width="11.54296875" style="9" bestFit="1" customWidth="1"/>
    <col min="12544" max="12544" width="12.26953125" style="9" bestFit="1" customWidth="1"/>
    <col min="12545" max="12548" width="9.81640625" style="9" bestFit="1" customWidth="1"/>
    <col min="12549" max="12549" width="9" style="9" customWidth="1"/>
    <col min="12550" max="12796" width="8.81640625" style="9"/>
    <col min="12797" max="12797" width="45.81640625" style="9" customWidth="1"/>
    <col min="12798" max="12798" width="10.7265625" style="9" bestFit="1" customWidth="1"/>
    <col min="12799" max="12799" width="11.54296875" style="9" bestFit="1" customWidth="1"/>
    <col min="12800" max="12800" width="12.26953125" style="9" bestFit="1" customWidth="1"/>
    <col min="12801" max="12804" width="9.81640625" style="9" bestFit="1" customWidth="1"/>
    <col min="12805" max="12805" width="9" style="9" customWidth="1"/>
    <col min="12806" max="13052" width="8.81640625" style="9"/>
    <col min="13053" max="13053" width="45.81640625" style="9" customWidth="1"/>
    <col min="13054" max="13054" width="10.7265625" style="9" bestFit="1" customWidth="1"/>
    <col min="13055" max="13055" width="11.54296875" style="9" bestFit="1" customWidth="1"/>
    <col min="13056" max="13056" width="12.26953125" style="9" bestFit="1" customWidth="1"/>
    <col min="13057" max="13060" width="9.81640625" style="9" bestFit="1" customWidth="1"/>
    <col min="13061" max="13061" width="9" style="9" customWidth="1"/>
    <col min="13062" max="13308" width="8.81640625" style="9"/>
    <col min="13309" max="13309" width="45.81640625" style="9" customWidth="1"/>
    <col min="13310" max="13310" width="10.7265625" style="9" bestFit="1" customWidth="1"/>
    <col min="13311" max="13311" width="11.54296875" style="9" bestFit="1" customWidth="1"/>
    <col min="13312" max="13312" width="12.26953125" style="9" bestFit="1" customWidth="1"/>
    <col min="13313" max="13316" width="9.81640625" style="9" bestFit="1" customWidth="1"/>
    <col min="13317" max="13317" width="9" style="9" customWidth="1"/>
    <col min="13318" max="13564" width="8.81640625" style="9"/>
    <col min="13565" max="13565" width="45.81640625" style="9" customWidth="1"/>
    <col min="13566" max="13566" width="10.7265625" style="9" bestFit="1" customWidth="1"/>
    <col min="13567" max="13567" width="11.54296875" style="9" bestFit="1" customWidth="1"/>
    <col min="13568" max="13568" width="12.26953125" style="9" bestFit="1" customWidth="1"/>
    <col min="13569" max="13572" width="9.81640625" style="9" bestFit="1" customWidth="1"/>
    <col min="13573" max="13573" width="9" style="9" customWidth="1"/>
    <col min="13574" max="13820" width="8.81640625" style="9"/>
    <col min="13821" max="13821" width="45.81640625" style="9" customWidth="1"/>
    <col min="13822" max="13822" width="10.7265625" style="9" bestFit="1" customWidth="1"/>
    <col min="13823" max="13823" width="11.54296875" style="9" bestFit="1" customWidth="1"/>
    <col min="13824" max="13824" width="12.26953125" style="9" bestFit="1" customWidth="1"/>
    <col min="13825" max="13828" width="9.81640625" style="9" bestFit="1" customWidth="1"/>
    <col min="13829" max="13829" width="9" style="9" customWidth="1"/>
    <col min="13830" max="14076" width="8.81640625" style="9"/>
    <col min="14077" max="14077" width="45.81640625" style="9" customWidth="1"/>
    <col min="14078" max="14078" width="10.7265625" style="9" bestFit="1" customWidth="1"/>
    <col min="14079" max="14079" width="11.54296875" style="9" bestFit="1" customWidth="1"/>
    <col min="14080" max="14080" width="12.26953125" style="9" bestFit="1" customWidth="1"/>
    <col min="14081" max="14084" width="9.81640625" style="9" bestFit="1" customWidth="1"/>
    <col min="14085" max="14085" width="9" style="9" customWidth="1"/>
    <col min="14086" max="14332" width="8.81640625" style="9"/>
    <col min="14333" max="14333" width="45.81640625" style="9" customWidth="1"/>
    <col min="14334" max="14334" width="10.7265625" style="9" bestFit="1" customWidth="1"/>
    <col min="14335" max="14335" width="11.54296875" style="9" bestFit="1" customWidth="1"/>
    <col min="14336" max="14336" width="12.26953125" style="9" bestFit="1" customWidth="1"/>
    <col min="14337" max="14340" width="9.81640625" style="9" bestFit="1" customWidth="1"/>
    <col min="14341" max="14341" width="9" style="9" customWidth="1"/>
    <col min="14342" max="14588" width="8.81640625" style="9"/>
    <col min="14589" max="14589" width="45.81640625" style="9" customWidth="1"/>
    <col min="14590" max="14590" width="10.7265625" style="9" bestFit="1" customWidth="1"/>
    <col min="14591" max="14591" width="11.54296875" style="9" bestFit="1" customWidth="1"/>
    <col min="14592" max="14592" width="12.26953125" style="9" bestFit="1" customWidth="1"/>
    <col min="14593" max="14596" width="9.81640625" style="9" bestFit="1" customWidth="1"/>
    <col min="14597" max="14597" width="9" style="9" customWidth="1"/>
    <col min="14598" max="14844" width="8.81640625" style="9"/>
    <col min="14845" max="14845" width="45.81640625" style="9" customWidth="1"/>
    <col min="14846" max="14846" width="10.7265625" style="9" bestFit="1" customWidth="1"/>
    <col min="14847" max="14847" width="11.54296875" style="9" bestFit="1" customWidth="1"/>
    <col min="14848" max="14848" width="12.26953125" style="9" bestFit="1" customWidth="1"/>
    <col min="14849" max="14852" width="9.81640625" style="9" bestFit="1" customWidth="1"/>
    <col min="14853" max="14853" width="9" style="9" customWidth="1"/>
    <col min="14854" max="15100" width="8.81640625" style="9"/>
    <col min="15101" max="15101" width="45.81640625" style="9" customWidth="1"/>
    <col min="15102" max="15102" width="10.7265625" style="9" bestFit="1" customWidth="1"/>
    <col min="15103" max="15103" width="11.54296875" style="9" bestFit="1" customWidth="1"/>
    <col min="15104" max="15104" width="12.26953125" style="9" bestFit="1" customWidth="1"/>
    <col min="15105" max="15108" width="9.81640625" style="9" bestFit="1" customWidth="1"/>
    <col min="15109" max="15109" width="9" style="9" customWidth="1"/>
    <col min="15110" max="15356" width="8.81640625" style="9"/>
    <col min="15357" max="15357" width="45.81640625" style="9" customWidth="1"/>
    <col min="15358" max="15358" width="10.7265625" style="9" bestFit="1" customWidth="1"/>
    <col min="15359" max="15359" width="11.54296875" style="9" bestFit="1" customWidth="1"/>
    <col min="15360" max="15360" width="12.26953125" style="9" bestFit="1" customWidth="1"/>
    <col min="15361" max="15364" width="9.81640625" style="9" bestFit="1" customWidth="1"/>
    <col min="15365" max="15365" width="9" style="9" customWidth="1"/>
    <col min="15366" max="15612" width="8.81640625" style="9"/>
    <col min="15613" max="15613" width="45.81640625" style="9" customWidth="1"/>
    <col min="15614" max="15614" width="10.7265625" style="9" bestFit="1" customWidth="1"/>
    <col min="15615" max="15615" width="11.54296875" style="9" bestFit="1" customWidth="1"/>
    <col min="15616" max="15616" width="12.26953125" style="9" bestFit="1" customWidth="1"/>
    <col min="15617" max="15620" width="9.81640625" style="9" bestFit="1" customWidth="1"/>
    <col min="15621" max="15621" width="9" style="9" customWidth="1"/>
    <col min="15622" max="15868" width="8.81640625" style="9"/>
    <col min="15869" max="15869" width="45.81640625" style="9" customWidth="1"/>
    <col min="15870" max="15870" width="10.7265625" style="9" bestFit="1" customWidth="1"/>
    <col min="15871" max="15871" width="11.54296875" style="9" bestFit="1" customWidth="1"/>
    <col min="15872" max="15872" width="12.26953125" style="9" bestFit="1" customWidth="1"/>
    <col min="15873" max="15876" width="9.81640625" style="9" bestFit="1" customWidth="1"/>
    <col min="15877" max="15877" width="9" style="9" customWidth="1"/>
    <col min="15878" max="16124" width="8.81640625" style="9"/>
    <col min="16125" max="16125" width="45.81640625" style="9" customWidth="1"/>
    <col min="16126" max="16126" width="10.7265625" style="9" bestFit="1" customWidth="1"/>
    <col min="16127" max="16127" width="11.54296875" style="9" bestFit="1" customWidth="1"/>
    <col min="16128" max="16128" width="12.26953125" style="9" bestFit="1" customWidth="1"/>
    <col min="16129" max="16132" width="9.81640625" style="9" bestFit="1" customWidth="1"/>
    <col min="16133" max="16133" width="9" style="9" customWidth="1"/>
    <col min="16134" max="16383" width="8.81640625" style="9"/>
    <col min="16384" max="16384" width="8.81640625" style="9" customWidth="1"/>
  </cols>
  <sheetData>
    <row r="1" spans="1:31" s="7" customFormat="1" ht="18.5" x14ac:dyDescent="0.45">
      <c r="A1" s="174" t="s">
        <v>147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88</v>
      </c>
      <c r="I3" s="191" t="s">
        <v>89</v>
      </c>
      <c r="J3" s="189" t="s">
        <v>127</v>
      </c>
      <c r="K3" s="191" t="s">
        <v>126</v>
      </c>
      <c r="L3" s="164" t="s">
        <v>90</v>
      </c>
      <c r="M3" s="170" t="s">
        <v>91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91"/>
      <c r="J4" s="190"/>
      <c r="K4" s="191"/>
      <c r="L4" s="164"/>
      <c r="M4" s="17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35">
      <c r="A5" s="45" t="s">
        <v>46</v>
      </c>
      <c r="B5" s="107">
        <v>21</v>
      </c>
      <c r="C5" s="107">
        <v>6</v>
      </c>
      <c r="D5" s="23"/>
      <c r="E5" s="107">
        <v>0</v>
      </c>
      <c r="F5" s="2">
        <f t="shared" ref="F5:F9" si="0">SUM(B5:E5)</f>
        <v>27</v>
      </c>
      <c r="G5" s="20">
        <v>25</v>
      </c>
      <c r="H5" s="37">
        <v>8</v>
      </c>
      <c r="I5" s="37">
        <v>9</v>
      </c>
      <c r="J5" s="37">
        <v>0</v>
      </c>
      <c r="K5" s="37">
        <v>0</v>
      </c>
      <c r="L5" s="37">
        <v>10</v>
      </c>
      <c r="M5" s="46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35">
      <c r="A6" s="47" t="s">
        <v>4</v>
      </c>
      <c r="B6" s="42">
        <f>SUM(B7:B9)</f>
        <v>60</v>
      </c>
      <c r="C6" s="42">
        <f t="shared" ref="C6" si="1">SUM(C7:C9)</f>
        <v>16</v>
      </c>
      <c r="D6" s="42"/>
      <c r="E6" s="42">
        <f>SUM(E7:E9)</f>
        <v>0</v>
      </c>
      <c r="F6" s="2">
        <f>SUM(B6:E6)</f>
        <v>76</v>
      </c>
      <c r="G6" s="19">
        <v>69</v>
      </c>
      <c r="H6" s="42">
        <f t="shared" ref="H6:M6" si="2">SUM(H7:H9)</f>
        <v>25</v>
      </c>
      <c r="I6" s="42">
        <f>SUM(I7:I9)</f>
        <v>23</v>
      </c>
      <c r="J6" s="42">
        <f>SUM(J7:J9)</f>
        <v>0</v>
      </c>
      <c r="K6" s="42">
        <f t="shared" si="2"/>
        <v>0</v>
      </c>
      <c r="L6" s="42">
        <f t="shared" si="2"/>
        <v>28</v>
      </c>
      <c r="M6" s="48">
        <f t="shared" si="2"/>
        <v>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5">
      <c r="A7" s="47" t="s">
        <v>5</v>
      </c>
      <c r="B7" s="107">
        <v>37</v>
      </c>
      <c r="C7" s="107">
        <v>10</v>
      </c>
      <c r="D7" s="23"/>
      <c r="E7" s="107">
        <v>0</v>
      </c>
      <c r="F7" s="2">
        <f t="shared" si="0"/>
        <v>47</v>
      </c>
      <c r="G7" s="20">
        <v>43</v>
      </c>
      <c r="H7" s="37">
        <v>15</v>
      </c>
      <c r="I7" s="37">
        <v>14</v>
      </c>
      <c r="J7" s="37">
        <v>0</v>
      </c>
      <c r="K7" s="37">
        <v>0</v>
      </c>
      <c r="L7" s="37">
        <v>18</v>
      </c>
      <c r="M7" s="46"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x14ac:dyDescent="0.35">
      <c r="A8" s="47" t="s">
        <v>6</v>
      </c>
      <c r="B8" s="107">
        <v>3</v>
      </c>
      <c r="C8" s="107">
        <v>1</v>
      </c>
      <c r="D8" s="23"/>
      <c r="E8" s="107">
        <v>0</v>
      </c>
      <c r="F8" s="2">
        <f t="shared" si="0"/>
        <v>4</v>
      </c>
      <c r="G8" s="20">
        <v>6</v>
      </c>
      <c r="H8" s="37">
        <v>1</v>
      </c>
      <c r="I8" s="37">
        <v>1</v>
      </c>
      <c r="J8" s="37">
        <v>0</v>
      </c>
      <c r="K8" s="37">
        <v>0</v>
      </c>
      <c r="L8" s="37">
        <v>2</v>
      </c>
      <c r="M8" s="46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35">
      <c r="A9" s="47" t="s">
        <v>7</v>
      </c>
      <c r="B9" s="107">
        <v>20</v>
      </c>
      <c r="C9" s="107">
        <v>5</v>
      </c>
      <c r="D9" s="23"/>
      <c r="E9" s="107">
        <v>0</v>
      </c>
      <c r="F9" s="2">
        <f t="shared" si="0"/>
        <v>25</v>
      </c>
      <c r="G9" s="20">
        <v>20</v>
      </c>
      <c r="H9" s="37">
        <v>9</v>
      </c>
      <c r="I9" s="37">
        <v>8</v>
      </c>
      <c r="J9" s="37">
        <v>0</v>
      </c>
      <c r="K9" s="37">
        <v>0</v>
      </c>
      <c r="L9" s="37">
        <v>8</v>
      </c>
      <c r="M9" s="46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88</v>
      </c>
      <c r="I10" s="164" t="s">
        <v>89</v>
      </c>
      <c r="J10" s="187" t="s">
        <v>127</v>
      </c>
      <c r="K10" s="164" t="s">
        <v>126</v>
      </c>
      <c r="L10" s="164" t="s">
        <v>90</v>
      </c>
      <c r="M10" s="170" t="s">
        <v>91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88"/>
      <c r="K11" s="164"/>
      <c r="L11" s="164"/>
      <c r="M11" s="17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65" customHeight="1" x14ac:dyDescent="0.35">
      <c r="A12" s="47" t="s">
        <v>11</v>
      </c>
      <c r="B12" s="107">
        <v>37</v>
      </c>
      <c r="C12" s="107">
        <v>8</v>
      </c>
      <c r="D12" s="23"/>
      <c r="E12" s="107">
        <v>0</v>
      </c>
      <c r="F12" s="2">
        <f t="shared" ref="F12:F15" si="3">SUM(B12:E12)</f>
        <v>45</v>
      </c>
      <c r="G12" s="20">
        <v>54</v>
      </c>
      <c r="H12" s="37">
        <v>14</v>
      </c>
      <c r="I12" s="37">
        <v>17</v>
      </c>
      <c r="J12" s="37">
        <v>0</v>
      </c>
      <c r="K12" s="37">
        <v>0</v>
      </c>
      <c r="L12" s="37">
        <v>14</v>
      </c>
      <c r="M12" s="46"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65" customHeight="1" x14ac:dyDescent="0.35">
      <c r="A13" s="47" t="s">
        <v>12</v>
      </c>
      <c r="B13" s="107">
        <v>23</v>
      </c>
      <c r="C13" s="107">
        <v>8</v>
      </c>
      <c r="D13" s="23"/>
      <c r="E13" s="107">
        <v>0</v>
      </c>
      <c r="F13" s="2">
        <f t="shared" si="3"/>
        <v>31</v>
      </c>
      <c r="G13" s="20">
        <v>15</v>
      </c>
      <c r="H13" s="37">
        <v>11</v>
      </c>
      <c r="I13" s="37">
        <v>6</v>
      </c>
      <c r="J13" s="37">
        <v>0</v>
      </c>
      <c r="K13" s="37">
        <v>0</v>
      </c>
      <c r="L13" s="37">
        <v>14</v>
      </c>
      <c r="M13" s="46"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6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26">
        <v>0</v>
      </c>
      <c r="H15" s="44">
        <v>0</v>
      </c>
      <c r="I15" s="44">
        <v>0</v>
      </c>
      <c r="J15" s="44">
        <v>0</v>
      </c>
      <c r="K15" s="109">
        <v>0</v>
      </c>
      <c r="L15" s="39">
        <v>0</v>
      </c>
      <c r="M15" s="83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31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88</v>
      </c>
      <c r="I16" s="164" t="s">
        <v>89</v>
      </c>
      <c r="J16" s="187" t="s">
        <v>127</v>
      </c>
      <c r="K16" s="164" t="s">
        <v>126</v>
      </c>
      <c r="L16" s="164" t="s">
        <v>90</v>
      </c>
      <c r="M16" s="170" t="s">
        <v>91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88"/>
      <c r="K17" s="164"/>
      <c r="L17" s="164"/>
      <c r="M17" s="17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" customHeight="1" x14ac:dyDescent="0.35">
      <c r="A18" s="47" t="s">
        <v>13</v>
      </c>
      <c r="B18" s="107">
        <v>54</v>
      </c>
      <c r="C18" s="107">
        <v>15</v>
      </c>
      <c r="D18" s="23"/>
      <c r="E18" s="107">
        <v>0</v>
      </c>
      <c r="F18" s="2">
        <f>SUM(B18:E18)</f>
        <v>69</v>
      </c>
      <c r="G18" s="20">
        <v>65</v>
      </c>
      <c r="H18" s="37">
        <v>22</v>
      </c>
      <c r="I18" s="37">
        <v>20</v>
      </c>
      <c r="J18" s="37">
        <v>0</v>
      </c>
      <c r="K18" s="37">
        <v>0</v>
      </c>
      <c r="L18" s="37">
        <v>27</v>
      </c>
      <c r="M18" s="46"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" customHeight="1" x14ac:dyDescent="0.35">
      <c r="A19" s="47" t="s">
        <v>14</v>
      </c>
      <c r="B19" s="107">
        <v>6</v>
      </c>
      <c r="C19" s="107">
        <v>1</v>
      </c>
      <c r="D19" s="23"/>
      <c r="E19" s="107">
        <v>0</v>
      </c>
      <c r="F19" s="2">
        <f>SUM(B19:E19)</f>
        <v>7</v>
      </c>
      <c r="G19" s="20">
        <v>4</v>
      </c>
      <c r="H19" s="37">
        <v>3</v>
      </c>
      <c r="I19" s="37">
        <v>3</v>
      </c>
      <c r="J19" s="37">
        <v>0</v>
      </c>
      <c r="K19" s="37">
        <v>0</v>
      </c>
      <c r="L19" s="37">
        <v>1</v>
      </c>
      <c r="M19" s="46">
        <v>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88</v>
      </c>
      <c r="I20" s="164" t="s">
        <v>89</v>
      </c>
      <c r="J20" s="187" t="s">
        <v>127</v>
      </c>
      <c r="K20" s="164" t="s">
        <v>126</v>
      </c>
      <c r="L20" s="164" t="s">
        <v>90</v>
      </c>
      <c r="M20" s="170" t="s">
        <v>91</v>
      </c>
      <c r="N20" s="10"/>
      <c r="O20" s="10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88"/>
      <c r="K21" s="164"/>
      <c r="L21" s="164"/>
      <c r="M21" s="170"/>
      <c r="N21" s="13"/>
      <c r="O21" s="13"/>
      <c r="P21" s="1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" customHeight="1" x14ac:dyDescent="0.35">
      <c r="A22" s="47" t="s">
        <v>15</v>
      </c>
      <c r="B22" s="107">
        <v>45</v>
      </c>
      <c r="C22" s="107">
        <v>16</v>
      </c>
      <c r="D22" s="23"/>
      <c r="E22" s="107">
        <v>0</v>
      </c>
      <c r="F22" s="2">
        <f t="shared" ref="F22:F27" si="4">SUM(B22:E22)</f>
        <v>61</v>
      </c>
      <c r="G22" s="20">
        <v>46</v>
      </c>
      <c r="H22" s="37">
        <v>20</v>
      </c>
      <c r="I22" s="37">
        <v>13</v>
      </c>
      <c r="J22" s="37">
        <v>0</v>
      </c>
      <c r="K22" s="37">
        <v>0</v>
      </c>
      <c r="L22" s="37">
        <v>28</v>
      </c>
      <c r="M22" s="46">
        <v>0</v>
      </c>
      <c r="N22" s="13"/>
      <c r="O22" s="13"/>
      <c r="P22" s="1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35">
      <c r="A23" s="47" t="s">
        <v>16</v>
      </c>
      <c r="B23" s="107">
        <v>13</v>
      </c>
      <c r="C23" s="107">
        <v>0</v>
      </c>
      <c r="D23" s="23"/>
      <c r="E23" s="107">
        <v>0</v>
      </c>
      <c r="F23" s="2">
        <f t="shared" si="4"/>
        <v>13</v>
      </c>
      <c r="G23" s="20">
        <v>17</v>
      </c>
      <c r="H23" s="37">
        <v>5</v>
      </c>
      <c r="I23" s="37">
        <v>8</v>
      </c>
      <c r="J23" s="37">
        <v>0</v>
      </c>
      <c r="K23" s="37">
        <v>0</v>
      </c>
      <c r="L23" s="37">
        <v>0</v>
      </c>
      <c r="M23" s="46">
        <v>0</v>
      </c>
      <c r="N23" s="13"/>
      <c r="O23" s="13"/>
      <c r="P23" s="1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20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6">
        <v>0</v>
      </c>
      <c r="N24" s="13"/>
      <c r="O24" s="13"/>
      <c r="P24" s="1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6">
        <v>0</v>
      </c>
      <c r="N25" s="13"/>
      <c r="O25" s="13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6">
        <v>0</v>
      </c>
      <c r="N26" s="13"/>
      <c r="O26" s="13"/>
      <c r="P26" s="1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" customHeight="1" x14ac:dyDescent="0.35">
      <c r="A27" s="47" t="s">
        <v>20</v>
      </c>
      <c r="B27" s="107">
        <v>2</v>
      </c>
      <c r="C27" s="107">
        <v>0</v>
      </c>
      <c r="D27" s="23"/>
      <c r="E27" s="107">
        <v>0</v>
      </c>
      <c r="F27" s="2">
        <f t="shared" si="4"/>
        <v>2</v>
      </c>
      <c r="G27" s="20">
        <v>6</v>
      </c>
      <c r="H27" s="37">
        <v>0</v>
      </c>
      <c r="I27" s="37">
        <v>2</v>
      </c>
      <c r="J27" s="37">
        <v>0</v>
      </c>
      <c r="K27" s="37">
        <v>0</v>
      </c>
      <c r="L27" s="37">
        <v>0</v>
      </c>
      <c r="M27" s="46">
        <v>0</v>
      </c>
      <c r="N27" s="13"/>
      <c r="O27" s="13"/>
      <c r="P27" s="13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88</v>
      </c>
      <c r="I28" s="164" t="s">
        <v>89</v>
      </c>
      <c r="J28" s="187" t="s">
        <v>127</v>
      </c>
      <c r="K28" s="164" t="s">
        <v>126</v>
      </c>
      <c r="L28" s="164" t="s">
        <v>90</v>
      </c>
      <c r="M28" s="170" t="s">
        <v>91</v>
      </c>
      <c r="N28" s="13"/>
      <c r="O28" s="13"/>
      <c r="P28" s="13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88"/>
      <c r="K29" s="164"/>
      <c r="L29" s="164"/>
      <c r="M29" s="170"/>
      <c r="N29" s="13"/>
      <c r="O29" s="13"/>
      <c r="P29" s="1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" customHeight="1" x14ac:dyDescent="0.35">
      <c r="A30" s="47" t="s">
        <v>46</v>
      </c>
      <c r="B30" s="107">
        <v>1</v>
      </c>
      <c r="C30" s="107">
        <v>0</v>
      </c>
      <c r="D30" s="25"/>
      <c r="E30" s="107">
        <v>0</v>
      </c>
      <c r="F30" s="2">
        <f t="shared" ref="F30:F31" si="5">SUM(B30:E30)</f>
        <v>1</v>
      </c>
      <c r="G30" s="37">
        <v>1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46">
        <v>0</v>
      </c>
      <c r="N30" s="13"/>
      <c r="O30" s="13"/>
      <c r="P30" s="1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" customHeight="1" x14ac:dyDescent="0.35">
      <c r="A31" s="47" t="s">
        <v>96</v>
      </c>
      <c r="B31" s="107">
        <v>5</v>
      </c>
      <c r="C31" s="107">
        <v>0</v>
      </c>
      <c r="D31" s="25"/>
      <c r="E31" s="107">
        <v>0</v>
      </c>
      <c r="F31" s="2">
        <f t="shared" si="5"/>
        <v>5</v>
      </c>
      <c r="G31" s="37">
        <v>2</v>
      </c>
      <c r="H31" s="37">
        <v>0</v>
      </c>
      <c r="I31" s="37">
        <v>5</v>
      </c>
      <c r="J31" s="37">
        <v>0</v>
      </c>
      <c r="K31" s="37">
        <v>0</v>
      </c>
      <c r="L31" s="37">
        <v>0</v>
      </c>
      <c r="M31" s="46">
        <v>0</v>
      </c>
      <c r="N31" s="13"/>
      <c r="O31" s="13"/>
      <c r="P31" s="13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  <c r="N32" s="13"/>
      <c r="O32" s="13"/>
      <c r="P32" s="13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88</v>
      </c>
      <c r="I33" s="191" t="s">
        <v>89</v>
      </c>
      <c r="J33" s="189" t="s">
        <v>127</v>
      </c>
      <c r="K33" s="191" t="s">
        <v>126</v>
      </c>
      <c r="L33" s="164" t="s">
        <v>90</v>
      </c>
      <c r="M33" s="170" t="s">
        <v>91</v>
      </c>
      <c r="N33" s="13"/>
      <c r="O33" s="13"/>
      <c r="P33" s="1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91"/>
      <c r="J34" s="190"/>
      <c r="K34" s="191"/>
      <c r="L34" s="164"/>
      <c r="M34" s="170"/>
      <c r="N34" s="13"/>
      <c r="O34" s="13"/>
      <c r="P34" s="13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35">
      <c r="A35" s="47" t="s">
        <v>40</v>
      </c>
      <c r="B35" s="107">
        <v>91</v>
      </c>
      <c r="C35" s="107">
        <v>10</v>
      </c>
      <c r="D35" s="107">
        <v>0</v>
      </c>
      <c r="E35" s="107">
        <v>108</v>
      </c>
      <c r="F35" s="2">
        <f t="shared" ref="F35:F38" si="6">SUM(B35:E35)</f>
        <v>209</v>
      </c>
      <c r="G35" s="20">
        <v>116</v>
      </c>
      <c r="H35" s="37">
        <v>113</v>
      </c>
      <c r="I35" s="37">
        <v>21</v>
      </c>
      <c r="J35" s="37">
        <v>4</v>
      </c>
      <c r="K35" s="37">
        <v>52</v>
      </c>
      <c r="L35" s="37">
        <v>8</v>
      </c>
      <c r="M35" s="46">
        <v>11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5" customHeight="1" x14ac:dyDescent="0.35">
      <c r="A36" s="47" t="s">
        <v>41</v>
      </c>
      <c r="B36" s="42">
        <f>SUM(B37:B38)</f>
        <v>92</v>
      </c>
      <c r="C36" s="42">
        <f>SUM(C37:C38)</f>
        <v>10</v>
      </c>
      <c r="D36" s="42">
        <f>SUM(D37:D38)</f>
        <v>0</v>
      </c>
      <c r="E36" s="42">
        <f>SUM(E37:E38)</f>
        <v>110</v>
      </c>
      <c r="F36" s="2">
        <f t="shared" si="6"/>
        <v>212</v>
      </c>
      <c r="G36" s="19">
        <v>117</v>
      </c>
      <c r="H36" s="42">
        <f t="shared" ref="H36:M36" si="7">SUM(H37:H39)</f>
        <v>115</v>
      </c>
      <c r="I36" s="42">
        <f t="shared" si="7"/>
        <v>21</v>
      </c>
      <c r="J36" s="42">
        <f>SUM(J37:J39)</f>
        <v>4</v>
      </c>
      <c r="K36" s="42">
        <f t="shared" si="7"/>
        <v>52</v>
      </c>
      <c r="L36" s="42">
        <f t="shared" si="7"/>
        <v>8</v>
      </c>
      <c r="M36" s="48">
        <f t="shared" si="7"/>
        <v>12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 customHeight="1" x14ac:dyDescent="0.35">
      <c r="A37" s="47" t="s">
        <v>44</v>
      </c>
      <c r="B37" s="107">
        <v>1</v>
      </c>
      <c r="C37" s="107">
        <v>0</v>
      </c>
      <c r="D37" s="107">
        <v>0</v>
      </c>
      <c r="E37" s="107">
        <v>9</v>
      </c>
      <c r="F37" s="2">
        <f t="shared" si="6"/>
        <v>10</v>
      </c>
      <c r="G37" s="20">
        <v>4</v>
      </c>
      <c r="H37" s="37">
        <v>3</v>
      </c>
      <c r="I37" s="37">
        <v>1</v>
      </c>
      <c r="J37" s="37">
        <v>0</v>
      </c>
      <c r="K37" s="37">
        <v>6</v>
      </c>
      <c r="L37" s="37">
        <v>0</v>
      </c>
      <c r="M37" s="46"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35">
      <c r="A38" s="51" t="s">
        <v>45</v>
      </c>
      <c r="B38" s="107">
        <v>91</v>
      </c>
      <c r="C38" s="107">
        <v>10</v>
      </c>
      <c r="D38" s="107">
        <v>0</v>
      </c>
      <c r="E38" s="107">
        <v>101</v>
      </c>
      <c r="F38" s="2">
        <f t="shared" si="6"/>
        <v>202</v>
      </c>
      <c r="G38" s="20">
        <v>113</v>
      </c>
      <c r="H38" s="37">
        <v>112</v>
      </c>
      <c r="I38" s="37">
        <v>20</v>
      </c>
      <c r="J38" s="37">
        <v>4</v>
      </c>
      <c r="K38" s="37">
        <v>46</v>
      </c>
      <c r="L38" s="37">
        <v>8</v>
      </c>
      <c r="M38" s="46">
        <v>12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88</v>
      </c>
      <c r="I39" s="164" t="s">
        <v>89</v>
      </c>
      <c r="J39" s="187" t="s">
        <v>127</v>
      </c>
      <c r="K39" s="164" t="s">
        <v>126</v>
      </c>
      <c r="L39" s="164" t="s">
        <v>90</v>
      </c>
      <c r="M39" s="170" t="s">
        <v>91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64"/>
      <c r="J40" s="188"/>
      <c r="K40" s="164"/>
      <c r="L40" s="164"/>
      <c r="M40" s="17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5" customHeight="1" x14ac:dyDescent="0.35">
      <c r="A41" s="47" t="s">
        <v>11</v>
      </c>
      <c r="B41" s="107">
        <v>36</v>
      </c>
      <c r="C41" s="107">
        <v>10</v>
      </c>
      <c r="D41" s="107">
        <v>0</v>
      </c>
      <c r="E41" s="107">
        <v>42</v>
      </c>
      <c r="F41" s="2">
        <f t="shared" ref="F41:F44" si="8">SUM(B41:E41)</f>
        <v>88</v>
      </c>
      <c r="G41" s="20">
        <v>44</v>
      </c>
      <c r="H41" s="37">
        <v>41</v>
      </c>
      <c r="I41" s="37">
        <v>6</v>
      </c>
      <c r="J41" s="37">
        <v>4</v>
      </c>
      <c r="K41" s="37">
        <v>22</v>
      </c>
      <c r="L41" s="37">
        <v>8</v>
      </c>
      <c r="M41" s="46">
        <v>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35">
      <c r="A42" s="47" t="s">
        <v>12</v>
      </c>
      <c r="B42" s="107">
        <v>55</v>
      </c>
      <c r="C42" s="107">
        <v>0</v>
      </c>
      <c r="D42" s="107">
        <v>0</v>
      </c>
      <c r="E42" s="107">
        <v>68</v>
      </c>
      <c r="F42" s="2">
        <f t="shared" si="8"/>
        <v>123</v>
      </c>
      <c r="G42" s="20">
        <v>73</v>
      </c>
      <c r="H42" s="37">
        <v>73</v>
      </c>
      <c r="I42" s="37">
        <v>15</v>
      </c>
      <c r="J42" s="37">
        <v>0</v>
      </c>
      <c r="K42" s="37">
        <v>30</v>
      </c>
      <c r="L42" s="37">
        <v>0</v>
      </c>
      <c r="M42" s="46">
        <v>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35">
      <c r="A43" s="47" t="s">
        <v>39</v>
      </c>
      <c r="B43" s="107">
        <v>1</v>
      </c>
      <c r="C43" s="107">
        <v>0</v>
      </c>
      <c r="D43" s="107">
        <v>0</v>
      </c>
      <c r="E43" s="107">
        <v>0</v>
      </c>
      <c r="F43" s="2">
        <f t="shared" si="8"/>
        <v>1</v>
      </c>
      <c r="G43" s="20">
        <v>0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  <c r="M43" s="46"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37">
        <v>0</v>
      </c>
      <c r="M44" s="46"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88</v>
      </c>
      <c r="I45" s="164" t="s">
        <v>89</v>
      </c>
      <c r="J45" s="187" t="s">
        <v>127</v>
      </c>
      <c r="K45" s="164" t="s">
        <v>126</v>
      </c>
      <c r="L45" s="164" t="s">
        <v>90</v>
      </c>
      <c r="M45" s="170" t="s">
        <v>91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64"/>
      <c r="J46" s="188"/>
      <c r="K46" s="164"/>
      <c r="L46" s="164"/>
      <c r="M46" s="17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3.5" customHeight="1" x14ac:dyDescent="0.35">
      <c r="A47" s="47" t="s">
        <v>13</v>
      </c>
      <c r="B47" s="107">
        <v>90</v>
      </c>
      <c r="C47" s="107">
        <v>10</v>
      </c>
      <c r="D47" s="107">
        <v>0</v>
      </c>
      <c r="E47" s="107">
        <v>109</v>
      </c>
      <c r="F47" s="2">
        <f>SUM(B47:E47)</f>
        <v>209</v>
      </c>
      <c r="G47" s="20">
        <v>114</v>
      </c>
      <c r="H47" s="37">
        <v>112</v>
      </c>
      <c r="I47" s="37">
        <v>21</v>
      </c>
      <c r="J47" s="37">
        <v>4</v>
      </c>
      <c r="K47" s="37">
        <v>52</v>
      </c>
      <c r="L47" s="37">
        <v>8</v>
      </c>
      <c r="M47" s="46">
        <v>12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5.75" customHeight="1" x14ac:dyDescent="0.35">
      <c r="A48" s="47" t="s">
        <v>14</v>
      </c>
      <c r="B48" s="107">
        <v>2</v>
      </c>
      <c r="C48" s="107">
        <v>0</v>
      </c>
      <c r="D48" s="107">
        <v>0</v>
      </c>
      <c r="E48" s="107">
        <v>1</v>
      </c>
      <c r="F48" s="2">
        <f>SUM(B48:E48)</f>
        <v>3</v>
      </c>
      <c r="G48" s="20">
        <v>3</v>
      </c>
      <c r="H48" s="37">
        <v>3</v>
      </c>
      <c r="I48" s="37">
        <v>0</v>
      </c>
      <c r="J48" s="37">
        <v>0</v>
      </c>
      <c r="K48" s="37">
        <v>0</v>
      </c>
      <c r="L48" s="37">
        <v>0</v>
      </c>
      <c r="M48" s="46"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88</v>
      </c>
      <c r="I49" s="164" t="s">
        <v>89</v>
      </c>
      <c r="J49" s="187" t="s">
        <v>127</v>
      </c>
      <c r="K49" s="164" t="s">
        <v>126</v>
      </c>
      <c r="L49" s="164" t="s">
        <v>90</v>
      </c>
      <c r="M49" s="170" t="s">
        <v>91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64"/>
      <c r="J50" s="188"/>
      <c r="K50" s="164"/>
      <c r="L50" s="164"/>
      <c r="M50" s="17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" customHeight="1" x14ac:dyDescent="0.35">
      <c r="A51" s="47" t="s">
        <v>15</v>
      </c>
      <c r="B51" s="107">
        <v>78</v>
      </c>
      <c r="C51" s="107">
        <v>10</v>
      </c>
      <c r="D51" s="107">
        <v>0</v>
      </c>
      <c r="E51" s="107">
        <v>101</v>
      </c>
      <c r="F51" s="2">
        <f>SUM(B51:E51)</f>
        <v>189</v>
      </c>
      <c r="G51" s="20">
        <v>100</v>
      </c>
      <c r="H51" s="37">
        <v>99</v>
      </c>
      <c r="I51" s="37">
        <v>18</v>
      </c>
      <c r="J51" s="37">
        <v>4</v>
      </c>
      <c r="K51" s="37">
        <v>48</v>
      </c>
      <c r="L51" s="37">
        <v>8</v>
      </c>
      <c r="M51" s="46">
        <v>12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 customHeight="1" x14ac:dyDescent="0.35">
      <c r="A52" s="47" t="s">
        <v>16</v>
      </c>
      <c r="B52" s="107">
        <v>8</v>
      </c>
      <c r="C52" s="107">
        <v>0</v>
      </c>
      <c r="D52" s="107">
        <v>0</v>
      </c>
      <c r="E52" s="107">
        <v>6</v>
      </c>
      <c r="F52" s="2">
        <f t="shared" ref="F52:F56" si="9">SUM(B52:E52)</f>
        <v>14</v>
      </c>
      <c r="G52" s="20">
        <v>13</v>
      </c>
      <c r="H52" s="37">
        <v>11</v>
      </c>
      <c r="I52" s="37">
        <v>2</v>
      </c>
      <c r="J52" s="37">
        <v>0</v>
      </c>
      <c r="K52" s="37">
        <v>1</v>
      </c>
      <c r="L52" s="37">
        <v>0</v>
      </c>
      <c r="M52" s="46">
        <v>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9"/>
        <v>0</v>
      </c>
      <c r="G53" s="20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46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1</v>
      </c>
      <c r="F54" s="2">
        <f t="shared" si="9"/>
        <v>1</v>
      </c>
      <c r="G54" s="20">
        <v>1</v>
      </c>
      <c r="H54" s="37">
        <v>0</v>
      </c>
      <c r="I54" s="37">
        <v>0</v>
      </c>
      <c r="J54" s="37">
        <v>0</v>
      </c>
      <c r="K54" s="37">
        <v>1</v>
      </c>
      <c r="L54" s="37">
        <v>0</v>
      </c>
      <c r="M54" s="46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3.5" customHeight="1" x14ac:dyDescent="0.35">
      <c r="A55" s="47" t="s">
        <v>19</v>
      </c>
      <c r="B55" s="107">
        <v>2</v>
      </c>
      <c r="C55" s="107">
        <v>0</v>
      </c>
      <c r="D55" s="107">
        <v>0</v>
      </c>
      <c r="E55" s="107">
        <v>1</v>
      </c>
      <c r="F55" s="2">
        <f t="shared" si="9"/>
        <v>3</v>
      </c>
      <c r="G55" s="20">
        <v>0</v>
      </c>
      <c r="H55" s="37">
        <v>1</v>
      </c>
      <c r="I55" s="37">
        <v>0</v>
      </c>
      <c r="J55" s="37">
        <v>0</v>
      </c>
      <c r="K55" s="37">
        <v>2</v>
      </c>
      <c r="L55" s="37">
        <v>0</v>
      </c>
      <c r="M55" s="46">
        <v>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35">
      <c r="A56" s="47" t="s">
        <v>20</v>
      </c>
      <c r="B56" s="107">
        <v>4</v>
      </c>
      <c r="C56" s="107">
        <v>0</v>
      </c>
      <c r="D56" s="107">
        <v>0</v>
      </c>
      <c r="E56" s="107">
        <v>1</v>
      </c>
      <c r="F56" s="2">
        <f t="shared" si="9"/>
        <v>5</v>
      </c>
      <c r="G56" s="20">
        <v>3</v>
      </c>
      <c r="H56" s="37">
        <v>4</v>
      </c>
      <c r="I56" s="37">
        <v>1</v>
      </c>
      <c r="J56" s="37">
        <v>0</v>
      </c>
      <c r="K56" s="37">
        <v>0</v>
      </c>
      <c r="L56" s="37">
        <v>0</v>
      </c>
      <c r="M56" s="46">
        <v>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88</v>
      </c>
      <c r="I57" s="164" t="s">
        <v>89</v>
      </c>
      <c r="J57" s="187" t="s">
        <v>127</v>
      </c>
      <c r="K57" s="164" t="s">
        <v>126</v>
      </c>
      <c r="L57" s="164" t="s">
        <v>90</v>
      </c>
      <c r="M57" s="170" t="s">
        <v>91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64"/>
      <c r="J58" s="188"/>
      <c r="K58" s="164"/>
      <c r="L58" s="164"/>
      <c r="M58" s="17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35">
      <c r="A59" s="47" t="s">
        <v>97</v>
      </c>
      <c r="B59" s="107">
        <v>3</v>
      </c>
      <c r="C59" s="107">
        <v>0</v>
      </c>
      <c r="D59" s="107">
        <v>0</v>
      </c>
      <c r="E59" s="107">
        <v>0</v>
      </c>
      <c r="F59" s="2">
        <f t="shared" ref="F59" si="10">SUM(B59:E59)</f>
        <v>3</v>
      </c>
      <c r="G59" s="37">
        <v>0</v>
      </c>
      <c r="H59" s="37">
        <v>2</v>
      </c>
      <c r="I59" s="37">
        <v>1</v>
      </c>
      <c r="J59" s="37">
        <v>0</v>
      </c>
      <c r="K59" s="37">
        <v>0</v>
      </c>
      <c r="L59" s="37">
        <v>0</v>
      </c>
      <c r="M59" s="46">
        <v>0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8"/>
      <c r="N60" s="13"/>
      <c r="O60" s="13"/>
      <c r="P60" s="13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88</v>
      </c>
      <c r="I61" s="191" t="s">
        <v>89</v>
      </c>
      <c r="J61" s="189" t="s">
        <v>127</v>
      </c>
      <c r="K61" s="191" t="s">
        <v>126</v>
      </c>
      <c r="L61" s="164" t="s">
        <v>90</v>
      </c>
      <c r="M61" s="170" t="s">
        <v>91</v>
      </c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91"/>
      <c r="J62" s="190"/>
      <c r="K62" s="191"/>
      <c r="L62" s="164"/>
      <c r="M62" s="170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46">
        <v>0</v>
      </c>
      <c r="N63" s="14"/>
      <c r="O63" s="13"/>
      <c r="P63" s="13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46">
        <v>0</v>
      </c>
      <c r="N64" s="14"/>
      <c r="O64" s="13"/>
      <c r="P64" s="13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35">
      <c r="A65" s="49"/>
      <c r="B65" s="161" t="s">
        <v>2</v>
      </c>
      <c r="C65" s="161"/>
      <c r="D65" s="161"/>
      <c r="E65" s="171" t="s">
        <v>3</v>
      </c>
      <c r="F65" s="172" t="s">
        <v>129</v>
      </c>
      <c r="G65" s="210" t="s">
        <v>113</v>
      </c>
      <c r="H65" s="164" t="s">
        <v>88</v>
      </c>
      <c r="I65" s="164" t="s">
        <v>89</v>
      </c>
      <c r="J65" s="187" t="s">
        <v>127</v>
      </c>
      <c r="K65" s="164" t="s">
        <v>126</v>
      </c>
      <c r="L65" s="164" t="s">
        <v>90</v>
      </c>
      <c r="M65" s="170" t="s">
        <v>91</v>
      </c>
      <c r="N65" s="14"/>
      <c r="O65" s="13"/>
      <c r="P65" s="13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72"/>
      <c r="G66" s="210"/>
      <c r="H66" s="164"/>
      <c r="I66" s="164"/>
      <c r="J66" s="188"/>
      <c r="K66" s="164"/>
      <c r="L66" s="164"/>
      <c r="M66" s="170"/>
      <c r="N66" s="14"/>
      <c r="O66" s="13"/>
      <c r="P66" s="1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46">
        <v>0</v>
      </c>
      <c r="N67" s="14"/>
      <c r="O67" s="13"/>
      <c r="P67" s="1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46">
        <v>0</v>
      </c>
      <c r="N68" s="14"/>
      <c r="O68" s="13"/>
      <c r="P68" s="1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46">
        <v>0</v>
      </c>
      <c r="N69" s="14"/>
      <c r="O69" s="13"/>
      <c r="P69" s="1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112">
        <v>0</v>
      </c>
      <c r="H70" s="44">
        <v>0</v>
      </c>
      <c r="I70" s="44">
        <v>0</v>
      </c>
      <c r="J70" s="44">
        <v>0</v>
      </c>
      <c r="K70" s="44">
        <v>0</v>
      </c>
      <c r="L70" s="37">
        <v>0</v>
      </c>
      <c r="M70" s="46">
        <v>0</v>
      </c>
      <c r="N70" s="14"/>
      <c r="O70" s="13"/>
      <c r="P70" s="1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88</v>
      </c>
      <c r="I71" s="164" t="s">
        <v>89</v>
      </c>
      <c r="J71" s="187" t="s">
        <v>127</v>
      </c>
      <c r="K71" s="164" t="s">
        <v>126</v>
      </c>
      <c r="L71" s="164" t="s">
        <v>90</v>
      </c>
      <c r="M71" s="170" t="s">
        <v>91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88"/>
      <c r="K72" s="164"/>
      <c r="L72" s="164"/>
      <c r="M72" s="17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46">
        <v>0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6">
        <v>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88</v>
      </c>
      <c r="I75" s="164" t="s">
        <v>89</v>
      </c>
      <c r="J75" s="187" t="s">
        <v>127</v>
      </c>
      <c r="K75" s="164" t="s">
        <v>126</v>
      </c>
      <c r="L75" s="164" t="s">
        <v>90</v>
      </c>
      <c r="M75" s="170" t="s">
        <v>91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88"/>
      <c r="K76" s="164"/>
      <c r="L76" s="164"/>
      <c r="M76" s="17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46">
        <v>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3">SUM(B78:E78)</f>
        <v>0</v>
      </c>
      <c r="G78" s="20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46"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46">
        <v>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6">
        <v>0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46">
        <v>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46">
        <v>0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88</v>
      </c>
      <c r="I83" s="164" t="s">
        <v>89</v>
      </c>
      <c r="J83" s="187" t="s">
        <v>127</v>
      </c>
      <c r="K83" s="164" t="s">
        <v>126</v>
      </c>
      <c r="L83" s="164" t="s">
        <v>90</v>
      </c>
      <c r="M83" s="170" t="s">
        <v>91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88"/>
      <c r="K84" s="164"/>
      <c r="L84" s="164"/>
      <c r="M84" s="17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29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46">
        <v>0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88</v>
      </c>
      <c r="I87" s="191" t="s">
        <v>89</v>
      </c>
      <c r="J87" s="189" t="s">
        <v>127</v>
      </c>
      <c r="K87" s="191" t="s">
        <v>126</v>
      </c>
      <c r="L87" s="164" t="s">
        <v>90</v>
      </c>
      <c r="M87" s="170" t="s">
        <v>91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91"/>
      <c r="J88" s="190"/>
      <c r="K88" s="191"/>
      <c r="L88" s="164"/>
      <c r="M88" s="17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5">SUM(B89:E89)</f>
        <v>0</v>
      </c>
      <c r="G89" s="20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46">
        <v>0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5"/>
        <v>0</v>
      </c>
      <c r="G90" s="20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46">
        <v>0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5"/>
        <v>0</v>
      </c>
      <c r="G91" s="20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46">
        <v>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88</v>
      </c>
      <c r="I92" s="164" t="s">
        <v>89</v>
      </c>
      <c r="J92" s="187" t="s">
        <v>127</v>
      </c>
      <c r="K92" s="164" t="s">
        <v>126</v>
      </c>
      <c r="L92" s="164" t="s">
        <v>90</v>
      </c>
      <c r="M92" s="170" t="s">
        <v>91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88"/>
      <c r="K93" s="164"/>
      <c r="L93" s="164"/>
      <c r="M93" s="17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0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46">
        <v>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6"/>
        <v>0</v>
      </c>
      <c r="G95" s="20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46">
        <v>0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0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46">
        <v>0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6"/>
        <v>0</v>
      </c>
      <c r="G97" s="26">
        <v>0</v>
      </c>
      <c r="H97" s="44">
        <v>0</v>
      </c>
      <c r="I97" s="44">
        <v>0</v>
      </c>
      <c r="J97" s="44">
        <v>0</v>
      </c>
      <c r="K97" s="44">
        <v>0</v>
      </c>
      <c r="L97" s="37">
        <v>0</v>
      </c>
      <c r="M97" s="46">
        <v>0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88</v>
      </c>
      <c r="I98" s="164" t="s">
        <v>89</v>
      </c>
      <c r="J98" s="187" t="s">
        <v>127</v>
      </c>
      <c r="K98" s="164" t="s">
        <v>126</v>
      </c>
      <c r="L98" s="164" t="s">
        <v>90</v>
      </c>
      <c r="M98" s="170" t="s">
        <v>91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88"/>
      <c r="K99" s="164"/>
      <c r="L99" s="164"/>
      <c r="M99" s="17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20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46">
        <v>0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46">
        <v>0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88</v>
      </c>
      <c r="I102" s="164" t="s">
        <v>89</v>
      </c>
      <c r="J102" s="187" t="s">
        <v>127</v>
      </c>
      <c r="K102" s="164" t="s">
        <v>126</v>
      </c>
      <c r="L102" s="164" t="s">
        <v>90</v>
      </c>
      <c r="M102" s="170" t="s">
        <v>91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88"/>
      <c r="K103" s="164"/>
      <c r="L103" s="164"/>
      <c r="M103" s="17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20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46">
        <v>0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6">
        <v>0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46">
        <v>0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46">
        <v>0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46">
        <v>0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7"/>
        <v>0</v>
      </c>
      <c r="G109" s="20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46">
        <v>0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88</v>
      </c>
      <c r="I110" s="164" t="s">
        <v>89</v>
      </c>
      <c r="J110" s="187" t="s">
        <v>127</v>
      </c>
      <c r="K110" s="164" t="s">
        <v>126</v>
      </c>
      <c r="L110" s="164" t="s">
        <v>90</v>
      </c>
      <c r="M110" s="170" t="s">
        <v>91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88"/>
      <c r="K111" s="164"/>
      <c r="L111" s="164"/>
      <c r="M111" s="17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46">
        <v>0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46">
        <v>0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88</v>
      </c>
      <c r="I115" s="191" t="s">
        <v>89</v>
      </c>
      <c r="J115" s="189" t="s">
        <v>127</v>
      </c>
      <c r="K115" s="191" t="s">
        <v>126</v>
      </c>
      <c r="L115" s="164" t="s">
        <v>90</v>
      </c>
      <c r="M115" s="170" t="s">
        <v>91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91"/>
      <c r="J116" s="190"/>
      <c r="K116" s="191"/>
      <c r="L116" s="164"/>
      <c r="M116" s="17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x14ac:dyDescent="0.35">
      <c r="A117" s="47" t="s">
        <v>40</v>
      </c>
      <c r="B117" s="107">
        <v>7</v>
      </c>
      <c r="C117" s="107">
        <v>0</v>
      </c>
      <c r="D117" s="107">
        <v>0</v>
      </c>
      <c r="E117" s="107">
        <v>6</v>
      </c>
      <c r="F117" s="2">
        <f t="shared" ref="F117:F119" si="19">SUM(B117:E117)</f>
        <v>13</v>
      </c>
      <c r="G117" s="20">
        <v>9</v>
      </c>
      <c r="H117" s="37">
        <v>8</v>
      </c>
      <c r="I117" s="37">
        <v>2</v>
      </c>
      <c r="J117" s="37">
        <v>0</v>
      </c>
      <c r="K117" s="37">
        <v>3</v>
      </c>
      <c r="L117" s="37">
        <v>0</v>
      </c>
      <c r="M117" s="46">
        <v>0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x14ac:dyDescent="0.35">
      <c r="A118" s="47" t="s">
        <v>41</v>
      </c>
      <c r="B118" s="107">
        <v>7</v>
      </c>
      <c r="C118" s="107">
        <v>0</v>
      </c>
      <c r="D118" s="107">
        <v>0</v>
      </c>
      <c r="E118" s="107">
        <v>6</v>
      </c>
      <c r="F118" s="2">
        <f t="shared" si="19"/>
        <v>13</v>
      </c>
      <c r="G118" s="20">
        <v>10</v>
      </c>
      <c r="H118" s="37">
        <v>8</v>
      </c>
      <c r="I118" s="37">
        <v>2</v>
      </c>
      <c r="J118" s="37">
        <v>0</v>
      </c>
      <c r="K118" s="37">
        <v>3</v>
      </c>
      <c r="L118" s="37">
        <v>0</v>
      </c>
      <c r="M118" s="46">
        <v>0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x14ac:dyDescent="0.35">
      <c r="A119" s="47" t="s">
        <v>38</v>
      </c>
      <c r="B119" s="107">
        <v>7</v>
      </c>
      <c r="C119" s="107">
        <v>0</v>
      </c>
      <c r="D119" s="107">
        <v>0</v>
      </c>
      <c r="E119" s="107">
        <v>6</v>
      </c>
      <c r="F119" s="2">
        <f t="shared" si="19"/>
        <v>13</v>
      </c>
      <c r="G119" s="20">
        <v>9</v>
      </c>
      <c r="H119" s="37">
        <v>8</v>
      </c>
      <c r="I119" s="37">
        <v>2</v>
      </c>
      <c r="J119" s="37">
        <v>0</v>
      </c>
      <c r="K119" s="37">
        <v>3</v>
      </c>
      <c r="L119" s="37">
        <v>0</v>
      </c>
      <c r="M119" s="46">
        <v>0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88</v>
      </c>
      <c r="I120" s="164" t="s">
        <v>89</v>
      </c>
      <c r="J120" s="187" t="s">
        <v>127</v>
      </c>
      <c r="K120" s="164" t="s">
        <v>126</v>
      </c>
      <c r="L120" s="164" t="s">
        <v>90</v>
      </c>
      <c r="M120" s="170" t="s">
        <v>91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64"/>
      <c r="J121" s="188"/>
      <c r="K121" s="164"/>
      <c r="L121" s="164"/>
      <c r="M121" s="17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0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46">
        <v>0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x14ac:dyDescent="0.35">
      <c r="A123" s="47" t="s">
        <v>12</v>
      </c>
      <c r="B123" s="107">
        <v>7</v>
      </c>
      <c r="C123" s="107">
        <v>0</v>
      </c>
      <c r="D123" s="107">
        <v>0</v>
      </c>
      <c r="E123" s="107">
        <v>6</v>
      </c>
      <c r="F123" s="2">
        <f t="shared" si="20"/>
        <v>13</v>
      </c>
      <c r="G123" s="20">
        <v>9</v>
      </c>
      <c r="H123" s="37">
        <v>8</v>
      </c>
      <c r="I123" s="37">
        <v>2</v>
      </c>
      <c r="J123" s="37">
        <v>0</v>
      </c>
      <c r="K123" s="37">
        <v>3</v>
      </c>
      <c r="L123" s="37">
        <v>0</v>
      </c>
      <c r="M123" s="46">
        <v>0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0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46">
        <v>0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44">
        <v>0</v>
      </c>
      <c r="L125" s="37">
        <v>0</v>
      </c>
      <c r="M125" s="46">
        <v>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88</v>
      </c>
      <c r="I126" s="164" t="s">
        <v>89</v>
      </c>
      <c r="J126" s="187" t="s">
        <v>127</v>
      </c>
      <c r="K126" s="164" t="s">
        <v>126</v>
      </c>
      <c r="L126" s="164" t="s">
        <v>90</v>
      </c>
      <c r="M126" s="170" t="s">
        <v>91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64"/>
      <c r="J127" s="188"/>
      <c r="K127" s="164"/>
      <c r="L127" s="164"/>
      <c r="M127" s="17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x14ac:dyDescent="0.35">
      <c r="A128" s="47" t="s">
        <v>13</v>
      </c>
      <c r="B128" s="107">
        <v>7</v>
      </c>
      <c r="C128" s="107">
        <v>0</v>
      </c>
      <c r="D128" s="107">
        <v>0</v>
      </c>
      <c r="E128" s="107">
        <v>6</v>
      </c>
      <c r="F128" s="2">
        <f>SUM(B128:E128)</f>
        <v>13</v>
      </c>
      <c r="G128" s="20">
        <v>9</v>
      </c>
      <c r="H128" s="37">
        <v>8</v>
      </c>
      <c r="I128" s="37">
        <v>2</v>
      </c>
      <c r="J128" s="37">
        <v>0</v>
      </c>
      <c r="K128" s="37">
        <v>3</v>
      </c>
      <c r="L128" s="37">
        <v>0</v>
      </c>
      <c r="M128" s="46">
        <v>0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46">
        <v>0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88</v>
      </c>
      <c r="I130" s="164" t="s">
        <v>89</v>
      </c>
      <c r="J130" s="187" t="s">
        <v>127</v>
      </c>
      <c r="K130" s="164" t="s">
        <v>126</v>
      </c>
      <c r="L130" s="164" t="s">
        <v>90</v>
      </c>
      <c r="M130" s="170" t="s">
        <v>91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64"/>
      <c r="J131" s="188"/>
      <c r="K131" s="164"/>
      <c r="L131" s="164"/>
      <c r="M131" s="17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x14ac:dyDescent="0.35">
      <c r="A132" s="47" t="s">
        <v>15</v>
      </c>
      <c r="B132" s="107">
        <v>7</v>
      </c>
      <c r="C132" s="107">
        <v>0</v>
      </c>
      <c r="D132" s="107">
        <v>0</v>
      </c>
      <c r="E132" s="107">
        <v>4</v>
      </c>
      <c r="F132" s="2">
        <f t="shared" ref="F132:F137" si="22">SUM(B132:E132)</f>
        <v>11</v>
      </c>
      <c r="G132" s="20">
        <v>8</v>
      </c>
      <c r="H132" s="37">
        <v>8</v>
      </c>
      <c r="I132" s="37">
        <v>0</v>
      </c>
      <c r="J132" s="37">
        <v>0</v>
      </c>
      <c r="K132" s="37">
        <v>3</v>
      </c>
      <c r="L132" s="37">
        <v>0</v>
      </c>
      <c r="M132" s="46">
        <v>0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1</v>
      </c>
      <c r="F133" s="2">
        <f t="shared" si="22"/>
        <v>1</v>
      </c>
      <c r="G133" s="20">
        <v>1</v>
      </c>
      <c r="H133" s="37">
        <v>0</v>
      </c>
      <c r="I133" s="37">
        <v>1</v>
      </c>
      <c r="J133" s="37">
        <v>0</v>
      </c>
      <c r="K133" s="37">
        <v>0</v>
      </c>
      <c r="L133" s="37">
        <v>0</v>
      </c>
      <c r="M133" s="46">
        <v>0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46">
        <v>0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2"/>
        <v>0</v>
      </c>
      <c r="G135" s="20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46">
        <v>0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46">
        <v>0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1</v>
      </c>
      <c r="F137" s="2">
        <f t="shared" si="22"/>
        <v>1</v>
      </c>
      <c r="G137" s="20">
        <v>0</v>
      </c>
      <c r="H137" s="37">
        <v>0</v>
      </c>
      <c r="I137" s="37">
        <v>1</v>
      </c>
      <c r="J137" s="37">
        <v>0</v>
      </c>
      <c r="K137" s="37">
        <v>0</v>
      </c>
      <c r="L137" s="37">
        <v>0</v>
      </c>
      <c r="M137" s="46">
        <v>0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88</v>
      </c>
      <c r="I138" s="164" t="s">
        <v>89</v>
      </c>
      <c r="J138" s="187" t="s">
        <v>127</v>
      </c>
      <c r="K138" s="164" t="s">
        <v>126</v>
      </c>
      <c r="L138" s="164" t="s">
        <v>90</v>
      </c>
      <c r="M138" s="170" t="s">
        <v>91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64"/>
      <c r="J139" s="188"/>
      <c r="K139" s="164"/>
      <c r="L139" s="164"/>
      <c r="M139" s="17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3">SUM(B140:E140)</f>
        <v>0</v>
      </c>
      <c r="G140" s="37">
        <v>2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46">
        <v>0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88</v>
      </c>
      <c r="I142" s="191" t="s">
        <v>89</v>
      </c>
      <c r="J142" s="189" t="s">
        <v>127</v>
      </c>
      <c r="K142" s="191" t="s">
        <v>126</v>
      </c>
      <c r="L142" s="164" t="s">
        <v>90</v>
      </c>
      <c r="M142" s="170" t="s">
        <v>91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91"/>
      <c r="J143" s="190"/>
      <c r="K143" s="191"/>
      <c r="L143" s="164"/>
      <c r="M143" s="17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x14ac:dyDescent="0.35">
      <c r="A144" s="135" t="s">
        <v>115</v>
      </c>
      <c r="B144" s="107">
        <v>1</v>
      </c>
      <c r="C144" s="107">
        <v>0</v>
      </c>
      <c r="D144" s="107">
        <v>0</v>
      </c>
      <c r="E144" s="107">
        <v>9</v>
      </c>
      <c r="F144" s="2">
        <f t="shared" ref="F144:F147" si="24">SUM(B144:E144)</f>
        <v>10</v>
      </c>
      <c r="G144" s="20">
        <v>4</v>
      </c>
      <c r="H144" s="37">
        <v>3</v>
      </c>
      <c r="I144" s="37">
        <v>1</v>
      </c>
      <c r="J144" s="37">
        <v>0</v>
      </c>
      <c r="K144" s="37">
        <v>6</v>
      </c>
      <c r="L144" s="37">
        <v>0</v>
      </c>
      <c r="M144" s="46">
        <v>0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x14ac:dyDescent="0.35">
      <c r="A145" s="134" t="s">
        <v>93</v>
      </c>
      <c r="B145" s="5">
        <f>SUM(B146:B147)</f>
        <v>1</v>
      </c>
      <c r="C145" s="5">
        <f t="shared" ref="C145:D145" si="25">SUM(C146:C147)</f>
        <v>0</v>
      </c>
      <c r="D145" s="5">
        <f t="shared" si="25"/>
        <v>0</v>
      </c>
      <c r="E145" s="5">
        <f>SUM(E146:E147)</f>
        <v>9</v>
      </c>
      <c r="F145" s="2">
        <f t="shared" si="24"/>
        <v>10</v>
      </c>
      <c r="G145" s="19">
        <v>4</v>
      </c>
      <c r="H145" s="42">
        <f t="shared" ref="H145:M145" si="26">SUM(H146:H148)</f>
        <v>3</v>
      </c>
      <c r="I145" s="42">
        <f t="shared" si="26"/>
        <v>1</v>
      </c>
      <c r="J145" s="42">
        <f t="shared" si="26"/>
        <v>0</v>
      </c>
      <c r="K145" s="42">
        <f t="shared" si="26"/>
        <v>6</v>
      </c>
      <c r="L145" s="42">
        <f t="shared" si="26"/>
        <v>0</v>
      </c>
      <c r="M145" s="48">
        <f t="shared" si="26"/>
        <v>0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46">
        <v>0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x14ac:dyDescent="0.35">
      <c r="A147" s="134" t="s">
        <v>117</v>
      </c>
      <c r="B147" s="107">
        <v>1</v>
      </c>
      <c r="C147" s="107">
        <v>0</v>
      </c>
      <c r="D147" s="107">
        <v>0</v>
      </c>
      <c r="E147" s="107">
        <v>9</v>
      </c>
      <c r="F147" s="70">
        <f t="shared" si="24"/>
        <v>10</v>
      </c>
      <c r="G147" s="26">
        <v>4</v>
      </c>
      <c r="H147" s="44">
        <v>3</v>
      </c>
      <c r="I147" s="44">
        <v>1</v>
      </c>
      <c r="J147" s="44">
        <v>0</v>
      </c>
      <c r="K147" s="44">
        <v>6</v>
      </c>
      <c r="L147" s="44">
        <v>0</v>
      </c>
      <c r="M147" s="102">
        <v>0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88</v>
      </c>
      <c r="I148" s="164" t="s">
        <v>89</v>
      </c>
      <c r="J148" s="187" t="s">
        <v>127</v>
      </c>
      <c r="K148" s="164" t="s">
        <v>126</v>
      </c>
      <c r="L148" s="164" t="s">
        <v>90</v>
      </c>
      <c r="M148" s="170" t="s">
        <v>91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64"/>
      <c r="J149" s="188"/>
      <c r="K149" s="164"/>
      <c r="L149" s="164"/>
      <c r="M149" s="17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x14ac:dyDescent="0.35">
      <c r="A150" s="47" t="s">
        <v>11</v>
      </c>
      <c r="B150" s="107">
        <v>0</v>
      </c>
      <c r="C150" s="107">
        <v>0</v>
      </c>
      <c r="D150" s="107">
        <v>0</v>
      </c>
      <c r="E150" s="107">
        <v>5</v>
      </c>
      <c r="F150" s="2">
        <f t="shared" ref="F150:F152" si="27">SUM(B150:E150)</f>
        <v>5</v>
      </c>
      <c r="G150" s="20">
        <v>1</v>
      </c>
      <c r="H150" s="37">
        <v>0</v>
      </c>
      <c r="I150" s="37">
        <v>0</v>
      </c>
      <c r="J150" s="37">
        <v>0</v>
      </c>
      <c r="K150" s="37">
        <v>4</v>
      </c>
      <c r="L150" s="37">
        <v>0</v>
      </c>
      <c r="M150" s="46">
        <v>0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x14ac:dyDescent="0.35">
      <c r="A151" s="47" t="s">
        <v>12</v>
      </c>
      <c r="B151" s="107">
        <v>1</v>
      </c>
      <c r="C151" s="107">
        <v>0</v>
      </c>
      <c r="D151" s="107">
        <v>0</v>
      </c>
      <c r="E151" s="107">
        <v>4</v>
      </c>
      <c r="F151" s="2">
        <f t="shared" si="27"/>
        <v>5</v>
      </c>
      <c r="G151" s="20">
        <v>3</v>
      </c>
      <c r="H151" s="37">
        <v>2</v>
      </c>
      <c r="I151" s="37">
        <v>1</v>
      </c>
      <c r="J151" s="37">
        <v>0</v>
      </c>
      <c r="K151" s="37">
        <v>2</v>
      </c>
      <c r="L151" s="37">
        <v>0</v>
      </c>
      <c r="M151" s="46">
        <v>0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7"/>
        <v>0</v>
      </c>
      <c r="G152" s="20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46">
        <v>0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8"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44">
        <v>0</v>
      </c>
      <c r="L153" s="37">
        <v>0</v>
      </c>
      <c r="M153" s="46">
        <v>0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88</v>
      </c>
      <c r="I154" s="164" t="s">
        <v>89</v>
      </c>
      <c r="J154" s="187" t="s">
        <v>127</v>
      </c>
      <c r="K154" s="164" t="s">
        <v>126</v>
      </c>
      <c r="L154" s="164" t="s">
        <v>90</v>
      </c>
      <c r="M154" s="170" t="s">
        <v>91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64"/>
      <c r="J155" s="188"/>
      <c r="K155" s="164"/>
      <c r="L155" s="164"/>
      <c r="M155" s="17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x14ac:dyDescent="0.35">
      <c r="A156" s="47" t="s">
        <v>13</v>
      </c>
      <c r="B156" s="107">
        <v>1</v>
      </c>
      <c r="C156" s="107">
        <v>0</v>
      </c>
      <c r="D156" s="107">
        <v>0</v>
      </c>
      <c r="E156" s="107">
        <v>9</v>
      </c>
      <c r="F156" s="2">
        <f>SUM(B156:E156)</f>
        <v>10</v>
      </c>
      <c r="G156" s="20">
        <v>4</v>
      </c>
      <c r="H156" s="37">
        <v>3</v>
      </c>
      <c r="I156" s="37">
        <v>1</v>
      </c>
      <c r="J156" s="37">
        <v>0</v>
      </c>
      <c r="K156" s="37">
        <v>6</v>
      </c>
      <c r="L156" s="37">
        <v>0</v>
      </c>
      <c r="M156" s="46">
        <v>0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46">
        <v>0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88</v>
      </c>
      <c r="I158" s="164" t="s">
        <v>89</v>
      </c>
      <c r="J158" s="187" t="s">
        <v>127</v>
      </c>
      <c r="K158" s="164" t="s">
        <v>126</v>
      </c>
      <c r="L158" s="164" t="s">
        <v>90</v>
      </c>
      <c r="M158" s="170" t="s">
        <v>91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64"/>
      <c r="J159" s="188"/>
      <c r="K159" s="164"/>
      <c r="L159" s="164"/>
      <c r="M159" s="17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x14ac:dyDescent="0.35">
      <c r="A160" s="47" t="s">
        <v>15</v>
      </c>
      <c r="B160" s="107">
        <v>0</v>
      </c>
      <c r="C160" s="107">
        <v>0</v>
      </c>
      <c r="D160" s="107">
        <v>0</v>
      </c>
      <c r="E160" s="107">
        <v>8</v>
      </c>
      <c r="F160" s="2">
        <f t="shared" ref="F160:F165" si="29">SUM(B160:E160)</f>
        <v>8</v>
      </c>
      <c r="G160" s="20">
        <v>1</v>
      </c>
      <c r="H160" s="37">
        <v>2</v>
      </c>
      <c r="I160" s="37">
        <v>0</v>
      </c>
      <c r="J160" s="37">
        <v>0</v>
      </c>
      <c r="K160" s="37">
        <v>6</v>
      </c>
      <c r="L160" s="37">
        <v>0</v>
      </c>
      <c r="M160" s="46">
        <v>0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1</v>
      </c>
      <c r="F161" s="2">
        <f t="shared" si="29"/>
        <v>1</v>
      </c>
      <c r="G161" s="20">
        <v>2</v>
      </c>
      <c r="H161" s="37">
        <v>0</v>
      </c>
      <c r="I161" s="37">
        <v>1</v>
      </c>
      <c r="J161" s="37">
        <v>0</v>
      </c>
      <c r="K161" s="37">
        <v>0</v>
      </c>
      <c r="L161" s="37">
        <v>0</v>
      </c>
      <c r="M161" s="46">
        <v>0</v>
      </c>
    </row>
    <row r="162" spans="1:31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9"/>
        <v>0</v>
      </c>
      <c r="G162" s="20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46">
        <v>0</v>
      </c>
    </row>
    <row r="163" spans="1:31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9"/>
        <v>0</v>
      </c>
      <c r="G163" s="20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46">
        <v>0</v>
      </c>
    </row>
    <row r="164" spans="1:31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9"/>
        <v>0</v>
      </c>
      <c r="G164" s="20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46">
        <v>0</v>
      </c>
    </row>
    <row r="165" spans="1:31" x14ac:dyDescent="0.35">
      <c r="A165" s="47" t="s">
        <v>20</v>
      </c>
      <c r="B165" s="107">
        <v>1</v>
      </c>
      <c r="C165" s="107">
        <v>0</v>
      </c>
      <c r="D165" s="107">
        <v>0</v>
      </c>
      <c r="E165" s="107">
        <v>0</v>
      </c>
      <c r="F165" s="2">
        <f t="shared" si="29"/>
        <v>1</v>
      </c>
      <c r="G165" s="20">
        <v>1</v>
      </c>
      <c r="H165" s="37">
        <v>1</v>
      </c>
      <c r="I165" s="37">
        <v>0</v>
      </c>
      <c r="J165" s="37">
        <v>0</v>
      </c>
      <c r="K165" s="37">
        <v>0</v>
      </c>
      <c r="L165" s="37">
        <v>0</v>
      </c>
      <c r="M165" s="46">
        <v>0</v>
      </c>
    </row>
    <row r="166" spans="1:31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88</v>
      </c>
      <c r="I166" s="164" t="s">
        <v>89</v>
      </c>
      <c r="J166" s="187" t="s">
        <v>127</v>
      </c>
      <c r="K166" s="164" t="s">
        <v>126</v>
      </c>
      <c r="L166" s="164" t="s">
        <v>90</v>
      </c>
      <c r="M166" s="170" t="s">
        <v>91</v>
      </c>
    </row>
    <row r="167" spans="1:31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64"/>
      <c r="J167" s="188"/>
      <c r="K167" s="164"/>
      <c r="L167" s="164"/>
      <c r="M167" s="170"/>
    </row>
    <row r="168" spans="1:31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37">
        <v>1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46">
        <v>0</v>
      </c>
    </row>
    <row r="169" spans="1:31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s="22" customFormat="1" ht="1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88</v>
      </c>
      <c r="I170" s="191" t="s">
        <v>89</v>
      </c>
      <c r="J170" s="189" t="s">
        <v>127</v>
      </c>
      <c r="K170" s="191" t="s">
        <v>126</v>
      </c>
      <c r="L170" s="164" t="s">
        <v>90</v>
      </c>
      <c r="M170" s="170" t="s">
        <v>91</v>
      </c>
    </row>
    <row r="171" spans="1:31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91"/>
      <c r="J171" s="190"/>
      <c r="K171" s="191"/>
      <c r="L171" s="164"/>
      <c r="M171" s="170"/>
    </row>
    <row r="172" spans="1:31" x14ac:dyDescent="0.35">
      <c r="A172" s="129" t="s">
        <v>118</v>
      </c>
      <c r="B172" s="107">
        <v>3</v>
      </c>
      <c r="C172" s="107">
        <v>1</v>
      </c>
      <c r="D172" s="107"/>
      <c r="E172" s="107">
        <v>0</v>
      </c>
      <c r="F172" s="2">
        <f t="shared" ref="F172:F179" si="31">SUM(B172:E172)</f>
        <v>4</v>
      </c>
      <c r="G172" s="20">
        <v>5</v>
      </c>
      <c r="H172" s="37">
        <v>1</v>
      </c>
      <c r="I172" s="37">
        <v>1</v>
      </c>
      <c r="J172" s="37">
        <v>0</v>
      </c>
      <c r="K172" s="37">
        <v>0</v>
      </c>
      <c r="L172" s="37">
        <v>2</v>
      </c>
      <c r="M172" s="46">
        <v>0</v>
      </c>
    </row>
    <row r="173" spans="1:31" ht="15.75" customHeight="1" x14ac:dyDescent="0.35">
      <c r="A173" s="130" t="s">
        <v>119</v>
      </c>
      <c r="B173" s="5">
        <f>B174+B175</f>
        <v>8</v>
      </c>
      <c r="C173" s="5">
        <f t="shared" ref="C173:E173" si="32">C174+C175</f>
        <v>3</v>
      </c>
      <c r="D173" s="5">
        <f t="shared" si="32"/>
        <v>0</v>
      </c>
      <c r="E173" s="5">
        <f t="shared" si="32"/>
        <v>0</v>
      </c>
      <c r="F173" s="2">
        <f t="shared" ref="F173:F175" si="33">SUM(B173:E173)</f>
        <v>11</v>
      </c>
      <c r="G173" s="19">
        <v>12</v>
      </c>
      <c r="H173" s="5">
        <f t="shared" ref="H173:M173" si="34">H174+H175</f>
        <v>2</v>
      </c>
      <c r="I173" s="5">
        <f t="shared" si="34"/>
        <v>2</v>
      </c>
      <c r="J173" s="5">
        <f>J174+J175</f>
        <v>0</v>
      </c>
      <c r="K173" s="5">
        <f t="shared" si="34"/>
        <v>0</v>
      </c>
      <c r="L173" s="5">
        <f t="shared" si="34"/>
        <v>6</v>
      </c>
      <c r="M173" s="5">
        <f t="shared" si="34"/>
        <v>0</v>
      </c>
    </row>
    <row r="174" spans="1:31" x14ac:dyDescent="0.35">
      <c r="A174" s="129" t="s">
        <v>106</v>
      </c>
      <c r="B174" s="5">
        <f>B176+B178</f>
        <v>3</v>
      </c>
      <c r="C174" s="5">
        <f t="shared" ref="C174:E175" si="35">C176+C178</f>
        <v>1</v>
      </c>
      <c r="D174" s="5">
        <f t="shared" si="35"/>
        <v>0</v>
      </c>
      <c r="E174" s="5">
        <f t="shared" si="35"/>
        <v>0</v>
      </c>
      <c r="F174" s="2">
        <f t="shared" si="33"/>
        <v>4</v>
      </c>
      <c r="G174" s="19">
        <v>5</v>
      </c>
      <c r="H174" s="5">
        <f t="shared" ref="H174:M175" si="36">H176+H178</f>
        <v>1</v>
      </c>
      <c r="I174" s="5">
        <f t="shared" si="36"/>
        <v>1</v>
      </c>
      <c r="J174" s="5">
        <f>J176+J178</f>
        <v>0</v>
      </c>
      <c r="K174" s="5">
        <f t="shared" si="36"/>
        <v>0</v>
      </c>
      <c r="L174" s="5">
        <f t="shared" si="36"/>
        <v>2</v>
      </c>
      <c r="M174" s="5">
        <f t="shared" si="36"/>
        <v>0</v>
      </c>
    </row>
    <row r="175" spans="1:31" x14ac:dyDescent="0.35">
      <c r="A175" s="129" t="s">
        <v>107</v>
      </c>
      <c r="B175" s="136">
        <f>B177+B179</f>
        <v>5</v>
      </c>
      <c r="C175" s="136">
        <f t="shared" si="35"/>
        <v>2</v>
      </c>
      <c r="D175" s="136">
        <f t="shared" si="35"/>
        <v>0</v>
      </c>
      <c r="E175" s="136">
        <f t="shared" si="35"/>
        <v>0</v>
      </c>
      <c r="F175" s="2">
        <f t="shared" si="33"/>
        <v>7</v>
      </c>
      <c r="G175" s="19">
        <v>7</v>
      </c>
      <c r="H175" s="136">
        <f t="shared" si="36"/>
        <v>1</v>
      </c>
      <c r="I175" s="136">
        <f t="shared" si="36"/>
        <v>1</v>
      </c>
      <c r="J175" s="136">
        <f>J177+J179</f>
        <v>0</v>
      </c>
      <c r="K175" s="136">
        <f t="shared" si="36"/>
        <v>0</v>
      </c>
      <c r="L175" s="136">
        <f t="shared" si="36"/>
        <v>4</v>
      </c>
      <c r="M175" s="136">
        <f t="shared" si="36"/>
        <v>0</v>
      </c>
    </row>
    <row r="176" spans="1:31" x14ac:dyDescent="0.35">
      <c r="A176" s="131" t="s">
        <v>108</v>
      </c>
      <c r="B176" s="107">
        <v>0</v>
      </c>
      <c r="C176" s="107">
        <v>0</v>
      </c>
      <c r="D176" s="107"/>
      <c r="E176" s="107">
        <v>0</v>
      </c>
      <c r="F176" s="2">
        <f t="shared" si="31"/>
        <v>0</v>
      </c>
      <c r="G176" s="20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46">
        <v>0</v>
      </c>
    </row>
    <row r="177" spans="1:13" ht="26.5" x14ac:dyDescent="0.35">
      <c r="A177" s="132" t="s">
        <v>121</v>
      </c>
      <c r="B177" s="107">
        <v>0</v>
      </c>
      <c r="C177" s="107">
        <v>0</v>
      </c>
      <c r="D177" s="107"/>
      <c r="E177" s="107">
        <v>0</v>
      </c>
      <c r="F177" s="2"/>
      <c r="G177" s="20"/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46">
        <v>0</v>
      </c>
    </row>
    <row r="178" spans="1:13" x14ac:dyDescent="0.35">
      <c r="A178" s="131" t="s">
        <v>109</v>
      </c>
      <c r="B178" s="107">
        <v>3</v>
      </c>
      <c r="C178" s="107">
        <v>1</v>
      </c>
      <c r="D178" s="107"/>
      <c r="E178" s="107">
        <v>0</v>
      </c>
      <c r="F178" s="2">
        <f t="shared" si="31"/>
        <v>4</v>
      </c>
      <c r="G178" s="20">
        <v>3</v>
      </c>
      <c r="H178" s="37">
        <v>1</v>
      </c>
      <c r="I178" s="37">
        <v>1</v>
      </c>
      <c r="J178" s="37">
        <v>0</v>
      </c>
      <c r="K178" s="37">
        <v>0</v>
      </c>
      <c r="L178" s="37">
        <v>2</v>
      </c>
      <c r="M178" s="46">
        <v>0</v>
      </c>
    </row>
    <row r="179" spans="1:13" ht="26.5" x14ac:dyDescent="0.35">
      <c r="A179" s="132" t="s">
        <v>120</v>
      </c>
      <c r="B179" s="107">
        <v>5</v>
      </c>
      <c r="C179" s="107">
        <v>2</v>
      </c>
      <c r="D179" s="107"/>
      <c r="E179" s="107">
        <v>0</v>
      </c>
      <c r="F179" s="70">
        <f t="shared" si="31"/>
        <v>7</v>
      </c>
      <c r="G179" s="26">
        <v>7</v>
      </c>
      <c r="H179" s="44">
        <v>1</v>
      </c>
      <c r="I179" s="44">
        <v>1</v>
      </c>
      <c r="J179" s="44">
        <v>0</v>
      </c>
      <c r="K179" s="44">
        <v>0</v>
      </c>
      <c r="L179" s="44">
        <v>4</v>
      </c>
      <c r="M179" s="102">
        <v>0</v>
      </c>
    </row>
    <row r="180" spans="1:13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88</v>
      </c>
      <c r="I180" s="164" t="s">
        <v>89</v>
      </c>
      <c r="J180" s="187" t="s">
        <v>127</v>
      </c>
      <c r="K180" s="164" t="s">
        <v>126</v>
      </c>
      <c r="L180" s="164" t="s">
        <v>90</v>
      </c>
      <c r="M180" s="170" t="s">
        <v>91</v>
      </c>
    </row>
    <row r="181" spans="1:13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64"/>
      <c r="J181" s="188"/>
      <c r="K181" s="164"/>
      <c r="L181" s="164"/>
      <c r="M181" s="170"/>
    </row>
    <row r="182" spans="1:13" x14ac:dyDescent="0.35">
      <c r="A182" s="47" t="s">
        <v>11</v>
      </c>
      <c r="B182" s="107">
        <v>3</v>
      </c>
      <c r="C182" s="107">
        <v>1</v>
      </c>
      <c r="D182" s="107">
        <v>0</v>
      </c>
      <c r="E182" s="107">
        <v>0</v>
      </c>
      <c r="F182" s="2">
        <f t="shared" ref="F182:F184" si="37">SUM(B182:E182)</f>
        <v>4</v>
      </c>
      <c r="G182" s="20">
        <v>5</v>
      </c>
      <c r="H182" s="37">
        <v>1</v>
      </c>
      <c r="I182" s="37">
        <v>1</v>
      </c>
      <c r="J182" s="37">
        <v>0</v>
      </c>
      <c r="K182" s="37">
        <v>0</v>
      </c>
      <c r="L182" s="37">
        <v>2</v>
      </c>
      <c r="M182" s="46">
        <v>0</v>
      </c>
    </row>
    <row r="183" spans="1:13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7"/>
        <v>0</v>
      </c>
      <c r="G183" s="20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46">
        <v>0</v>
      </c>
    </row>
    <row r="184" spans="1:13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7"/>
        <v>0</v>
      </c>
      <c r="G184" s="20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46">
        <v>0</v>
      </c>
    </row>
    <row r="185" spans="1:13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8"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44">
        <v>0</v>
      </c>
      <c r="L185" s="37">
        <v>0</v>
      </c>
      <c r="M185" s="46">
        <v>0</v>
      </c>
    </row>
    <row r="186" spans="1:13" ht="14.2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88</v>
      </c>
      <c r="I186" s="164" t="s">
        <v>89</v>
      </c>
      <c r="J186" s="187" t="s">
        <v>127</v>
      </c>
      <c r="K186" s="164" t="s">
        <v>126</v>
      </c>
      <c r="L186" s="164" t="s">
        <v>90</v>
      </c>
      <c r="M186" s="170" t="s">
        <v>91</v>
      </c>
    </row>
    <row r="187" spans="1:13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64"/>
      <c r="J187" s="188"/>
      <c r="K187" s="164"/>
      <c r="L187" s="164"/>
      <c r="M187" s="170"/>
    </row>
    <row r="188" spans="1:13" x14ac:dyDescent="0.35">
      <c r="A188" s="47" t="s">
        <v>13</v>
      </c>
      <c r="B188" s="107">
        <v>3</v>
      </c>
      <c r="C188" s="107">
        <v>1</v>
      </c>
      <c r="D188" s="107">
        <v>0</v>
      </c>
      <c r="E188" s="107">
        <v>0</v>
      </c>
      <c r="F188" s="2">
        <f>SUM(B188:E188)</f>
        <v>4</v>
      </c>
      <c r="G188" s="20">
        <v>4</v>
      </c>
      <c r="H188" s="37">
        <v>1</v>
      </c>
      <c r="I188" s="37">
        <v>1</v>
      </c>
      <c r="J188" s="37">
        <v>0</v>
      </c>
      <c r="K188" s="37">
        <v>0</v>
      </c>
      <c r="L188" s="37">
        <v>2</v>
      </c>
      <c r="M188" s="46">
        <v>0</v>
      </c>
    </row>
    <row r="189" spans="1:13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1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46">
        <v>0</v>
      </c>
    </row>
    <row r="190" spans="1:13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88</v>
      </c>
      <c r="I190" s="164" t="s">
        <v>89</v>
      </c>
      <c r="J190" s="187" t="s">
        <v>127</v>
      </c>
      <c r="K190" s="164" t="s">
        <v>126</v>
      </c>
      <c r="L190" s="164" t="s">
        <v>90</v>
      </c>
      <c r="M190" s="170" t="s">
        <v>91</v>
      </c>
    </row>
    <row r="191" spans="1:13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64"/>
      <c r="J191" s="188"/>
      <c r="K191" s="164"/>
      <c r="L191" s="164"/>
      <c r="M191" s="170"/>
    </row>
    <row r="192" spans="1:13" x14ac:dyDescent="0.35">
      <c r="A192" s="47" t="s">
        <v>15</v>
      </c>
      <c r="B192" s="107">
        <v>2</v>
      </c>
      <c r="C192" s="107">
        <v>1</v>
      </c>
      <c r="D192" s="107">
        <v>0</v>
      </c>
      <c r="E192" s="107">
        <v>0</v>
      </c>
      <c r="F192" s="2">
        <f t="shared" ref="F192:F197" si="39">SUM(B192:E192)</f>
        <v>3</v>
      </c>
      <c r="G192" s="20">
        <v>4</v>
      </c>
      <c r="H192" s="37">
        <v>1</v>
      </c>
      <c r="I192" s="37">
        <v>0</v>
      </c>
      <c r="J192" s="37">
        <v>0</v>
      </c>
      <c r="K192" s="37">
        <v>0</v>
      </c>
      <c r="L192" s="37">
        <v>2</v>
      </c>
      <c r="M192" s="46">
        <v>0</v>
      </c>
    </row>
    <row r="193" spans="1:13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9"/>
        <v>0</v>
      </c>
      <c r="G193" s="20">
        <v>1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46">
        <v>0</v>
      </c>
    </row>
    <row r="194" spans="1:13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9"/>
        <v>0</v>
      </c>
      <c r="G194" s="20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46">
        <v>0</v>
      </c>
    </row>
    <row r="195" spans="1:13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9"/>
        <v>0</v>
      </c>
      <c r="G195" s="20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46">
        <v>0</v>
      </c>
    </row>
    <row r="196" spans="1:13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9"/>
        <v>0</v>
      </c>
      <c r="G196" s="20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46">
        <v>0</v>
      </c>
    </row>
    <row r="197" spans="1:13" x14ac:dyDescent="0.35">
      <c r="A197" s="47" t="s">
        <v>20</v>
      </c>
      <c r="B197" s="107">
        <v>1</v>
      </c>
      <c r="C197" s="107">
        <v>0</v>
      </c>
      <c r="D197" s="107">
        <v>0</v>
      </c>
      <c r="E197" s="107">
        <v>0</v>
      </c>
      <c r="F197" s="2">
        <f t="shared" si="39"/>
        <v>1</v>
      </c>
      <c r="G197" s="20">
        <v>0</v>
      </c>
      <c r="H197" s="37">
        <v>0</v>
      </c>
      <c r="I197" s="37">
        <v>1</v>
      </c>
      <c r="J197" s="37">
        <v>0</v>
      </c>
      <c r="K197" s="37">
        <v>0</v>
      </c>
      <c r="L197" s="37">
        <v>0</v>
      </c>
      <c r="M197" s="46">
        <v>0</v>
      </c>
    </row>
    <row r="198" spans="1:13" ht="14.2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88</v>
      </c>
      <c r="I198" s="164" t="s">
        <v>89</v>
      </c>
      <c r="J198" s="187" t="s">
        <v>127</v>
      </c>
      <c r="K198" s="164" t="s">
        <v>126</v>
      </c>
      <c r="L198" s="164" t="s">
        <v>90</v>
      </c>
      <c r="M198" s="170" t="s">
        <v>91</v>
      </c>
    </row>
    <row r="199" spans="1:13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64"/>
      <c r="J199" s="188"/>
      <c r="K199" s="164"/>
      <c r="L199" s="164"/>
      <c r="M199" s="170"/>
    </row>
    <row r="200" spans="1:13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46">
        <v>0</v>
      </c>
    </row>
    <row r="201" spans="1:13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37">
        <v>0</v>
      </c>
      <c r="H201" s="37">
        <v>0</v>
      </c>
      <c r="I201" s="37">
        <v>0</v>
      </c>
      <c r="J201" s="37">
        <v>0</v>
      </c>
      <c r="K201" s="34">
        <v>0</v>
      </c>
      <c r="L201" s="34">
        <v>0</v>
      </c>
      <c r="M201" s="115">
        <v>0</v>
      </c>
    </row>
    <row r="202" spans="1:13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8"/>
    </row>
    <row r="203" spans="1:13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88</v>
      </c>
      <c r="I203" s="191" t="s">
        <v>89</v>
      </c>
      <c r="J203" s="189" t="s">
        <v>127</v>
      </c>
      <c r="K203" s="191" t="s">
        <v>126</v>
      </c>
      <c r="L203" s="164" t="s">
        <v>90</v>
      </c>
      <c r="M203" s="170" t="s">
        <v>91</v>
      </c>
    </row>
    <row r="204" spans="1:13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91"/>
      <c r="J204" s="190"/>
      <c r="K204" s="191"/>
      <c r="L204" s="164"/>
      <c r="M204" s="170"/>
    </row>
    <row r="205" spans="1:13" x14ac:dyDescent="0.35">
      <c r="A205" s="47" t="s">
        <v>22</v>
      </c>
      <c r="B205" s="107">
        <v>23</v>
      </c>
      <c r="C205" s="107">
        <v>1</v>
      </c>
      <c r="D205" s="107">
        <v>0</v>
      </c>
      <c r="E205" s="107">
        <v>12</v>
      </c>
      <c r="F205" s="2">
        <f t="shared" ref="F205:F208" si="41">SUM(B205:E205)</f>
        <v>36</v>
      </c>
      <c r="G205" s="20">
        <v>46</v>
      </c>
      <c r="H205" s="37">
        <v>31</v>
      </c>
      <c r="I205" s="37">
        <v>4</v>
      </c>
      <c r="J205" s="37">
        <v>0</v>
      </c>
      <c r="K205" s="37">
        <v>0</v>
      </c>
      <c r="L205" s="37">
        <v>1</v>
      </c>
      <c r="M205" s="46">
        <v>0</v>
      </c>
    </row>
    <row r="206" spans="1:13" x14ac:dyDescent="0.35">
      <c r="A206" s="47" t="s">
        <v>23</v>
      </c>
      <c r="B206" s="107">
        <v>8</v>
      </c>
      <c r="C206" s="107">
        <v>1</v>
      </c>
      <c r="D206" s="107">
        <v>0</v>
      </c>
      <c r="E206" s="107">
        <v>7</v>
      </c>
      <c r="F206" s="2">
        <f t="shared" si="41"/>
        <v>16</v>
      </c>
      <c r="G206" s="20">
        <v>25</v>
      </c>
      <c r="H206" s="37">
        <v>13</v>
      </c>
      <c r="I206" s="37">
        <v>3</v>
      </c>
      <c r="J206" s="37">
        <v>0</v>
      </c>
      <c r="K206" s="37">
        <v>0</v>
      </c>
      <c r="L206" s="37">
        <v>0</v>
      </c>
      <c r="M206" s="46">
        <v>0</v>
      </c>
    </row>
    <row r="207" spans="1:13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4</v>
      </c>
      <c r="F207" s="2">
        <f t="shared" si="41"/>
        <v>5</v>
      </c>
      <c r="G207" s="20">
        <v>0</v>
      </c>
      <c r="H207" s="37">
        <v>1</v>
      </c>
      <c r="I207" s="37">
        <v>0</v>
      </c>
      <c r="J207" s="37">
        <v>0</v>
      </c>
      <c r="K207" s="37">
        <v>4</v>
      </c>
      <c r="L207" s="37">
        <v>0</v>
      </c>
      <c r="M207" s="46">
        <v>0</v>
      </c>
    </row>
    <row r="208" spans="1:13" x14ac:dyDescent="0.35">
      <c r="A208" s="47" t="s">
        <v>1</v>
      </c>
      <c r="B208" s="107">
        <v>18</v>
      </c>
      <c r="C208" s="107">
        <v>7</v>
      </c>
      <c r="D208" s="107">
        <v>0</v>
      </c>
      <c r="E208" s="107">
        <v>6</v>
      </c>
      <c r="F208" s="2">
        <f t="shared" si="41"/>
        <v>31</v>
      </c>
      <c r="G208" s="20">
        <v>22</v>
      </c>
      <c r="H208" s="37">
        <v>10</v>
      </c>
      <c r="I208" s="37">
        <v>5</v>
      </c>
      <c r="J208" s="37">
        <v>0</v>
      </c>
      <c r="K208" s="37">
        <v>10</v>
      </c>
      <c r="L208" s="37">
        <v>6</v>
      </c>
      <c r="M208" s="46">
        <v>0</v>
      </c>
    </row>
    <row r="209" spans="1:13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40"/>
      <c r="K209" s="40"/>
      <c r="L209" s="40"/>
      <c r="M209" s="56"/>
    </row>
    <row r="210" spans="1:13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9"/>
    </row>
    <row r="211" spans="1:13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88</v>
      </c>
      <c r="I211" s="191" t="s">
        <v>89</v>
      </c>
      <c r="J211" s="189" t="s">
        <v>127</v>
      </c>
      <c r="K211" s="191" t="s">
        <v>126</v>
      </c>
      <c r="L211" s="164" t="s">
        <v>90</v>
      </c>
      <c r="M211" s="170" t="s">
        <v>91</v>
      </c>
    </row>
    <row r="212" spans="1:13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91"/>
      <c r="J212" s="190"/>
      <c r="K212" s="191"/>
      <c r="L212" s="164"/>
      <c r="M212" s="170"/>
    </row>
    <row r="213" spans="1:13" x14ac:dyDescent="0.35">
      <c r="A213" s="47" t="s">
        <v>0</v>
      </c>
      <c r="B213" s="5">
        <f>SUM(B5,B35,B63)</f>
        <v>112</v>
      </c>
      <c r="C213" s="5">
        <f>SUM(C5,C35,C63)</f>
        <v>16</v>
      </c>
      <c r="D213" s="5">
        <f>SUM(D5,D35,D63)</f>
        <v>0</v>
      </c>
      <c r="E213" s="5">
        <f>SUM(E5,E35,E63)</f>
        <v>108</v>
      </c>
      <c r="F213" s="2">
        <f t="shared" ref="F213:F214" si="42">SUM(B213:E213)</f>
        <v>236</v>
      </c>
      <c r="G213" s="20">
        <v>141</v>
      </c>
      <c r="H213" s="19">
        <f t="shared" ref="H213:M214" si="43">SUM(H5,H35,H63)</f>
        <v>121</v>
      </c>
      <c r="I213" s="19">
        <f t="shared" si="43"/>
        <v>30</v>
      </c>
      <c r="J213" s="19">
        <f>SUM(J5,J35,J63)</f>
        <v>4</v>
      </c>
      <c r="K213" s="19">
        <f t="shared" si="43"/>
        <v>52</v>
      </c>
      <c r="L213" s="19">
        <f t="shared" si="43"/>
        <v>18</v>
      </c>
      <c r="M213" s="57">
        <f t="shared" si="43"/>
        <v>11</v>
      </c>
    </row>
    <row r="214" spans="1:13" x14ac:dyDescent="0.35">
      <c r="A214" s="47" t="s">
        <v>4</v>
      </c>
      <c r="B214" s="5">
        <f>SUM(B215:B217)</f>
        <v>152</v>
      </c>
      <c r="C214" s="5">
        <f t="shared" ref="C214:D214" si="44">SUM(C215:C217)</f>
        <v>26</v>
      </c>
      <c r="D214" s="5">
        <f t="shared" si="44"/>
        <v>0</v>
      </c>
      <c r="E214" s="5">
        <f>SUM(E215:E217)</f>
        <v>110</v>
      </c>
      <c r="F214" s="2">
        <f t="shared" si="42"/>
        <v>288</v>
      </c>
      <c r="G214" s="4">
        <v>186</v>
      </c>
      <c r="H214" s="19">
        <f t="shared" si="43"/>
        <v>140</v>
      </c>
      <c r="I214" s="19">
        <f t="shared" si="43"/>
        <v>44</v>
      </c>
      <c r="J214" s="19">
        <f>SUM(J6,J36,J64)</f>
        <v>4</v>
      </c>
      <c r="K214" s="19">
        <f t="shared" si="43"/>
        <v>52</v>
      </c>
      <c r="L214" s="19">
        <f t="shared" si="43"/>
        <v>36</v>
      </c>
      <c r="M214" s="57">
        <f t="shared" si="43"/>
        <v>12</v>
      </c>
    </row>
    <row r="215" spans="1:13" x14ac:dyDescent="0.35">
      <c r="A215" s="47" t="s">
        <v>5</v>
      </c>
      <c r="B215" s="5">
        <f>SUM(B7,B64)</f>
        <v>37</v>
      </c>
      <c r="C215" s="5">
        <f>SUM(C7,C64)</f>
        <v>10</v>
      </c>
      <c r="D215" s="5">
        <f>SUM(D7,D64)</f>
        <v>0</v>
      </c>
      <c r="E215" s="5">
        <f>SUM(E7,E64)</f>
        <v>0</v>
      </c>
      <c r="F215" s="2">
        <f t="shared" ref="F215:F217" si="45">SUM(B215:E215)</f>
        <v>47</v>
      </c>
      <c r="G215" s="1">
        <v>43</v>
      </c>
      <c r="H215" s="19">
        <f>SUM(H7, H64)</f>
        <v>15</v>
      </c>
      <c r="I215" s="19">
        <f>SUM(I7, I64)</f>
        <v>14</v>
      </c>
      <c r="J215" s="19">
        <f>SUM(J7, J64)</f>
        <v>0</v>
      </c>
      <c r="K215" s="19">
        <f>SUM(K7, K64)</f>
        <v>0</v>
      </c>
      <c r="L215" s="19">
        <f>SUM(L7,L64)</f>
        <v>18</v>
      </c>
      <c r="M215" s="57">
        <f>SUM(M7,M64)</f>
        <v>0</v>
      </c>
    </row>
    <row r="216" spans="1:13" x14ac:dyDescent="0.35">
      <c r="A216" s="47" t="s">
        <v>6</v>
      </c>
      <c r="B216" s="5">
        <f t="shared" ref="B216:E217" si="46">SUM(B8,B37)</f>
        <v>4</v>
      </c>
      <c r="C216" s="5">
        <f t="shared" si="46"/>
        <v>1</v>
      </c>
      <c r="D216" s="5">
        <f t="shared" si="46"/>
        <v>0</v>
      </c>
      <c r="E216" s="5">
        <f t="shared" si="46"/>
        <v>9</v>
      </c>
      <c r="F216" s="2">
        <f t="shared" si="45"/>
        <v>14</v>
      </c>
      <c r="G216" s="1">
        <v>10</v>
      </c>
      <c r="H216" s="19">
        <f>SUM(H8+H37)</f>
        <v>4</v>
      </c>
      <c r="I216" s="19">
        <f t="shared" ref="I216" si="47">SUM(I8+I37)</f>
        <v>2</v>
      </c>
      <c r="J216" s="19">
        <f>SUM(J8+J37)</f>
        <v>0</v>
      </c>
      <c r="K216" s="19">
        <f t="shared" ref="K216" si="48">SUM(K8+K37)</f>
        <v>6</v>
      </c>
      <c r="L216" s="19">
        <f>SUM(L8+L37)</f>
        <v>2</v>
      </c>
      <c r="M216" s="57">
        <f>SUM(M8+M37)</f>
        <v>0</v>
      </c>
    </row>
    <row r="217" spans="1:13" ht="15" thickBot="1" x14ac:dyDescent="0.4">
      <c r="A217" s="58" t="s">
        <v>7</v>
      </c>
      <c r="B217" s="59">
        <f t="shared" si="46"/>
        <v>111</v>
      </c>
      <c r="C217" s="59">
        <f t="shared" si="46"/>
        <v>15</v>
      </c>
      <c r="D217" s="59">
        <f t="shared" si="46"/>
        <v>0</v>
      </c>
      <c r="E217" s="59">
        <f t="shared" si="46"/>
        <v>101</v>
      </c>
      <c r="F217" s="60">
        <f t="shared" si="45"/>
        <v>227</v>
      </c>
      <c r="G217" s="3">
        <v>133</v>
      </c>
      <c r="H217" s="61">
        <f>SUM(H9+H38)</f>
        <v>121</v>
      </c>
      <c r="I217" s="61">
        <f t="shared" ref="I217" si="49">SUM(I9+I38)</f>
        <v>28</v>
      </c>
      <c r="J217" s="61">
        <f>SUM(J9+J38)</f>
        <v>4</v>
      </c>
      <c r="K217" s="61">
        <f t="shared" ref="K217" si="50">SUM(K9+K38)</f>
        <v>46</v>
      </c>
      <c r="L217" s="61">
        <f>SUM(L9+L38)</f>
        <v>16</v>
      </c>
      <c r="M217" s="62">
        <f>SUM(M9+M38)</f>
        <v>12</v>
      </c>
    </row>
    <row r="218" spans="1:13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  <c r="L218" s="17"/>
      <c r="M218" s="17"/>
    </row>
    <row r="219" spans="1:13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  <c r="L219" s="17"/>
      <c r="M219" s="17"/>
    </row>
    <row r="220" spans="1:13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  <c r="L220" s="17"/>
      <c r="M220" s="17"/>
    </row>
    <row r="221" spans="1:13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  <c r="L221" s="17"/>
      <c r="M221" s="17"/>
    </row>
    <row r="222" spans="1:13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  <c r="L222" s="17"/>
      <c r="M222" s="17"/>
    </row>
    <row r="223" spans="1:13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  <c r="L223" s="17"/>
      <c r="M223" s="17"/>
    </row>
    <row r="224" spans="1:13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  <c r="L224" s="17"/>
      <c r="M224" s="17"/>
    </row>
    <row r="225" spans="1:13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  <c r="L225" s="17"/>
      <c r="M225" s="17"/>
    </row>
    <row r="226" spans="1:13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  <c r="L226" s="17"/>
      <c r="M226" s="17"/>
    </row>
    <row r="227" spans="1:13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  <c r="L227" s="17"/>
      <c r="M227" s="17"/>
    </row>
    <row r="228" spans="1:13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  <c r="L228" s="17"/>
      <c r="M228" s="17"/>
    </row>
    <row r="229" spans="1:13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  <c r="L229" s="17"/>
      <c r="M229" s="17"/>
    </row>
    <row r="230" spans="1:13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  <c r="L230" s="17"/>
      <c r="M230" s="17"/>
    </row>
    <row r="231" spans="1:13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  <c r="L231" s="17"/>
      <c r="M231" s="17"/>
    </row>
    <row r="232" spans="1:13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  <c r="L232" s="17"/>
      <c r="M232" s="17"/>
    </row>
    <row r="233" spans="1:13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  <c r="L233" s="17"/>
      <c r="M233" s="17"/>
    </row>
    <row r="234" spans="1:13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  <c r="L234" s="17"/>
      <c r="M234" s="17"/>
    </row>
    <row r="235" spans="1:13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  <c r="L235" s="17"/>
      <c r="M235" s="17"/>
    </row>
    <row r="236" spans="1:13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  <c r="L236" s="17"/>
      <c r="M236" s="17"/>
    </row>
    <row r="237" spans="1:13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  <c r="L237" s="17"/>
      <c r="M237" s="17"/>
    </row>
    <row r="238" spans="1:13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  <c r="L238" s="17"/>
      <c r="M238" s="17"/>
    </row>
    <row r="239" spans="1:13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  <c r="L239" s="17"/>
      <c r="M239" s="17"/>
    </row>
    <row r="240" spans="1:13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  <c r="L240" s="17"/>
      <c r="M240" s="17"/>
    </row>
    <row r="241" spans="1:13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  <c r="L241" s="17"/>
      <c r="M241" s="17"/>
    </row>
    <row r="242" spans="1:13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  <c r="L242" s="17"/>
      <c r="M242" s="17"/>
    </row>
    <row r="243" spans="1:13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  <c r="L243" s="17"/>
      <c r="M243" s="17"/>
    </row>
    <row r="244" spans="1:13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  <c r="L244" s="17"/>
      <c r="M244" s="17"/>
    </row>
    <row r="245" spans="1:13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  <c r="L245" s="17"/>
      <c r="M245" s="17"/>
    </row>
    <row r="246" spans="1:13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  <c r="L246" s="17"/>
      <c r="M246" s="17"/>
    </row>
    <row r="247" spans="1:13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  <c r="L247" s="17"/>
      <c r="M247" s="17"/>
    </row>
    <row r="248" spans="1:13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  <c r="L248" s="17"/>
      <c r="M248" s="17"/>
    </row>
    <row r="249" spans="1:13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  <c r="L249" s="17"/>
      <c r="M249" s="17"/>
    </row>
    <row r="250" spans="1:13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  <c r="L250" s="17"/>
      <c r="M250" s="17"/>
    </row>
    <row r="251" spans="1:13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  <c r="L251" s="17"/>
      <c r="M251" s="17"/>
    </row>
  </sheetData>
  <sheetProtection algorithmName="SHA-512" hashValue="yzMSAFNhGU93drAQpVK2ifJXjQaW5VMHDdZb9wgehGntVOhlzCQ23JSL/6ocQsUbGs2kUVh8BLytKbE9avuQgQ==" saltValue="Tsf7duieUrlhvKRLBm1Q3g==" spinCount="100000" sheet="1" objects="1" scenarios="1"/>
  <mergeCells count="388">
    <mergeCell ref="K198:K199"/>
    <mergeCell ref="L198:L199"/>
    <mergeCell ref="M198:M199"/>
    <mergeCell ref="B45:D45"/>
    <mergeCell ref="K83:K84"/>
    <mergeCell ref="L83:L84"/>
    <mergeCell ref="M83:M84"/>
    <mergeCell ref="K110:K111"/>
    <mergeCell ref="L110:L111"/>
    <mergeCell ref="M110:M111"/>
    <mergeCell ref="K138:K139"/>
    <mergeCell ref="L138:L139"/>
    <mergeCell ref="M138:M139"/>
    <mergeCell ref="M87:M88"/>
    <mergeCell ref="K98:K99"/>
    <mergeCell ref="L98:L99"/>
    <mergeCell ref="M98:M99"/>
    <mergeCell ref="M102:M103"/>
    <mergeCell ref="L102:L103"/>
    <mergeCell ref="K102:K103"/>
    <mergeCell ref="M130:M131"/>
    <mergeCell ref="F102:F103"/>
    <mergeCell ref="B83:D83"/>
    <mergeCell ref="E83:E84"/>
    <mergeCell ref="F83:F84"/>
    <mergeCell ref="G83:G84"/>
    <mergeCell ref="H83:H84"/>
    <mergeCell ref="K28:K29"/>
    <mergeCell ref="L28:L29"/>
    <mergeCell ref="M28:M29"/>
    <mergeCell ref="H57:H58"/>
    <mergeCell ref="I57:I58"/>
    <mergeCell ref="K57:K58"/>
    <mergeCell ref="L57:L58"/>
    <mergeCell ref="M57:M58"/>
    <mergeCell ref="A32:M32"/>
    <mergeCell ref="A33:A34"/>
    <mergeCell ref="B33:D33"/>
    <mergeCell ref="E33:E34"/>
    <mergeCell ref="F33:F34"/>
    <mergeCell ref="G33:G34"/>
    <mergeCell ref="H33:H34"/>
    <mergeCell ref="L33:L34"/>
    <mergeCell ref="M33:M34"/>
    <mergeCell ref="I33:I34"/>
    <mergeCell ref="K33:K34"/>
    <mergeCell ref="B39:D39"/>
    <mergeCell ref="E39:E40"/>
    <mergeCell ref="B198:D198"/>
    <mergeCell ref="E198:E199"/>
    <mergeCell ref="F198:F199"/>
    <mergeCell ref="G198:G199"/>
    <mergeCell ref="H198:H199"/>
    <mergeCell ref="I198:I199"/>
    <mergeCell ref="H28:H29"/>
    <mergeCell ref="I28:I29"/>
    <mergeCell ref="B138:D138"/>
    <mergeCell ref="E138:E139"/>
    <mergeCell ref="F138:F139"/>
    <mergeCell ref="G138:G139"/>
    <mergeCell ref="H138:H139"/>
    <mergeCell ref="I138:I139"/>
    <mergeCell ref="B166:D166"/>
    <mergeCell ref="E166:E167"/>
    <mergeCell ref="F166:F167"/>
    <mergeCell ref="G166:G167"/>
    <mergeCell ref="H166:H167"/>
    <mergeCell ref="I166:I167"/>
    <mergeCell ref="E190:E191"/>
    <mergeCell ref="I83:I84"/>
    <mergeCell ref="B110:D110"/>
    <mergeCell ref="E110:E111"/>
    <mergeCell ref="G110:G111"/>
    <mergeCell ref="H110:H111"/>
    <mergeCell ref="I110:I111"/>
    <mergeCell ref="F98:F99"/>
    <mergeCell ref="G98:G99"/>
    <mergeCell ref="H98:H99"/>
    <mergeCell ref="I98:I99"/>
    <mergeCell ref="I102:I103"/>
    <mergeCell ref="H102:H103"/>
    <mergeCell ref="G102:G103"/>
    <mergeCell ref="M92:M93"/>
    <mergeCell ref="H211:H212"/>
    <mergeCell ref="L211:L212"/>
    <mergeCell ref="M211:M212"/>
    <mergeCell ref="B28:D28"/>
    <mergeCell ref="E28:E29"/>
    <mergeCell ref="F28:F29"/>
    <mergeCell ref="G28:G29"/>
    <mergeCell ref="A210:M210"/>
    <mergeCell ref="A211:A212"/>
    <mergeCell ref="B211:D211"/>
    <mergeCell ref="E211:E212"/>
    <mergeCell ref="F211:F212"/>
    <mergeCell ref="G211:G212"/>
    <mergeCell ref="I211:I212"/>
    <mergeCell ref="K211:K212"/>
    <mergeCell ref="B180:D180"/>
    <mergeCell ref="E180:E181"/>
    <mergeCell ref="B186:D186"/>
    <mergeCell ref="E186:E187"/>
    <mergeCell ref="B190:D190"/>
    <mergeCell ref="B92:D92"/>
    <mergeCell ref="E92:E93"/>
    <mergeCell ref="F110:F111"/>
    <mergeCell ref="F87:F88"/>
    <mergeCell ref="F92:F93"/>
    <mergeCell ref="G92:G93"/>
    <mergeCell ref="H92:H93"/>
    <mergeCell ref="I92:I93"/>
    <mergeCell ref="K92:K93"/>
    <mergeCell ref="L92:L93"/>
    <mergeCell ref="I87:I88"/>
    <mergeCell ref="K87:K88"/>
    <mergeCell ref="G87:G88"/>
    <mergeCell ref="H87:H88"/>
    <mergeCell ref="L87:L88"/>
    <mergeCell ref="M154:M155"/>
    <mergeCell ref="F158:F159"/>
    <mergeCell ref="M148:M149"/>
    <mergeCell ref="A169:M169"/>
    <mergeCell ref="A170:A171"/>
    <mergeCell ref="B170:D170"/>
    <mergeCell ref="E170:E171"/>
    <mergeCell ref="F170:F171"/>
    <mergeCell ref="G170:G171"/>
    <mergeCell ref="H170:H171"/>
    <mergeCell ref="L170:L171"/>
    <mergeCell ref="M170:M171"/>
    <mergeCell ref="L158:L159"/>
    <mergeCell ref="J166:J167"/>
    <mergeCell ref="J170:J171"/>
    <mergeCell ref="L126:L127"/>
    <mergeCell ref="M126:M127"/>
    <mergeCell ref="F130:F131"/>
    <mergeCell ref="I115:I116"/>
    <mergeCell ref="B148:D148"/>
    <mergeCell ref="E148:E149"/>
    <mergeCell ref="B154:D154"/>
    <mergeCell ref="E154:E155"/>
    <mergeCell ref="B158:D158"/>
    <mergeCell ref="E158:E159"/>
    <mergeCell ref="A141:M141"/>
    <mergeCell ref="A142:A143"/>
    <mergeCell ref="B142:D142"/>
    <mergeCell ref="E142:E143"/>
    <mergeCell ref="F142:F143"/>
    <mergeCell ref="G142:G143"/>
    <mergeCell ref="H142:H143"/>
    <mergeCell ref="L142:L143"/>
    <mergeCell ref="M142:M143"/>
    <mergeCell ref="F154:F155"/>
    <mergeCell ref="G154:G155"/>
    <mergeCell ref="H154:H155"/>
    <mergeCell ref="I154:I155"/>
    <mergeCell ref="K154:K155"/>
    <mergeCell ref="H71:H72"/>
    <mergeCell ref="I71:I72"/>
    <mergeCell ref="F65:F66"/>
    <mergeCell ref="G65:G66"/>
    <mergeCell ref="H65:H66"/>
    <mergeCell ref="I65:I66"/>
    <mergeCell ref="A114:M114"/>
    <mergeCell ref="A115:A116"/>
    <mergeCell ref="B115:D115"/>
    <mergeCell ref="E115:E116"/>
    <mergeCell ref="F115:F116"/>
    <mergeCell ref="G115:G116"/>
    <mergeCell ref="H115:H116"/>
    <mergeCell ref="L115:L116"/>
    <mergeCell ref="M115:M116"/>
    <mergeCell ref="K115:K116"/>
    <mergeCell ref="B98:D98"/>
    <mergeCell ref="E98:E99"/>
    <mergeCell ref="B102:D102"/>
    <mergeCell ref="E102:E103"/>
    <mergeCell ref="A86:M86"/>
    <mergeCell ref="A87:A88"/>
    <mergeCell ref="B87:D87"/>
    <mergeCell ref="E87:E88"/>
    <mergeCell ref="B75:D75"/>
    <mergeCell ref="E75:E76"/>
    <mergeCell ref="F75:F76"/>
    <mergeCell ref="G75:G76"/>
    <mergeCell ref="H75:H76"/>
    <mergeCell ref="I75:I76"/>
    <mergeCell ref="K75:K76"/>
    <mergeCell ref="L75:L76"/>
    <mergeCell ref="M75:M76"/>
    <mergeCell ref="J75:J76"/>
    <mergeCell ref="I39:I40"/>
    <mergeCell ref="K39:K40"/>
    <mergeCell ref="L39:L40"/>
    <mergeCell ref="M39:M40"/>
    <mergeCell ref="F45:F46"/>
    <mergeCell ref="K61:K62"/>
    <mergeCell ref="G45:G46"/>
    <mergeCell ref="H45:H46"/>
    <mergeCell ref="I45:I46"/>
    <mergeCell ref="K45:K46"/>
    <mergeCell ref="A60:M60"/>
    <mergeCell ref="A61:A62"/>
    <mergeCell ref="B61:D61"/>
    <mergeCell ref="E61:E62"/>
    <mergeCell ref="F61:F62"/>
    <mergeCell ref="G61:G62"/>
    <mergeCell ref="B57:D57"/>
    <mergeCell ref="E57:E58"/>
    <mergeCell ref="F57:F58"/>
    <mergeCell ref="G57:G58"/>
    <mergeCell ref="I61:I62"/>
    <mergeCell ref="L61:L62"/>
    <mergeCell ref="M61:M62"/>
    <mergeCell ref="H49:H50"/>
    <mergeCell ref="H61:H62"/>
    <mergeCell ref="B65:D65"/>
    <mergeCell ref="E65:E66"/>
    <mergeCell ref="B71:D71"/>
    <mergeCell ref="E71:E72"/>
    <mergeCell ref="L45:L46"/>
    <mergeCell ref="M45:M46"/>
    <mergeCell ref="F49:F50"/>
    <mergeCell ref="G49:G50"/>
    <mergeCell ref="K49:K50"/>
    <mergeCell ref="L49:L50"/>
    <mergeCell ref="M49:M50"/>
    <mergeCell ref="G71:G72"/>
    <mergeCell ref="F71:F72"/>
    <mergeCell ref="K71:K72"/>
    <mergeCell ref="E45:E46"/>
    <mergeCell ref="B49:D49"/>
    <mergeCell ref="E49:E50"/>
    <mergeCell ref="I49:I50"/>
    <mergeCell ref="K65:K66"/>
    <mergeCell ref="L65:L66"/>
    <mergeCell ref="M65:M66"/>
    <mergeCell ref="L71:L72"/>
    <mergeCell ref="M71:M72"/>
    <mergeCell ref="A1:M1"/>
    <mergeCell ref="A2:M2"/>
    <mergeCell ref="A3:A4"/>
    <mergeCell ref="B3:D3"/>
    <mergeCell ref="E3:E4"/>
    <mergeCell ref="F3:F4"/>
    <mergeCell ref="G3:G4"/>
    <mergeCell ref="H3:H4"/>
    <mergeCell ref="L3:L4"/>
    <mergeCell ref="M3:M4"/>
    <mergeCell ref="I3:I4"/>
    <mergeCell ref="K3:K4"/>
    <mergeCell ref="J3:J4"/>
    <mergeCell ref="B10:D10"/>
    <mergeCell ref="E10:E11"/>
    <mergeCell ref="B16:D16"/>
    <mergeCell ref="E16:E17"/>
    <mergeCell ref="B20:D20"/>
    <mergeCell ref="E20:E21"/>
    <mergeCell ref="F10:F11"/>
    <mergeCell ref="G10:G11"/>
    <mergeCell ref="H10:H11"/>
    <mergeCell ref="K10:K11"/>
    <mergeCell ref="L10:L11"/>
    <mergeCell ref="M10:M11"/>
    <mergeCell ref="F16:F17"/>
    <mergeCell ref="G16:G17"/>
    <mergeCell ref="F20:F21"/>
    <mergeCell ref="G20:G21"/>
    <mergeCell ref="H16:H17"/>
    <mergeCell ref="I16:I17"/>
    <mergeCell ref="K16:K17"/>
    <mergeCell ref="L16:L17"/>
    <mergeCell ref="M16:M17"/>
    <mergeCell ref="H20:H21"/>
    <mergeCell ref="I20:I21"/>
    <mergeCell ref="K20:K21"/>
    <mergeCell ref="L20:L21"/>
    <mergeCell ref="M20:M21"/>
    <mergeCell ref="J10:J11"/>
    <mergeCell ref="J16:J17"/>
    <mergeCell ref="J20:J21"/>
    <mergeCell ref="F39:F40"/>
    <mergeCell ref="G39:G40"/>
    <mergeCell ref="H39:H40"/>
    <mergeCell ref="I10:I11"/>
    <mergeCell ref="A202:M202"/>
    <mergeCell ref="F186:F187"/>
    <mergeCell ref="G186:G187"/>
    <mergeCell ref="H186:H187"/>
    <mergeCell ref="I186:I187"/>
    <mergeCell ref="K186:K187"/>
    <mergeCell ref="F120:F121"/>
    <mergeCell ref="G120:G121"/>
    <mergeCell ref="H120:H121"/>
    <mergeCell ref="I120:I121"/>
    <mergeCell ref="K120:K121"/>
    <mergeCell ref="L120:L121"/>
    <mergeCell ref="M120:M121"/>
    <mergeCell ref="B120:D120"/>
    <mergeCell ref="E120:E121"/>
    <mergeCell ref="B126:D126"/>
    <mergeCell ref="E126:E127"/>
    <mergeCell ref="B130:D130"/>
    <mergeCell ref="E130:E131"/>
    <mergeCell ref="F126:F127"/>
    <mergeCell ref="G126:G127"/>
    <mergeCell ref="H126:H127"/>
    <mergeCell ref="I126:I127"/>
    <mergeCell ref="K126:K127"/>
    <mergeCell ref="M158:M159"/>
    <mergeCell ref="F180:F181"/>
    <mergeCell ref="G180:G181"/>
    <mergeCell ref="H180:H181"/>
    <mergeCell ref="I180:I181"/>
    <mergeCell ref="K180:K181"/>
    <mergeCell ref="L180:L181"/>
    <mergeCell ref="M180:M181"/>
    <mergeCell ref="I170:I171"/>
    <mergeCell ref="K170:K171"/>
    <mergeCell ref="K166:K167"/>
    <mergeCell ref="L166:L167"/>
    <mergeCell ref="M166:M167"/>
    <mergeCell ref="G158:G159"/>
    <mergeCell ref="F148:F149"/>
    <mergeCell ref="G148:G149"/>
    <mergeCell ref="H148:H149"/>
    <mergeCell ref="I148:I149"/>
    <mergeCell ref="K148:K149"/>
    <mergeCell ref="L148:L149"/>
    <mergeCell ref="B203:D203"/>
    <mergeCell ref="E203:E204"/>
    <mergeCell ref="F203:F204"/>
    <mergeCell ref="G203:G204"/>
    <mergeCell ref="H203:H204"/>
    <mergeCell ref="I203:I204"/>
    <mergeCell ref="K203:K204"/>
    <mergeCell ref="L203:L204"/>
    <mergeCell ref="M203:M204"/>
    <mergeCell ref="L186:L187"/>
    <mergeCell ref="M186:M187"/>
    <mergeCell ref="F190:F191"/>
    <mergeCell ref="M190:M191"/>
    <mergeCell ref="G190:G191"/>
    <mergeCell ref="H190:H191"/>
    <mergeCell ref="I190:I191"/>
    <mergeCell ref="K190:K191"/>
    <mergeCell ref="L190:L191"/>
    <mergeCell ref="G130:G131"/>
    <mergeCell ref="H130:H131"/>
    <mergeCell ref="I130:I131"/>
    <mergeCell ref="K130:K131"/>
    <mergeCell ref="L130:L131"/>
    <mergeCell ref="H158:H159"/>
    <mergeCell ref="I158:I159"/>
    <mergeCell ref="K158:K159"/>
    <mergeCell ref="I142:I143"/>
    <mergeCell ref="K142:K143"/>
    <mergeCell ref="L154:L155"/>
    <mergeCell ref="J130:J131"/>
    <mergeCell ref="J138:J139"/>
    <mergeCell ref="J142:J143"/>
    <mergeCell ref="J148:J149"/>
    <mergeCell ref="J154:J155"/>
    <mergeCell ref="J158:J159"/>
    <mergeCell ref="J28:J29"/>
    <mergeCell ref="J33:J34"/>
    <mergeCell ref="J39:J40"/>
    <mergeCell ref="J45:J46"/>
    <mergeCell ref="J49:J50"/>
    <mergeCell ref="J57:J58"/>
    <mergeCell ref="J61:J62"/>
    <mergeCell ref="J65:J66"/>
    <mergeCell ref="J71:J72"/>
    <mergeCell ref="J180:J181"/>
    <mergeCell ref="J186:J187"/>
    <mergeCell ref="J190:J191"/>
    <mergeCell ref="J198:J199"/>
    <mergeCell ref="J203:J204"/>
    <mergeCell ref="J211:J212"/>
    <mergeCell ref="J83:J84"/>
    <mergeCell ref="J87:J88"/>
    <mergeCell ref="J92:J93"/>
    <mergeCell ref="J98:J99"/>
    <mergeCell ref="J102:J103"/>
    <mergeCell ref="J110:J111"/>
    <mergeCell ref="J115:J116"/>
    <mergeCell ref="J120:J121"/>
    <mergeCell ref="J126:J127"/>
  </mergeCells>
  <pageMargins left="0.4" right="0.4" top="0.6" bottom="0.6" header="0.4" footer="0.4"/>
  <pageSetup scale="94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B251"/>
  <sheetViews>
    <sheetView zoomScaleNormal="100" workbookViewId="0">
      <selection activeCell="G5" sqref="G5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.81640625" style="18" customWidth="1"/>
    <col min="6" max="6" width="14.7265625" style="15" customWidth="1"/>
    <col min="7" max="7" width="15" style="15" customWidth="1"/>
    <col min="8" max="8" width="13" style="15" customWidth="1"/>
    <col min="9" max="9" width="11.54296875" style="15" customWidth="1"/>
    <col min="10" max="11" width="9.1796875" customWidth="1"/>
    <col min="12" max="27" width="9.1796875" style="9" customWidth="1"/>
    <col min="28" max="248" width="8.81640625" style="9"/>
    <col min="249" max="249" width="45.81640625" style="9" customWidth="1"/>
    <col min="250" max="250" width="10.7265625" style="9" bestFit="1" customWidth="1"/>
    <col min="251" max="251" width="11.54296875" style="9" bestFit="1" customWidth="1"/>
    <col min="252" max="252" width="12.26953125" style="9" bestFit="1" customWidth="1"/>
    <col min="253" max="256" width="9.81640625" style="9" bestFit="1" customWidth="1"/>
    <col min="257" max="257" width="9" style="9" customWidth="1"/>
    <col min="258" max="504" width="8.81640625" style="9"/>
    <col min="505" max="505" width="45.81640625" style="9" customWidth="1"/>
    <col min="506" max="506" width="10.7265625" style="9" bestFit="1" customWidth="1"/>
    <col min="507" max="507" width="11.54296875" style="9" bestFit="1" customWidth="1"/>
    <col min="508" max="508" width="12.26953125" style="9" bestFit="1" customWidth="1"/>
    <col min="509" max="512" width="9.81640625" style="9" bestFit="1" customWidth="1"/>
    <col min="513" max="513" width="9" style="9" customWidth="1"/>
    <col min="514" max="760" width="8.81640625" style="9"/>
    <col min="761" max="761" width="45.81640625" style="9" customWidth="1"/>
    <col min="762" max="762" width="10.7265625" style="9" bestFit="1" customWidth="1"/>
    <col min="763" max="763" width="11.54296875" style="9" bestFit="1" customWidth="1"/>
    <col min="764" max="764" width="12.26953125" style="9" bestFit="1" customWidth="1"/>
    <col min="765" max="768" width="9.81640625" style="9" bestFit="1" customWidth="1"/>
    <col min="769" max="769" width="9" style="9" customWidth="1"/>
    <col min="770" max="1016" width="8.81640625" style="9"/>
    <col min="1017" max="1017" width="45.81640625" style="9" customWidth="1"/>
    <col min="1018" max="1018" width="10.7265625" style="9" bestFit="1" customWidth="1"/>
    <col min="1019" max="1019" width="11.54296875" style="9" bestFit="1" customWidth="1"/>
    <col min="1020" max="1020" width="12.26953125" style="9" bestFit="1" customWidth="1"/>
    <col min="1021" max="1024" width="9.81640625" style="9" bestFit="1" customWidth="1"/>
    <col min="1025" max="1025" width="9" style="9" customWidth="1"/>
    <col min="1026" max="1272" width="8.81640625" style="9"/>
    <col min="1273" max="1273" width="45.81640625" style="9" customWidth="1"/>
    <col min="1274" max="1274" width="10.7265625" style="9" bestFit="1" customWidth="1"/>
    <col min="1275" max="1275" width="11.54296875" style="9" bestFit="1" customWidth="1"/>
    <col min="1276" max="1276" width="12.26953125" style="9" bestFit="1" customWidth="1"/>
    <col min="1277" max="1280" width="9.81640625" style="9" bestFit="1" customWidth="1"/>
    <col min="1281" max="1281" width="9" style="9" customWidth="1"/>
    <col min="1282" max="1528" width="8.81640625" style="9"/>
    <col min="1529" max="1529" width="45.81640625" style="9" customWidth="1"/>
    <col min="1530" max="1530" width="10.7265625" style="9" bestFit="1" customWidth="1"/>
    <col min="1531" max="1531" width="11.54296875" style="9" bestFit="1" customWidth="1"/>
    <col min="1532" max="1532" width="12.26953125" style="9" bestFit="1" customWidth="1"/>
    <col min="1533" max="1536" width="9.81640625" style="9" bestFit="1" customWidth="1"/>
    <col min="1537" max="1537" width="9" style="9" customWidth="1"/>
    <col min="1538" max="1784" width="8.81640625" style="9"/>
    <col min="1785" max="1785" width="45.81640625" style="9" customWidth="1"/>
    <col min="1786" max="1786" width="10.7265625" style="9" bestFit="1" customWidth="1"/>
    <col min="1787" max="1787" width="11.54296875" style="9" bestFit="1" customWidth="1"/>
    <col min="1788" max="1788" width="12.26953125" style="9" bestFit="1" customWidth="1"/>
    <col min="1789" max="1792" width="9.81640625" style="9" bestFit="1" customWidth="1"/>
    <col min="1793" max="1793" width="9" style="9" customWidth="1"/>
    <col min="1794" max="2040" width="8.81640625" style="9"/>
    <col min="2041" max="2041" width="45.81640625" style="9" customWidth="1"/>
    <col min="2042" max="2042" width="10.7265625" style="9" bestFit="1" customWidth="1"/>
    <col min="2043" max="2043" width="11.54296875" style="9" bestFit="1" customWidth="1"/>
    <col min="2044" max="2044" width="12.26953125" style="9" bestFit="1" customWidth="1"/>
    <col min="2045" max="2048" width="9.81640625" style="9" bestFit="1" customWidth="1"/>
    <col min="2049" max="2049" width="9" style="9" customWidth="1"/>
    <col min="2050" max="2296" width="8.81640625" style="9"/>
    <col min="2297" max="2297" width="45.81640625" style="9" customWidth="1"/>
    <col min="2298" max="2298" width="10.7265625" style="9" bestFit="1" customWidth="1"/>
    <col min="2299" max="2299" width="11.54296875" style="9" bestFit="1" customWidth="1"/>
    <col min="2300" max="2300" width="12.26953125" style="9" bestFit="1" customWidth="1"/>
    <col min="2301" max="2304" width="9.81640625" style="9" bestFit="1" customWidth="1"/>
    <col min="2305" max="2305" width="9" style="9" customWidth="1"/>
    <col min="2306" max="2552" width="8.81640625" style="9"/>
    <col min="2553" max="2553" width="45.81640625" style="9" customWidth="1"/>
    <col min="2554" max="2554" width="10.7265625" style="9" bestFit="1" customWidth="1"/>
    <col min="2555" max="2555" width="11.54296875" style="9" bestFit="1" customWidth="1"/>
    <col min="2556" max="2556" width="12.26953125" style="9" bestFit="1" customWidth="1"/>
    <col min="2557" max="2560" width="9.81640625" style="9" bestFit="1" customWidth="1"/>
    <col min="2561" max="2561" width="9" style="9" customWidth="1"/>
    <col min="2562" max="2808" width="8.81640625" style="9"/>
    <col min="2809" max="2809" width="45.81640625" style="9" customWidth="1"/>
    <col min="2810" max="2810" width="10.7265625" style="9" bestFit="1" customWidth="1"/>
    <col min="2811" max="2811" width="11.54296875" style="9" bestFit="1" customWidth="1"/>
    <col min="2812" max="2812" width="12.26953125" style="9" bestFit="1" customWidth="1"/>
    <col min="2813" max="2816" width="9.81640625" style="9" bestFit="1" customWidth="1"/>
    <col min="2817" max="2817" width="9" style="9" customWidth="1"/>
    <col min="2818" max="3064" width="8.81640625" style="9"/>
    <col min="3065" max="3065" width="45.81640625" style="9" customWidth="1"/>
    <col min="3066" max="3066" width="10.7265625" style="9" bestFit="1" customWidth="1"/>
    <col min="3067" max="3067" width="11.54296875" style="9" bestFit="1" customWidth="1"/>
    <col min="3068" max="3068" width="12.26953125" style="9" bestFit="1" customWidth="1"/>
    <col min="3069" max="3072" width="9.81640625" style="9" bestFit="1" customWidth="1"/>
    <col min="3073" max="3073" width="9" style="9" customWidth="1"/>
    <col min="3074" max="3320" width="8.81640625" style="9"/>
    <col min="3321" max="3321" width="45.81640625" style="9" customWidth="1"/>
    <col min="3322" max="3322" width="10.7265625" style="9" bestFit="1" customWidth="1"/>
    <col min="3323" max="3323" width="11.54296875" style="9" bestFit="1" customWidth="1"/>
    <col min="3324" max="3324" width="12.26953125" style="9" bestFit="1" customWidth="1"/>
    <col min="3325" max="3328" width="9.81640625" style="9" bestFit="1" customWidth="1"/>
    <col min="3329" max="3329" width="9" style="9" customWidth="1"/>
    <col min="3330" max="3576" width="8.81640625" style="9"/>
    <col min="3577" max="3577" width="45.81640625" style="9" customWidth="1"/>
    <col min="3578" max="3578" width="10.7265625" style="9" bestFit="1" customWidth="1"/>
    <col min="3579" max="3579" width="11.54296875" style="9" bestFit="1" customWidth="1"/>
    <col min="3580" max="3580" width="12.26953125" style="9" bestFit="1" customWidth="1"/>
    <col min="3581" max="3584" width="9.81640625" style="9" bestFit="1" customWidth="1"/>
    <col min="3585" max="3585" width="9" style="9" customWidth="1"/>
    <col min="3586" max="3832" width="8.81640625" style="9"/>
    <col min="3833" max="3833" width="45.81640625" style="9" customWidth="1"/>
    <col min="3834" max="3834" width="10.7265625" style="9" bestFit="1" customWidth="1"/>
    <col min="3835" max="3835" width="11.54296875" style="9" bestFit="1" customWidth="1"/>
    <col min="3836" max="3836" width="12.26953125" style="9" bestFit="1" customWidth="1"/>
    <col min="3837" max="3840" width="9.81640625" style="9" bestFit="1" customWidth="1"/>
    <col min="3841" max="3841" width="9" style="9" customWidth="1"/>
    <col min="3842" max="4088" width="8.81640625" style="9"/>
    <col min="4089" max="4089" width="45.81640625" style="9" customWidth="1"/>
    <col min="4090" max="4090" width="10.7265625" style="9" bestFit="1" customWidth="1"/>
    <col min="4091" max="4091" width="11.54296875" style="9" bestFit="1" customWidth="1"/>
    <col min="4092" max="4092" width="12.26953125" style="9" bestFit="1" customWidth="1"/>
    <col min="4093" max="4096" width="9.81640625" style="9" bestFit="1" customWidth="1"/>
    <col min="4097" max="4097" width="9" style="9" customWidth="1"/>
    <col min="4098" max="4344" width="8.81640625" style="9"/>
    <col min="4345" max="4345" width="45.81640625" style="9" customWidth="1"/>
    <col min="4346" max="4346" width="10.7265625" style="9" bestFit="1" customWidth="1"/>
    <col min="4347" max="4347" width="11.54296875" style="9" bestFit="1" customWidth="1"/>
    <col min="4348" max="4348" width="12.26953125" style="9" bestFit="1" customWidth="1"/>
    <col min="4349" max="4352" width="9.81640625" style="9" bestFit="1" customWidth="1"/>
    <col min="4353" max="4353" width="9" style="9" customWidth="1"/>
    <col min="4354" max="4600" width="8.81640625" style="9"/>
    <col min="4601" max="4601" width="45.81640625" style="9" customWidth="1"/>
    <col min="4602" max="4602" width="10.7265625" style="9" bestFit="1" customWidth="1"/>
    <col min="4603" max="4603" width="11.54296875" style="9" bestFit="1" customWidth="1"/>
    <col min="4604" max="4604" width="12.26953125" style="9" bestFit="1" customWidth="1"/>
    <col min="4605" max="4608" width="9.81640625" style="9" bestFit="1" customWidth="1"/>
    <col min="4609" max="4609" width="9" style="9" customWidth="1"/>
    <col min="4610" max="4856" width="8.81640625" style="9"/>
    <col min="4857" max="4857" width="45.81640625" style="9" customWidth="1"/>
    <col min="4858" max="4858" width="10.7265625" style="9" bestFit="1" customWidth="1"/>
    <col min="4859" max="4859" width="11.54296875" style="9" bestFit="1" customWidth="1"/>
    <col min="4860" max="4860" width="12.26953125" style="9" bestFit="1" customWidth="1"/>
    <col min="4861" max="4864" width="9.81640625" style="9" bestFit="1" customWidth="1"/>
    <col min="4865" max="4865" width="9" style="9" customWidth="1"/>
    <col min="4866" max="5112" width="8.81640625" style="9"/>
    <col min="5113" max="5113" width="45.81640625" style="9" customWidth="1"/>
    <col min="5114" max="5114" width="10.7265625" style="9" bestFit="1" customWidth="1"/>
    <col min="5115" max="5115" width="11.54296875" style="9" bestFit="1" customWidth="1"/>
    <col min="5116" max="5116" width="12.26953125" style="9" bestFit="1" customWidth="1"/>
    <col min="5117" max="5120" width="9.81640625" style="9" bestFit="1" customWidth="1"/>
    <col min="5121" max="5121" width="9" style="9" customWidth="1"/>
    <col min="5122" max="5368" width="8.81640625" style="9"/>
    <col min="5369" max="5369" width="45.81640625" style="9" customWidth="1"/>
    <col min="5370" max="5370" width="10.7265625" style="9" bestFit="1" customWidth="1"/>
    <col min="5371" max="5371" width="11.54296875" style="9" bestFit="1" customWidth="1"/>
    <col min="5372" max="5372" width="12.26953125" style="9" bestFit="1" customWidth="1"/>
    <col min="5373" max="5376" width="9.81640625" style="9" bestFit="1" customWidth="1"/>
    <col min="5377" max="5377" width="9" style="9" customWidth="1"/>
    <col min="5378" max="5624" width="8.81640625" style="9"/>
    <col min="5625" max="5625" width="45.81640625" style="9" customWidth="1"/>
    <col min="5626" max="5626" width="10.7265625" style="9" bestFit="1" customWidth="1"/>
    <col min="5627" max="5627" width="11.54296875" style="9" bestFit="1" customWidth="1"/>
    <col min="5628" max="5628" width="12.26953125" style="9" bestFit="1" customWidth="1"/>
    <col min="5629" max="5632" width="9.81640625" style="9" bestFit="1" customWidth="1"/>
    <col min="5633" max="5633" width="9" style="9" customWidth="1"/>
    <col min="5634" max="5880" width="8.81640625" style="9"/>
    <col min="5881" max="5881" width="45.81640625" style="9" customWidth="1"/>
    <col min="5882" max="5882" width="10.7265625" style="9" bestFit="1" customWidth="1"/>
    <col min="5883" max="5883" width="11.54296875" style="9" bestFit="1" customWidth="1"/>
    <col min="5884" max="5884" width="12.26953125" style="9" bestFit="1" customWidth="1"/>
    <col min="5885" max="5888" width="9.81640625" style="9" bestFit="1" customWidth="1"/>
    <col min="5889" max="5889" width="9" style="9" customWidth="1"/>
    <col min="5890" max="6136" width="8.81640625" style="9"/>
    <col min="6137" max="6137" width="45.81640625" style="9" customWidth="1"/>
    <col min="6138" max="6138" width="10.7265625" style="9" bestFit="1" customWidth="1"/>
    <col min="6139" max="6139" width="11.54296875" style="9" bestFit="1" customWidth="1"/>
    <col min="6140" max="6140" width="12.26953125" style="9" bestFit="1" customWidth="1"/>
    <col min="6141" max="6144" width="9.81640625" style="9" bestFit="1" customWidth="1"/>
    <col min="6145" max="6145" width="9" style="9" customWidth="1"/>
    <col min="6146" max="6392" width="8.81640625" style="9"/>
    <col min="6393" max="6393" width="45.81640625" style="9" customWidth="1"/>
    <col min="6394" max="6394" width="10.7265625" style="9" bestFit="1" customWidth="1"/>
    <col min="6395" max="6395" width="11.54296875" style="9" bestFit="1" customWidth="1"/>
    <col min="6396" max="6396" width="12.26953125" style="9" bestFit="1" customWidth="1"/>
    <col min="6397" max="6400" width="9.81640625" style="9" bestFit="1" customWidth="1"/>
    <col min="6401" max="6401" width="9" style="9" customWidth="1"/>
    <col min="6402" max="6648" width="8.81640625" style="9"/>
    <col min="6649" max="6649" width="45.81640625" style="9" customWidth="1"/>
    <col min="6650" max="6650" width="10.7265625" style="9" bestFit="1" customWidth="1"/>
    <col min="6651" max="6651" width="11.54296875" style="9" bestFit="1" customWidth="1"/>
    <col min="6652" max="6652" width="12.26953125" style="9" bestFit="1" customWidth="1"/>
    <col min="6653" max="6656" width="9.81640625" style="9" bestFit="1" customWidth="1"/>
    <col min="6657" max="6657" width="9" style="9" customWidth="1"/>
    <col min="6658" max="6904" width="8.81640625" style="9"/>
    <col min="6905" max="6905" width="45.81640625" style="9" customWidth="1"/>
    <col min="6906" max="6906" width="10.7265625" style="9" bestFit="1" customWidth="1"/>
    <col min="6907" max="6907" width="11.54296875" style="9" bestFit="1" customWidth="1"/>
    <col min="6908" max="6908" width="12.26953125" style="9" bestFit="1" customWidth="1"/>
    <col min="6909" max="6912" width="9.81640625" style="9" bestFit="1" customWidth="1"/>
    <col min="6913" max="6913" width="9" style="9" customWidth="1"/>
    <col min="6914" max="7160" width="8.81640625" style="9"/>
    <col min="7161" max="7161" width="45.81640625" style="9" customWidth="1"/>
    <col min="7162" max="7162" width="10.7265625" style="9" bestFit="1" customWidth="1"/>
    <col min="7163" max="7163" width="11.54296875" style="9" bestFit="1" customWidth="1"/>
    <col min="7164" max="7164" width="12.26953125" style="9" bestFit="1" customWidth="1"/>
    <col min="7165" max="7168" width="9.81640625" style="9" bestFit="1" customWidth="1"/>
    <col min="7169" max="7169" width="9" style="9" customWidth="1"/>
    <col min="7170" max="7416" width="8.81640625" style="9"/>
    <col min="7417" max="7417" width="45.81640625" style="9" customWidth="1"/>
    <col min="7418" max="7418" width="10.7265625" style="9" bestFit="1" customWidth="1"/>
    <col min="7419" max="7419" width="11.54296875" style="9" bestFit="1" customWidth="1"/>
    <col min="7420" max="7420" width="12.26953125" style="9" bestFit="1" customWidth="1"/>
    <col min="7421" max="7424" width="9.81640625" style="9" bestFit="1" customWidth="1"/>
    <col min="7425" max="7425" width="9" style="9" customWidth="1"/>
    <col min="7426" max="7672" width="8.81640625" style="9"/>
    <col min="7673" max="7673" width="45.81640625" style="9" customWidth="1"/>
    <col min="7674" max="7674" width="10.7265625" style="9" bestFit="1" customWidth="1"/>
    <col min="7675" max="7675" width="11.54296875" style="9" bestFit="1" customWidth="1"/>
    <col min="7676" max="7676" width="12.26953125" style="9" bestFit="1" customWidth="1"/>
    <col min="7677" max="7680" width="9.81640625" style="9" bestFit="1" customWidth="1"/>
    <col min="7681" max="7681" width="9" style="9" customWidth="1"/>
    <col min="7682" max="7928" width="8.81640625" style="9"/>
    <col min="7929" max="7929" width="45.81640625" style="9" customWidth="1"/>
    <col min="7930" max="7930" width="10.7265625" style="9" bestFit="1" customWidth="1"/>
    <col min="7931" max="7931" width="11.54296875" style="9" bestFit="1" customWidth="1"/>
    <col min="7932" max="7932" width="12.26953125" style="9" bestFit="1" customWidth="1"/>
    <col min="7933" max="7936" width="9.81640625" style="9" bestFit="1" customWidth="1"/>
    <col min="7937" max="7937" width="9" style="9" customWidth="1"/>
    <col min="7938" max="8184" width="8.81640625" style="9"/>
    <col min="8185" max="8185" width="45.81640625" style="9" customWidth="1"/>
    <col min="8186" max="8186" width="10.7265625" style="9" bestFit="1" customWidth="1"/>
    <col min="8187" max="8187" width="11.54296875" style="9" bestFit="1" customWidth="1"/>
    <col min="8188" max="8188" width="12.26953125" style="9" bestFit="1" customWidth="1"/>
    <col min="8189" max="8192" width="9.81640625" style="9" bestFit="1" customWidth="1"/>
    <col min="8193" max="8193" width="9" style="9" customWidth="1"/>
    <col min="8194" max="8440" width="8.81640625" style="9"/>
    <col min="8441" max="8441" width="45.81640625" style="9" customWidth="1"/>
    <col min="8442" max="8442" width="10.7265625" style="9" bestFit="1" customWidth="1"/>
    <col min="8443" max="8443" width="11.54296875" style="9" bestFit="1" customWidth="1"/>
    <col min="8444" max="8444" width="12.26953125" style="9" bestFit="1" customWidth="1"/>
    <col min="8445" max="8448" width="9.81640625" style="9" bestFit="1" customWidth="1"/>
    <col min="8449" max="8449" width="9" style="9" customWidth="1"/>
    <col min="8450" max="8696" width="8.81640625" style="9"/>
    <col min="8697" max="8697" width="45.81640625" style="9" customWidth="1"/>
    <col min="8698" max="8698" width="10.7265625" style="9" bestFit="1" customWidth="1"/>
    <col min="8699" max="8699" width="11.54296875" style="9" bestFit="1" customWidth="1"/>
    <col min="8700" max="8700" width="12.26953125" style="9" bestFit="1" customWidth="1"/>
    <col min="8701" max="8704" width="9.81640625" style="9" bestFit="1" customWidth="1"/>
    <col min="8705" max="8705" width="9" style="9" customWidth="1"/>
    <col min="8706" max="8952" width="8.81640625" style="9"/>
    <col min="8953" max="8953" width="45.81640625" style="9" customWidth="1"/>
    <col min="8954" max="8954" width="10.7265625" style="9" bestFit="1" customWidth="1"/>
    <col min="8955" max="8955" width="11.54296875" style="9" bestFit="1" customWidth="1"/>
    <col min="8956" max="8956" width="12.26953125" style="9" bestFit="1" customWidth="1"/>
    <col min="8957" max="8960" width="9.81640625" style="9" bestFit="1" customWidth="1"/>
    <col min="8961" max="8961" width="9" style="9" customWidth="1"/>
    <col min="8962" max="9208" width="8.81640625" style="9"/>
    <col min="9209" max="9209" width="45.81640625" style="9" customWidth="1"/>
    <col min="9210" max="9210" width="10.7265625" style="9" bestFit="1" customWidth="1"/>
    <col min="9211" max="9211" width="11.54296875" style="9" bestFit="1" customWidth="1"/>
    <col min="9212" max="9212" width="12.26953125" style="9" bestFit="1" customWidth="1"/>
    <col min="9213" max="9216" width="9.81640625" style="9" bestFit="1" customWidth="1"/>
    <col min="9217" max="9217" width="9" style="9" customWidth="1"/>
    <col min="9218" max="9464" width="8.81640625" style="9"/>
    <col min="9465" max="9465" width="45.81640625" style="9" customWidth="1"/>
    <col min="9466" max="9466" width="10.7265625" style="9" bestFit="1" customWidth="1"/>
    <col min="9467" max="9467" width="11.54296875" style="9" bestFit="1" customWidth="1"/>
    <col min="9468" max="9468" width="12.26953125" style="9" bestFit="1" customWidth="1"/>
    <col min="9469" max="9472" width="9.81640625" style="9" bestFit="1" customWidth="1"/>
    <col min="9473" max="9473" width="9" style="9" customWidth="1"/>
    <col min="9474" max="9720" width="8.81640625" style="9"/>
    <col min="9721" max="9721" width="45.81640625" style="9" customWidth="1"/>
    <col min="9722" max="9722" width="10.7265625" style="9" bestFit="1" customWidth="1"/>
    <col min="9723" max="9723" width="11.54296875" style="9" bestFit="1" customWidth="1"/>
    <col min="9724" max="9724" width="12.26953125" style="9" bestFit="1" customWidth="1"/>
    <col min="9725" max="9728" width="9.81640625" style="9" bestFit="1" customWidth="1"/>
    <col min="9729" max="9729" width="9" style="9" customWidth="1"/>
    <col min="9730" max="9976" width="8.81640625" style="9"/>
    <col min="9977" max="9977" width="45.81640625" style="9" customWidth="1"/>
    <col min="9978" max="9978" width="10.7265625" style="9" bestFit="1" customWidth="1"/>
    <col min="9979" max="9979" width="11.54296875" style="9" bestFit="1" customWidth="1"/>
    <col min="9980" max="9980" width="12.26953125" style="9" bestFit="1" customWidth="1"/>
    <col min="9981" max="9984" width="9.81640625" style="9" bestFit="1" customWidth="1"/>
    <col min="9985" max="9985" width="9" style="9" customWidth="1"/>
    <col min="9986" max="10232" width="8.81640625" style="9"/>
    <col min="10233" max="10233" width="45.81640625" style="9" customWidth="1"/>
    <col min="10234" max="10234" width="10.7265625" style="9" bestFit="1" customWidth="1"/>
    <col min="10235" max="10235" width="11.54296875" style="9" bestFit="1" customWidth="1"/>
    <col min="10236" max="10236" width="12.26953125" style="9" bestFit="1" customWidth="1"/>
    <col min="10237" max="10240" width="9.81640625" style="9" bestFit="1" customWidth="1"/>
    <col min="10241" max="10241" width="9" style="9" customWidth="1"/>
    <col min="10242" max="10488" width="8.81640625" style="9"/>
    <col min="10489" max="10489" width="45.81640625" style="9" customWidth="1"/>
    <col min="10490" max="10490" width="10.7265625" style="9" bestFit="1" customWidth="1"/>
    <col min="10491" max="10491" width="11.54296875" style="9" bestFit="1" customWidth="1"/>
    <col min="10492" max="10492" width="12.26953125" style="9" bestFit="1" customWidth="1"/>
    <col min="10493" max="10496" width="9.81640625" style="9" bestFit="1" customWidth="1"/>
    <col min="10497" max="10497" width="9" style="9" customWidth="1"/>
    <col min="10498" max="10744" width="8.81640625" style="9"/>
    <col min="10745" max="10745" width="45.81640625" style="9" customWidth="1"/>
    <col min="10746" max="10746" width="10.7265625" style="9" bestFit="1" customWidth="1"/>
    <col min="10747" max="10747" width="11.54296875" style="9" bestFit="1" customWidth="1"/>
    <col min="10748" max="10748" width="12.26953125" style="9" bestFit="1" customWidth="1"/>
    <col min="10749" max="10752" width="9.81640625" style="9" bestFit="1" customWidth="1"/>
    <col min="10753" max="10753" width="9" style="9" customWidth="1"/>
    <col min="10754" max="11000" width="8.81640625" style="9"/>
    <col min="11001" max="11001" width="45.81640625" style="9" customWidth="1"/>
    <col min="11002" max="11002" width="10.7265625" style="9" bestFit="1" customWidth="1"/>
    <col min="11003" max="11003" width="11.54296875" style="9" bestFit="1" customWidth="1"/>
    <col min="11004" max="11004" width="12.26953125" style="9" bestFit="1" customWidth="1"/>
    <col min="11005" max="11008" width="9.81640625" style="9" bestFit="1" customWidth="1"/>
    <col min="11009" max="11009" width="9" style="9" customWidth="1"/>
    <col min="11010" max="11256" width="8.81640625" style="9"/>
    <col min="11257" max="11257" width="45.81640625" style="9" customWidth="1"/>
    <col min="11258" max="11258" width="10.7265625" style="9" bestFit="1" customWidth="1"/>
    <col min="11259" max="11259" width="11.54296875" style="9" bestFit="1" customWidth="1"/>
    <col min="11260" max="11260" width="12.26953125" style="9" bestFit="1" customWidth="1"/>
    <col min="11261" max="11264" width="9.81640625" style="9" bestFit="1" customWidth="1"/>
    <col min="11265" max="11265" width="9" style="9" customWidth="1"/>
    <col min="11266" max="11512" width="8.81640625" style="9"/>
    <col min="11513" max="11513" width="45.81640625" style="9" customWidth="1"/>
    <col min="11514" max="11514" width="10.7265625" style="9" bestFit="1" customWidth="1"/>
    <col min="11515" max="11515" width="11.54296875" style="9" bestFit="1" customWidth="1"/>
    <col min="11516" max="11516" width="12.26953125" style="9" bestFit="1" customWidth="1"/>
    <col min="11517" max="11520" width="9.81640625" style="9" bestFit="1" customWidth="1"/>
    <col min="11521" max="11521" width="9" style="9" customWidth="1"/>
    <col min="11522" max="11768" width="8.81640625" style="9"/>
    <col min="11769" max="11769" width="45.81640625" style="9" customWidth="1"/>
    <col min="11770" max="11770" width="10.7265625" style="9" bestFit="1" customWidth="1"/>
    <col min="11771" max="11771" width="11.54296875" style="9" bestFit="1" customWidth="1"/>
    <col min="11772" max="11772" width="12.26953125" style="9" bestFit="1" customWidth="1"/>
    <col min="11773" max="11776" width="9.81640625" style="9" bestFit="1" customWidth="1"/>
    <col min="11777" max="11777" width="9" style="9" customWidth="1"/>
    <col min="11778" max="12024" width="8.81640625" style="9"/>
    <col min="12025" max="12025" width="45.81640625" style="9" customWidth="1"/>
    <col min="12026" max="12026" width="10.7265625" style="9" bestFit="1" customWidth="1"/>
    <col min="12027" max="12027" width="11.54296875" style="9" bestFit="1" customWidth="1"/>
    <col min="12028" max="12028" width="12.26953125" style="9" bestFit="1" customWidth="1"/>
    <col min="12029" max="12032" width="9.81640625" style="9" bestFit="1" customWidth="1"/>
    <col min="12033" max="12033" width="9" style="9" customWidth="1"/>
    <col min="12034" max="12280" width="8.81640625" style="9"/>
    <col min="12281" max="12281" width="45.81640625" style="9" customWidth="1"/>
    <col min="12282" max="12282" width="10.7265625" style="9" bestFit="1" customWidth="1"/>
    <col min="12283" max="12283" width="11.54296875" style="9" bestFit="1" customWidth="1"/>
    <col min="12284" max="12284" width="12.26953125" style="9" bestFit="1" customWidth="1"/>
    <col min="12285" max="12288" width="9.81640625" style="9" bestFit="1" customWidth="1"/>
    <col min="12289" max="12289" width="9" style="9" customWidth="1"/>
    <col min="12290" max="12536" width="8.81640625" style="9"/>
    <col min="12537" max="12537" width="45.81640625" style="9" customWidth="1"/>
    <col min="12538" max="12538" width="10.7265625" style="9" bestFit="1" customWidth="1"/>
    <col min="12539" max="12539" width="11.54296875" style="9" bestFit="1" customWidth="1"/>
    <col min="12540" max="12540" width="12.26953125" style="9" bestFit="1" customWidth="1"/>
    <col min="12541" max="12544" width="9.81640625" style="9" bestFit="1" customWidth="1"/>
    <col min="12545" max="12545" width="9" style="9" customWidth="1"/>
    <col min="12546" max="12792" width="8.81640625" style="9"/>
    <col min="12793" max="12793" width="45.81640625" style="9" customWidth="1"/>
    <col min="12794" max="12794" width="10.7265625" style="9" bestFit="1" customWidth="1"/>
    <col min="12795" max="12795" width="11.54296875" style="9" bestFit="1" customWidth="1"/>
    <col min="12796" max="12796" width="12.26953125" style="9" bestFit="1" customWidth="1"/>
    <col min="12797" max="12800" width="9.81640625" style="9" bestFit="1" customWidth="1"/>
    <col min="12801" max="12801" width="9" style="9" customWidth="1"/>
    <col min="12802" max="13048" width="8.81640625" style="9"/>
    <col min="13049" max="13049" width="45.81640625" style="9" customWidth="1"/>
    <col min="13050" max="13050" width="10.7265625" style="9" bestFit="1" customWidth="1"/>
    <col min="13051" max="13051" width="11.54296875" style="9" bestFit="1" customWidth="1"/>
    <col min="13052" max="13052" width="12.26953125" style="9" bestFit="1" customWidth="1"/>
    <col min="13053" max="13056" width="9.81640625" style="9" bestFit="1" customWidth="1"/>
    <col min="13057" max="13057" width="9" style="9" customWidth="1"/>
    <col min="13058" max="13304" width="8.81640625" style="9"/>
    <col min="13305" max="13305" width="45.81640625" style="9" customWidth="1"/>
    <col min="13306" max="13306" width="10.7265625" style="9" bestFit="1" customWidth="1"/>
    <col min="13307" max="13307" width="11.54296875" style="9" bestFit="1" customWidth="1"/>
    <col min="13308" max="13308" width="12.26953125" style="9" bestFit="1" customWidth="1"/>
    <col min="13309" max="13312" width="9.81640625" style="9" bestFit="1" customWidth="1"/>
    <col min="13313" max="13313" width="9" style="9" customWidth="1"/>
    <col min="13314" max="13560" width="8.81640625" style="9"/>
    <col min="13561" max="13561" width="45.81640625" style="9" customWidth="1"/>
    <col min="13562" max="13562" width="10.7265625" style="9" bestFit="1" customWidth="1"/>
    <col min="13563" max="13563" width="11.54296875" style="9" bestFit="1" customWidth="1"/>
    <col min="13564" max="13564" width="12.26953125" style="9" bestFit="1" customWidth="1"/>
    <col min="13565" max="13568" width="9.81640625" style="9" bestFit="1" customWidth="1"/>
    <col min="13569" max="13569" width="9" style="9" customWidth="1"/>
    <col min="13570" max="13816" width="8.81640625" style="9"/>
    <col min="13817" max="13817" width="45.81640625" style="9" customWidth="1"/>
    <col min="13818" max="13818" width="10.7265625" style="9" bestFit="1" customWidth="1"/>
    <col min="13819" max="13819" width="11.54296875" style="9" bestFit="1" customWidth="1"/>
    <col min="13820" max="13820" width="12.26953125" style="9" bestFit="1" customWidth="1"/>
    <col min="13821" max="13824" width="9.81640625" style="9" bestFit="1" customWidth="1"/>
    <col min="13825" max="13825" width="9" style="9" customWidth="1"/>
    <col min="13826" max="14072" width="8.81640625" style="9"/>
    <col min="14073" max="14073" width="45.81640625" style="9" customWidth="1"/>
    <col min="14074" max="14074" width="10.7265625" style="9" bestFit="1" customWidth="1"/>
    <col min="14075" max="14075" width="11.54296875" style="9" bestFit="1" customWidth="1"/>
    <col min="14076" max="14076" width="12.26953125" style="9" bestFit="1" customWidth="1"/>
    <col min="14077" max="14080" width="9.81640625" style="9" bestFit="1" customWidth="1"/>
    <col min="14081" max="14081" width="9" style="9" customWidth="1"/>
    <col min="14082" max="14328" width="8.81640625" style="9"/>
    <col min="14329" max="14329" width="45.81640625" style="9" customWidth="1"/>
    <col min="14330" max="14330" width="10.7265625" style="9" bestFit="1" customWidth="1"/>
    <col min="14331" max="14331" width="11.54296875" style="9" bestFit="1" customWidth="1"/>
    <col min="14332" max="14332" width="12.26953125" style="9" bestFit="1" customWidth="1"/>
    <col min="14333" max="14336" width="9.81640625" style="9" bestFit="1" customWidth="1"/>
    <col min="14337" max="14337" width="9" style="9" customWidth="1"/>
    <col min="14338" max="14584" width="8.81640625" style="9"/>
    <col min="14585" max="14585" width="45.81640625" style="9" customWidth="1"/>
    <col min="14586" max="14586" width="10.7265625" style="9" bestFit="1" customWidth="1"/>
    <col min="14587" max="14587" width="11.54296875" style="9" bestFit="1" customWidth="1"/>
    <col min="14588" max="14588" width="12.26953125" style="9" bestFit="1" customWidth="1"/>
    <col min="14589" max="14592" width="9.81640625" style="9" bestFit="1" customWidth="1"/>
    <col min="14593" max="14593" width="9" style="9" customWidth="1"/>
    <col min="14594" max="14840" width="8.81640625" style="9"/>
    <col min="14841" max="14841" width="45.81640625" style="9" customWidth="1"/>
    <col min="14842" max="14842" width="10.7265625" style="9" bestFit="1" customWidth="1"/>
    <col min="14843" max="14843" width="11.54296875" style="9" bestFit="1" customWidth="1"/>
    <col min="14844" max="14844" width="12.26953125" style="9" bestFit="1" customWidth="1"/>
    <col min="14845" max="14848" width="9.81640625" style="9" bestFit="1" customWidth="1"/>
    <col min="14849" max="14849" width="9" style="9" customWidth="1"/>
    <col min="14850" max="15096" width="8.81640625" style="9"/>
    <col min="15097" max="15097" width="45.81640625" style="9" customWidth="1"/>
    <col min="15098" max="15098" width="10.7265625" style="9" bestFit="1" customWidth="1"/>
    <col min="15099" max="15099" width="11.54296875" style="9" bestFit="1" customWidth="1"/>
    <col min="15100" max="15100" width="12.26953125" style="9" bestFit="1" customWidth="1"/>
    <col min="15101" max="15104" width="9.81640625" style="9" bestFit="1" customWidth="1"/>
    <col min="15105" max="15105" width="9" style="9" customWidth="1"/>
    <col min="15106" max="15352" width="8.81640625" style="9"/>
    <col min="15353" max="15353" width="45.81640625" style="9" customWidth="1"/>
    <col min="15354" max="15354" width="10.7265625" style="9" bestFit="1" customWidth="1"/>
    <col min="15355" max="15355" width="11.54296875" style="9" bestFit="1" customWidth="1"/>
    <col min="15356" max="15356" width="12.26953125" style="9" bestFit="1" customWidth="1"/>
    <col min="15357" max="15360" width="9.81640625" style="9" bestFit="1" customWidth="1"/>
    <col min="15361" max="15361" width="9" style="9" customWidth="1"/>
    <col min="15362" max="15608" width="8.81640625" style="9"/>
    <col min="15609" max="15609" width="45.81640625" style="9" customWidth="1"/>
    <col min="15610" max="15610" width="10.7265625" style="9" bestFit="1" customWidth="1"/>
    <col min="15611" max="15611" width="11.54296875" style="9" bestFit="1" customWidth="1"/>
    <col min="15612" max="15612" width="12.26953125" style="9" bestFit="1" customWidth="1"/>
    <col min="15613" max="15616" width="9.81640625" style="9" bestFit="1" customWidth="1"/>
    <col min="15617" max="15617" width="9" style="9" customWidth="1"/>
    <col min="15618" max="15864" width="8.81640625" style="9"/>
    <col min="15865" max="15865" width="45.81640625" style="9" customWidth="1"/>
    <col min="15866" max="15866" width="10.7265625" style="9" bestFit="1" customWidth="1"/>
    <col min="15867" max="15867" width="11.54296875" style="9" bestFit="1" customWidth="1"/>
    <col min="15868" max="15868" width="12.26953125" style="9" bestFit="1" customWidth="1"/>
    <col min="15869" max="15872" width="9.81640625" style="9" bestFit="1" customWidth="1"/>
    <col min="15873" max="15873" width="9" style="9" customWidth="1"/>
    <col min="15874" max="16120" width="8.81640625" style="9"/>
    <col min="16121" max="16121" width="45.81640625" style="9" customWidth="1"/>
    <col min="16122" max="16122" width="10.7265625" style="9" bestFit="1" customWidth="1"/>
    <col min="16123" max="16123" width="11.54296875" style="9" bestFit="1" customWidth="1"/>
    <col min="16124" max="16124" width="12.26953125" style="9" bestFit="1" customWidth="1"/>
    <col min="16125" max="16128" width="9.81640625" style="9" bestFit="1" customWidth="1"/>
    <col min="16129" max="16129" width="9" style="9" customWidth="1"/>
    <col min="16130" max="16383" width="8.81640625" style="9"/>
    <col min="16384" max="16384" width="8.81640625" style="9" customWidth="1"/>
  </cols>
  <sheetData>
    <row r="1" spans="1:28" s="7" customFormat="1" ht="18.5" x14ac:dyDescent="0.45">
      <c r="A1" s="174" t="s">
        <v>148</v>
      </c>
      <c r="B1" s="175"/>
      <c r="C1" s="175"/>
      <c r="D1" s="175"/>
      <c r="E1" s="175"/>
      <c r="F1" s="175"/>
      <c r="G1" s="175"/>
      <c r="H1" s="175"/>
      <c r="I1" s="176"/>
      <c r="J1"/>
      <c r="K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8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102</v>
      </c>
      <c r="I3" s="170" t="s">
        <v>92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7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8" x14ac:dyDescent="0.35">
      <c r="A5" s="45" t="s">
        <v>46</v>
      </c>
      <c r="B5" s="107">
        <v>6</v>
      </c>
      <c r="C5" s="107">
        <v>0</v>
      </c>
      <c r="D5" s="23"/>
      <c r="E5" s="107">
        <v>0</v>
      </c>
      <c r="F5" s="2">
        <f t="shared" ref="F5:F9" si="0">SUM(B5:E5)</f>
        <v>6</v>
      </c>
      <c r="G5" s="20">
        <v>3</v>
      </c>
      <c r="H5" s="37">
        <v>4</v>
      </c>
      <c r="I5" s="46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8" x14ac:dyDescent="0.35">
      <c r="A6" s="47" t="s">
        <v>4</v>
      </c>
      <c r="B6" s="42">
        <f>SUM(B7:B9)</f>
        <v>22</v>
      </c>
      <c r="C6" s="42">
        <f t="shared" ref="C6:D6" si="1">SUM(C7:C9)</f>
        <v>0</v>
      </c>
      <c r="D6" s="42">
        <f t="shared" si="1"/>
        <v>0</v>
      </c>
      <c r="E6" s="42">
        <f>SUM(E7:E9)</f>
        <v>0</v>
      </c>
      <c r="F6" s="2">
        <f>SUM(B6:E6)</f>
        <v>22</v>
      </c>
      <c r="G6" s="19">
        <v>10</v>
      </c>
      <c r="H6" s="42">
        <f t="shared" ref="H6:I6" si="2">SUM(H7:H9)</f>
        <v>16</v>
      </c>
      <c r="I6" s="48">
        <f t="shared" si="2"/>
        <v>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8" x14ac:dyDescent="0.35">
      <c r="A7" s="47" t="s">
        <v>5</v>
      </c>
      <c r="B7" s="107">
        <v>14</v>
      </c>
      <c r="C7" s="107">
        <v>0</v>
      </c>
      <c r="D7" s="23"/>
      <c r="E7" s="107">
        <v>0</v>
      </c>
      <c r="F7" s="2">
        <f t="shared" si="0"/>
        <v>14</v>
      </c>
      <c r="G7" s="20">
        <v>7</v>
      </c>
      <c r="H7" s="37">
        <v>10</v>
      </c>
      <c r="I7" s="46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8" x14ac:dyDescent="0.35">
      <c r="A8" s="47" t="s">
        <v>6</v>
      </c>
      <c r="B8" s="107">
        <v>0</v>
      </c>
      <c r="C8" s="107">
        <v>0</v>
      </c>
      <c r="D8" s="23"/>
      <c r="E8" s="107">
        <v>0</v>
      </c>
      <c r="F8" s="2">
        <f t="shared" si="0"/>
        <v>0</v>
      </c>
      <c r="G8" s="20">
        <v>0</v>
      </c>
      <c r="H8" s="37">
        <v>0</v>
      </c>
      <c r="I8" s="46"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8" x14ac:dyDescent="0.35">
      <c r="A9" s="47" t="s">
        <v>7</v>
      </c>
      <c r="B9" s="107">
        <v>8</v>
      </c>
      <c r="C9" s="107">
        <v>0</v>
      </c>
      <c r="D9" s="23"/>
      <c r="E9" s="107">
        <v>0</v>
      </c>
      <c r="F9" s="2">
        <f t="shared" si="0"/>
        <v>8</v>
      </c>
      <c r="G9" s="20">
        <v>3</v>
      </c>
      <c r="H9" s="37">
        <v>6</v>
      </c>
      <c r="I9" s="46">
        <v>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8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102</v>
      </c>
      <c r="I10" s="170" t="s">
        <v>92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7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8" ht="15.65" customHeight="1" x14ac:dyDescent="0.35">
      <c r="A12" s="47" t="s">
        <v>11</v>
      </c>
      <c r="B12" s="107">
        <v>10</v>
      </c>
      <c r="C12" s="107">
        <v>0</v>
      </c>
      <c r="D12" s="23"/>
      <c r="E12" s="107">
        <v>0</v>
      </c>
      <c r="F12" s="2">
        <f t="shared" ref="F12:F15" si="3">SUM(B12:E12)</f>
        <v>10</v>
      </c>
      <c r="G12" s="20">
        <v>7</v>
      </c>
      <c r="H12" s="37">
        <v>7</v>
      </c>
      <c r="I12" s="46">
        <v>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8" ht="15.65" customHeight="1" x14ac:dyDescent="0.35">
      <c r="A13" s="47" t="s">
        <v>12</v>
      </c>
      <c r="B13" s="107">
        <v>12</v>
      </c>
      <c r="C13" s="107">
        <v>0</v>
      </c>
      <c r="D13" s="23"/>
      <c r="E13" s="107">
        <v>0</v>
      </c>
      <c r="F13" s="2">
        <f t="shared" si="3"/>
        <v>12</v>
      </c>
      <c r="G13" s="20">
        <v>3</v>
      </c>
      <c r="H13" s="37">
        <v>9</v>
      </c>
      <c r="I13" s="46">
        <v>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8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46"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8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26">
        <v>0</v>
      </c>
      <c r="H15" s="44">
        <v>0</v>
      </c>
      <c r="I15" s="102">
        <v>0</v>
      </c>
      <c r="J15" s="12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102</v>
      </c>
      <c r="I16" s="170" t="s">
        <v>92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7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" customHeight="1" x14ac:dyDescent="0.35">
      <c r="A18" s="47" t="s">
        <v>13</v>
      </c>
      <c r="B18" s="107">
        <v>21</v>
      </c>
      <c r="C18" s="107">
        <v>0</v>
      </c>
      <c r="D18" s="23"/>
      <c r="E18" s="107">
        <v>0</v>
      </c>
      <c r="F18" s="2">
        <f>SUM(B18:E18)</f>
        <v>21</v>
      </c>
      <c r="G18" s="20">
        <v>10</v>
      </c>
      <c r="H18" s="37">
        <v>15</v>
      </c>
      <c r="I18" s="46">
        <v>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 x14ac:dyDescent="0.35">
      <c r="A19" s="47" t="s">
        <v>14</v>
      </c>
      <c r="B19" s="107">
        <v>1</v>
      </c>
      <c r="C19" s="107">
        <v>0</v>
      </c>
      <c r="D19" s="23"/>
      <c r="E19" s="107">
        <v>0</v>
      </c>
      <c r="F19" s="2">
        <f>SUM(B19:E19)</f>
        <v>1</v>
      </c>
      <c r="G19" s="20">
        <v>0</v>
      </c>
      <c r="H19" s="37">
        <v>1</v>
      </c>
      <c r="I19" s="46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102</v>
      </c>
      <c r="I20" s="170" t="s">
        <v>92</v>
      </c>
      <c r="J20"/>
      <c r="K2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70"/>
      <c r="L21" s="1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customHeight="1" x14ac:dyDescent="0.35">
      <c r="A22" s="47" t="s">
        <v>15</v>
      </c>
      <c r="B22" s="107">
        <v>21</v>
      </c>
      <c r="C22" s="107">
        <v>0</v>
      </c>
      <c r="D22" s="23"/>
      <c r="E22" s="107">
        <v>0</v>
      </c>
      <c r="F22" s="2">
        <f t="shared" ref="F22:F27" si="4">SUM(B22:E22)</f>
        <v>21</v>
      </c>
      <c r="G22" s="20">
        <v>10</v>
      </c>
      <c r="H22" s="37">
        <v>15</v>
      </c>
      <c r="I22" s="46">
        <v>6</v>
      </c>
      <c r="L22" s="1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35">
      <c r="A23" s="47" t="s">
        <v>16</v>
      </c>
      <c r="B23" s="107">
        <v>1</v>
      </c>
      <c r="C23" s="107">
        <v>0</v>
      </c>
      <c r="D23" s="23"/>
      <c r="E23" s="107">
        <v>0</v>
      </c>
      <c r="F23" s="2">
        <f t="shared" si="4"/>
        <v>1</v>
      </c>
      <c r="G23" s="20">
        <v>0</v>
      </c>
      <c r="H23" s="37">
        <v>1</v>
      </c>
      <c r="I23" s="46">
        <v>0</v>
      </c>
      <c r="L23" s="1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20">
        <v>0</v>
      </c>
      <c r="H24" s="37">
        <v>0</v>
      </c>
      <c r="I24" s="46">
        <v>0</v>
      </c>
      <c r="L24" s="1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0</v>
      </c>
      <c r="H25" s="37">
        <v>0</v>
      </c>
      <c r="I25" s="46">
        <v>0</v>
      </c>
      <c r="L25" s="1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46">
        <v>0</v>
      </c>
      <c r="L26" s="1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customHeight="1" x14ac:dyDescent="0.35">
      <c r="A27" s="47" t="s">
        <v>20</v>
      </c>
      <c r="B27" s="107">
        <v>0</v>
      </c>
      <c r="C27" s="107">
        <v>0</v>
      </c>
      <c r="D27" s="23"/>
      <c r="E27" s="107">
        <v>0</v>
      </c>
      <c r="F27" s="2">
        <f t="shared" si="4"/>
        <v>0</v>
      </c>
      <c r="G27" s="20">
        <v>0</v>
      </c>
      <c r="H27" s="37">
        <v>0</v>
      </c>
      <c r="I27" s="46">
        <v>0</v>
      </c>
      <c r="L27" s="1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102</v>
      </c>
      <c r="I28" s="170" t="s">
        <v>92</v>
      </c>
      <c r="L28" s="1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70"/>
      <c r="L29" s="1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5">SUM(B30:E30)</f>
        <v>0</v>
      </c>
      <c r="G30" s="46">
        <v>0</v>
      </c>
      <c r="H30" s="37">
        <v>0</v>
      </c>
      <c r="I30" s="46">
        <v>0</v>
      </c>
      <c r="L30" s="1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5"/>
        <v>0</v>
      </c>
      <c r="G31" s="46">
        <v>0</v>
      </c>
      <c r="H31" s="37">
        <v>0</v>
      </c>
      <c r="I31" s="46">
        <v>0</v>
      </c>
      <c r="L31" s="1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8"/>
      <c r="L32" s="1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102</v>
      </c>
      <c r="I33" s="170" t="s">
        <v>92</v>
      </c>
      <c r="L33" s="1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70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35">
      <c r="A35" s="47" t="s">
        <v>40</v>
      </c>
      <c r="B35" s="107">
        <v>27</v>
      </c>
      <c r="C35" s="107">
        <v>0</v>
      </c>
      <c r="D35" s="107">
        <v>0</v>
      </c>
      <c r="E35" s="107">
        <v>0</v>
      </c>
      <c r="F35" s="2">
        <f t="shared" ref="F35:F38" si="6">SUM(B35:E35)</f>
        <v>27</v>
      </c>
      <c r="G35" s="20">
        <v>39</v>
      </c>
      <c r="H35" s="37">
        <v>25</v>
      </c>
      <c r="I35" s="46">
        <v>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" customHeight="1" x14ac:dyDescent="0.35">
      <c r="A36" s="47" t="s">
        <v>41</v>
      </c>
      <c r="B36" s="42">
        <f>SUM(B37:B38)</f>
        <v>29</v>
      </c>
      <c r="C36" s="42">
        <f>SUM(C37:C38)</f>
        <v>0</v>
      </c>
      <c r="D36" s="42">
        <f>SUM(D37:D38)</f>
        <v>0</v>
      </c>
      <c r="E36" s="42">
        <f>SUM(E37:E38)</f>
        <v>0</v>
      </c>
      <c r="F36" s="2">
        <f t="shared" si="6"/>
        <v>29</v>
      </c>
      <c r="G36" s="19">
        <v>40</v>
      </c>
      <c r="H36" s="42">
        <f t="shared" ref="H36:I36" si="7">SUM(H37:H39)</f>
        <v>27</v>
      </c>
      <c r="I36" s="48">
        <f t="shared" si="7"/>
        <v>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 x14ac:dyDescent="0.35">
      <c r="A37" s="47" t="s">
        <v>44</v>
      </c>
      <c r="B37" s="107">
        <v>5</v>
      </c>
      <c r="C37" s="107">
        <v>0</v>
      </c>
      <c r="D37" s="107">
        <v>0</v>
      </c>
      <c r="E37" s="107">
        <v>0</v>
      </c>
      <c r="F37" s="2">
        <f t="shared" si="6"/>
        <v>5</v>
      </c>
      <c r="G37" s="20">
        <v>2</v>
      </c>
      <c r="H37" s="37">
        <v>4</v>
      </c>
      <c r="I37" s="46">
        <v>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35">
      <c r="A38" s="51" t="s">
        <v>45</v>
      </c>
      <c r="B38" s="107">
        <v>24</v>
      </c>
      <c r="C38" s="107">
        <v>0</v>
      </c>
      <c r="D38" s="107">
        <v>0</v>
      </c>
      <c r="E38" s="107">
        <v>0</v>
      </c>
      <c r="F38" s="2">
        <f t="shared" si="6"/>
        <v>24</v>
      </c>
      <c r="G38" s="20">
        <v>38</v>
      </c>
      <c r="H38" s="37">
        <v>23</v>
      </c>
      <c r="I38" s="46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102</v>
      </c>
      <c r="I39" s="170" t="s">
        <v>92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7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 x14ac:dyDescent="0.35">
      <c r="A41" s="47" t="s">
        <v>11</v>
      </c>
      <c r="B41" s="107">
        <v>11</v>
      </c>
      <c r="C41" s="107">
        <v>0</v>
      </c>
      <c r="D41" s="107">
        <v>0</v>
      </c>
      <c r="E41" s="107">
        <v>0</v>
      </c>
      <c r="F41" s="2">
        <f t="shared" ref="F41:F44" si="8">SUM(B41:E41)</f>
        <v>11</v>
      </c>
      <c r="G41" s="20">
        <v>21</v>
      </c>
      <c r="H41" s="37">
        <v>9</v>
      </c>
      <c r="I41" s="46">
        <v>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35">
      <c r="A42" s="47" t="s">
        <v>12</v>
      </c>
      <c r="B42" s="107">
        <v>18</v>
      </c>
      <c r="C42" s="107">
        <v>0</v>
      </c>
      <c r="D42" s="107">
        <v>0</v>
      </c>
      <c r="E42" s="107">
        <v>0</v>
      </c>
      <c r="F42" s="2">
        <f t="shared" si="8"/>
        <v>18</v>
      </c>
      <c r="G42" s="20">
        <v>19</v>
      </c>
      <c r="H42" s="37">
        <v>18</v>
      </c>
      <c r="I42" s="46"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8"/>
        <v>0</v>
      </c>
      <c r="G43" s="20">
        <v>0</v>
      </c>
      <c r="H43" s="37">
        <v>0</v>
      </c>
      <c r="I43" s="46"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26">
        <v>0</v>
      </c>
      <c r="H44" s="44">
        <v>0</v>
      </c>
      <c r="I44" s="102">
        <v>0</v>
      </c>
      <c r="J44" s="12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102</v>
      </c>
      <c r="I45" s="170" t="s">
        <v>92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7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3.5" customHeight="1" x14ac:dyDescent="0.35">
      <c r="A47" s="47" t="s">
        <v>13</v>
      </c>
      <c r="B47" s="107">
        <v>28</v>
      </c>
      <c r="C47" s="107">
        <v>0</v>
      </c>
      <c r="D47" s="107">
        <v>0</v>
      </c>
      <c r="E47" s="107">
        <v>0</v>
      </c>
      <c r="F47" s="2">
        <f>SUM(B47:E47)</f>
        <v>28</v>
      </c>
      <c r="G47" s="20">
        <v>40</v>
      </c>
      <c r="H47" s="37">
        <v>26</v>
      </c>
      <c r="I47" s="46">
        <v>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 x14ac:dyDescent="0.35">
      <c r="A48" s="47" t="s">
        <v>14</v>
      </c>
      <c r="B48" s="107">
        <v>1</v>
      </c>
      <c r="C48" s="107">
        <v>0</v>
      </c>
      <c r="D48" s="107">
        <v>0</v>
      </c>
      <c r="E48" s="107">
        <v>0</v>
      </c>
      <c r="F48" s="2">
        <f>SUM(B48:E48)</f>
        <v>1</v>
      </c>
      <c r="G48" s="20">
        <v>0</v>
      </c>
      <c r="H48" s="37">
        <v>1</v>
      </c>
      <c r="I48" s="46"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102</v>
      </c>
      <c r="I49" s="170" t="s">
        <v>92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7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" customHeight="1" x14ac:dyDescent="0.35">
      <c r="A51" s="47" t="s">
        <v>15</v>
      </c>
      <c r="B51" s="107">
        <v>28</v>
      </c>
      <c r="C51" s="107">
        <v>0</v>
      </c>
      <c r="D51" s="107">
        <v>0</v>
      </c>
      <c r="E51" s="107">
        <v>0</v>
      </c>
      <c r="F51" s="2">
        <f>SUM(B51:E51)</f>
        <v>28</v>
      </c>
      <c r="G51" s="20">
        <v>40</v>
      </c>
      <c r="H51" s="37">
        <v>26</v>
      </c>
      <c r="I51" s="46">
        <v>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customHeight="1" x14ac:dyDescent="0.35">
      <c r="A52" s="47" t="s">
        <v>16</v>
      </c>
      <c r="B52" s="107">
        <v>1</v>
      </c>
      <c r="C52" s="107">
        <v>0</v>
      </c>
      <c r="D52" s="107">
        <v>0</v>
      </c>
      <c r="E52" s="107">
        <v>0</v>
      </c>
      <c r="F52" s="2">
        <f t="shared" ref="F52:F56" si="9">SUM(B52:E52)</f>
        <v>1</v>
      </c>
      <c r="G52" s="20">
        <v>0</v>
      </c>
      <c r="H52" s="37">
        <v>1</v>
      </c>
      <c r="I52" s="46"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9"/>
        <v>0</v>
      </c>
      <c r="G53" s="20">
        <v>0</v>
      </c>
      <c r="H53" s="37">
        <v>0</v>
      </c>
      <c r="I53" s="46">
        <v>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2">
        <f t="shared" si="9"/>
        <v>0</v>
      </c>
      <c r="G54" s="20">
        <v>0</v>
      </c>
      <c r="H54" s="37">
        <v>0</v>
      </c>
      <c r="I54" s="46"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9"/>
        <v>0</v>
      </c>
      <c r="G55" s="20">
        <v>0</v>
      </c>
      <c r="H55" s="37">
        <v>0</v>
      </c>
      <c r="I55" s="46"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35">
      <c r="A56" s="47" t="s">
        <v>20</v>
      </c>
      <c r="B56" s="107">
        <v>0</v>
      </c>
      <c r="C56" s="107">
        <v>0</v>
      </c>
      <c r="D56" s="107">
        <v>0</v>
      </c>
      <c r="E56" s="107">
        <v>0</v>
      </c>
      <c r="F56" s="2">
        <f t="shared" si="9"/>
        <v>0</v>
      </c>
      <c r="G56" s="20">
        <v>0</v>
      </c>
      <c r="H56" s="37">
        <v>0</v>
      </c>
      <c r="I56" s="46"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102</v>
      </c>
      <c r="I57" s="170" t="s">
        <v>92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7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35">
      <c r="A59" s="47" t="s">
        <v>97</v>
      </c>
      <c r="B59" s="107">
        <v>0</v>
      </c>
      <c r="C59" s="107">
        <v>0</v>
      </c>
      <c r="D59" s="107">
        <v>0</v>
      </c>
      <c r="E59" s="107">
        <v>0</v>
      </c>
      <c r="F59" s="2">
        <f t="shared" ref="F59" si="10">SUM(B59:E59)</f>
        <v>0</v>
      </c>
      <c r="G59" s="37">
        <v>4</v>
      </c>
      <c r="H59" s="37">
        <v>0</v>
      </c>
      <c r="I59" s="46"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8"/>
      <c r="L60" s="1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102</v>
      </c>
      <c r="I61" s="170" t="s">
        <v>92</v>
      </c>
      <c r="L61" s="13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70"/>
      <c r="L62" s="1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0</v>
      </c>
      <c r="H63" s="37">
        <v>0</v>
      </c>
      <c r="I63" s="46">
        <v>0</v>
      </c>
      <c r="L63" s="1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0</v>
      </c>
      <c r="H64" s="37">
        <v>0</v>
      </c>
      <c r="I64" s="46">
        <v>0</v>
      </c>
      <c r="L64" s="1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102</v>
      </c>
      <c r="I65" s="170" t="s">
        <v>92</v>
      </c>
      <c r="L65" s="1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70"/>
      <c r="L66" s="1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46">
        <v>0</v>
      </c>
      <c r="L67" s="13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0</v>
      </c>
      <c r="H68" s="37">
        <v>0</v>
      </c>
      <c r="I68" s="46">
        <v>0</v>
      </c>
      <c r="L68" s="13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46">
        <v>0</v>
      </c>
      <c r="L69" s="13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112">
        <v>0</v>
      </c>
      <c r="H70" s="44">
        <v>0</v>
      </c>
      <c r="I70" s="102">
        <v>0</v>
      </c>
      <c r="J70" s="126"/>
      <c r="L70" s="13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102</v>
      </c>
      <c r="I71" s="170" t="s">
        <v>92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7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46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4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102</v>
      </c>
      <c r="I75" s="170" t="s">
        <v>92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7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46">
        <v>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3">SUM(B78:E78)</f>
        <v>0</v>
      </c>
      <c r="G78" s="20">
        <v>0</v>
      </c>
      <c r="H78" s="37">
        <v>0</v>
      </c>
      <c r="I78" s="46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46"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46"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46">
        <v>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46">
        <v>0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102</v>
      </c>
      <c r="I83" s="170" t="s">
        <v>92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7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29">
        <v>0</v>
      </c>
      <c r="H85" s="37">
        <v>0</v>
      </c>
      <c r="I85" s="46">
        <v>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102</v>
      </c>
      <c r="I87" s="170" t="s">
        <v>92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7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x14ac:dyDescent="0.35">
      <c r="A89" s="47" t="s">
        <v>40</v>
      </c>
      <c r="B89" s="107">
        <v>1</v>
      </c>
      <c r="C89" s="107">
        <v>0</v>
      </c>
      <c r="D89" s="23"/>
      <c r="E89" s="107">
        <v>0</v>
      </c>
      <c r="F89" s="2">
        <f t="shared" ref="F89:F91" si="15">SUM(B89:E89)</f>
        <v>1</v>
      </c>
      <c r="G89" s="29">
        <v>0</v>
      </c>
      <c r="H89" s="37">
        <v>1</v>
      </c>
      <c r="I89" s="46">
        <v>0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x14ac:dyDescent="0.35">
      <c r="A90" s="47" t="s">
        <v>41</v>
      </c>
      <c r="B90" s="107">
        <v>7</v>
      </c>
      <c r="C90" s="107">
        <v>0</v>
      </c>
      <c r="D90" s="23"/>
      <c r="E90" s="107">
        <v>0</v>
      </c>
      <c r="F90" s="2">
        <f t="shared" si="15"/>
        <v>7</v>
      </c>
      <c r="G90" s="29">
        <v>0</v>
      </c>
      <c r="H90" s="37">
        <v>7</v>
      </c>
      <c r="I90" s="46">
        <v>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x14ac:dyDescent="0.35">
      <c r="A91" s="47" t="s">
        <v>38</v>
      </c>
      <c r="B91" s="107">
        <v>1</v>
      </c>
      <c r="C91" s="107">
        <v>0</v>
      </c>
      <c r="D91" s="23"/>
      <c r="E91" s="107">
        <v>0</v>
      </c>
      <c r="F91" s="2">
        <f t="shared" si="15"/>
        <v>1</v>
      </c>
      <c r="G91" s="29">
        <v>0</v>
      </c>
      <c r="H91" s="37">
        <v>1</v>
      </c>
      <c r="I91" s="46">
        <v>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102</v>
      </c>
      <c r="I92" s="170" t="s">
        <v>92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7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9">
        <v>0</v>
      </c>
      <c r="H94" s="37">
        <v>0</v>
      </c>
      <c r="I94" s="46">
        <v>0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x14ac:dyDescent="0.35">
      <c r="A95" s="47" t="s">
        <v>12</v>
      </c>
      <c r="B95" s="107">
        <v>1</v>
      </c>
      <c r="C95" s="107">
        <v>0</v>
      </c>
      <c r="D95" s="23"/>
      <c r="E95" s="107">
        <v>0</v>
      </c>
      <c r="F95" s="2">
        <f t="shared" si="16"/>
        <v>1</v>
      </c>
      <c r="G95" s="29">
        <v>0</v>
      </c>
      <c r="H95" s="37">
        <v>1</v>
      </c>
      <c r="I95" s="46">
        <v>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9">
        <v>0</v>
      </c>
      <c r="H96" s="37">
        <v>0</v>
      </c>
      <c r="I96" s="46">
        <v>0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6"/>
        <v>0</v>
      </c>
      <c r="G97" s="112">
        <v>0</v>
      </c>
      <c r="H97" s="44">
        <v>0</v>
      </c>
      <c r="I97" s="102">
        <v>0</v>
      </c>
      <c r="J97" s="126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102</v>
      </c>
      <c r="I98" s="170" t="s">
        <v>92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7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x14ac:dyDescent="0.35">
      <c r="A100" s="47" t="s">
        <v>13</v>
      </c>
      <c r="B100" s="107">
        <v>1</v>
      </c>
      <c r="C100" s="107">
        <v>0</v>
      </c>
      <c r="D100" s="23"/>
      <c r="E100" s="107">
        <v>0</v>
      </c>
      <c r="F100" s="2">
        <f>SUM(B100:E100)</f>
        <v>1</v>
      </c>
      <c r="G100" s="29">
        <v>0</v>
      </c>
      <c r="H100" s="37">
        <v>1</v>
      </c>
      <c r="I100" s="46">
        <v>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46">
        <v>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102</v>
      </c>
      <c r="I102" s="170" t="s">
        <v>92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7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x14ac:dyDescent="0.35">
      <c r="A104" s="47" t="s">
        <v>15</v>
      </c>
      <c r="B104" s="107">
        <v>1</v>
      </c>
      <c r="C104" s="107">
        <v>0</v>
      </c>
      <c r="D104" s="23"/>
      <c r="E104" s="107">
        <v>0</v>
      </c>
      <c r="F104" s="2">
        <f>SUM(B104:E104)</f>
        <v>1</v>
      </c>
      <c r="G104" s="29">
        <v>0</v>
      </c>
      <c r="H104" s="37">
        <v>1</v>
      </c>
      <c r="I104" s="46">
        <v>0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46">
        <v>0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46">
        <v>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46">
        <v>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46">
        <v>0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7"/>
        <v>0</v>
      </c>
      <c r="G109" s="20">
        <v>0</v>
      </c>
      <c r="H109" s="37">
        <v>0</v>
      </c>
      <c r="I109" s="46">
        <v>0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102</v>
      </c>
      <c r="I110" s="170" t="s">
        <v>92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7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29">
        <v>0</v>
      </c>
      <c r="H112" s="37">
        <v>0</v>
      </c>
      <c r="I112" s="46">
        <v>0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29">
        <v>0</v>
      </c>
      <c r="H113" s="37">
        <v>0</v>
      </c>
      <c r="I113" s="46">
        <v>0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102</v>
      </c>
      <c r="I115" s="170" t="s">
        <v>92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7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35">
      <c r="A117" s="47" t="s">
        <v>40</v>
      </c>
      <c r="B117" s="107">
        <v>1</v>
      </c>
      <c r="C117" s="107">
        <v>0</v>
      </c>
      <c r="D117" s="107">
        <v>0</v>
      </c>
      <c r="E117" s="107">
        <v>0</v>
      </c>
      <c r="F117" s="2">
        <f t="shared" ref="F117:F119" si="19">SUM(B117:E117)</f>
        <v>1</v>
      </c>
      <c r="G117" s="29">
        <v>0</v>
      </c>
      <c r="H117" s="37">
        <v>1</v>
      </c>
      <c r="I117" s="46">
        <v>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x14ac:dyDescent="0.35">
      <c r="A118" s="47" t="s">
        <v>41</v>
      </c>
      <c r="B118" s="107">
        <v>2</v>
      </c>
      <c r="C118" s="107">
        <v>0</v>
      </c>
      <c r="D118" s="107">
        <v>0</v>
      </c>
      <c r="E118" s="107">
        <v>0</v>
      </c>
      <c r="F118" s="2">
        <f t="shared" si="19"/>
        <v>2</v>
      </c>
      <c r="G118" s="29">
        <v>0</v>
      </c>
      <c r="H118" s="37">
        <v>2</v>
      </c>
      <c r="I118" s="46">
        <v>0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35">
      <c r="A119" s="47" t="s">
        <v>38</v>
      </c>
      <c r="B119" s="107">
        <v>1</v>
      </c>
      <c r="C119" s="107">
        <v>0</v>
      </c>
      <c r="D119" s="107">
        <v>0</v>
      </c>
      <c r="E119" s="107">
        <v>0</v>
      </c>
      <c r="F119" s="2">
        <f t="shared" si="19"/>
        <v>1</v>
      </c>
      <c r="G119" s="29">
        <v>0</v>
      </c>
      <c r="H119" s="37">
        <v>1</v>
      </c>
      <c r="I119" s="46">
        <v>0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102</v>
      </c>
      <c r="I120" s="170" t="s">
        <v>92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7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9">
        <v>0</v>
      </c>
      <c r="H122" s="37">
        <v>0</v>
      </c>
      <c r="I122" s="46">
        <v>0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35">
      <c r="A123" s="47" t="s">
        <v>12</v>
      </c>
      <c r="B123" s="107">
        <v>1</v>
      </c>
      <c r="C123" s="107">
        <v>0</v>
      </c>
      <c r="D123" s="107">
        <v>0</v>
      </c>
      <c r="E123" s="107">
        <v>0</v>
      </c>
      <c r="F123" s="2">
        <f t="shared" si="20"/>
        <v>1</v>
      </c>
      <c r="G123" s="29">
        <v>0</v>
      </c>
      <c r="H123" s="37">
        <v>1</v>
      </c>
      <c r="I123" s="46">
        <v>0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9">
        <v>0</v>
      </c>
      <c r="H124" s="37">
        <v>0</v>
      </c>
      <c r="I124" s="46">
        <v>0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112">
        <v>0</v>
      </c>
      <c r="H125" s="44">
        <v>0</v>
      </c>
      <c r="I125" s="102">
        <v>0</v>
      </c>
      <c r="J125" s="126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102</v>
      </c>
      <c r="I126" s="170" t="s">
        <v>92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7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x14ac:dyDescent="0.35">
      <c r="A128" s="47" t="s">
        <v>13</v>
      </c>
      <c r="B128" s="107">
        <v>1</v>
      </c>
      <c r="C128" s="107">
        <v>0</v>
      </c>
      <c r="D128" s="107">
        <v>0</v>
      </c>
      <c r="E128" s="107">
        <v>0</v>
      </c>
      <c r="F128" s="2">
        <f>SUM(B128:E128)</f>
        <v>1</v>
      </c>
      <c r="G128" s="29">
        <v>0</v>
      </c>
      <c r="H128" s="37">
        <v>1</v>
      </c>
      <c r="I128" s="46">
        <v>0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9">
        <v>0</v>
      </c>
      <c r="H129" s="37">
        <v>0</v>
      </c>
      <c r="I129" s="46">
        <v>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102</v>
      </c>
      <c r="I130" s="170" t="s">
        <v>92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7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35">
      <c r="A132" s="47" t="s">
        <v>15</v>
      </c>
      <c r="B132" s="107">
        <v>1</v>
      </c>
      <c r="C132" s="107">
        <v>0</v>
      </c>
      <c r="D132" s="107">
        <v>0</v>
      </c>
      <c r="E132" s="107">
        <v>0</v>
      </c>
      <c r="F132" s="2">
        <f t="shared" ref="F132:F137" si="22">SUM(B132:E132)</f>
        <v>1</v>
      </c>
      <c r="G132" s="29">
        <v>0</v>
      </c>
      <c r="H132" s="37">
        <v>1</v>
      </c>
      <c r="I132" s="46">
        <v>0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22"/>
        <v>0</v>
      </c>
      <c r="G133" s="20">
        <v>0</v>
      </c>
      <c r="H133" s="37">
        <v>0</v>
      </c>
      <c r="I133" s="46">
        <v>0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46">
        <v>0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2"/>
        <v>0</v>
      </c>
      <c r="G135" s="20">
        <v>0</v>
      </c>
      <c r="H135" s="37">
        <v>0</v>
      </c>
      <c r="I135" s="46">
        <v>0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46">
        <v>0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2"/>
        <v>0</v>
      </c>
      <c r="G137" s="20">
        <v>0</v>
      </c>
      <c r="H137" s="37">
        <v>0</v>
      </c>
      <c r="I137" s="46">
        <v>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102</v>
      </c>
      <c r="I138" s="170" t="s">
        <v>92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7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3">SUM(B140:E140)</f>
        <v>0</v>
      </c>
      <c r="G140" s="29">
        <v>0</v>
      </c>
      <c r="H140" s="37">
        <v>0</v>
      </c>
      <c r="I140" s="46">
        <v>0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4.25" customHeight="1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102</v>
      </c>
      <c r="I142" s="170" t="s">
        <v>92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7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35">
      <c r="A144" s="135" t="s">
        <v>115</v>
      </c>
      <c r="B144" s="107">
        <v>5</v>
      </c>
      <c r="C144" s="107">
        <v>0</v>
      </c>
      <c r="D144" s="107">
        <v>0</v>
      </c>
      <c r="E144" s="107">
        <v>0</v>
      </c>
      <c r="F144" s="2">
        <f t="shared" ref="F144:F147" si="24">SUM(B144:E144)</f>
        <v>5</v>
      </c>
      <c r="G144" s="20">
        <v>2</v>
      </c>
      <c r="H144" s="37">
        <v>4</v>
      </c>
      <c r="I144" s="46">
        <v>1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35">
      <c r="A145" s="134" t="s">
        <v>93</v>
      </c>
      <c r="B145" s="5">
        <f>SUM(B146:B147)</f>
        <v>5</v>
      </c>
      <c r="C145" s="5">
        <f t="shared" ref="C145:D145" si="25">SUM(C146:C147)</f>
        <v>0</v>
      </c>
      <c r="D145" s="5">
        <f t="shared" si="25"/>
        <v>0</v>
      </c>
      <c r="E145" s="5">
        <f>SUM(E146:E147)</f>
        <v>0</v>
      </c>
      <c r="F145" s="2">
        <f t="shared" si="24"/>
        <v>5</v>
      </c>
      <c r="G145" s="19">
        <v>2</v>
      </c>
      <c r="H145" s="42">
        <f t="shared" ref="H145:I145" si="26">SUM(H146:H148)</f>
        <v>4</v>
      </c>
      <c r="I145" s="48">
        <f t="shared" si="26"/>
        <v>1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0</v>
      </c>
      <c r="H146" s="37">
        <v>0</v>
      </c>
      <c r="I146" s="46">
        <v>0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35">
      <c r="A147" s="134" t="s">
        <v>117</v>
      </c>
      <c r="B147" s="107">
        <v>5</v>
      </c>
      <c r="C147" s="107">
        <v>0</v>
      </c>
      <c r="D147" s="107">
        <v>0</v>
      </c>
      <c r="E147" s="107">
        <v>0</v>
      </c>
      <c r="F147" s="70">
        <f t="shared" si="24"/>
        <v>5</v>
      </c>
      <c r="G147" s="26">
        <v>2</v>
      </c>
      <c r="H147" s="44">
        <v>4</v>
      </c>
      <c r="I147" s="102">
        <v>1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102</v>
      </c>
      <c r="I148" s="170" t="s">
        <v>92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7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35">
      <c r="A150" s="47" t="s">
        <v>11</v>
      </c>
      <c r="B150" s="107">
        <v>3</v>
      </c>
      <c r="C150" s="107">
        <v>0</v>
      </c>
      <c r="D150" s="107">
        <v>0</v>
      </c>
      <c r="E150" s="107">
        <v>0</v>
      </c>
      <c r="F150" s="2">
        <f t="shared" ref="F150:F152" si="27">SUM(B150:E150)</f>
        <v>3</v>
      </c>
      <c r="G150" s="20">
        <v>2</v>
      </c>
      <c r="H150" s="37">
        <v>2</v>
      </c>
      <c r="I150" s="46">
        <v>1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35">
      <c r="A151" s="47" t="s">
        <v>12</v>
      </c>
      <c r="B151" s="107">
        <v>2</v>
      </c>
      <c r="C151" s="107">
        <v>0</v>
      </c>
      <c r="D151" s="107">
        <v>0</v>
      </c>
      <c r="E151" s="107">
        <v>0</v>
      </c>
      <c r="F151" s="2">
        <f t="shared" si="27"/>
        <v>2</v>
      </c>
      <c r="G151" s="20">
        <v>0</v>
      </c>
      <c r="H151" s="37">
        <v>2</v>
      </c>
      <c r="I151" s="46">
        <v>0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7"/>
        <v>0</v>
      </c>
      <c r="G152" s="20">
        <v>0</v>
      </c>
      <c r="H152" s="37">
        <v>0</v>
      </c>
      <c r="I152" s="46">
        <v>0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8">SUM(B153:E153)</f>
        <v>0</v>
      </c>
      <c r="G153" s="26">
        <v>0</v>
      </c>
      <c r="H153" s="44">
        <v>0</v>
      </c>
      <c r="I153" s="102">
        <v>0</v>
      </c>
      <c r="J153" s="126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102</v>
      </c>
      <c r="I154" s="170" t="s">
        <v>92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7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35">
      <c r="A156" s="47" t="s">
        <v>13</v>
      </c>
      <c r="B156" s="107">
        <v>5</v>
      </c>
      <c r="C156" s="107">
        <v>0</v>
      </c>
      <c r="D156" s="107">
        <v>0</v>
      </c>
      <c r="E156" s="107">
        <v>0</v>
      </c>
      <c r="F156" s="2">
        <f>SUM(B156:E156)</f>
        <v>5</v>
      </c>
      <c r="G156" s="20">
        <v>2</v>
      </c>
      <c r="H156" s="37">
        <v>4</v>
      </c>
      <c r="I156" s="46">
        <v>1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46">
        <v>0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102</v>
      </c>
      <c r="I158" s="170" t="s">
        <v>92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7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35">
      <c r="A160" s="47" t="s">
        <v>15</v>
      </c>
      <c r="B160" s="107">
        <v>5</v>
      </c>
      <c r="C160" s="107">
        <v>0</v>
      </c>
      <c r="D160" s="107">
        <v>0</v>
      </c>
      <c r="E160" s="107">
        <v>0</v>
      </c>
      <c r="F160" s="2">
        <f t="shared" ref="F160:F165" si="29">SUM(B160:E160)</f>
        <v>5</v>
      </c>
      <c r="G160" s="20">
        <v>2</v>
      </c>
      <c r="H160" s="37">
        <v>4</v>
      </c>
      <c r="I160" s="46">
        <v>1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0</v>
      </c>
      <c r="F161" s="2">
        <f t="shared" si="29"/>
        <v>0</v>
      </c>
      <c r="G161" s="20">
        <v>0</v>
      </c>
      <c r="H161" s="37">
        <v>0</v>
      </c>
      <c r="I161" s="46">
        <v>0</v>
      </c>
    </row>
    <row r="162" spans="1:27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9"/>
        <v>0</v>
      </c>
      <c r="G162" s="20">
        <v>0</v>
      </c>
      <c r="H162" s="37">
        <v>0</v>
      </c>
      <c r="I162" s="46">
        <v>0</v>
      </c>
    </row>
    <row r="163" spans="1:27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9"/>
        <v>0</v>
      </c>
      <c r="G163" s="20">
        <v>0</v>
      </c>
      <c r="H163" s="37">
        <v>0</v>
      </c>
      <c r="I163" s="46">
        <v>0</v>
      </c>
    </row>
    <row r="164" spans="1:27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9"/>
        <v>0</v>
      </c>
      <c r="G164" s="20">
        <v>0</v>
      </c>
      <c r="H164" s="37">
        <v>0</v>
      </c>
      <c r="I164" s="46">
        <v>0</v>
      </c>
    </row>
    <row r="165" spans="1:27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9"/>
        <v>0</v>
      </c>
      <c r="G165" s="20">
        <v>0</v>
      </c>
      <c r="H165" s="37">
        <v>0</v>
      </c>
      <c r="I165" s="46">
        <v>0</v>
      </c>
    </row>
    <row r="166" spans="1:27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102</v>
      </c>
      <c r="I166" s="170" t="s">
        <v>92</v>
      </c>
    </row>
    <row r="167" spans="1:27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70"/>
    </row>
    <row r="168" spans="1:27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37">
        <v>0</v>
      </c>
      <c r="H168" s="37">
        <v>0</v>
      </c>
      <c r="I168" s="46">
        <v>0</v>
      </c>
    </row>
    <row r="169" spans="1:27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s="22" customFormat="1" ht="13.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102</v>
      </c>
      <c r="I170" s="170" t="s">
        <v>92</v>
      </c>
      <c r="J170"/>
      <c r="K170"/>
    </row>
    <row r="171" spans="1:27" ht="13.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70"/>
    </row>
    <row r="172" spans="1:27" x14ac:dyDescent="0.35">
      <c r="A172" s="129" t="s">
        <v>118</v>
      </c>
      <c r="B172" s="107">
        <v>0</v>
      </c>
      <c r="C172" s="107">
        <v>0</v>
      </c>
      <c r="D172" s="107">
        <v>0</v>
      </c>
      <c r="E172" s="107">
        <v>0</v>
      </c>
      <c r="F172" s="2">
        <f t="shared" ref="F172:F179" si="31">SUM(B172:E172)</f>
        <v>0</v>
      </c>
      <c r="G172" s="20">
        <v>0</v>
      </c>
      <c r="H172" s="37">
        <v>0</v>
      </c>
      <c r="I172" s="46">
        <v>0</v>
      </c>
    </row>
    <row r="173" spans="1:27" ht="14.25" customHeight="1" x14ac:dyDescent="0.35">
      <c r="A173" s="130" t="s">
        <v>119</v>
      </c>
      <c r="B173" s="5">
        <f>B174+B175</f>
        <v>0</v>
      </c>
      <c r="C173" s="5">
        <f t="shared" ref="C173:E173" si="32">C174+C175</f>
        <v>0</v>
      </c>
      <c r="D173" s="5">
        <f t="shared" si="32"/>
        <v>0</v>
      </c>
      <c r="E173" s="5">
        <f t="shared" si="32"/>
        <v>0</v>
      </c>
      <c r="F173" s="2">
        <f t="shared" ref="F173:F175" si="33">SUM(B173:E173)</f>
        <v>0</v>
      </c>
      <c r="G173" s="19">
        <v>0</v>
      </c>
      <c r="H173" s="5">
        <f t="shared" ref="H173:I173" si="34">H174+H175</f>
        <v>0</v>
      </c>
      <c r="I173" s="5">
        <f t="shared" si="34"/>
        <v>0</v>
      </c>
    </row>
    <row r="174" spans="1:27" x14ac:dyDescent="0.35">
      <c r="A174" s="129" t="s">
        <v>106</v>
      </c>
      <c r="B174" s="5">
        <f>B176+B178</f>
        <v>0</v>
      </c>
      <c r="C174" s="5">
        <f t="shared" ref="C174:E175" si="35">C176+C178</f>
        <v>0</v>
      </c>
      <c r="D174" s="5">
        <f t="shared" si="35"/>
        <v>0</v>
      </c>
      <c r="E174" s="5">
        <f t="shared" si="35"/>
        <v>0</v>
      </c>
      <c r="F174" s="2">
        <f t="shared" si="33"/>
        <v>0</v>
      </c>
      <c r="G174" s="19">
        <v>0</v>
      </c>
      <c r="H174" s="5">
        <f t="shared" ref="H174:I175" si="36">H176+H178</f>
        <v>0</v>
      </c>
      <c r="I174" s="5">
        <f t="shared" si="36"/>
        <v>0</v>
      </c>
    </row>
    <row r="175" spans="1:27" x14ac:dyDescent="0.35">
      <c r="A175" s="129" t="s">
        <v>107</v>
      </c>
      <c r="B175" s="136">
        <f>B177+B179</f>
        <v>0</v>
      </c>
      <c r="C175" s="136">
        <f t="shared" si="35"/>
        <v>0</v>
      </c>
      <c r="D175" s="136">
        <f t="shared" si="35"/>
        <v>0</v>
      </c>
      <c r="E175" s="136">
        <f t="shared" si="35"/>
        <v>0</v>
      </c>
      <c r="F175" s="2">
        <f t="shared" si="33"/>
        <v>0</v>
      </c>
      <c r="G175" s="19">
        <v>0</v>
      </c>
      <c r="H175" s="136">
        <f t="shared" si="36"/>
        <v>0</v>
      </c>
      <c r="I175" s="136">
        <f t="shared" si="36"/>
        <v>0</v>
      </c>
    </row>
    <row r="176" spans="1:27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1"/>
        <v>0</v>
      </c>
      <c r="G176" s="20">
        <v>0</v>
      </c>
      <c r="H176" s="37">
        <v>0</v>
      </c>
      <c r="I176" s="46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>
        <v>0</v>
      </c>
      <c r="G177" s="20">
        <v>0</v>
      </c>
      <c r="H177" s="37">
        <v>0</v>
      </c>
      <c r="I177" s="46">
        <v>0</v>
      </c>
    </row>
    <row r="178" spans="1:10" x14ac:dyDescent="0.35">
      <c r="A178" s="131" t="s">
        <v>109</v>
      </c>
      <c r="B178" s="107">
        <v>0</v>
      </c>
      <c r="C178" s="107">
        <v>0</v>
      </c>
      <c r="D178" s="107">
        <v>0</v>
      </c>
      <c r="E178" s="107">
        <v>0</v>
      </c>
      <c r="F178" s="2">
        <f t="shared" si="31"/>
        <v>0</v>
      </c>
      <c r="G178" s="20">
        <v>0</v>
      </c>
      <c r="H178" s="37">
        <v>0</v>
      </c>
      <c r="I178" s="46">
        <v>0</v>
      </c>
    </row>
    <row r="179" spans="1:10" ht="26.5" x14ac:dyDescent="0.35">
      <c r="A179" s="132" t="s">
        <v>120</v>
      </c>
      <c r="B179" s="107">
        <v>0</v>
      </c>
      <c r="C179" s="107">
        <v>0</v>
      </c>
      <c r="D179" s="107">
        <v>0</v>
      </c>
      <c r="E179" s="107">
        <v>0</v>
      </c>
      <c r="F179" s="70">
        <f t="shared" si="31"/>
        <v>0</v>
      </c>
      <c r="G179" s="26">
        <v>0</v>
      </c>
      <c r="H179" s="44">
        <v>0</v>
      </c>
      <c r="I179" s="102">
        <v>0</v>
      </c>
    </row>
    <row r="180" spans="1:10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102</v>
      </c>
      <c r="I180" s="170" t="s">
        <v>92</v>
      </c>
    </row>
    <row r="181" spans="1:10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70"/>
    </row>
    <row r="182" spans="1:10" x14ac:dyDescent="0.35">
      <c r="A182" s="47" t="s">
        <v>11</v>
      </c>
      <c r="B182" s="107">
        <v>0</v>
      </c>
      <c r="C182" s="107">
        <v>0</v>
      </c>
      <c r="D182" s="107">
        <v>0</v>
      </c>
      <c r="E182" s="107">
        <v>0</v>
      </c>
      <c r="F182" s="2">
        <f t="shared" ref="F182:F184" si="37">SUM(B182:E182)</f>
        <v>0</v>
      </c>
      <c r="G182" s="20">
        <v>0</v>
      </c>
      <c r="H182" s="37">
        <v>0</v>
      </c>
      <c r="I182" s="46">
        <v>0</v>
      </c>
    </row>
    <row r="183" spans="1:10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7"/>
        <v>0</v>
      </c>
      <c r="G183" s="20">
        <v>0</v>
      </c>
      <c r="H183" s="37">
        <v>0</v>
      </c>
      <c r="I183" s="46">
        <v>0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7"/>
        <v>0</v>
      </c>
      <c r="G184" s="20">
        <v>0</v>
      </c>
      <c r="H184" s="37">
        <v>0</v>
      </c>
      <c r="I184" s="46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8">SUM(B185:E185)</f>
        <v>0</v>
      </c>
      <c r="G185" s="26">
        <v>0</v>
      </c>
      <c r="H185" s="44">
        <v>0</v>
      </c>
      <c r="I185" s="102">
        <v>0</v>
      </c>
      <c r="J185" s="126"/>
    </row>
    <row r="186" spans="1:10" ht="12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102</v>
      </c>
      <c r="I186" s="170" t="s">
        <v>92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70"/>
    </row>
    <row r="188" spans="1:10" x14ac:dyDescent="0.35">
      <c r="A188" s="47" t="s">
        <v>13</v>
      </c>
      <c r="B188" s="107">
        <v>0</v>
      </c>
      <c r="C188" s="107">
        <v>0</v>
      </c>
      <c r="D188" s="107">
        <v>0</v>
      </c>
      <c r="E188" s="107">
        <v>0</v>
      </c>
      <c r="F188" s="2">
        <f>SUM(B188:E188)</f>
        <v>0</v>
      </c>
      <c r="G188" s="20">
        <v>0</v>
      </c>
      <c r="H188" s="37">
        <v>0</v>
      </c>
      <c r="I188" s="46">
        <v>0</v>
      </c>
    </row>
    <row r="189" spans="1:10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46">
        <v>0</v>
      </c>
    </row>
    <row r="190" spans="1:10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102</v>
      </c>
      <c r="I190" s="170" t="s">
        <v>92</v>
      </c>
    </row>
    <row r="191" spans="1:10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70"/>
    </row>
    <row r="192" spans="1:10" x14ac:dyDescent="0.35">
      <c r="A192" s="47" t="s">
        <v>15</v>
      </c>
      <c r="B192" s="107">
        <v>0</v>
      </c>
      <c r="C192" s="107">
        <v>0</v>
      </c>
      <c r="D192" s="107">
        <v>0</v>
      </c>
      <c r="E192" s="107">
        <v>0</v>
      </c>
      <c r="F192" s="2">
        <f t="shared" ref="F192:F197" si="39">SUM(B192:E192)</f>
        <v>0</v>
      </c>
      <c r="G192" s="20">
        <v>0</v>
      </c>
      <c r="H192" s="37">
        <v>0</v>
      </c>
      <c r="I192" s="46">
        <v>0</v>
      </c>
    </row>
    <row r="193" spans="1:12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9"/>
        <v>0</v>
      </c>
      <c r="G193" s="20">
        <v>0</v>
      </c>
      <c r="H193" s="37">
        <v>0</v>
      </c>
      <c r="I193" s="46">
        <v>0</v>
      </c>
    </row>
    <row r="194" spans="1:12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9"/>
        <v>0</v>
      </c>
      <c r="G194" s="20">
        <v>0</v>
      </c>
      <c r="H194" s="37">
        <v>0</v>
      </c>
      <c r="I194" s="46">
        <v>0</v>
      </c>
    </row>
    <row r="195" spans="1:12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9"/>
        <v>0</v>
      </c>
      <c r="G195" s="20">
        <v>0</v>
      </c>
      <c r="H195" s="37">
        <v>0</v>
      </c>
      <c r="I195" s="46">
        <v>0</v>
      </c>
    </row>
    <row r="196" spans="1:12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9"/>
        <v>0</v>
      </c>
      <c r="G196" s="20">
        <v>0</v>
      </c>
      <c r="H196" s="37">
        <v>0</v>
      </c>
      <c r="I196" s="46">
        <v>0</v>
      </c>
    </row>
    <row r="197" spans="1:12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9"/>
        <v>0</v>
      </c>
      <c r="G197" s="20">
        <v>0</v>
      </c>
      <c r="H197" s="37">
        <v>0</v>
      </c>
      <c r="I197" s="46">
        <v>0</v>
      </c>
    </row>
    <row r="198" spans="1:12" ht="13.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102</v>
      </c>
      <c r="I198" s="170" t="s">
        <v>92</v>
      </c>
    </row>
    <row r="199" spans="1:12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70"/>
    </row>
    <row r="200" spans="1:12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37">
        <v>0</v>
      </c>
      <c r="H200" s="37">
        <v>0</v>
      </c>
      <c r="I200" s="46">
        <v>0</v>
      </c>
    </row>
    <row r="201" spans="1:12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37">
        <v>0</v>
      </c>
      <c r="H201" s="37">
        <v>0</v>
      </c>
      <c r="I201" s="46">
        <v>0</v>
      </c>
      <c r="L201" s="43"/>
    </row>
    <row r="202" spans="1:12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8"/>
    </row>
    <row r="203" spans="1:12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102</v>
      </c>
      <c r="I203" s="170" t="s">
        <v>92</v>
      </c>
    </row>
    <row r="204" spans="1:12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70"/>
    </row>
    <row r="205" spans="1:12" x14ac:dyDescent="0.35">
      <c r="A205" s="47" t="s">
        <v>22</v>
      </c>
      <c r="B205" s="107">
        <v>2</v>
      </c>
      <c r="C205" s="107">
        <v>0</v>
      </c>
      <c r="D205" s="107">
        <v>0</v>
      </c>
      <c r="E205" s="107">
        <v>0</v>
      </c>
      <c r="F205" s="2">
        <f t="shared" ref="F205:F208" si="41">SUM(B205:E205)</f>
        <v>2</v>
      </c>
      <c r="G205" s="20">
        <v>14</v>
      </c>
      <c r="H205" s="37">
        <v>1</v>
      </c>
      <c r="I205" s="46">
        <v>1</v>
      </c>
    </row>
    <row r="206" spans="1:12" x14ac:dyDescent="0.35">
      <c r="A206" s="47" t="s">
        <v>23</v>
      </c>
      <c r="B206" s="107">
        <v>1</v>
      </c>
      <c r="C206" s="107">
        <v>0</v>
      </c>
      <c r="D206" s="107">
        <v>0</v>
      </c>
      <c r="E206" s="107">
        <v>0</v>
      </c>
      <c r="F206" s="2">
        <f t="shared" si="41"/>
        <v>1</v>
      </c>
      <c r="G206" s="20">
        <v>3</v>
      </c>
      <c r="H206" s="37">
        <v>1</v>
      </c>
      <c r="I206" s="46">
        <v>0</v>
      </c>
    </row>
    <row r="207" spans="1:12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41"/>
        <v>0</v>
      </c>
      <c r="G207" s="20">
        <v>0</v>
      </c>
      <c r="H207" s="37">
        <v>0</v>
      </c>
      <c r="I207" s="46">
        <v>0</v>
      </c>
    </row>
    <row r="208" spans="1:12" x14ac:dyDescent="0.35">
      <c r="A208" s="47" t="s">
        <v>1</v>
      </c>
      <c r="B208" s="107">
        <v>4</v>
      </c>
      <c r="C208" s="107">
        <v>0</v>
      </c>
      <c r="D208" s="107">
        <v>0</v>
      </c>
      <c r="E208" s="107">
        <v>0</v>
      </c>
      <c r="F208" s="2">
        <f t="shared" si="41"/>
        <v>4</v>
      </c>
      <c r="G208" s="20">
        <v>7</v>
      </c>
      <c r="H208" s="37">
        <v>0</v>
      </c>
      <c r="I208" s="46">
        <v>4</v>
      </c>
    </row>
    <row r="209" spans="1:9" x14ac:dyDescent="0.35">
      <c r="A209" s="55"/>
      <c r="B209" s="38"/>
      <c r="C209" s="38"/>
      <c r="D209" s="38"/>
      <c r="E209" s="39"/>
      <c r="F209" s="40"/>
      <c r="G209" s="40"/>
      <c r="H209" s="40"/>
      <c r="I209" s="56"/>
    </row>
    <row r="210" spans="1:9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9"/>
    </row>
    <row r="211" spans="1:9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102</v>
      </c>
      <c r="I211" s="170" t="s">
        <v>92</v>
      </c>
    </row>
    <row r="212" spans="1:9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70"/>
    </row>
    <row r="213" spans="1:9" x14ac:dyDescent="0.35">
      <c r="A213" s="47" t="s">
        <v>0</v>
      </c>
      <c r="B213" s="5">
        <f>SUM(B5,B35,B63)</f>
        <v>33</v>
      </c>
      <c r="C213" s="5">
        <f>SUM(C5,C35,C63)</f>
        <v>0</v>
      </c>
      <c r="D213" s="5">
        <f>SUM(D5,D35,D63)</f>
        <v>0</v>
      </c>
      <c r="E213" s="5">
        <f>SUM(E5,E35,E63)</f>
        <v>0</v>
      </c>
      <c r="F213" s="2">
        <f t="shared" ref="F213:F214" si="42">SUM(B213:E213)</f>
        <v>33</v>
      </c>
      <c r="G213" s="20">
        <v>42</v>
      </c>
      <c r="H213" s="19">
        <f>SUM(H5,H35,H63)</f>
        <v>29</v>
      </c>
      <c r="I213" s="57">
        <f>SUM(I5,I35,I63)</f>
        <v>4</v>
      </c>
    </row>
    <row r="214" spans="1:9" x14ac:dyDescent="0.35">
      <c r="A214" s="47" t="s">
        <v>4</v>
      </c>
      <c r="B214" s="5">
        <f>SUM(B215:B217)</f>
        <v>51</v>
      </c>
      <c r="C214" s="5">
        <f t="shared" ref="C214:D214" si="43">SUM(C215:C217)</f>
        <v>0</v>
      </c>
      <c r="D214" s="5">
        <f t="shared" si="43"/>
        <v>0</v>
      </c>
      <c r="E214" s="5">
        <f>SUM(E215:E217)</f>
        <v>0</v>
      </c>
      <c r="F214" s="2">
        <f t="shared" si="42"/>
        <v>51</v>
      </c>
      <c r="G214" s="4">
        <v>50</v>
      </c>
      <c r="H214" s="19">
        <f>SUM(H6,H36,H64)</f>
        <v>43</v>
      </c>
      <c r="I214" s="57">
        <f>SUM(I6,I36,I64)</f>
        <v>8</v>
      </c>
    </row>
    <row r="215" spans="1:9" x14ac:dyDescent="0.35">
      <c r="A215" s="47" t="s">
        <v>5</v>
      </c>
      <c r="B215" s="5">
        <f>SUM(B7,B64)</f>
        <v>14</v>
      </c>
      <c r="C215" s="5">
        <f>SUM(C7,C64)</f>
        <v>0</v>
      </c>
      <c r="D215" s="5">
        <f>SUM(D7,D64)</f>
        <v>0</v>
      </c>
      <c r="E215" s="5">
        <f>SUM(E7,E64)</f>
        <v>0</v>
      </c>
      <c r="F215" s="2">
        <f t="shared" ref="F215:F217" si="44">SUM(B215:E215)</f>
        <v>14</v>
      </c>
      <c r="G215" s="1">
        <v>7</v>
      </c>
      <c r="H215" s="19">
        <f>SUM(H7, H64)</f>
        <v>10</v>
      </c>
      <c r="I215" s="57">
        <f>SUM(I7,I64)</f>
        <v>4</v>
      </c>
    </row>
    <row r="216" spans="1:9" x14ac:dyDescent="0.35">
      <c r="A216" s="47" t="s">
        <v>6</v>
      </c>
      <c r="B216" s="5">
        <f t="shared" ref="B216:D217" si="45">SUM(B8,B37)</f>
        <v>5</v>
      </c>
      <c r="C216" s="5">
        <f t="shared" si="45"/>
        <v>0</v>
      </c>
      <c r="D216" s="5">
        <f t="shared" si="45"/>
        <v>0</v>
      </c>
      <c r="E216" s="5">
        <f>SUM(E8,E37)</f>
        <v>0</v>
      </c>
      <c r="F216" s="2">
        <f t="shared" si="44"/>
        <v>5</v>
      </c>
      <c r="G216" s="1">
        <v>2</v>
      </c>
      <c r="H216" s="19">
        <f>SUM(H8+H37)</f>
        <v>4</v>
      </c>
      <c r="I216" s="57">
        <f>SUM(I8+I37)</f>
        <v>1</v>
      </c>
    </row>
    <row r="217" spans="1:9" ht="15" thickBot="1" x14ac:dyDescent="0.4">
      <c r="A217" s="58" t="s">
        <v>7</v>
      </c>
      <c r="B217" s="59">
        <f t="shared" si="45"/>
        <v>32</v>
      </c>
      <c r="C217" s="59">
        <f t="shared" si="45"/>
        <v>0</v>
      </c>
      <c r="D217" s="59">
        <f t="shared" si="45"/>
        <v>0</v>
      </c>
      <c r="E217" s="59">
        <f>SUM(E9,E38)</f>
        <v>0</v>
      </c>
      <c r="F217" s="60">
        <f t="shared" si="44"/>
        <v>32</v>
      </c>
      <c r="G217" s="3">
        <v>41</v>
      </c>
      <c r="H217" s="61">
        <f>SUM(H9+H38)</f>
        <v>29</v>
      </c>
      <c r="I217" s="62">
        <f>SUM(I9+I38)</f>
        <v>3</v>
      </c>
    </row>
    <row r="218" spans="1:9" x14ac:dyDescent="0.35">
      <c r="A218" s="8"/>
      <c r="B218" s="16"/>
      <c r="C218" s="16"/>
      <c r="D218" s="16"/>
      <c r="E218" s="16"/>
      <c r="F218" s="17"/>
      <c r="G218" s="17"/>
      <c r="H218" s="17"/>
      <c r="I218" s="17"/>
    </row>
    <row r="219" spans="1:9" x14ac:dyDescent="0.35">
      <c r="A219" s="8"/>
      <c r="B219" s="16"/>
      <c r="C219" s="16"/>
      <c r="D219" s="16"/>
      <c r="E219" s="16"/>
      <c r="F219" s="17"/>
      <c r="G219" s="17"/>
      <c r="H219" s="17"/>
      <c r="I219" s="17"/>
    </row>
    <row r="220" spans="1:9" x14ac:dyDescent="0.35">
      <c r="A220" s="8"/>
      <c r="B220" s="16"/>
      <c r="C220" s="16"/>
      <c r="D220" s="16"/>
      <c r="E220" s="16"/>
      <c r="F220" s="17"/>
      <c r="G220" s="17"/>
      <c r="H220" s="17"/>
      <c r="I220" s="17"/>
    </row>
    <row r="221" spans="1:9" x14ac:dyDescent="0.35">
      <c r="A221" s="8"/>
      <c r="B221" s="16"/>
      <c r="C221" s="16"/>
      <c r="D221" s="16"/>
      <c r="E221" s="16"/>
      <c r="F221" s="17"/>
      <c r="G221" s="17"/>
      <c r="H221" s="17"/>
      <c r="I221" s="17"/>
    </row>
    <row r="222" spans="1:9" x14ac:dyDescent="0.35">
      <c r="A222" s="8"/>
      <c r="B222" s="16"/>
      <c r="C222" s="16"/>
      <c r="D222" s="16"/>
      <c r="E222" s="16"/>
      <c r="F222" s="17"/>
      <c r="G222" s="17"/>
      <c r="H222" s="17"/>
      <c r="I222" s="17"/>
    </row>
    <row r="223" spans="1:9" x14ac:dyDescent="0.35">
      <c r="A223" s="8"/>
      <c r="B223" s="16"/>
      <c r="C223" s="16"/>
      <c r="D223" s="16"/>
      <c r="E223" s="16"/>
      <c r="F223" s="17"/>
      <c r="G223" s="17"/>
      <c r="H223" s="17"/>
      <c r="I223" s="17"/>
    </row>
    <row r="224" spans="1:9" x14ac:dyDescent="0.35">
      <c r="A224" s="8"/>
      <c r="B224" s="16"/>
      <c r="C224" s="16"/>
      <c r="D224" s="16"/>
      <c r="E224" s="16"/>
      <c r="F224" s="17"/>
      <c r="G224" s="17"/>
      <c r="H224" s="17"/>
      <c r="I224" s="17"/>
    </row>
    <row r="225" spans="1:9" x14ac:dyDescent="0.35">
      <c r="A225" s="8"/>
      <c r="B225" s="16"/>
      <c r="C225" s="16"/>
      <c r="D225" s="16"/>
      <c r="E225" s="16"/>
      <c r="F225" s="17"/>
      <c r="G225" s="17"/>
      <c r="H225" s="17"/>
      <c r="I225" s="17"/>
    </row>
    <row r="226" spans="1:9" x14ac:dyDescent="0.35">
      <c r="A226" s="8"/>
      <c r="B226" s="16"/>
      <c r="C226" s="16"/>
      <c r="D226" s="16"/>
      <c r="E226" s="16"/>
      <c r="F226" s="17"/>
      <c r="G226" s="17"/>
      <c r="H226" s="17"/>
      <c r="I226" s="17"/>
    </row>
    <row r="227" spans="1:9" x14ac:dyDescent="0.35">
      <c r="A227" s="8"/>
      <c r="B227" s="16"/>
      <c r="C227" s="16"/>
      <c r="D227" s="16"/>
      <c r="E227" s="16"/>
      <c r="F227" s="17"/>
      <c r="G227" s="17"/>
      <c r="H227" s="17"/>
      <c r="I227" s="17"/>
    </row>
    <row r="228" spans="1:9" x14ac:dyDescent="0.35">
      <c r="A228" s="8"/>
      <c r="B228" s="16"/>
      <c r="C228" s="16"/>
      <c r="D228" s="16"/>
      <c r="E228" s="16"/>
      <c r="F228" s="17"/>
      <c r="G228" s="17"/>
      <c r="H228" s="17"/>
      <c r="I228" s="17"/>
    </row>
    <row r="229" spans="1:9" x14ac:dyDescent="0.35">
      <c r="A229" s="8"/>
      <c r="B229" s="16"/>
      <c r="C229" s="16"/>
      <c r="D229" s="16"/>
      <c r="E229" s="16"/>
      <c r="F229" s="17"/>
      <c r="G229" s="17"/>
      <c r="H229" s="17"/>
      <c r="I229" s="17"/>
    </row>
    <row r="230" spans="1:9" x14ac:dyDescent="0.35">
      <c r="A230" s="8"/>
      <c r="B230" s="16"/>
      <c r="C230" s="16"/>
      <c r="D230" s="16"/>
      <c r="E230" s="16"/>
      <c r="F230" s="17"/>
      <c r="G230" s="17"/>
      <c r="H230" s="17"/>
      <c r="I230" s="17"/>
    </row>
    <row r="231" spans="1:9" x14ac:dyDescent="0.35">
      <c r="A231" s="8"/>
      <c r="B231" s="16"/>
      <c r="C231" s="16"/>
      <c r="D231" s="16"/>
      <c r="E231" s="16"/>
      <c r="F231" s="17"/>
      <c r="G231" s="17"/>
      <c r="H231" s="17"/>
      <c r="I231" s="17"/>
    </row>
    <row r="232" spans="1:9" x14ac:dyDescent="0.35">
      <c r="A232" s="8"/>
      <c r="B232" s="16"/>
      <c r="C232" s="16"/>
      <c r="D232" s="16"/>
      <c r="E232" s="16"/>
      <c r="F232" s="17"/>
      <c r="G232" s="17"/>
      <c r="H232" s="17"/>
      <c r="I232" s="17"/>
    </row>
    <row r="233" spans="1:9" x14ac:dyDescent="0.35">
      <c r="A233" s="8"/>
      <c r="B233" s="16"/>
      <c r="C233" s="16"/>
      <c r="D233" s="16"/>
      <c r="E233" s="16"/>
      <c r="F233" s="17"/>
      <c r="G233" s="17"/>
      <c r="H233" s="17"/>
      <c r="I233" s="17"/>
    </row>
    <row r="234" spans="1:9" x14ac:dyDescent="0.35">
      <c r="A234" s="8"/>
      <c r="B234" s="16"/>
      <c r="C234" s="16"/>
      <c r="D234" s="16"/>
      <c r="E234" s="16"/>
      <c r="F234" s="17"/>
      <c r="G234" s="17"/>
      <c r="H234" s="17"/>
      <c r="I234" s="17"/>
    </row>
    <row r="235" spans="1:9" x14ac:dyDescent="0.35">
      <c r="A235" s="8"/>
      <c r="B235" s="16"/>
      <c r="C235" s="16"/>
      <c r="D235" s="16"/>
      <c r="E235" s="16"/>
      <c r="F235" s="17"/>
      <c r="G235" s="17"/>
      <c r="H235" s="17"/>
      <c r="I235" s="17"/>
    </row>
    <row r="236" spans="1:9" x14ac:dyDescent="0.35">
      <c r="A236" s="8"/>
      <c r="B236" s="16"/>
      <c r="C236" s="16"/>
      <c r="D236" s="16"/>
      <c r="E236" s="16"/>
      <c r="F236" s="17"/>
      <c r="G236" s="17"/>
      <c r="H236" s="17"/>
      <c r="I236" s="17"/>
    </row>
    <row r="237" spans="1:9" x14ac:dyDescent="0.35">
      <c r="A237" s="8"/>
      <c r="B237" s="16"/>
      <c r="C237" s="16"/>
      <c r="D237" s="16"/>
      <c r="E237" s="16"/>
      <c r="F237" s="17"/>
      <c r="G237" s="17"/>
      <c r="H237" s="17"/>
      <c r="I237" s="17"/>
    </row>
    <row r="238" spans="1:9" x14ac:dyDescent="0.35">
      <c r="A238" s="8"/>
      <c r="B238" s="16"/>
      <c r="C238" s="16"/>
      <c r="D238" s="16"/>
      <c r="E238" s="16"/>
      <c r="F238" s="17"/>
      <c r="G238" s="17"/>
      <c r="H238" s="17"/>
      <c r="I238" s="17"/>
    </row>
    <row r="239" spans="1:9" x14ac:dyDescent="0.35">
      <c r="A239" s="8"/>
      <c r="B239" s="16"/>
      <c r="C239" s="16"/>
      <c r="D239" s="16"/>
      <c r="E239" s="16"/>
      <c r="F239" s="17"/>
      <c r="G239" s="17"/>
      <c r="H239" s="17"/>
      <c r="I239" s="17"/>
    </row>
    <row r="240" spans="1:9" x14ac:dyDescent="0.35">
      <c r="A240" s="8"/>
      <c r="B240" s="16"/>
      <c r="C240" s="16"/>
      <c r="D240" s="16"/>
      <c r="E240" s="16"/>
      <c r="F240" s="17"/>
      <c r="G240" s="17"/>
      <c r="H240" s="17"/>
      <c r="I240" s="17"/>
    </row>
    <row r="241" spans="1:9" x14ac:dyDescent="0.35">
      <c r="A241" s="8"/>
      <c r="B241" s="16"/>
      <c r="C241" s="16"/>
      <c r="D241" s="16"/>
      <c r="E241" s="16"/>
      <c r="F241" s="17"/>
      <c r="G241" s="17"/>
      <c r="H241" s="17"/>
      <c r="I241" s="17"/>
    </row>
    <row r="242" spans="1:9" x14ac:dyDescent="0.35">
      <c r="A242" s="8"/>
      <c r="B242" s="16"/>
      <c r="C242" s="16"/>
      <c r="D242" s="16"/>
      <c r="E242" s="16"/>
      <c r="F242" s="17"/>
      <c r="G242" s="17"/>
      <c r="H242" s="17"/>
      <c r="I242" s="17"/>
    </row>
    <row r="243" spans="1:9" x14ac:dyDescent="0.35">
      <c r="A243" s="8"/>
      <c r="B243" s="16"/>
      <c r="C243" s="16"/>
      <c r="D243" s="16"/>
      <c r="E243" s="16"/>
      <c r="F243" s="17"/>
      <c r="G243" s="17"/>
      <c r="H243" s="17"/>
      <c r="I243" s="17"/>
    </row>
    <row r="244" spans="1:9" x14ac:dyDescent="0.35">
      <c r="A244" s="8"/>
      <c r="B244" s="16"/>
      <c r="C244" s="16"/>
      <c r="D244" s="16"/>
      <c r="E244" s="16"/>
      <c r="F244" s="17"/>
      <c r="G244" s="17"/>
      <c r="H244" s="17"/>
      <c r="I244" s="17"/>
    </row>
    <row r="245" spans="1:9" x14ac:dyDescent="0.35">
      <c r="A245" s="8"/>
      <c r="B245" s="16"/>
      <c r="C245" s="16"/>
      <c r="D245" s="16"/>
      <c r="E245" s="16"/>
      <c r="F245" s="17"/>
      <c r="G245" s="17"/>
      <c r="H245" s="17"/>
      <c r="I245" s="17"/>
    </row>
    <row r="246" spans="1:9" x14ac:dyDescent="0.35">
      <c r="A246" s="8"/>
      <c r="B246" s="16"/>
      <c r="C246" s="16"/>
      <c r="D246" s="16"/>
      <c r="E246" s="16"/>
      <c r="F246" s="17"/>
      <c r="G246" s="17"/>
      <c r="H246" s="17"/>
      <c r="I246" s="17"/>
    </row>
    <row r="247" spans="1:9" x14ac:dyDescent="0.35">
      <c r="A247" s="8"/>
      <c r="B247" s="16"/>
      <c r="C247" s="16"/>
      <c r="D247" s="16"/>
      <c r="E247" s="16"/>
      <c r="F247" s="17"/>
      <c r="G247" s="17"/>
      <c r="H247" s="17"/>
      <c r="I247" s="17"/>
    </row>
    <row r="248" spans="1:9" x14ac:dyDescent="0.35">
      <c r="A248" s="8"/>
      <c r="B248" s="16"/>
      <c r="C248" s="16"/>
      <c r="D248" s="16"/>
      <c r="E248" s="16"/>
      <c r="F248" s="17"/>
      <c r="G248" s="17"/>
      <c r="H248" s="17"/>
      <c r="I248" s="17"/>
    </row>
    <row r="249" spans="1:9" x14ac:dyDescent="0.35">
      <c r="A249" s="8"/>
      <c r="B249" s="16"/>
      <c r="C249" s="16"/>
      <c r="D249" s="16"/>
      <c r="E249" s="16"/>
      <c r="F249" s="17"/>
      <c r="G249" s="17"/>
      <c r="H249" s="17"/>
      <c r="I249" s="17"/>
    </row>
    <row r="250" spans="1:9" x14ac:dyDescent="0.35">
      <c r="A250" s="8"/>
      <c r="B250" s="16"/>
      <c r="C250" s="16"/>
      <c r="D250" s="16"/>
      <c r="E250" s="16"/>
      <c r="F250" s="17"/>
      <c r="G250" s="17"/>
      <c r="H250" s="17"/>
      <c r="I250" s="17"/>
    </row>
    <row r="251" spans="1:9" x14ac:dyDescent="0.35">
      <c r="A251" s="8"/>
      <c r="B251" s="16"/>
      <c r="C251" s="16"/>
      <c r="D251" s="16"/>
      <c r="E251" s="16"/>
      <c r="F251" s="17"/>
      <c r="G251" s="17"/>
      <c r="H251" s="17"/>
      <c r="I251" s="17"/>
    </row>
  </sheetData>
  <sheetProtection algorithmName="SHA-512" hashValue="Sz1L3h1CkSi9/uevGkt+NVnl5+sGX8lKTrFHjZ+npvG4+csNii6r+qYqBwHtlmaTCaABIIGPjVPMYA8dU8n6ZA==" saltValue="SkjvYpj5Egj31iGZMVnI+g==" spinCount="100000" sheet="1" objects="1" scenarios="1"/>
  <mergeCells count="240">
    <mergeCell ref="B198:D198"/>
    <mergeCell ref="E198:E199"/>
    <mergeCell ref="F198:F199"/>
    <mergeCell ref="G198:G199"/>
    <mergeCell ref="H198:H199"/>
    <mergeCell ref="I198:I199"/>
    <mergeCell ref="H28:H29"/>
    <mergeCell ref="I28:I29"/>
    <mergeCell ref="H57:H58"/>
    <mergeCell ref="I57:I58"/>
    <mergeCell ref="B138:D138"/>
    <mergeCell ref="E138:E139"/>
    <mergeCell ref="F138:F139"/>
    <mergeCell ref="G138:G139"/>
    <mergeCell ref="H138:H139"/>
    <mergeCell ref="I138:I139"/>
    <mergeCell ref="B166:D166"/>
    <mergeCell ref="E166:E167"/>
    <mergeCell ref="F166:F167"/>
    <mergeCell ref="G166:G167"/>
    <mergeCell ref="H166:H167"/>
    <mergeCell ref="I166:I167"/>
    <mergeCell ref="B83:D83"/>
    <mergeCell ref="E83:E84"/>
    <mergeCell ref="E92:E93"/>
    <mergeCell ref="B98:D98"/>
    <mergeCell ref="E98:E99"/>
    <mergeCell ref="B102:D102"/>
    <mergeCell ref="E102:E103"/>
    <mergeCell ref="A86:I86"/>
    <mergeCell ref="A87:A88"/>
    <mergeCell ref="B87:D87"/>
    <mergeCell ref="E87:E88"/>
    <mergeCell ref="F87:F88"/>
    <mergeCell ref="G87:G88"/>
    <mergeCell ref="H87:H88"/>
    <mergeCell ref="I87:I88"/>
    <mergeCell ref="F102:F103"/>
    <mergeCell ref="G98:G99"/>
    <mergeCell ref="H98:H99"/>
    <mergeCell ref="I98:I99"/>
    <mergeCell ref="G102:G103"/>
    <mergeCell ref="I102:I103"/>
    <mergeCell ref="B28:D28"/>
    <mergeCell ref="E28:E29"/>
    <mergeCell ref="F28:F29"/>
    <mergeCell ref="G28:G29"/>
    <mergeCell ref="H211:H212"/>
    <mergeCell ref="I211:I212"/>
    <mergeCell ref="B203:D203"/>
    <mergeCell ref="E203:E204"/>
    <mergeCell ref="F203:F204"/>
    <mergeCell ref="G203:G204"/>
    <mergeCell ref="A210:I210"/>
    <mergeCell ref="A211:A212"/>
    <mergeCell ref="B211:D211"/>
    <mergeCell ref="E211:E212"/>
    <mergeCell ref="F211:F212"/>
    <mergeCell ref="G211:G212"/>
    <mergeCell ref="B180:D180"/>
    <mergeCell ref="E180:E181"/>
    <mergeCell ref="B186:D186"/>
    <mergeCell ref="E186:E187"/>
    <mergeCell ref="B190:D190"/>
    <mergeCell ref="E190:E191"/>
    <mergeCell ref="A169:I169"/>
    <mergeCell ref="A170:A171"/>
    <mergeCell ref="F186:F187"/>
    <mergeCell ref="G186:G187"/>
    <mergeCell ref="H186:H187"/>
    <mergeCell ref="I186:I187"/>
    <mergeCell ref="F190:F191"/>
    <mergeCell ref="G190:G191"/>
    <mergeCell ref="B148:D148"/>
    <mergeCell ref="E148:E149"/>
    <mergeCell ref="B154:D154"/>
    <mergeCell ref="E154:E155"/>
    <mergeCell ref="B158:D158"/>
    <mergeCell ref="E158:E159"/>
    <mergeCell ref="B170:D170"/>
    <mergeCell ref="E170:E171"/>
    <mergeCell ref="F170:F171"/>
    <mergeCell ref="G170:G171"/>
    <mergeCell ref="H170:H171"/>
    <mergeCell ref="I170:I171"/>
    <mergeCell ref="F180:F181"/>
    <mergeCell ref="G180:G181"/>
    <mergeCell ref="H180:H181"/>
    <mergeCell ref="I180:I181"/>
    <mergeCell ref="F158:F159"/>
    <mergeCell ref="G158:G159"/>
    <mergeCell ref="H158:H159"/>
    <mergeCell ref="I158:I159"/>
    <mergeCell ref="F148:F149"/>
    <mergeCell ref="G148:G149"/>
    <mergeCell ref="H148:H149"/>
    <mergeCell ref="I148:I149"/>
    <mergeCell ref="F154:F155"/>
    <mergeCell ref="G154:G155"/>
    <mergeCell ref="H154:H155"/>
    <mergeCell ref="I154:I155"/>
    <mergeCell ref="B126:D126"/>
    <mergeCell ref="E126:E127"/>
    <mergeCell ref="F120:F121"/>
    <mergeCell ref="G120:G121"/>
    <mergeCell ref="E142:E143"/>
    <mergeCell ref="F142:F143"/>
    <mergeCell ref="G142:G143"/>
    <mergeCell ref="H142:H143"/>
    <mergeCell ref="I142:I143"/>
    <mergeCell ref="A141:I141"/>
    <mergeCell ref="A142:A143"/>
    <mergeCell ref="B142:D142"/>
    <mergeCell ref="H120:H121"/>
    <mergeCell ref="I120:I121"/>
    <mergeCell ref="B57:D57"/>
    <mergeCell ref="E57:E58"/>
    <mergeCell ref="F57:F58"/>
    <mergeCell ref="G57:G58"/>
    <mergeCell ref="H102:H103"/>
    <mergeCell ref="B130:D130"/>
    <mergeCell ref="E130:E131"/>
    <mergeCell ref="A114:I114"/>
    <mergeCell ref="A115:A116"/>
    <mergeCell ref="B115:D115"/>
    <mergeCell ref="E115:E116"/>
    <mergeCell ref="F115:F116"/>
    <mergeCell ref="G115:G116"/>
    <mergeCell ref="H115:H116"/>
    <mergeCell ref="I115:I116"/>
    <mergeCell ref="F126:F127"/>
    <mergeCell ref="H126:H127"/>
    <mergeCell ref="G126:G127"/>
    <mergeCell ref="I126:I127"/>
    <mergeCell ref="F130:F131"/>
    <mergeCell ref="G130:G131"/>
    <mergeCell ref="H130:H131"/>
    <mergeCell ref="I130:I131"/>
    <mergeCell ref="B120:D120"/>
    <mergeCell ref="A60:I60"/>
    <mergeCell ref="A61:A62"/>
    <mergeCell ref="B61:D61"/>
    <mergeCell ref="E61:E62"/>
    <mergeCell ref="F61:F62"/>
    <mergeCell ref="G61:G62"/>
    <mergeCell ref="H71:H72"/>
    <mergeCell ref="I71:I72"/>
    <mergeCell ref="B65:D65"/>
    <mergeCell ref="G33:G34"/>
    <mergeCell ref="H33:H34"/>
    <mergeCell ref="I33:I34"/>
    <mergeCell ref="F45:F46"/>
    <mergeCell ref="G45:G46"/>
    <mergeCell ref="H45:H46"/>
    <mergeCell ref="I45:I46"/>
    <mergeCell ref="F49:F50"/>
    <mergeCell ref="G49:G50"/>
    <mergeCell ref="H49:H50"/>
    <mergeCell ref="I49:I50"/>
    <mergeCell ref="A1:I1"/>
    <mergeCell ref="A2:I2"/>
    <mergeCell ref="A3:A4"/>
    <mergeCell ref="B3:D3"/>
    <mergeCell ref="E3:E4"/>
    <mergeCell ref="F3:F4"/>
    <mergeCell ref="G3:G4"/>
    <mergeCell ref="H3:H4"/>
    <mergeCell ref="I3:I4"/>
    <mergeCell ref="I10:I11"/>
    <mergeCell ref="F16:F17"/>
    <mergeCell ref="G16:G17"/>
    <mergeCell ref="H16:H17"/>
    <mergeCell ref="I16:I17"/>
    <mergeCell ref="F20:F21"/>
    <mergeCell ref="B39:D39"/>
    <mergeCell ref="E39:E40"/>
    <mergeCell ref="B45:D45"/>
    <mergeCell ref="E45:E46"/>
    <mergeCell ref="B10:D10"/>
    <mergeCell ref="E10:E11"/>
    <mergeCell ref="B16:D16"/>
    <mergeCell ref="E16:E17"/>
    <mergeCell ref="B20:D20"/>
    <mergeCell ref="E20:E21"/>
    <mergeCell ref="F10:F11"/>
    <mergeCell ref="G10:G11"/>
    <mergeCell ref="H10:H11"/>
    <mergeCell ref="A32:I32"/>
    <mergeCell ref="A33:A34"/>
    <mergeCell ref="B33:D33"/>
    <mergeCell ref="E33:E34"/>
    <mergeCell ref="F33:F34"/>
    <mergeCell ref="B49:D49"/>
    <mergeCell ref="E49:E50"/>
    <mergeCell ref="H203:H204"/>
    <mergeCell ref="I203:I204"/>
    <mergeCell ref="A202:I202"/>
    <mergeCell ref="G20:G21"/>
    <mergeCell ref="H20:H21"/>
    <mergeCell ref="I20:I21"/>
    <mergeCell ref="F39:F40"/>
    <mergeCell ref="G39:G40"/>
    <mergeCell ref="H39:H40"/>
    <mergeCell ref="I39:I40"/>
    <mergeCell ref="H190:H191"/>
    <mergeCell ref="I190:I191"/>
    <mergeCell ref="H61:H62"/>
    <mergeCell ref="I61:I62"/>
    <mergeCell ref="F75:F76"/>
    <mergeCell ref="G75:G76"/>
    <mergeCell ref="H75:H76"/>
    <mergeCell ref="I75:I76"/>
    <mergeCell ref="F65:F66"/>
    <mergeCell ref="G65:G66"/>
    <mergeCell ref="H65:H66"/>
    <mergeCell ref="I65:I66"/>
    <mergeCell ref="H110:H111"/>
    <mergeCell ref="I110:I111"/>
    <mergeCell ref="E120:E121"/>
    <mergeCell ref="B92:D92"/>
    <mergeCell ref="E65:E66"/>
    <mergeCell ref="B71:D71"/>
    <mergeCell ref="E71:E72"/>
    <mergeCell ref="B75:D75"/>
    <mergeCell ref="E75:E76"/>
    <mergeCell ref="B110:D110"/>
    <mergeCell ref="E110:E111"/>
    <mergeCell ref="F110:F111"/>
    <mergeCell ref="G110:G111"/>
    <mergeCell ref="F92:F93"/>
    <mergeCell ref="G92:G93"/>
    <mergeCell ref="H92:H93"/>
    <mergeCell ref="I92:I93"/>
    <mergeCell ref="F98:F99"/>
    <mergeCell ref="F83:F84"/>
    <mergeCell ref="G83:G84"/>
    <mergeCell ref="H83:H84"/>
    <mergeCell ref="I83:I84"/>
    <mergeCell ref="F71:F72"/>
    <mergeCell ref="G71:G72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A251"/>
  <sheetViews>
    <sheetView zoomScaleNormal="100" workbookViewId="0">
      <selection activeCell="I190" sqref="I1:I1048576"/>
    </sheetView>
  </sheetViews>
  <sheetFormatPr defaultRowHeight="14.5" x14ac:dyDescent="0.35"/>
  <cols>
    <col min="1" max="1" width="38.7265625" style="9" customWidth="1"/>
    <col min="2" max="2" width="6.81640625" style="18" customWidth="1"/>
    <col min="3" max="3" width="6.26953125" style="18" customWidth="1"/>
    <col min="4" max="4" width="6.1796875" style="18" customWidth="1"/>
    <col min="5" max="5" width="12.7265625" style="18" customWidth="1"/>
    <col min="6" max="6" width="14.26953125" style="15" customWidth="1"/>
    <col min="7" max="7" width="13.7265625" style="15" customWidth="1"/>
    <col min="8" max="9" width="9.1796875" customWidth="1"/>
    <col min="10" max="24" width="9.1796875" style="9" customWidth="1"/>
    <col min="25" max="245" width="9.1796875" style="9"/>
    <col min="246" max="246" width="45.81640625" style="9" customWidth="1"/>
    <col min="247" max="247" width="10.7265625" style="9" bestFit="1" customWidth="1"/>
    <col min="248" max="248" width="11.54296875" style="9" bestFit="1" customWidth="1"/>
    <col min="249" max="249" width="12.26953125" style="9" bestFit="1" customWidth="1"/>
    <col min="250" max="253" width="9.81640625" style="9" bestFit="1" customWidth="1"/>
    <col min="254" max="254" width="9" style="9" customWidth="1"/>
    <col min="255" max="501" width="9.1796875" style="9"/>
    <col min="502" max="502" width="45.81640625" style="9" customWidth="1"/>
    <col min="503" max="503" width="10.7265625" style="9" bestFit="1" customWidth="1"/>
    <col min="504" max="504" width="11.54296875" style="9" bestFit="1" customWidth="1"/>
    <col min="505" max="505" width="12.26953125" style="9" bestFit="1" customWidth="1"/>
    <col min="506" max="509" width="9.81640625" style="9" bestFit="1" customWidth="1"/>
    <col min="510" max="510" width="9" style="9" customWidth="1"/>
    <col min="511" max="757" width="9.1796875" style="9"/>
    <col min="758" max="758" width="45.81640625" style="9" customWidth="1"/>
    <col min="759" max="759" width="10.7265625" style="9" bestFit="1" customWidth="1"/>
    <col min="760" max="760" width="11.54296875" style="9" bestFit="1" customWidth="1"/>
    <col min="761" max="761" width="12.26953125" style="9" bestFit="1" customWidth="1"/>
    <col min="762" max="765" width="9.81640625" style="9" bestFit="1" customWidth="1"/>
    <col min="766" max="766" width="9" style="9" customWidth="1"/>
    <col min="767" max="1013" width="9.1796875" style="9"/>
    <col min="1014" max="1014" width="45.81640625" style="9" customWidth="1"/>
    <col min="1015" max="1015" width="10.7265625" style="9" bestFit="1" customWidth="1"/>
    <col min="1016" max="1016" width="11.54296875" style="9" bestFit="1" customWidth="1"/>
    <col min="1017" max="1017" width="12.26953125" style="9" bestFit="1" customWidth="1"/>
    <col min="1018" max="1021" width="9.81640625" style="9" bestFit="1" customWidth="1"/>
    <col min="1022" max="1022" width="9" style="9" customWidth="1"/>
    <col min="1023" max="1269" width="9.1796875" style="9"/>
    <col min="1270" max="1270" width="45.81640625" style="9" customWidth="1"/>
    <col min="1271" max="1271" width="10.7265625" style="9" bestFit="1" customWidth="1"/>
    <col min="1272" max="1272" width="11.54296875" style="9" bestFit="1" customWidth="1"/>
    <col min="1273" max="1273" width="12.26953125" style="9" bestFit="1" customWidth="1"/>
    <col min="1274" max="1277" width="9.81640625" style="9" bestFit="1" customWidth="1"/>
    <col min="1278" max="1278" width="9" style="9" customWidth="1"/>
    <col min="1279" max="1525" width="9.1796875" style="9"/>
    <col min="1526" max="1526" width="45.81640625" style="9" customWidth="1"/>
    <col min="1527" max="1527" width="10.7265625" style="9" bestFit="1" customWidth="1"/>
    <col min="1528" max="1528" width="11.54296875" style="9" bestFit="1" customWidth="1"/>
    <col min="1529" max="1529" width="12.26953125" style="9" bestFit="1" customWidth="1"/>
    <col min="1530" max="1533" width="9.81640625" style="9" bestFit="1" customWidth="1"/>
    <col min="1534" max="1534" width="9" style="9" customWidth="1"/>
    <col min="1535" max="1781" width="9.1796875" style="9"/>
    <col min="1782" max="1782" width="45.81640625" style="9" customWidth="1"/>
    <col min="1783" max="1783" width="10.7265625" style="9" bestFit="1" customWidth="1"/>
    <col min="1784" max="1784" width="11.54296875" style="9" bestFit="1" customWidth="1"/>
    <col min="1785" max="1785" width="12.26953125" style="9" bestFit="1" customWidth="1"/>
    <col min="1786" max="1789" width="9.81640625" style="9" bestFit="1" customWidth="1"/>
    <col min="1790" max="1790" width="9" style="9" customWidth="1"/>
    <col min="1791" max="2037" width="9.1796875" style="9"/>
    <col min="2038" max="2038" width="45.81640625" style="9" customWidth="1"/>
    <col min="2039" max="2039" width="10.7265625" style="9" bestFit="1" customWidth="1"/>
    <col min="2040" max="2040" width="11.54296875" style="9" bestFit="1" customWidth="1"/>
    <col min="2041" max="2041" width="12.26953125" style="9" bestFit="1" customWidth="1"/>
    <col min="2042" max="2045" width="9.81640625" style="9" bestFit="1" customWidth="1"/>
    <col min="2046" max="2046" width="9" style="9" customWidth="1"/>
    <col min="2047" max="2293" width="9.1796875" style="9"/>
    <col min="2294" max="2294" width="45.81640625" style="9" customWidth="1"/>
    <col min="2295" max="2295" width="10.7265625" style="9" bestFit="1" customWidth="1"/>
    <col min="2296" max="2296" width="11.54296875" style="9" bestFit="1" customWidth="1"/>
    <col min="2297" max="2297" width="12.26953125" style="9" bestFit="1" customWidth="1"/>
    <col min="2298" max="2301" width="9.81640625" style="9" bestFit="1" customWidth="1"/>
    <col min="2302" max="2302" width="9" style="9" customWidth="1"/>
    <col min="2303" max="2549" width="9.1796875" style="9"/>
    <col min="2550" max="2550" width="45.81640625" style="9" customWidth="1"/>
    <col min="2551" max="2551" width="10.7265625" style="9" bestFit="1" customWidth="1"/>
    <col min="2552" max="2552" width="11.54296875" style="9" bestFit="1" customWidth="1"/>
    <col min="2553" max="2553" width="12.26953125" style="9" bestFit="1" customWidth="1"/>
    <col min="2554" max="2557" width="9.81640625" style="9" bestFit="1" customWidth="1"/>
    <col min="2558" max="2558" width="9" style="9" customWidth="1"/>
    <col min="2559" max="2805" width="9.1796875" style="9"/>
    <col min="2806" max="2806" width="45.81640625" style="9" customWidth="1"/>
    <col min="2807" max="2807" width="10.7265625" style="9" bestFit="1" customWidth="1"/>
    <col min="2808" max="2808" width="11.54296875" style="9" bestFit="1" customWidth="1"/>
    <col min="2809" max="2809" width="12.26953125" style="9" bestFit="1" customWidth="1"/>
    <col min="2810" max="2813" width="9.81640625" style="9" bestFit="1" customWidth="1"/>
    <col min="2814" max="2814" width="9" style="9" customWidth="1"/>
    <col min="2815" max="3061" width="9.1796875" style="9"/>
    <col min="3062" max="3062" width="45.81640625" style="9" customWidth="1"/>
    <col min="3063" max="3063" width="10.7265625" style="9" bestFit="1" customWidth="1"/>
    <col min="3064" max="3064" width="11.54296875" style="9" bestFit="1" customWidth="1"/>
    <col min="3065" max="3065" width="12.26953125" style="9" bestFit="1" customWidth="1"/>
    <col min="3066" max="3069" width="9.81640625" style="9" bestFit="1" customWidth="1"/>
    <col min="3070" max="3070" width="9" style="9" customWidth="1"/>
    <col min="3071" max="3317" width="9.1796875" style="9"/>
    <col min="3318" max="3318" width="45.81640625" style="9" customWidth="1"/>
    <col min="3319" max="3319" width="10.7265625" style="9" bestFit="1" customWidth="1"/>
    <col min="3320" max="3320" width="11.54296875" style="9" bestFit="1" customWidth="1"/>
    <col min="3321" max="3321" width="12.26953125" style="9" bestFit="1" customWidth="1"/>
    <col min="3322" max="3325" width="9.81640625" style="9" bestFit="1" customWidth="1"/>
    <col min="3326" max="3326" width="9" style="9" customWidth="1"/>
    <col min="3327" max="3573" width="9.1796875" style="9"/>
    <col min="3574" max="3574" width="45.81640625" style="9" customWidth="1"/>
    <col min="3575" max="3575" width="10.7265625" style="9" bestFit="1" customWidth="1"/>
    <col min="3576" max="3576" width="11.54296875" style="9" bestFit="1" customWidth="1"/>
    <col min="3577" max="3577" width="12.26953125" style="9" bestFit="1" customWidth="1"/>
    <col min="3578" max="3581" width="9.81640625" style="9" bestFit="1" customWidth="1"/>
    <col min="3582" max="3582" width="9" style="9" customWidth="1"/>
    <col min="3583" max="3829" width="9.1796875" style="9"/>
    <col min="3830" max="3830" width="45.81640625" style="9" customWidth="1"/>
    <col min="3831" max="3831" width="10.7265625" style="9" bestFit="1" customWidth="1"/>
    <col min="3832" max="3832" width="11.54296875" style="9" bestFit="1" customWidth="1"/>
    <col min="3833" max="3833" width="12.26953125" style="9" bestFit="1" customWidth="1"/>
    <col min="3834" max="3837" width="9.81640625" style="9" bestFit="1" customWidth="1"/>
    <col min="3838" max="3838" width="9" style="9" customWidth="1"/>
    <col min="3839" max="4085" width="9.1796875" style="9"/>
    <col min="4086" max="4086" width="45.81640625" style="9" customWidth="1"/>
    <col min="4087" max="4087" width="10.7265625" style="9" bestFit="1" customWidth="1"/>
    <col min="4088" max="4088" width="11.54296875" style="9" bestFit="1" customWidth="1"/>
    <col min="4089" max="4089" width="12.26953125" style="9" bestFit="1" customWidth="1"/>
    <col min="4090" max="4093" width="9.81640625" style="9" bestFit="1" customWidth="1"/>
    <col min="4094" max="4094" width="9" style="9" customWidth="1"/>
    <col min="4095" max="4341" width="9.1796875" style="9"/>
    <col min="4342" max="4342" width="45.81640625" style="9" customWidth="1"/>
    <col min="4343" max="4343" width="10.7265625" style="9" bestFit="1" customWidth="1"/>
    <col min="4344" max="4344" width="11.54296875" style="9" bestFit="1" customWidth="1"/>
    <col min="4345" max="4345" width="12.26953125" style="9" bestFit="1" customWidth="1"/>
    <col min="4346" max="4349" width="9.81640625" style="9" bestFit="1" customWidth="1"/>
    <col min="4350" max="4350" width="9" style="9" customWidth="1"/>
    <col min="4351" max="4597" width="9.1796875" style="9"/>
    <col min="4598" max="4598" width="45.81640625" style="9" customWidth="1"/>
    <col min="4599" max="4599" width="10.7265625" style="9" bestFit="1" customWidth="1"/>
    <col min="4600" max="4600" width="11.54296875" style="9" bestFit="1" customWidth="1"/>
    <col min="4601" max="4601" width="12.26953125" style="9" bestFit="1" customWidth="1"/>
    <col min="4602" max="4605" width="9.81640625" style="9" bestFit="1" customWidth="1"/>
    <col min="4606" max="4606" width="9" style="9" customWidth="1"/>
    <col min="4607" max="4853" width="9.1796875" style="9"/>
    <col min="4854" max="4854" width="45.81640625" style="9" customWidth="1"/>
    <col min="4855" max="4855" width="10.7265625" style="9" bestFit="1" customWidth="1"/>
    <col min="4856" max="4856" width="11.54296875" style="9" bestFit="1" customWidth="1"/>
    <col min="4857" max="4857" width="12.26953125" style="9" bestFit="1" customWidth="1"/>
    <col min="4858" max="4861" width="9.81640625" style="9" bestFit="1" customWidth="1"/>
    <col min="4862" max="4862" width="9" style="9" customWidth="1"/>
    <col min="4863" max="5109" width="9.1796875" style="9"/>
    <col min="5110" max="5110" width="45.81640625" style="9" customWidth="1"/>
    <col min="5111" max="5111" width="10.7265625" style="9" bestFit="1" customWidth="1"/>
    <col min="5112" max="5112" width="11.54296875" style="9" bestFit="1" customWidth="1"/>
    <col min="5113" max="5113" width="12.26953125" style="9" bestFit="1" customWidth="1"/>
    <col min="5114" max="5117" width="9.81640625" style="9" bestFit="1" customWidth="1"/>
    <col min="5118" max="5118" width="9" style="9" customWidth="1"/>
    <col min="5119" max="5365" width="9.1796875" style="9"/>
    <col min="5366" max="5366" width="45.81640625" style="9" customWidth="1"/>
    <col min="5367" max="5367" width="10.7265625" style="9" bestFit="1" customWidth="1"/>
    <col min="5368" max="5368" width="11.54296875" style="9" bestFit="1" customWidth="1"/>
    <col min="5369" max="5369" width="12.26953125" style="9" bestFit="1" customWidth="1"/>
    <col min="5370" max="5373" width="9.81640625" style="9" bestFit="1" customWidth="1"/>
    <col min="5374" max="5374" width="9" style="9" customWidth="1"/>
    <col min="5375" max="5621" width="9.1796875" style="9"/>
    <col min="5622" max="5622" width="45.81640625" style="9" customWidth="1"/>
    <col min="5623" max="5623" width="10.7265625" style="9" bestFit="1" customWidth="1"/>
    <col min="5624" max="5624" width="11.54296875" style="9" bestFit="1" customWidth="1"/>
    <col min="5625" max="5625" width="12.26953125" style="9" bestFit="1" customWidth="1"/>
    <col min="5626" max="5629" width="9.81640625" style="9" bestFit="1" customWidth="1"/>
    <col min="5630" max="5630" width="9" style="9" customWidth="1"/>
    <col min="5631" max="5877" width="9.1796875" style="9"/>
    <col min="5878" max="5878" width="45.81640625" style="9" customWidth="1"/>
    <col min="5879" max="5879" width="10.7265625" style="9" bestFit="1" customWidth="1"/>
    <col min="5880" max="5880" width="11.54296875" style="9" bestFit="1" customWidth="1"/>
    <col min="5881" max="5881" width="12.26953125" style="9" bestFit="1" customWidth="1"/>
    <col min="5882" max="5885" width="9.81640625" style="9" bestFit="1" customWidth="1"/>
    <col min="5886" max="5886" width="9" style="9" customWidth="1"/>
    <col min="5887" max="6133" width="9.1796875" style="9"/>
    <col min="6134" max="6134" width="45.81640625" style="9" customWidth="1"/>
    <col min="6135" max="6135" width="10.7265625" style="9" bestFit="1" customWidth="1"/>
    <col min="6136" max="6136" width="11.54296875" style="9" bestFit="1" customWidth="1"/>
    <col min="6137" max="6137" width="12.26953125" style="9" bestFit="1" customWidth="1"/>
    <col min="6138" max="6141" width="9.81640625" style="9" bestFit="1" customWidth="1"/>
    <col min="6142" max="6142" width="9" style="9" customWidth="1"/>
    <col min="6143" max="6389" width="9.1796875" style="9"/>
    <col min="6390" max="6390" width="45.81640625" style="9" customWidth="1"/>
    <col min="6391" max="6391" width="10.7265625" style="9" bestFit="1" customWidth="1"/>
    <col min="6392" max="6392" width="11.54296875" style="9" bestFit="1" customWidth="1"/>
    <col min="6393" max="6393" width="12.26953125" style="9" bestFit="1" customWidth="1"/>
    <col min="6394" max="6397" width="9.81640625" style="9" bestFit="1" customWidth="1"/>
    <col min="6398" max="6398" width="9" style="9" customWidth="1"/>
    <col min="6399" max="6645" width="9.1796875" style="9"/>
    <col min="6646" max="6646" width="45.81640625" style="9" customWidth="1"/>
    <col min="6647" max="6647" width="10.7265625" style="9" bestFit="1" customWidth="1"/>
    <col min="6648" max="6648" width="11.54296875" style="9" bestFit="1" customWidth="1"/>
    <col min="6649" max="6649" width="12.26953125" style="9" bestFit="1" customWidth="1"/>
    <col min="6650" max="6653" width="9.81640625" style="9" bestFit="1" customWidth="1"/>
    <col min="6654" max="6654" width="9" style="9" customWidth="1"/>
    <col min="6655" max="6901" width="9.1796875" style="9"/>
    <col min="6902" max="6902" width="45.81640625" style="9" customWidth="1"/>
    <col min="6903" max="6903" width="10.7265625" style="9" bestFit="1" customWidth="1"/>
    <col min="6904" max="6904" width="11.54296875" style="9" bestFit="1" customWidth="1"/>
    <col min="6905" max="6905" width="12.26953125" style="9" bestFit="1" customWidth="1"/>
    <col min="6906" max="6909" width="9.81640625" style="9" bestFit="1" customWidth="1"/>
    <col min="6910" max="6910" width="9" style="9" customWidth="1"/>
    <col min="6911" max="7157" width="9.1796875" style="9"/>
    <col min="7158" max="7158" width="45.81640625" style="9" customWidth="1"/>
    <col min="7159" max="7159" width="10.7265625" style="9" bestFit="1" customWidth="1"/>
    <col min="7160" max="7160" width="11.54296875" style="9" bestFit="1" customWidth="1"/>
    <col min="7161" max="7161" width="12.26953125" style="9" bestFit="1" customWidth="1"/>
    <col min="7162" max="7165" width="9.81640625" style="9" bestFit="1" customWidth="1"/>
    <col min="7166" max="7166" width="9" style="9" customWidth="1"/>
    <col min="7167" max="7413" width="9.1796875" style="9"/>
    <col min="7414" max="7414" width="45.81640625" style="9" customWidth="1"/>
    <col min="7415" max="7415" width="10.7265625" style="9" bestFit="1" customWidth="1"/>
    <col min="7416" max="7416" width="11.54296875" style="9" bestFit="1" customWidth="1"/>
    <col min="7417" max="7417" width="12.26953125" style="9" bestFit="1" customWidth="1"/>
    <col min="7418" max="7421" width="9.81640625" style="9" bestFit="1" customWidth="1"/>
    <col min="7422" max="7422" width="9" style="9" customWidth="1"/>
    <col min="7423" max="7669" width="9.1796875" style="9"/>
    <col min="7670" max="7670" width="45.81640625" style="9" customWidth="1"/>
    <col min="7671" max="7671" width="10.7265625" style="9" bestFit="1" customWidth="1"/>
    <col min="7672" max="7672" width="11.54296875" style="9" bestFit="1" customWidth="1"/>
    <col min="7673" max="7673" width="12.26953125" style="9" bestFit="1" customWidth="1"/>
    <col min="7674" max="7677" width="9.81640625" style="9" bestFit="1" customWidth="1"/>
    <col min="7678" max="7678" width="9" style="9" customWidth="1"/>
    <col min="7679" max="7925" width="9.1796875" style="9"/>
    <col min="7926" max="7926" width="45.81640625" style="9" customWidth="1"/>
    <col min="7927" max="7927" width="10.7265625" style="9" bestFit="1" customWidth="1"/>
    <col min="7928" max="7928" width="11.54296875" style="9" bestFit="1" customWidth="1"/>
    <col min="7929" max="7929" width="12.26953125" style="9" bestFit="1" customWidth="1"/>
    <col min="7930" max="7933" width="9.81640625" style="9" bestFit="1" customWidth="1"/>
    <col min="7934" max="7934" width="9" style="9" customWidth="1"/>
    <col min="7935" max="8181" width="9.1796875" style="9"/>
    <col min="8182" max="8182" width="45.81640625" style="9" customWidth="1"/>
    <col min="8183" max="8183" width="10.7265625" style="9" bestFit="1" customWidth="1"/>
    <col min="8184" max="8184" width="11.54296875" style="9" bestFit="1" customWidth="1"/>
    <col min="8185" max="8185" width="12.26953125" style="9" bestFit="1" customWidth="1"/>
    <col min="8186" max="8189" width="9.81640625" style="9" bestFit="1" customWidth="1"/>
    <col min="8190" max="8190" width="9" style="9" customWidth="1"/>
    <col min="8191" max="8437" width="9.1796875" style="9"/>
    <col min="8438" max="8438" width="45.81640625" style="9" customWidth="1"/>
    <col min="8439" max="8439" width="10.7265625" style="9" bestFit="1" customWidth="1"/>
    <col min="8440" max="8440" width="11.54296875" style="9" bestFit="1" customWidth="1"/>
    <col min="8441" max="8441" width="12.26953125" style="9" bestFit="1" customWidth="1"/>
    <col min="8442" max="8445" width="9.81640625" style="9" bestFit="1" customWidth="1"/>
    <col min="8446" max="8446" width="9" style="9" customWidth="1"/>
    <col min="8447" max="8693" width="9.1796875" style="9"/>
    <col min="8694" max="8694" width="45.81640625" style="9" customWidth="1"/>
    <col min="8695" max="8695" width="10.7265625" style="9" bestFit="1" customWidth="1"/>
    <col min="8696" max="8696" width="11.54296875" style="9" bestFit="1" customWidth="1"/>
    <col min="8697" max="8697" width="12.26953125" style="9" bestFit="1" customWidth="1"/>
    <col min="8698" max="8701" width="9.81640625" style="9" bestFit="1" customWidth="1"/>
    <col min="8702" max="8702" width="9" style="9" customWidth="1"/>
    <col min="8703" max="8949" width="9.1796875" style="9"/>
    <col min="8950" max="8950" width="45.81640625" style="9" customWidth="1"/>
    <col min="8951" max="8951" width="10.7265625" style="9" bestFit="1" customWidth="1"/>
    <col min="8952" max="8952" width="11.54296875" style="9" bestFit="1" customWidth="1"/>
    <col min="8953" max="8953" width="12.26953125" style="9" bestFit="1" customWidth="1"/>
    <col min="8954" max="8957" width="9.81640625" style="9" bestFit="1" customWidth="1"/>
    <col min="8958" max="8958" width="9" style="9" customWidth="1"/>
    <col min="8959" max="9205" width="9.1796875" style="9"/>
    <col min="9206" max="9206" width="45.81640625" style="9" customWidth="1"/>
    <col min="9207" max="9207" width="10.7265625" style="9" bestFit="1" customWidth="1"/>
    <col min="9208" max="9208" width="11.54296875" style="9" bestFit="1" customWidth="1"/>
    <col min="9209" max="9209" width="12.26953125" style="9" bestFit="1" customWidth="1"/>
    <col min="9210" max="9213" width="9.81640625" style="9" bestFit="1" customWidth="1"/>
    <col min="9214" max="9214" width="9" style="9" customWidth="1"/>
    <col min="9215" max="9461" width="9.1796875" style="9"/>
    <col min="9462" max="9462" width="45.81640625" style="9" customWidth="1"/>
    <col min="9463" max="9463" width="10.7265625" style="9" bestFit="1" customWidth="1"/>
    <col min="9464" max="9464" width="11.54296875" style="9" bestFit="1" customWidth="1"/>
    <col min="9465" max="9465" width="12.26953125" style="9" bestFit="1" customWidth="1"/>
    <col min="9466" max="9469" width="9.81640625" style="9" bestFit="1" customWidth="1"/>
    <col min="9470" max="9470" width="9" style="9" customWidth="1"/>
    <col min="9471" max="9717" width="9.1796875" style="9"/>
    <col min="9718" max="9718" width="45.81640625" style="9" customWidth="1"/>
    <col min="9719" max="9719" width="10.7265625" style="9" bestFit="1" customWidth="1"/>
    <col min="9720" max="9720" width="11.54296875" style="9" bestFit="1" customWidth="1"/>
    <col min="9721" max="9721" width="12.26953125" style="9" bestFit="1" customWidth="1"/>
    <col min="9722" max="9725" width="9.81640625" style="9" bestFit="1" customWidth="1"/>
    <col min="9726" max="9726" width="9" style="9" customWidth="1"/>
    <col min="9727" max="9973" width="9.1796875" style="9"/>
    <col min="9974" max="9974" width="45.81640625" style="9" customWidth="1"/>
    <col min="9975" max="9975" width="10.7265625" style="9" bestFit="1" customWidth="1"/>
    <col min="9976" max="9976" width="11.54296875" style="9" bestFit="1" customWidth="1"/>
    <col min="9977" max="9977" width="12.26953125" style="9" bestFit="1" customWidth="1"/>
    <col min="9978" max="9981" width="9.81640625" style="9" bestFit="1" customWidth="1"/>
    <col min="9982" max="9982" width="9" style="9" customWidth="1"/>
    <col min="9983" max="10229" width="9.1796875" style="9"/>
    <col min="10230" max="10230" width="45.81640625" style="9" customWidth="1"/>
    <col min="10231" max="10231" width="10.7265625" style="9" bestFit="1" customWidth="1"/>
    <col min="10232" max="10232" width="11.54296875" style="9" bestFit="1" customWidth="1"/>
    <col min="10233" max="10233" width="12.26953125" style="9" bestFit="1" customWidth="1"/>
    <col min="10234" max="10237" width="9.81640625" style="9" bestFit="1" customWidth="1"/>
    <col min="10238" max="10238" width="9" style="9" customWidth="1"/>
    <col min="10239" max="10485" width="9.1796875" style="9"/>
    <col min="10486" max="10486" width="45.81640625" style="9" customWidth="1"/>
    <col min="10487" max="10487" width="10.7265625" style="9" bestFit="1" customWidth="1"/>
    <col min="10488" max="10488" width="11.54296875" style="9" bestFit="1" customWidth="1"/>
    <col min="10489" max="10489" width="12.26953125" style="9" bestFit="1" customWidth="1"/>
    <col min="10490" max="10493" width="9.81640625" style="9" bestFit="1" customWidth="1"/>
    <col min="10494" max="10494" width="9" style="9" customWidth="1"/>
    <col min="10495" max="10741" width="9.1796875" style="9"/>
    <col min="10742" max="10742" width="45.81640625" style="9" customWidth="1"/>
    <col min="10743" max="10743" width="10.7265625" style="9" bestFit="1" customWidth="1"/>
    <col min="10744" max="10744" width="11.54296875" style="9" bestFit="1" customWidth="1"/>
    <col min="10745" max="10745" width="12.26953125" style="9" bestFit="1" customWidth="1"/>
    <col min="10746" max="10749" width="9.81640625" style="9" bestFit="1" customWidth="1"/>
    <col min="10750" max="10750" width="9" style="9" customWidth="1"/>
    <col min="10751" max="10997" width="9.1796875" style="9"/>
    <col min="10998" max="10998" width="45.81640625" style="9" customWidth="1"/>
    <col min="10999" max="10999" width="10.7265625" style="9" bestFit="1" customWidth="1"/>
    <col min="11000" max="11000" width="11.54296875" style="9" bestFit="1" customWidth="1"/>
    <col min="11001" max="11001" width="12.26953125" style="9" bestFit="1" customWidth="1"/>
    <col min="11002" max="11005" width="9.81640625" style="9" bestFit="1" customWidth="1"/>
    <col min="11006" max="11006" width="9" style="9" customWidth="1"/>
    <col min="11007" max="11253" width="9.1796875" style="9"/>
    <col min="11254" max="11254" width="45.81640625" style="9" customWidth="1"/>
    <col min="11255" max="11255" width="10.7265625" style="9" bestFit="1" customWidth="1"/>
    <col min="11256" max="11256" width="11.54296875" style="9" bestFit="1" customWidth="1"/>
    <col min="11257" max="11257" width="12.26953125" style="9" bestFit="1" customWidth="1"/>
    <col min="11258" max="11261" width="9.81640625" style="9" bestFit="1" customWidth="1"/>
    <col min="11262" max="11262" width="9" style="9" customWidth="1"/>
    <col min="11263" max="11509" width="9.1796875" style="9"/>
    <col min="11510" max="11510" width="45.81640625" style="9" customWidth="1"/>
    <col min="11511" max="11511" width="10.7265625" style="9" bestFit="1" customWidth="1"/>
    <col min="11512" max="11512" width="11.54296875" style="9" bestFit="1" customWidth="1"/>
    <col min="11513" max="11513" width="12.26953125" style="9" bestFit="1" customWidth="1"/>
    <col min="11514" max="11517" width="9.81640625" style="9" bestFit="1" customWidth="1"/>
    <col min="11518" max="11518" width="9" style="9" customWidth="1"/>
    <col min="11519" max="11765" width="9.1796875" style="9"/>
    <col min="11766" max="11766" width="45.81640625" style="9" customWidth="1"/>
    <col min="11767" max="11767" width="10.7265625" style="9" bestFit="1" customWidth="1"/>
    <col min="11768" max="11768" width="11.54296875" style="9" bestFit="1" customWidth="1"/>
    <col min="11769" max="11769" width="12.26953125" style="9" bestFit="1" customWidth="1"/>
    <col min="11770" max="11773" width="9.81640625" style="9" bestFit="1" customWidth="1"/>
    <col min="11774" max="11774" width="9" style="9" customWidth="1"/>
    <col min="11775" max="12021" width="9.1796875" style="9"/>
    <col min="12022" max="12022" width="45.81640625" style="9" customWidth="1"/>
    <col min="12023" max="12023" width="10.7265625" style="9" bestFit="1" customWidth="1"/>
    <col min="12024" max="12024" width="11.54296875" style="9" bestFit="1" customWidth="1"/>
    <col min="12025" max="12025" width="12.26953125" style="9" bestFit="1" customWidth="1"/>
    <col min="12026" max="12029" width="9.81640625" style="9" bestFit="1" customWidth="1"/>
    <col min="12030" max="12030" width="9" style="9" customWidth="1"/>
    <col min="12031" max="12277" width="9.1796875" style="9"/>
    <col min="12278" max="12278" width="45.81640625" style="9" customWidth="1"/>
    <col min="12279" max="12279" width="10.7265625" style="9" bestFit="1" customWidth="1"/>
    <col min="12280" max="12280" width="11.54296875" style="9" bestFit="1" customWidth="1"/>
    <col min="12281" max="12281" width="12.26953125" style="9" bestFit="1" customWidth="1"/>
    <col min="12282" max="12285" width="9.81640625" style="9" bestFit="1" customWidth="1"/>
    <col min="12286" max="12286" width="9" style="9" customWidth="1"/>
    <col min="12287" max="12533" width="9.1796875" style="9"/>
    <col min="12534" max="12534" width="45.81640625" style="9" customWidth="1"/>
    <col min="12535" max="12535" width="10.7265625" style="9" bestFit="1" customWidth="1"/>
    <col min="12536" max="12536" width="11.54296875" style="9" bestFit="1" customWidth="1"/>
    <col min="12537" max="12537" width="12.26953125" style="9" bestFit="1" customWidth="1"/>
    <col min="12538" max="12541" width="9.81640625" style="9" bestFit="1" customWidth="1"/>
    <col min="12542" max="12542" width="9" style="9" customWidth="1"/>
    <col min="12543" max="12789" width="9.1796875" style="9"/>
    <col min="12790" max="12790" width="45.81640625" style="9" customWidth="1"/>
    <col min="12791" max="12791" width="10.7265625" style="9" bestFit="1" customWidth="1"/>
    <col min="12792" max="12792" width="11.54296875" style="9" bestFit="1" customWidth="1"/>
    <col min="12793" max="12793" width="12.26953125" style="9" bestFit="1" customWidth="1"/>
    <col min="12794" max="12797" width="9.81640625" style="9" bestFit="1" customWidth="1"/>
    <col min="12798" max="12798" width="9" style="9" customWidth="1"/>
    <col min="12799" max="13045" width="9.1796875" style="9"/>
    <col min="13046" max="13046" width="45.81640625" style="9" customWidth="1"/>
    <col min="13047" max="13047" width="10.7265625" style="9" bestFit="1" customWidth="1"/>
    <col min="13048" max="13048" width="11.54296875" style="9" bestFit="1" customWidth="1"/>
    <col min="13049" max="13049" width="12.26953125" style="9" bestFit="1" customWidth="1"/>
    <col min="13050" max="13053" width="9.81640625" style="9" bestFit="1" customWidth="1"/>
    <col min="13054" max="13054" width="9" style="9" customWidth="1"/>
    <col min="13055" max="13301" width="9.1796875" style="9"/>
    <col min="13302" max="13302" width="45.81640625" style="9" customWidth="1"/>
    <col min="13303" max="13303" width="10.7265625" style="9" bestFit="1" customWidth="1"/>
    <col min="13304" max="13304" width="11.54296875" style="9" bestFit="1" customWidth="1"/>
    <col min="13305" max="13305" width="12.26953125" style="9" bestFit="1" customWidth="1"/>
    <col min="13306" max="13309" width="9.81640625" style="9" bestFit="1" customWidth="1"/>
    <col min="13310" max="13310" width="9" style="9" customWidth="1"/>
    <col min="13311" max="13557" width="9.1796875" style="9"/>
    <col min="13558" max="13558" width="45.81640625" style="9" customWidth="1"/>
    <col min="13559" max="13559" width="10.7265625" style="9" bestFit="1" customWidth="1"/>
    <col min="13560" max="13560" width="11.54296875" style="9" bestFit="1" customWidth="1"/>
    <col min="13561" max="13561" width="12.26953125" style="9" bestFit="1" customWidth="1"/>
    <col min="13562" max="13565" width="9.81640625" style="9" bestFit="1" customWidth="1"/>
    <col min="13566" max="13566" width="9" style="9" customWidth="1"/>
    <col min="13567" max="13813" width="9.1796875" style="9"/>
    <col min="13814" max="13814" width="45.81640625" style="9" customWidth="1"/>
    <col min="13815" max="13815" width="10.7265625" style="9" bestFit="1" customWidth="1"/>
    <col min="13816" max="13816" width="11.54296875" style="9" bestFit="1" customWidth="1"/>
    <col min="13817" max="13817" width="12.26953125" style="9" bestFit="1" customWidth="1"/>
    <col min="13818" max="13821" width="9.81640625" style="9" bestFit="1" customWidth="1"/>
    <col min="13822" max="13822" width="9" style="9" customWidth="1"/>
    <col min="13823" max="14069" width="9.1796875" style="9"/>
    <col min="14070" max="14070" width="45.81640625" style="9" customWidth="1"/>
    <col min="14071" max="14071" width="10.7265625" style="9" bestFit="1" customWidth="1"/>
    <col min="14072" max="14072" width="11.54296875" style="9" bestFit="1" customWidth="1"/>
    <col min="14073" max="14073" width="12.26953125" style="9" bestFit="1" customWidth="1"/>
    <col min="14074" max="14077" width="9.81640625" style="9" bestFit="1" customWidth="1"/>
    <col min="14078" max="14078" width="9" style="9" customWidth="1"/>
    <col min="14079" max="14325" width="9.1796875" style="9"/>
    <col min="14326" max="14326" width="45.81640625" style="9" customWidth="1"/>
    <col min="14327" max="14327" width="10.7265625" style="9" bestFit="1" customWidth="1"/>
    <col min="14328" max="14328" width="11.54296875" style="9" bestFit="1" customWidth="1"/>
    <col min="14329" max="14329" width="12.26953125" style="9" bestFit="1" customWidth="1"/>
    <col min="14330" max="14333" width="9.81640625" style="9" bestFit="1" customWidth="1"/>
    <col min="14334" max="14334" width="9" style="9" customWidth="1"/>
    <col min="14335" max="14581" width="9.1796875" style="9"/>
    <col min="14582" max="14582" width="45.81640625" style="9" customWidth="1"/>
    <col min="14583" max="14583" width="10.7265625" style="9" bestFit="1" customWidth="1"/>
    <col min="14584" max="14584" width="11.54296875" style="9" bestFit="1" customWidth="1"/>
    <col min="14585" max="14585" width="12.26953125" style="9" bestFit="1" customWidth="1"/>
    <col min="14586" max="14589" width="9.81640625" style="9" bestFit="1" customWidth="1"/>
    <col min="14590" max="14590" width="9" style="9" customWidth="1"/>
    <col min="14591" max="14837" width="9.1796875" style="9"/>
    <col min="14838" max="14838" width="45.81640625" style="9" customWidth="1"/>
    <col min="14839" max="14839" width="10.7265625" style="9" bestFit="1" customWidth="1"/>
    <col min="14840" max="14840" width="11.54296875" style="9" bestFit="1" customWidth="1"/>
    <col min="14841" max="14841" width="12.26953125" style="9" bestFit="1" customWidth="1"/>
    <col min="14842" max="14845" width="9.81640625" style="9" bestFit="1" customWidth="1"/>
    <col min="14846" max="14846" width="9" style="9" customWidth="1"/>
    <col min="14847" max="15093" width="9.1796875" style="9"/>
    <col min="15094" max="15094" width="45.81640625" style="9" customWidth="1"/>
    <col min="15095" max="15095" width="10.7265625" style="9" bestFit="1" customWidth="1"/>
    <col min="15096" max="15096" width="11.54296875" style="9" bestFit="1" customWidth="1"/>
    <col min="15097" max="15097" width="12.26953125" style="9" bestFit="1" customWidth="1"/>
    <col min="15098" max="15101" width="9.81640625" style="9" bestFit="1" customWidth="1"/>
    <col min="15102" max="15102" width="9" style="9" customWidth="1"/>
    <col min="15103" max="15349" width="9.1796875" style="9"/>
    <col min="15350" max="15350" width="45.81640625" style="9" customWidth="1"/>
    <col min="15351" max="15351" width="10.7265625" style="9" bestFit="1" customWidth="1"/>
    <col min="15352" max="15352" width="11.54296875" style="9" bestFit="1" customWidth="1"/>
    <col min="15353" max="15353" width="12.26953125" style="9" bestFit="1" customWidth="1"/>
    <col min="15354" max="15357" width="9.81640625" style="9" bestFit="1" customWidth="1"/>
    <col min="15358" max="15358" width="9" style="9" customWidth="1"/>
    <col min="15359" max="15605" width="9.1796875" style="9"/>
    <col min="15606" max="15606" width="45.81640625" style="9" customWidth="1"/>
    <col min="15607" max="15607" width="10.7265625" style="9" bestFit="1" customWidth="1"/>
    <col min="15608" max="15608" width="11.54296875" style="9" bestFit="1" customWidth="1"/>
    <col min="15609" max="15609" width="12.26953125" style="9" bestFit="1" customWidth="1"/>
    <col min="15610" max="15613" width="9.81640625" style="9" bestFit="1" customWidth="1"/>
    <col min="15614" max="15614" width="9" style="9" customWidth="1"/>
    <col min="15615" max="15861" width="9.1796875" style="9"/>
    <col min="15862" max="15862" width="45.81640625" style="9" customWidth="1"/>
    <col min="15863" max="15863" width="10.7265625" style="9" bestFit="1" customWidth="1"/>
    <col min="15864" max="15864" width="11.54296875" style="9" bestFit="1" customWidth="1"/>
    <col min="15865" max="15865" width="12.26953125" style="9" bestFit="1" customWidth="1"/>
    <col min="15866" max="15869" width="9.81640625" style="9" bestFit="1" customWidth="1"/>
    <col min="15870" max="15870" width="9" style="9" customWidth="1"/>
    <col min="15871" max="16117" width="9.1796875" style="9"/>
    <col min="16118" max="16118" width="45.81640625" style="9" customWidth="1"/>
    <col min="16119" max="16119" width="10.7265625" style="9" bestFit="1" customWidth="1"/>
    <col min="16120" max="16120" width="11.54296875" style="9" bestFit="1" customWidth="1"/>
    <col min="16121" max="16121" width="12.26953125" style="9" bestFit="1" customWidth="1"/>
    <col min="16122" max="16125" width="9.81640625" style="9" bestFit="1" customWidth="1"/>
    <col min="16126" max="16126" width="9" style="9" customWidth="1"/>
    <col min="16127" max="16384" width="9.1796875" style="9"/>
  </cols>
  <sheetData>
    <row r="1" spans="1:27" s="7" customFormat="1" ht="18.5" x14ac:dyDescent="0.45">
      <c r="A1" s="174" t="s">
        <v>130</v>
      </c>
      <c r="B1" s="175"/>
      <c r="C1" s="175"/>
      <c r="D1" s="175"/>
      <c r="E1" s="175"/>
      <c r="F1" s="175"/>
      <c r="G1" s="176"/>
      <c r="H1"/>
      <c r="I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ht="15.5" x14ac:dyDescent="0.35">
      <c r="A2" s="166" t="s">
        <v>28</v>
      </c>
      <c r="B2" s="167"/>
      <c r="C2" s="167"/>
      <c r="D2" s="167"/>
      <c r="E2" s="167"/>
      <c r="F2" s="167"/>
      <c r="G2" s="16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7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70" t="s">
        <v>113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7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7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7" x14ac:dyDescent="0.35">
      <c r="A5" s="45" t="s">
        <v>46</v>
      </c>
      <c r="B5" s="31">
        <f>SUM('R1'!B5,'R1a'!B5,'R2'!B5,'R2a'!B5,'R3'!B5,'R4'!B5,'R5'!B5,'R6'!B5,'R7'!B5,'R8'!B5,'R9'!B5,'R10'!B5,'R11'!B5,'R12'!B5,'R13'!B5,'R14'!B5)</f>
        <v>277</v>
      </c>
      <c r="C5" s="31">
        <f>SUM('R1'!C5,'R1a'!C5,'R2'!C5,'R2a'!C5,'R3'!C5,'R4'!C5,'R5'!C5,'R6'!C5,'R7'!C5,'R8'!C5,'R9'!C5,'R10'!C5,'R11'!C5,'R12'!C5,'R13'!C5,'R14'!C5)</f>
        <v>140</v>
      </c>
      <c r="D5" s="31">
        <f>SUM('R1'!D5,'R1a'!D5,'R2'!D5,'R2a'!D5,'R3'!D5,'R4'!D5,'R5'!D5,'R6'!D5,'R7'!D5,'R8'!D5,'R9'!D5,'R10'!D5,'R11'!D5,'R12'!D5,'R13'!D5,'R14'!D5)</f>
        <v>0</v>
      </c>
      <c r="E5" s="31">
        <f>SUM('R1'!E5,'R1a'!E5,'R2'!E5,'R2a'!E5,'R3'!E5,'R4'!E5,'R5'!E5,'R6'!E5,'R7'!E5,'R8'!E5,'R9'!E5,'R10'!E5,'R11'!E5,'R12'!E5,'R13'!E5,'R14'!E5)</f>
        <v>6</v>
      </c>
      <c r="F5" s="2">
        <f t="shared" ref="F5:F9" si="0">SUM(B5:E5)</f>
        <v>423</v>
      </c>
      <c r="G5" s="52">
        <v>353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 x14ac:dyDescent="0.35">
      <c r="A6" s="47" t="s">
        <v>4</v>
      </c>
      <c r="B6" s="42">
        <f>SUM(B7:B9)</f>
        <v>869</v>
      </c>
      <c r="C6" s="42">
        <f t="shared" ref="C6:D6" si="1">SUM(C7:C9)</f>
        <v>383</v>
      </c>
      <c r="D6" s="42">
        <f t="shared" si="1"/>
        <v>0</v>
      </c>
      <c r="E6" s="42">
        <f>SUM(E7:E9)</f>
        <v>24</v>
      </c>
      <c r="F6" s="2">
        <f>SUM(B6:E6)</f>
        <v>1276</v>
      </c>
      <c r="G6" s="52">
        <v>1099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7" x14ac:dyDescent="0.35">
      <c r="A7" s="47" t="s">
        <v>5</v>
      </c>
      <c r="B7" s="31">
        <f>SUM('R1'!B7,'R1a'!B7,'R2'!B7,'R2a'!B7,'R3'!B7,'R4'!B7,'R5'!B7,'R6'!B7,'R7'!B7,'R8'!B7,'R9'!B7,'R10'!B7,'R11'!B7,'R12'!B7,'R13'!B7,'R14'!B7)</f>
        <v>549</v>
      </c>
      <c r="C7" s="31">
        <f>SUM('R1'!C7,'R1a'!C7,'R2'!C7,'R2a'!C7,'R3'!C7,'R4'!C7,'R5'!C7,'R6'!C7,'R7'!C7,'R8'!C7,'R9'!C7,'R10'!C7,'R11'!C7,'R12'!C7,'R13'!C7,'R14'!C7)</f>
        <v>241</v>
      </c>
      <c r="D7" s="31">
        <f>SUM('R1'!D7,'R1a'!D7,'R2'!D7,'R2a'!D7,'R3'!D7,'R4'!D7,'R5'!D7,'R6'!D7,'R7'!D7,'R8'!D7,'R9'!D7,'R10'!D7,'R11'!D7,'R12'!D7,'R13'!D7,'R14'!D7)</f>
        <v>0</v>
      </c>
      <c r="E7" s="31">
        <f>SUM('R1'!E7,'R1a'!E7,'R2'!E7,'R2a'!E7,'R3'!E7,'R4'!E7,'R5'!E7,'R6'!E7,'R7'!E7,'R8'!E7,'R9'!E7,'R10'!E7,'R11'!E7,'R12'!E7,'R13'!E7,'R14'!E7)</f>
        <v>14</v>
      </c>
      <c r="F7" s="2">
        <f t="shared" si="0"/>
        <v>804</v>
      </c>
      <c r="G7" s="52">
        <v>707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7" x14ac:dyDescent="0.35">
      <c r="A8" s="47" t="s">
        <v>6</v>
      </c>
      <c r="B8" s="31">
        <f>SUM('R1'!B8,'R1a'!B8,'R2'!B8,'R2a'!B8,'R3'!B8,'R4'!B8,'R5'!B8,'R6'!B8,'R7'!B8,'R8'!B8,'R9'!B8,'R10'!B8,'R11'!B8,'R12'!B8,'R13'!B8,'R14'!B8)</f>
        <v>44</v>
      </c>
      <c r="C8" s="31">
        <f>SUM('R1'!C8,'R1a'!C8,'R2'!C8,'R2a'!C8,'R3'!C8,'R4'!C8,'R5'!C8,'R6'!C8,'R7'!C8,'R8'!C8,'R9'!C8,'R10'!C8,'R11'!C8,'R12'!C8,'R13'!C8,'R14'!C8)</f>
        <v>13</v>
      </c>
      <c r="D8" s="31">
        <f>SUM('R1'!D8,'R1a'!D8,'R2'!D8,'R2a'!D8,'R3'!D8,'R4'!D8,'R5'!D8,'R6'!D8,'R7'!D8,'R8'!D8,'R9'!D8,'R10'!D8,'R11'!D8,'R12'!D8,'R13'!D8,'R14'!D8)</f>
        <v>0</v>
      </c>
      <c r="E8" s="31">
        <f>SUM('R1'!E8,'R1a'!E8,'R2'!E8,'R2a'!E8,'R3'!E8,'R4'!E8,'R5'!E8,'R6'!E8,'R7'!E8,'R8'!E8,'R9'!E8,'R10'!E8,'R11'!E8,'R12'!E8,'R13'!E8,'R14'!E8)</f>
        <v>4</v>
      </c>
      <c r="F8" s="2">
        <f t="shared" si="0"/>
        <v>61</v>
      </c>
      <c r="G8" s="52">
        <v>60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7" x14ac:dyDescent="0.35">
      <c r="A9" s="47" t="s">
        <v>7</v>
      </c>
      <c r="B9" s="31">
        <f>SUM('R1'!B9,'R1a'!B9,'R2'!B9,'R2a'!B9,'R3'!B9,'R4'!B9,'R5'!B9,'R6'!B9,'R7'!B9,'R8'!B9,'R9'!B9,'R10'!B9,'R11'!B9,'R12'!B9,'R13'!B9,'R14'!B9)</f>
        <v>276</v>
      </c>
      <c r="C9" s="31">
        <f>SUM('R1'!C9,'R1a'!C9,'R2'!C9,'R2a'!C9,'R3'!C9,'R4'!C9,'R5'!C9,'R6'!C9,'R7'!C9,'R8'!C9,'R9'!C9,'R10'!C9,'R11'!C9,'R12'!C9,'R13'!C9,'R14'!C9)</f>
        <v>129</v>
      </c>
      <c r="D9" s="31">
        <f>SUM('R1'!D9,'R1a'!D9,'R2'!D9,'R2a'!D9,'R3'!D9,'R4'!D9,'R5'!D9,'R6'!D9,'R7'!D9,'R8'!D9,'R9'!D9,'R10'!D9,'R11'!D9,'R12'!D9,'R13'!D9,'R14'!D9)</f>
        <v>0</v>
      </c>
      <c r="E9" s="31">
        <f>SUM('R1'!E9,'R1a'!E9,'R2'!E9,'R2a'!E9,'R3'!E9,'R4'!E9,'R5'!E9,'R6'!E9,'R7'!E9,'R8'!E9,'R9'!E9,'R10'!E9,'R11'!E9,'R12'!E9,'R13'!E9,'R14'!E9)</f>
        <v>6</v>
      </c>
      <c r="F9" s="2">
        <f t="shared" si="0"/>
        <v>411</v>
      </c>
      <c r="G9" s="52">
        <v>332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7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70" t="s">
        <v>113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7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7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ht="15.65" customHeight="1" x14ac:dyDescent="0.35">
      <c r="A12" s="47" t="s">
        <v>11</v>
      </c>
      <c r="B12" s="86">
        <f>SUM('R1'!B12,'R1a'!B12,'R2'!B12,'R2a'!B12,'R3'!B12,'R4'!B12,'R5'!B12,'R6'!B12,'R7'!B12,'R8'!B12,'R9'!B12,'R10'!B12,'R11'!B12,'R12'!B12,'R13'!B12,'R14'!B12)</f>
        <v>529</v>
      </c>
      <c r="C12" s="86">
        <f>SUM('R1'!C12,'R1a'!C12,'R2'!C12,'R2a'!C12,'R3'!C12,'R4'!C12,'R5'!C12,'R6'!C12,'R7'!C12,'R8'!C12,'R9'!C12,'R10'!C12,'R11'!C12,'R12'!C12,'R13'!C12,'R14'!C12)</f>
        <v>237</v>
      </c>
      <c r="D12" s="32"/>
      <c r="E12" s="86">
        <f>SUM('R1'!E12,'R1a'!E12,'R2'!E12,'R2a'!E12,'R3'!E12,'R4'!E12,'R5'!E12,'R6'!E12,'R7'!E12,'R8'!E12,'R9'!E12,'R10'!E12,'R11'!E12,'R12'!E12,'R13'!E12,'R14'!E12)</f>
        <v>14</v>
      </c>
      <c r="F12" s="2">
        <f t="shared" ref="F12:F14" si="2">SUM(B12:E12)</f>
        <v>780</v>
      </c>
      <c r="G12" s="52">
        <v>681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7" ht="15.65" customHeight="1" x14ac:dyDescent="0.35">
      <c r="A13" s="47" t="s">
        <v>12</v>
      </c>
      <c r="B13" s="86">
        <f>SUM('R1'!B13,'R1a'!B13,'R2'!B13,'R2a'!B13,'R3'!B13,'R4'!B13,'R5'!B13,'R6'!B13,'R7'!B13,'R8'!B13,'R9'!B13,'R10'!B13,'R11'!B13,'R12'!B13,'R13'!B13,'R14'!B13)</f>
        <v>339</v>
      </c>
      <c r="C13" s="86">
        <f>SUM('R1'!C13,'R1a'!C13,'R2'!C13,'R2a'!C13,'R3'!C13,'R4'!C13,'R5'!C13,'R6'!C13,'R7'!C13,'R8'!C13,'R9'!C13,'R10'!C13,'R11'!C13,'R12'!C13,'R13'!C13,'R14'!C13)</f>
        <v>146</v>
      </c>
      <c r="D13" s="32"/>
      <c r="E13" s="86">
        <f>SUM('R1'!E13,'R1a'!E13,'R2'!E13,'R2a'!E13,'R3'!E13,'R4'!E13,'R5'!E13,'R6'!E13,'R7'!E13,'R8'!E13,'R9'!E13,'R10'!E13,'R11'!E13,'R12'!E13,'R13'!E13,'R14'!E13)</f>
        <v>10</v>
      </c>
      <c r="F13" s="2">
        <f t="shared" si="2"/>
        <v>495</v>
      </c>
      <c r="G13" s="52">
        <v>418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7" ht="15.65" customHeight="1" x14ac:dyDescent="0.35">
      <c r="A14" s="47" t="s">
        <v>47</v>
      </c>
      <c r="B14" s="86">
        <f>SUM('R1'!B14,'R1a'!B14,'R2'!B14,'R2a'!B14,'R3'!B14,'R4'!B14,'R5'!B14,'R6'!B14,'R7'!B14,'R8'!B14,'R9'!B14,'R10'!B14,'R11'!B14,'R12'!B14,'R13'!B14,'R14'!B14)</f>
        <v>1</v>
      </c>
      <c r="C14" s="86">
        <f>SUM('R1'!C14,'R1a'!C14,'R2'!C14,'R2a'!C14,'R3'!C14,'R4'!C14,'R5'!C14,'R6'!C14,'R7'!C14,'R8'!C14,'R9'!C14,'R10'!C14,'R11'!C14,'R12'!C14,'R13'!C14,'R14'!C14)</f>
        <v>0</v>
      </c>
      <c r="D14" s="32"/>
      <c r="E14" s="86">
        <f>SUM('R1'!E14,'R1a'!E14,'R2'!E14,'R2a'!E14,'R3'!E14,'R4'!E14,'R5'!E14,'R6'!E14,'R7'!E14,'R8'!E14,'R9'!E14,'R10'!E14,'R11'!E14,'R12'!E14,'R13'!E14,'R14'!E14)</f>
        <v>0</v>
      </c>
      <c r="F14" s="2">
        <f t="shared" si="2"/>
        <v>1</v>
      </c>
      <c r="G14" s="52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7" ht="27" customHeight="1" x14ac:dyDescent="0.35">
      <c r="A15" s="113" t="s">
        <v>114</v>
      </c>
      <c r="B15" s="94">
        <f>SUM('R1'!B15,'R1a'!B15,'R2'!B15,'R2a'!B15,'R3'!B15,'R4'!B15,'R5'!B15,'R6'!B15,'R7'!B15,'R8'!B15,'R9'!B15,'R10'!B15,'R11'!B15,'R12'!B15,'R13'!B15,'R14'!B15)</f>
        <v>0</v>
      </c>
      <c r="C15" s="94">
        <f>SUM('R1'!C15,'R1a'!C15,'R2'!C15,'R2a'!C15,'R3'!C15,'R4'!C15,'R5'!C15,'R6'!C15,'R7'!C15,'R8'!C15,'R9'!C15,'R10'!C15,'R11'!C15,'R12'!C15,'R13'!C15,'R14'!C15)</f>
        <v>0</v>
      </c>
      <c r="D15" s="127"/>
      <c r="E15" s="94">
        <f>SUM('R1'!E15,'R1a'!E15,'R2'!E15,'R2a'!E15,'R3'!E15,'R4'!E15,'R5'!E15,'R6'!E15,'R7'!E15,'R8'!E15,'R9'!E15,'R10'!E15,'R11'!E15,'R12'!E15,'R13'!E15,'R14'!E15)</f>
        <v>0</v>
      </c>
      <c r="F15" s="70">
        <f t="shared" ref="F15" si="3">SUM(B15:E15)</f>
        <v>0</v>
      </c>
      <c r="G15" s="71">
        <v>0</v>
      </c>
      <c r="H15" s="126"/>
      <c r="I15" s="12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70" t="s">
        <v>113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7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 customHeight="1" x14ac:dyDescent="0.35">
      <c r="A18" s="47" t="s">
        <v>13</v>
      </c>
      <c r="B18" s="31">
        <f>SUM('R1'!B18,'R1a'!B18,'R2'!B18,'R2a'!B18,'R3'!B18,'R4'!B18,'R5'!B18,'R6'!B18,'R7'!B18,'R8'!B18,'R9'!B18,'R10'!B18,'R11'!B18,'R12'!B18,'R13'!B18,'R14'!B18)</f>
        <v>811</v>
      </c>
      <c r="C18" s="31">
        <f>SUM('R1'!C18,'R1a'!C18,'R2'!C18,'R2a'!C18,'R3'!C18,'R4'!C18,'R5'!C18,'R6'!C18,'R7'!C18,'R8'!C18,'R9'!C18,'R10'!C18,'R11'!C18,'R12'!C18,'R13'!C18,'R14'!C18)</f>
        <v>338</v>
      </c>
      <c r="D18" s="32"/>
      <c r="E18" s="31">
        <f>SUM('R1'!E18,'R1a'!E18,'R2'!E18,'R2a'!E18,'R3'!E18,'R4'!E18,'R5'!E18,'R6'!E18,'R7'!E18,'R8'!E18,'R9'!E18,'R10'!E18,'R11'!E18,'R12'!E18,'R13'!E18,'R14'!E18)</f>
        <v>24</v>
      </c>
      <c r="F18" s="2">
        <f>SUM(B18:E18)</f>
        <v>1173</v>
      </c>
      <c r="G18" s="52">
        <v>1033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 customHeight="1" x14ac:dyDescent="0.35">
      <c r="A19" s="47" t="s">
        <v>14</v>
      </c>
      <c r="B19" s="31">
        <f>SUM('R1'!B19,'R1a'!B19,'R2'!B19,'R2a'!B19,'R3'!B19,'R4'!B19,'R5'!B19,'R6'!B19,'R7'!B19,'R8'!B19,'R9'!B19,'R10'!B19,'R11'!B19,'R12'!B19,'R13'!B19,'R14'!B19)</f>
        <v>58</v>
      </c>
      <c r="C19" s="31">
        <f>SUM('R1'!C19,'R1a'!C19,'R2'!C19,'R2a'!C19,'R3'!C19,'R4'!C19,'R5'!C19,'R6'!C19,'R7'!C19,'R8'!C19,'R9'!C19,'R10'!C19,'R11'!C19,'R12'!C19,'R13'!C19,'R14'!C19)</f>
        <v>45</v>
      </c>
      <c r="D19" s="32"/>
      <c r="E19" s="31">
        <f>SUM('R1'!E19,'R1a'!E19,'R2'!E19,'R2a'!E19,'R3'!E19,'R4'!E19,'R5'!E19,'R6'!E19,'R7'!E19,'R8'!E19,'R9'!E19,'R10'!E19,'R11'!E19,'R12'!E19,'R13'!E19,'R14'!E19)</f>
        <v>0</v>
      </c>
      <c r="F19" s="2">
        <f>SUM(B19:E19)</f>
        <v>103</v>
      </c>
      <c r="G19" s="52">
        <v>66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70" t="s">
        <v>113</v>
      </c>
      <c r="H20"/>
      <c r="I2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7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" customHeight="1" x14ac:dyDescent="0.35">
      <c r="A22" s="47" t="s">
        <v>15</v>
      </c>
      <c r="B22" s="31">
        <v>476</v>
      </c>
      <c r="C22" s="31">
        <f>SUM('R1'!C22,'R1a'!C22,'R2'!C22,'R2a'!C22,'R3'!C22,'R4'!C22,'R5'!C22,'R6'!C22,'R7'!C22,'R8'!C22,'R9'!C22,'R10'!C22,'R11'!C22,'R12'!C22,'R13'!C22,'R14'!C22)</f>
        <v>276</v>
      </c>
      <c r="D22" s="33"/>
      <c r="E22" s="31">
        <f>SUM('R1'!E22,'R1a'!E22,'R2'!E22,'R2a'!E22,'R3'!E22,'R4'!E22,'R5'!E22,'R6'!E22,'R7'!E22,'R8'!E22,'R9'!E22,'R10'!E22,'R11'!E22,'R12'!E22,'R13'!E22,'R14'!E22)</f>
        <v>19</v>
      </c>
      <c r="F22" s="2">
        <f t="shared" ref="F22:F27" si="4">SUM(B22:E22)</f>
        <v>771</v>
      </c>
      <c r="G22" s="52">
        <v>657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35">
      <c r="A23" s="47" t="s">
        <v>16</v>
      </c>
      <c r="B23" s="31">
        <f>SUM('R1'!B23,'R1a'!B23,'R2'!B23,'R2a'!B23,'R3'!B23,'R4'!B23,'R5'!B23,'R6'!B23,'R7'!B23,'R8'!B23,'R9'!B23,'R10'!B23,'R11'!B23,'R12'!B23,'R13'!B23,'R14'!B23)</f>
        <v>331</v>
      </c>
      <c r="C23" s="31">
        <f>SUM('R1'!C23,'R1a'!C23,'R2'!C23,'R2a'!C23,'R3'!C23,'R4'!C23,'R5'!C23,'R6'!C23,'R7'!C23,'R8'!C23,'R9'!C23,'R10'!C23,'R11'!C23,'R12'!C23,'R13'!C23,'R14'!C23)</f>
        <v>80</v>
      </c>
      <c r="D23" s="33"/>
      <c r="E23" s="31">
        <f>SUM('R1'!E23,'R1a'!E23,'R2'!E23,'R2a'!E23,'R3'!E23,'R4'!E23,'R5'!E23,'R6'!E23,'R7'!E23,'R8'!E23,'R9'!E23,'R10'!E23,'R11'!E23,'R12'!E23,'R13'!E23,'R14'!E23)</f>
        <v>3</v>
      </c>
      <c r="F23" s="2">
        <f t="shared" si="4"/>
        <v>414</v>
      </c>
      <c r="G23" s="52">
        <v>369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5" customHeight="1" x14ac:dyDescent="0.35">
      <c r="A24" s="47" t="s">
        <v>17</v>
      </c>
      <c r="B24" s="31">
        <f>SUM('R1'!B24,'R1a'!B24,'R2'!B24,'R2a'!B24,'R3'!B24,'R4'!B24,'R5'!B24,'R6'!B24,'R7'!B24,'R8'!B24,'R9'!B24,'R10'!B24,'R11'!B24,'R12'!B24,'R13'!B24,'R14'!B24)</f>
        <v>3</v>
      </c>
      <c r="C24" s="31">
        <f>SUM('R1'!C24,'R1a'!C24,'R2'!C24,'R2a'!C24,'R3'!C24,'R4'!C24,'R5'!C24,'R6'!C24,'R7'!C24,'R8'!C24,'R9'!C24,'R10'!C24,'R11'!C24,'R12'!C24,'R13'!C24,'R14'!C24)</f>
        <v>2</v>
      </c>
      <c r="D24" s="32"/>
      <c r="E24" s="31">
        <f>SUM('R1'!E24,'R1a'!E24,'R2'!E24,'R2a'!E24,'R3'!E24,'R4'!E24,'R5'!E24,'R6'!E24,'R7'!E24,'R8'!E24,'R9'!E24,'R10'!E24,'R11'!E24,'R12'!E24,'R13'!E24,'R14'!E24)</f>
        <v>0</v>
      </c>
      <c r="F24" s="2">
        <f t="shared" si="4"/>
        <v>5</v>
      </c>
      <c r="G24" s="52">
        <v>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5" customHeight="1" x14ac:dyDescent="0.35">
      <c r="A25" s="47" t="s">
        <v>18</v>
      </c>
      <c r="B25" s="31">
        <f>SUM('R1'!B25,'R1a'!B25,'R2'!B25,'R2a'!B25,'R3'!B25,'R4'!B25,'R5'!B25,'R6'!B25,'R7'!B25,'R8'!B25,'R9'!B25,'R10'!B25,'R11'!B25,'R12'!B25,'R13'!B25,'R14'!B25)</f>
        <v>6</v>
      </c>
      <c r="C25" s="31">
        <f>SUM('R1'!C25,'R1a'!C25,'R2'!C25,'R2a'!C25,'R3'!C25,'R4'!C25,'R5'!C25,'R6'!C25,'R7'!C25,'R8'!C25,'R9'!C25,'R10'!C25,'R11'!C25,'R12'!C25,'R13'!C25,'R14'!C25)</f>
        <v>4</v>
      </c>
      <c r="D25" s="32"/>
      <c r="E25" s="31">
        <f>SUM('R1'!E25,'R1a'!E25,'R2'!E25,'R2a'!E25,'R3'!E25,'R4'!E25,'R5'!E25,'R6'!E25,'R7'!E25,'R8'!E25,'R9'!E25,'R10'!E25,'R11'!E25,'R12'!E25,'R13'!E25,'R14'!E25)</f>
        <v>2</v>
      </c>
      <c r="F25" s="2">
        <f t="shared" si="4"/>
        <v>12</v>
      </c>
      <c r="G25" s="52">
        <v>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5" customHeight="1" x14ac:dyDescent="0.35">
      <c r="A26" s="47" t="s">
        <v>19</v>
      </c>
      <c r="B26" s="31">
        <f>SUM('R1'!B26,'R1a'!B26,'R2'!B26,'R2a'!B26,'R3'!B26,'R4'!B26,'R5'!B26,'R6'!B26,'R7'!B26,'R8'!B26,'R9'!B26,'R10'!B26,'R11'!B26,'R12'!B26,'R13'!B26,'R14'!B26)</f>
        <v>2</v>
      </c>
      <c r="C26" s="31">
        <f>SUM('R1'!C26,'R1a'!C26,'R2'!C26,'R2a'!C26,'R3'!C26,'R4'!C26,'R5'!C26,'R6'!C26,'R7'!C26,'R8'!C26,'R9'!C26,'R10'!C26,'R11'!C26,'R12'!C26,'R13'!C26,'R14'!C26)</f>
        <v>0</v>
      </c>
      <c r="D26" s="32"/>
      <c r="E26" s="31">
        <f>SUM('R1'!E26,'R1a'!E26,'R2'!E26,'R2a'!E26,'R3'!E26,'R4'!E26,'R5'!E26,'R6'!E26,'R7'!E26,'R8'!E26,'R9'!E26,'R10'!E26,'R11'!E26,'R12'!E26,'R13'!E26,'R14'!E26)</f>
        <v>0</v>
      </c>
      <c r="F26" s="2">
        <f t="shared" si="4"/>
        <v>2</v>
      </c>
      <c r="G26" s="52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5" customHeight="1" x14ac:dyDescent="0.35">
      <c r="A27" s="47" t="s">
        <v>20</v>
      </c>
      <c r="B27" s="31">
        <f>SUM('R1'!B27,'R1a'!B27,'R2'!B27,'R2a'!B27,'R3'!B27,'R4'!B27,'R5'!B27,'R6'!B27,'R7'!B27,'R8'!B27,'R9'!B27,'R10'!B27,'R11'!B27,'R12'!B27,'R13'!B27,'R14'!B27)</f>
        <v>51</v>
      </c>
      <c r="C27" s="31">
        <f>SUM('R1'!C27,'R1a'!C27,'R2'!C27,'R2a'!C27,'R3'!C27,'R4'!C27,'R5'!C27,'R6'!C27,'R7'!C27,'R8'!C27,'R9'!C27,'R10'!C27,'R11'!C27,'R12'!C27,'R13'!C27,'R14'!C27)</f>
        <v>21</v>
      </c>
      <c r="D27" s="32"/>
      <c r="E27" s="31">
        <f>SUM('R1'!E27,'R1a'!E27,'R2'!E27,'R2a'!E27,'R3'!E27,'R4'!E27,'R5'!E27,'R6'!E27,'R7'!E27,'R8'!E27,'R9'!E27,'R10'!E27,'R11'!E27,'R12'!E27,'R13'!E27,'R14'!E27)</f>
        <v>0</v>
      </c>
      <c r="F27" s="2">
        <f t="shared" si="4"/>
        <v>72</v>
      </c>
      <c r="G27" s="52">
        <v>59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70" t="s">
        <v>113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7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" customHeight="1" x14ac:dyDescent="0.35">
      <c r="A30" s="47" t="s">
        <v>46</v>
      </c>
      <c r="B30" s="31">
        <f>SUM('R1'!B30,'R1a'!B30,'R2'!B30,'R2a'!B30,'R3'!B30,'R4'!B30,'R5'!B30,'R6'!B30,'R7'!B30,'R8'!B30,'R9'!B30,'R10'!B30,'R11'!B30,'R12'!B30,'R13'!B30,'R14'!B30)</f>
        <v>11</v>
      </c>
      <c r="C30" s="31">
        <f>SUM('R1'!C30,'R1a'!C30,'R2'!C30,'R2a'!C30,'R3'!C30,'R4'!C30,'R5'!C30,'R6'!C30,'R7'!C30,'R8'!C30,'R9'!C30,'R10'!C30,'R11'!C30,'R12'!C30,'R13'!C30,'R14'!C30)</f>
        <v>0</v>
      </c>
      <c r="D30" s="32"/>
      <c r="E30" s="31">
        <f>SUM('R1'!E30,'R1a'!E30,'R2'!E30,'R2a'!E30,'R3'!E30,'R4'!E30,'R5'!E30,'R6'!E30,'R7'!E30,'R8'!E30,'R9'!E30,'R10'!E30,'R11'!E30,'R12'!E30,'R13'!E30,'R14'!E30)</f>
        <v>0</v>
      </c>
      <c r="F30" s="2">
        <f t="shared" ref="F30:F31" si="5">SUM(B30:E30)</f>
        <v>11</v>
      </c>
      <c r="G30" s="92">
        <v>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5" customHeight="1" x14ac:dyDescent="0.35">
      <c r="A31" s="47" t="s">
        <v>96</v>
      </c>
      <c r="B31" s="31">
        <f>SUM('R1'!B31,'R1a'!B31,'R2'!B31,'R2a'!B31,'R3'!B31,'R4'!B31,'R5'!B31,'R6'!B31,'R7'!B31,'R8'!B31,'R9'!B31,'R10'!B31,'R11'!B31,'R12'!B31,'R13'!B31,'R14'!B31)</f>
        <v>27</v>
      </c>
      <c r="C31" s="31">
        <f>SUM('R1'!C31,'R1a'!C31,'R2'!C31,'R2a'!C31,'R3'!C31,'R4'!C31,'R5'!C31,'R6'!C31,'R7'!C31,'R8'!C31,'R9'!C31,'R10'!C31,'R11'!C31,'R12'!C31,'R13'!C31,'R14'!C31)</f>
        <v>0</v>
      </c>
      <c r="D31" s="32"/>
      <c r="E31" s="31">
        <f>SUM('R1'!E31,'R1a'!E31,'R2'!E31,'R2a'!E31,'R3'!E31,'R4'!E31,'R5'!E31,'R6'!E31,'R7'!E31,'R8'!E31,'R9'!E31,'R10'!E31,'R11'!E31,'R12'!E31,'R13'!E31,'R14'!E31)</f>
        <v>0</v>
      </c>
      <c r="F31" s="2">
        <f t="shared" si="5"/>
        <v>27</v>
      </c>
      <c r="G31" s="92">
        <v>9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.5" x14ac:dyDescent="0.35">
      <c r="A32" s="166" t="s">
        <v>27</v>
      </c>
      <c r="B32" s="167"/>
      <c r="C32" s="167"/>
      <c r="D32" s="167"/>
      <c r="E32" s="167"/>
      <c r="F32" s="167"/>
      <c r="G32" s="16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70" t="s">
        <v>113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7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35">
      <c r="A35" s="47" t="s">
        <v>40</v>
      </c>
      <c r="B35" s="31">
        <f>SUM('R1'!B35,'R1a'!B35,'R2'!B35,'R2a'!B35,'R3'!B35,'R4'!B35,'R5'!B35,'R6'!B35,'R7'!B35,'R8'!B35,'R9'!B35,'R10'!B35,'R11'!B35,'R12'!B35,'R13'!B35,'R14'!B35)</f>
        <v>1667</v>
      </c>
      <c r="C35" s="31">
        <v>379</v>
      </c>
      <c r="D35" s="31">
        <f>SUM('R1'!D35,'R1a'!D35,'R2'!D35,'R2a'!D35,'R3'!D35,'R4'!D35,'R5'!D35,'R6'!D35,'R7'!D35,'R8'!D35,'R9'!D35,'R10'!D35,'R11'!D35,'R12'!D35,'R13'!D35,'R14'!D35)</f>
        <v>20</v>
      </c>
      <c r="E35" s="31">
        <f>SUM('R1'!E35,'R1a'!E35,'R2'!E35,'R2a'!E35,'R3'!E35,'R4'!E35,'R5'!E35,'R6'!E35,'R7'!E35,'R8'!E35,'R9'!E35,'R10'!E35,'R11'!E35,'R12'!E35,'R13'!E35,'R14'!E35)</f>
        <v>488</v>
      </c>
      <c r="F35" s="2">
        <f t="shared" ref="F35:F38" si="6">SUM(B35:E35)</f>
        <v>2554</v>
      </c>
      <c r="G35" s="52">
        <v>2345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5" customHeight="1" x14ac:dyDescent="0.35">
      <c r="A36" s="47" t="s">
        <v>41</v>
      </c>
      <c r="B36" s="42">
        <f>SUM(B37:B38)</f>
        <v>1690</v>
      </c>
      <c r="C36" s="42">
        <f>SUM(C37:C38)</f>
        <v>392</v>
      </c>
      <c r="D36" s="42">
        <f>SUM(D37:D38)</f>
        <v>20</v>
      </c>
      <c r="E36" s="42">
        <f>SUM(E37:E38)</f>
        <v>513</v>
      </c>
      <c r="F36" s="2">
        <f t="shared" si="6"/>
        <v>2615</v>
      </c>
      <c r="G36" s="52">
        <v>2454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 customHeight="1" x14ac:dyDescent="0.35">
      <c r="A37" s="47" t="s">
        <v>44</v>
      </c>
      <c r="B37" s="31">
        <f>SUM('R1'!B37,'R1a'!B37,'R2'!B37,'R2a'!B37,'R3'!B37,'R4'!B37,'R5'!B37,'R6'!B37,'R7'!B37,'R8'!B37,'R9'!B37,'R10'!B37,'R11'!B37,'R12'!B37,'R13'!B37,'R14'!B37)</f>
        <v>125</v>
      </c>
      <c r="C37" s="31">
        <f>SUM('R1'!C37,'R1a'!C37,'R2'!C37,'R2a'!C37,'R3'!C37,'R4'!C37,'R5'!C37,'R6'!C37,'R7'!C37,'R8'!C37,'R9'!C37,'R10'!C37,'R11'!C37,'R12'!C37,'R13'!C37,'R14'!C37)</f>
        <v>23</v>
      </c>
      <c r="D37" s="31">
        <f>SUM('R1'!D37,'R1a'!D37,'R2'!D37,'R2a'!D37,'R3'!D37,'R4'!D37,'R5'!D37,'R6'!D37,'R7'!D37,'R8'!D37,'R9'!D37,'R10'!D37,'R11'!D37,'R12'!D37,'R13'!D37,'R14'!D37)</f>
        <v>0</v>
      </c>
      <c r="E37" s="31">
        <f>SUM('R1'!E37,'R1a'!E37,'R2'!E37,'R2a'!E37,'R3'!E37,'R4'!E37,'R5'!E37,'R6'!E37,'R7'!E37,'R8'!E37,'R9'!E37,'R10'!E37,'R11'!E37,'R12'!E37,'R13'!E37,'R14'!E37)</f>
        <v>41</v>
      </c>
      <c r="F37" s="2">
        <f t="shared" si="6"/>
        <v>189</v>
      </c>
      <c r="G37" s="52">
        <v>181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35">
      <c r="A38" s="51" t="s">
        <v>45</v>
      </c>
      <c r="B38" s="31">
        <f>SUM('R1'!B38,'R1a'!B38,'R2'!B38,'R2a'!B38,'R3'!B38,'R4'!B38,'R5'!B38,'R6'!B38,'R7'!B38,'R8'!B38,'R9'!B38,'R10'!B38,'R11'!B38,'R12'!B38,'R13'!B38,'R14'!B38)</f>
        <v>1565</v>
      </c>
      <c r="C38" s="31">
        <f>SUM('R1'!C38,'R1a'!C38,'R2'!C38,'R2a'!C38,'R3'!C38,'R4'!C38,'R5'!C38,'R6'!C38,'R7'!C38,'R8'!C38,'R9'!C38,'R10'!C38,'R11'!C38,'R12'!C38,'R13'!C38,'R14'!C38)</f>
        <v>369</v>
      </c>
      <c r="D38" s="31">
        <f>SUM('R1'!D38,'R1a'!D38,'R2'!D38,'R2a'!D38,'R3'!D38,'R4'!D38,'R5'!D38,'R6'!D38,'R7'!D38,'R8'!D38,'R9'!D38,'R10'!D38,'R11'!D38,'R12'!D38,'R13'!D38,'R14'!D38)</f>
        <v>20</v>
      </c>
      <c r="E38" s="31">
        <f>SUM('R1'!E38,'R1a'!E38,'R2'!E38,'R2a'!E38,'R3'!E38,'R4'!E38,'R5'!E38,'R6'!E38,'R7'!E38,'R8'!E38,'R9'!E38,'R10'!E38,'R11'!E38,'R12'!E38,'R13'!E38,'R14'!E38)</f>
        <v>472</v>
      </c>
      <c r="F38" s="2">
        <f t="shared" si="6"/>
        <v>2426</v>
      </c>
      <c r="G38" s="52">
        <v>2273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70" t="s">
        <v>113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7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5" customHeight="1" x14ac:dyDescent="0.35">
      <c r="A41" s="47" t="s">
        <v>11</v>
      </c>
      <c r="B41" s="95">
        <f>SUM('R1'!B41,'R1a'!B41,'R2'!B41,'R2a'!B41,'R3'!B41,'R4'!B41,'R5'!B41,'R6'!B41,'R7'!B41,'R8'!B41,'R9'!B41,'R10'!B41,'R11'!B41,'R12'!B41,'R13'!B41,'R14'!B41)</f>
        <v>578</v>
      </c>
      <c r="C41" s="95">
        <f>SUM('R1'!C41,'R1a'!C41,'R2'!C41,'R2a'!C41,'R3'!C41,'R4'!C41,'R5'!C41,'R6'!C41,'R7'!C41,'R8'!C41,'R9'!C41,'R10'!C41,'R11'!C41,'R12'!C41,'R13'!C41,'R14'!C41)</f>
        <v>166</v>
      </c>
      <c r="D41" s="95">
        <f>SUM('R1'!D41,'R1a'!D41,'R2'!D41,'R2a'!D41,'R3'!D41,'R4'!D41,'R5'!D41,'R6'!D41,'R7'!D41,'R8'!D41,'R9'!D41,'R10'!D41,'R11'!D41,'R12'!D41,'R13'!D41,'R14'!D41)</f>
        <v>1</v>
      </c>
      <c r="E41" s="95">
        <f>SUM('R1'!E41,'R1a'!E41,'R2'!E41,'R2a'!E41,'R3'!E41,'R4'!E41,'R5'!E41,'R6'!E41,'R7'!E41,'R8'!E41,'R9'!E41,'R10'!E41,'R11'!E41,'R12'!E41,'R13'!E41,'R14'!E41)</f>
        <v>155</v>
      </c>
      <c r="F41" s="2">
        <f t="shared" ref="F41:F43" si="7">SUM(B41:E41)</f>
        <v>900</v>
      </c>
      <c r="G41" s="52">
        <v>863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35">
      <c r="A42" s="47" t="s">
        <v>12</v>
      </c>
      <c r="B42" s="95">
        <f>SUM('R1'!B42,'R1a'!B42,'R2'!B42,'R2a'!B42,'R3'!B42,'R4'!B42,'R5'!B42,'R6'!B42,'R7'!B42,'R8'!B42,'R9'!B42,'R10'!B42,'R11'!B42,'R12'!B42,'R13'!B42,'R14'!B42)</f>
        <v>1105</v>
      </c>
      <c r="C42" s="95">
        <f>SUM('R1'!C42,'R1a'!C42,'R2'!C42,'R2a'!C42,'R3'!C42,'R4'!C42,'R5'!C42,'R6'!C42,'R7'!C42,'R8'!C42,'R9'!C42,'R10'!C42,'R11'!C42,'R12'!C42,'R13'!C42,'R14'!C42)</f>
        <v>224</v>
      </c>
      <c r="D42" s="95">
        <f>SUM('R1'!D42,'R1a'!D42,'R2'!D42,'R2a'!D42,'R3'!D42,'R4'!D42,'R5'!D42,'R6'!D42,'R7'!D42,'R8'!D42,'R9'!D42,'R10'!D42,'R11'!D42,'R12'!D42,'R13'!D42,'R14'!D42)</f>
        <v>19</v>
      </c>
      <c r="E42" s="95">
        <f>SUM('R1'!E42,'R1a'!E42,'R2'!E42,'R2a'!E42,'R3'!E42,'R4'!E42,'R5'!E42,'R6'!E42,'R7'!E42,'R8'!E42,'R9'!E42,'R10'!E42,'R11'!E42,'R12'!E42,'R13'!E42,'R14'!E42)</f>
        <v>356</v>
      </c>
      <c r="F42" s="2">
        <f t="shared" si="7"/>
        <v>1704</v>
      </c>
      <c r="G42" s="52">
        <v>1583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35">
      <c r="A43" s="47" t="s">
        <v>47</v>
      </c>
      <c r="B43" s="95">
        <f>SUM('R1'!B43,'R1a'!B43,'R2'!B43,'R2a'!B43,'R3'!B43,'R4'!B43,'R5'!B43,'R6'!B43,'R7'!B43,'R8'!B43,'R9'!B43,'R10'!B43,'R11'!B43,'R12'!B43,'R13'!B43,'R14'!B43)</f>
        <v>6</v>
      </c>
      <c r="C43" s="95">
        <f>SUM('R1'!C43,'R1a'!C43,'R2'!C43,'R2a'!C43,'R3'!C43,'R4'!C43,'R5'!C43,'R6'!C43,'R7'!C43,'R8'!C43,'R9'!C43,'R10'!C43,'R11'!C43,'R12'!C43,'R13'!C43,'R14'!C43)</f>
        <v>1</v>
      </c>
      <c r="D43" s="95">
        <f>SUM('R1'!D43,'R1a'!D43,'R2'!D43,'R2a'!D43,'R3'!D43,'R4'!D43,'R5'!D43,'R6'!D43,'R7'!D43,'R8'!D43,'R9'!D43,'R10'!D43,'R11'!D43,'R12'!D43,'R13'!D43,'R14'!D43)</f>
        <v>0</v>
      </c>
      <c r="E43" s="95">
        <f>SUM('R1'!E43,'R1a'!E43,'R2'!E43,'R2a'!E43,'R3'!E43,'R4'!E43,'R5'!E43,'R6'!E43,'R7'!E43,'R8'!E43,'R9'!E43,'R10'!E43,'R11'!E43,'R12'!E43,'R13'!E43,'R14'!E43)</f>
        <v>0</v>
      </c>
      <c r="F43" s="2">
        <f t="shared" si="7"/>
        <v>7</v>
      </c>
      <c r="G43" s="52">
        <v>6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7" customHeight="1" x14ac:dyDescent="0.35">
      <c r="A44" s="113" t="s">
        <v>114</v>
      </c>
      <c r="B44" s="95">
        <f>SUM('R1'!B44,'R1a'!B44,'R2'!B44,'R2a'!B44,'R3'!B44,'R4'!B44,'R5'!B44,'R6'!B44,'R7'!B44,'R8'!B44,'R9'!B44,'R10'!B44,'R11'!B44,'R12'!B44,'R13'!B44,'R14'!B44)</f>
        <v>1</v>
      </c>
      <c r="C44" s="95">
        <f>SUM('R1'!C44,'R1a'!C44,'R2'!C44,'R2a'!C44,'R3'!C44,'R4'!C44,'R5'!C44,'R6'!C44,'R7'!C44,'R8'!C44,'R9'!C44,'R10'!C44,'R11'!C44,'R12'!C44,'R13'!C44,'R14'!C44)</f>
        <v>1</v>
      </c>
      <c r="D44" s="95">
        <f>SUM('R1'!D44,'R1a'!D44,'R2'!D44,'R2a'!D44,'R3'!D44,'R4'!D44,'R5'!D44,'R6'!D44,'R7'!D44,'R8'!D44,'R9'!D44,'R10'!D44,'R11'!D44,'R12'!D44,'R13'!D44,'R14'!D44)</f>
        <v>0</v>
      </c>
      <c r="E44" s="95">
        <f>SUM('R1'!E44,'R1a'!E44,'R2'!E44,'R2a'!E44,'R3'!E44,'R4'!E44,'R5'!E44,'R6'!E44,'R7'!E44,'R8'!E44,'R9'!E44,'R10'!E44,'R11'!E44,'R12'!E44,'R13'!E44,'R14'!E44)</f>
        <v>2</v>
      </c>
      <c r="F44" s="70">
        <f t="shared" ref="F44" si="8">SUM(B44:E44)</f>
        <v>4</v>
      </c>
      <c r="G44" s="128">
        <v>2</v>
      </c>
      <c r="H44" s="126"/>
      <c r="I44" s="12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70" t="s">
        <v>113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7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 customHeight="1" x14ac:dyDescent="0.35">
      <c r="A47" s="47" t="s">
        <v>13</v>
      </c>
      <c r="B47" s="95">
        <f>SUM('R1'!B47,'R1a'!B47,'R2'!B47,'R2a'!B47,'R3'!B47,'R4'!B47,'R5'!B47,'R6'!B47,'R7'!B47,'R8'!B47,'R9'!B47,'R10'!B47,'R11'!B47,'R12'!B47,'R13'!B47,'R14'!B47)</f>
        <v>1631</v>
      </c>
      <c r="C47" s="95">
        <f>SUM('R1'!C47,'R1a'!C47,'R2'!C47,'R2a'!C47,'R3'!C47,'R4'!C47,'R5'!C47,'R6'!C47,'R7'!C47,'R8'!C47,'R9'!C47,'R10'!C47,'R11'!C47,'R12'!C47,'R13'!C47,'R14'!C47)</f>
        <v>375</v>
      </c>
      <c r="D47" s="95">
        <f>SUM('R1'!D47,'R1a'!D47,'R2'!D47,'R2a'!D47,'R3'!D47,'R4'!D47,'R5'!D47,'R6'!D47,'R7'!D47,'R8'!D47,'R9'!D47,'R10'!D47,'R11'!D47,'R12'!D47,'R13'!D47,'R14'!D47)</f>
        <v>20</v>
      </c>
      <c r="E47" s="95">
        <f>SUM('R1'!E47,'R1a'!E47,'R2'!E47,'R2a'!E47,'R3'!E47,'R4'!E47,'R5'!E47,'R6'!E47,'R7'!E47,'R8'!E47,'R9'!E47,'R10'!E47,'R11'!E47,'R12'!E47,'R13'!E47,'R14'!E47)</f>
        <v>495</v>
      </c>
      <c r="F47" s="2">
        <f>SUM(B47:E47)</f>
        <v>2521</v>
      </c>
      <c r="G47" s="52">
        <v>2362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5.75" customHeight="1" x14ac:dyDescent="0.35">
      <c r="A48" s="47" t="s">
        <v>14</v>
      </c>
      <c r="B48" s="95">
        <f>SUM('R1'!B48,'R1a'!B48,'R2'!B48,'R2a'!B48,'R3'!B48,'R4'!B48,'R5'!B48,'R6'!B48,'R7'!B48,'R8'!B48,'R9'!B48,'R10'!B48,'R11'!B48,'R12'!B48,'R13'!B48,'R14'!B48)</f>
        <v>59</v>
      </c>
      <c r="C48" s="95">
        <f>SUM('R1'!C48,'R1a'!C48,'R2'!C48,'R2a'!C48,'R3'!C48,'R4'!C48,'R5'!C48,'R6'!C48,'R7'!C48,'R8'!C48,'R9'!C48,'R10'!C48,'R11'!C48,'R12'!C48,'R13'!C48,'R14'!C48)</f>
        <v>17</v>
      </c>
      <c r="D48" s="95">
        <f>SUM('R1'!D48,'R1a'!D48,'R2'!D48,'R2a'!D48,'R3'!D48,'R4'!D48,'R5'!D48,'R6'!D48,'R7'!D48,'R8'!D48,'R9'!D48,'R10'!D48,'R11'!D48,'R12'!D48,'R13'!D48,'R14'!D48)</f>
        <v>0</v>
      </c>
      <c r="E48" s="95">
        <f>SUM('R1'!E48,'R1a'!E48,'R2'!E48,'R2a'!E48,'R3'!E48,'R4'!E48,'R5'!E48,'R6'!E48,'R7'!E48,'R8'!E48,'R9'!E48,'R10'!E48,'R11'!E48,'R12'!E48,'R13'!E48,'R14'!E48)</f>
        <v>18</v>
      </c>
      <c r="F48" s="2">
        <f>SUM(B48:E48)</f>
        <v>94</v>
      </c>
      <c r="G48" s="52">
        <v>92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70" t="s">
        <v>113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7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5" customHeight="1" x14ac:dyDescent="0.35">
      <c r="A51" s="47" t="s">
        <v>15</v>
      </c>
      <c r="B51" s="95">
        <f>SUM('R1'!B51,'R1a'!B51,'R2'!B51,'R2a'!B51,'R3'!B51,'R4'!B51,'R5'!B51,'R6'!B51,'R7'!B51,'R8'!B51,'R9'!B51,'R10'!B51,'R11'!B51,'R12'!B51,'R13'!B51,'R14'!B51)</f>
        <v>1276</v>
      </c>
      <c r="C51" s="95">
        <f>SUM('R1'!C51,'R1a'!C51,'R2'!C51,'R2a'!C51,'R3'!C51,'R4'!C51,'R5'!C51,'R6'!C51,'R7'!C51,'R8'!C51,'R9'!C51,'R10'!C51,'R11'!C51,'R12'!C51,'R13'!C51,'R14'!C51)</f>
        <v>279</v>
      </c>
      <c r="D51" s="95">
        <f>SUM('R1'!D51,'R1a'!D51,'R2'!D51,'R2a'!D51,'R3'!D51,'R4'!D51,'R5'!D51,'R6'!D51,'R7'!D51,'R8'!D51,'R9'!D51,'R10'!D51,'R11'!D51,'R12'!D51,'R13'!D51,'R14'!D51)</f>
        <v>15</v>
      </c>
      <c r="E51" s="95">
        <f>SUM('R1'!E51,'R1a'!E51,'R2'!E51,'R2a'!E51,'R3'!E51,'R4'!E51,'R5'!E51,'R6'!E51,'R7'!E51,'R8'!E51,'R9'!E51,'R10'!E51,'R11'!E51,'R12'!E51,'R13'!E51,'R14'!E51)</f>
        <v>391</v>
      </c>
      <c r="F51" s="2">
        <f>SUM(B51:E51)</f>
        <v>1961</v>
      </c>
      <c r="G51" s="52">
        <v>1864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 customHeight="1" x14ac:dyDescent="0.35">
      <c r="A52" s="47" t="s">
        <v>16</v>
      </c>
      <c r="B52" s="95">
        <f>SUM('R1'!B52,'R1a'!B52,'R2'!B52,'R2a'!B52,'R3'!B52,'R4'!B52,'R5'!B52,'R6'!B52,'R7'!B52,'R8'!B52,'R9'!B52,'R10'!B52,'R11'!B52,'R12'!B52,'R13'!B52,'R14'!B52)</f>
        <v>341</v>
      </c>
      <c r="C52" s="95">
        <f>SUM('R1'!C52,'R1a'!C52,'R2'!C52,'R2a'!C52,'R3'!C52,'R4'!C52,'R5'!C52,'R6'!C52,'R7'!C52,'R8'!C52,'R9'!C52,'R10'!C52,'R11'!C52,'R12'!C52,'R13'!C52,'R14'!C52)</f>
        <v>104</v>
      </c>
      <c r="D52" s="95">
        <f>SUM('R1'!D52,'R1a'!D52,'R2'!D52,'R2a'!D52,'R3'!D52,'R4'!D52,'R5'!D52,'R6'!D52,'R7'!D52,'R8'!D52,'R9'!D52,'R10'!D52,'R11'!D52,'R12'!D52,'R13'!D52,'R14'!D52)</f>
        <v>5</v>
      </c>
      <c r="E52" s="95">
        <f>SUM('R1'!E52,'R1a'!E52,'R2'!E52,'R2a'!E52,'R3'!E52,'R4'!E52,'R5'!E52,'R6'!E52,'R7'!E52,'R8'!E52,'R9'!E52,'R10'!E52,'R11'!E52,'R12'!E52,'R13'!E52,'R14'!E52)</f>
        <v>105</v>
      </c>
      <c r="F52" s="2">
        <f t="shared" ref="F52:F56" si="9">SUM(B52:E52)</f>
        <v>555</v>
      </c>
      <c r="G52" s="52">
        <v>513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35">
      <c r="A53" s="47" t="s">
        <v>17</v>
      </c>
      <c r="B53" s="95">
        <f>SUM('R1'!B53,'R1a'!B53,'R2'!B53,'R2a'!B53,'R3'!B53,'R4'!B53,'R5'!B53,'R6'!B53,'R7'!B53,'R8'!B53,'R9'!B53,'R10'!B53,'R11'!B53,'R12'!B53,'R13'!B53,'R14'!B53)</f>
        <v>9</v>
      </c>
      <c r="C53" s="95">
        <f>SUM('R1'!C53,'R1a'!C53,'R2'!C53,'R2a'!C53,'R3'!C53,'R4'!C53,'R5'!C53,'R6'!C53,'R7'!C53,'R8'!C53,'R9'!C53,'R10'!C53,'R11'!C53,'R12'!C53,'R13'!C53,'R14'!C53)</f>
        <v>0</v>
      </c>
      <c r="D53" s="95">
        <f>SUM('R1'!D53,'R1a'!D53,'R2'!D53,'R2a'!D53,'R3'!D53,'R4'!D53,'R5'!D53,'R6'!D53,'R7'!D53,'R8'!D53,'R9'!D53,'R10'!D53,'R11'!D53,'R12'!D53,'R13'!D53,'R14'!D53)</f>
        <v>0</v>
      </c>
      <c r="E53" s="95">
        <f>SUM('R1'!E53,'R1a'!E53,'R2'!E53,'R2a'!E53,'R3'!E53,'R4'!E53,'R5'!E53,'R6'!E53,'R7'!E53,'R8'!E53,'R9'!E53,'R10'!E53,'R11'!E53,'R12'!E53,'R13'!E53,'R14'!E53)</f>
        <v>1</v>
      </c>
      <c r="F53" s="2">
        <f t="shared" si="9"/>
        <v>10</v>
      </c>
      <c r="G53" s="52">
        <v>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35">
      <c r="A54" s="47" t="s">
        <v>18</v>
      </c>
      <c r="B54" s="95">
        <f>SUM('R1'!B54,'R1a'!B54,'R2'!B54,'R2a'!B54,'R3'!B54,'R4'!B54,'R5'!B54,'R6'!B54,'R7'!B54,'R8'!B54,'R9'!B54,'R10'!B54,'R11'!B54,'R12'!B54,'R13'!B54,'R14'!B54)</f>
        <v>14</v>
      </c>
      <c r="C54" s="95">
        <f>SUM('R1'!C54,'R1a'!C54,'R2'!C54,'R2a'!C54,'R3'!C54,'R4'!C54,'R5'!C54,'R6'!C54,'R7'!C54,'R8'!C54,'R9'!C54,'R10'!C54,'R11'!C54,'R12'!C54,'R13'!C54,'R14'!C54)</f>
        <v>3</v>
      </c>
      <c r="D54" s="95">
        <f>SUM('R1'!D54,'R1a'!D54,'R2'!D54,'R2a'!D54,'R3'!D54,'R4'!D54,'R5'!D54,'R6'!D54,'R7'!D54,'R8'!D54,'R9'!D54,'R10'!D54,'R11'!D54,'R12'!D54,'R13'!D54,'R14'!D54)</f>
        <v>0</v>
      </c>
      <c r="E54" s="95">
        <f>SUM('R1'!E54,'R1a'!E54,'R2'!E54,'R2a'!E54,'R3'!E54,'R4'!E54,'R5'!E54,'R6'!E54,'R7'!E54,'R8'!E54,'R9'!E54,'R10'!E54,'R11'!E54,'R12'!E54,'R13'!E54,'R14'!E54)</f>
        <v>9</v>
      </c>
      <c r="F54" s="2">
        <f t="shared" si="9"/>
        <v>26</v>
      </c>
      <c r="G54" s="52">
        <v>19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3.5" customHeight="1" x14ac:dyDescent="0.35">
      <c r="A55" s="47" t="s">
        <v>19</v>
      </c>
      <c r="B55" s="95">
        <f>SUM('R1'!B55,'R1a'!B55,'R2'!B55,'R2a'!B55,'R3'!B55,'R4'!B55,'R5'!B55,'R6'!B55,'R7'!B55,'R8'!B55,'R9'!B55,'R10'!B55,'R11'!B55,'R12'!B55,'R13'!B55,'R14'!B55)</f>
        <v>8</v>
      </c>
      <c r="C55" s="95">
        <f>SUM('R1'!C55,'R1a'!C55,'R2'!C55,'R2a'!C55,'R3'!C55,'R4'!C55,'R5'!C55,'R6'!C55,'R7'!C55,'R8'!C55,'R9'!C55,'R10'!C55,'R11'!C55,'R12'!C55,'R13'!C55,'R14'!C55)</f>
        <v>0</v>
      </c>
      <c r="D55" s="95">
        <f>SUM('R1'!D55,'R1a'!D55,'R2'!D55,'R2a'!D55,'R3'!D55,'R4'!D55,'R5'!D55,'R6'!D55,'R7'!D55,'R8'!D55,'R9'!D55,'R10'!D55,'R11'!D55,'R12'!D55,'R13'!D55,'R14'!D55)</f>
        <v>0</v>
      </c>
      <c r="E55" s="95">
        <f>SUM('R1'!E55,'R1a'!E55,'R2'!E55,'R2a'!E55,'R3'!E55,'R4'!E55,'R5'!E55,'R6'!E55,'R7'!E55,'R8'!E55,'R9'!E55,'R10'!E55,'R11'!E55,'R12'!E55,'R13'!E55,'R14'!E55)</f>
        <v>3</v>
      </c>
      <c r="F55" s="2">
        <f t="shared" si="9"/>
        <v>11</v>
      </c>
      <c r="G55" s="52">
        <v>14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35">
      <c r="A56" s="47" t="s">
        <v>20</v>
      </c>
      <c r="B56" s="95">
        <f>SUM('R1'!B56,'R1a'!B56,'R2'!B56,'R2a'!B56,'R3'!B56,'R4'!B56,'R5'!B56,'R6'!B56,'R7'!B56,'R8'!B56,'R9'!B56,'R10'!B56,'R11'!B56,'R12'!B56,'R13'!B56,'R14'!B56)</f>
        <v>42</v>
      </c>
      <c r="C56" s="95">
        <f>SUM('R1'!C56,'R1a'!C56,'R2'!C56,'R2a'!C56,'R3'!C56,'R4'!C56,'R5'!C56,'R6'!C56,'R7'!C56,'R8'!C56,'R9'!C56,'R10'!C56,'R11'!C56,'R12'!C56,'R13'!C56,'R14'!C56)</f>
        <v>6</v>
      </c>
      <c r="D56" s="95">
        <f>SUM('R1'!D56,'R1a'!D56,'R2'!D56,'R2a'!D56,'R3'!D56,'R4'!D56,'R5'!D56,'R6'!D56,'R7'!D56,'R8'!D56,'R9'!D56,'R10'!D56,'R11'!D56,'R12'!D56,'R13'!D56,'R14'!D56)</f>
        <v>0</v>
      </c>
      <c r="E56" s="95">
        <f>SUM('R1'!E56,'R1a'!E56,'R2'!E56,'R2a'!E56,'R3'!E56,'R4'!E56,'R5'!E56,'R6'!E56,'R7'!E56,'R8'!E56,'R9'!E56,'R10'!E56,'R11'!E56,'R12'!E56,'R13'!E56,'R14'!E56)</f>
        <v>4</v>
      </c>
      <c r="F56" s="2">
        <f t="shared" si="9"/>
        <v>52</v>
      </c>
      <c r="G56" s="52">
        <v>35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70" t="s">
        <v>113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35">
      <c r="A58" s="50" t="s">
        <v>95</v>
      </c>
      <c r="B58" s="21" t="s">
        <v>31</v>
      </c>
      <c r="C58" s="21" t="s">
        <v>32</v>
      </c>
      <c r="D58" s="87" t="s">
        <v>30</v>
      </c>
      <c r="E58" s="171"/>
      <c r="F58" s="163"/>
      <c r="G58" s="17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35">
      <c r="A59" s="47" t="s">
        <v>97</v>
      </c>
      <c r="B59" s="95">
        <f>SUM('R1'!B59,'R1a'!B59,'R2'!B59,'R2a'!B59,'R3'!B59,'R4'!B59,'R5'!B59,'R6'!B59,'R7'!B59,'R8'!B59,'R9'!B59,'R10'!B59,'R11'!B59,'R12'!B59,'R13'!B59,'R14'!B59)</f>
        <v>209</v>
      </c>
      <c r="C59" s="95">
        <f>SUM('R1'!C59,'R1a'!C59,'R2'!C59,'R2a'!C59,'R3'!C59,'R4'!C59,'R5'!C59,'R6'!C59,'R7'!C59,'R8'!C59,'R9'!C59,'R10'!C59,'R11'!C59,'R12'!C59,'R13'!C59,'R14'!C59)</f>
        <v>0</v>
      </c>
      <c r="D59" s="95">
        <f>SUM('R1'!D59,'R1a'!D59,'R2'!D59,'R2a'!D59,'R3'!D59,'R4'!D59,'R5'!D59,'R6'!D59,'R7'!D59,'R8'!D59,'R9'!D59,'R10'!D59,'R11'!D59,'R12'!D59,'R13'!D59,'R14'!D59)</f>
        <v>5</v>
      </c>
      <c r="E59" s="95">
        <f>SUM('R1'!E59,'R1a'!E59,'R2'!E59,'R2a'!E59,'R3'!E59,'R4'!E59,'R5'!E59,'R6'!E59,'R7'!E59,'R8'!E59,'R9'!E59,'R10'!E59,'R11'!E59,'R12'!E59,'R13'!E59,'R14'!E59)</f>
        <v>0</v>
      </c>
      <c r="F59" s="2">
        <f t="shared" ref="F59" si="10">SUM(B59:E59)</f>
        <v>214</v>
      </c>
      <c r="G59" s="52">
        <v>234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5.5" x14ac:dyDescent="0.35">
      <c r="A60" s="166" t="s">
        <v>21</v>
      </c>
      <c r="B60" s="167"/>
      <c r="C60" s="167"/>
      <c r="D60" s="167"/>
      <c r="E60" s="167"/>
      <c r="F60" s="167"/>
      <c r="G60" s="16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70" t="s">
        <v>113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7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35">
      <c r="A63" s="49" t="s">
        <v>42</v>
      </c>
      <c r="B63" s="95">
        <f>SUM('R1'!B63,'R1a'!B63,'R2'!B63,'R2a'!B63,'R3'!B63,'R4'!B63,'R5'!B63,'R6'!B63,'R7'!B63,'R8'!B63,'R9'!B63,'R10'!B63,'R11'!B63,'R12'!C63,'R13'!B63,'R14'!B63)</f>
        <v>12</v>
      </c>
      <c r="C63" s="95">
        <f>SUM('R1'!C63,'R1a'!C63,'R2'!C63,'R2a'!C63,'R3'!C63,'R4'!C63,'R5'!C63,'R6'!C63,'R7'!C63,'R8'!C63,'R9'!C63,'R10'!C63,'R11'!C63,'R12'!C63,'R13'!C63,'R14'!C63)</f>
        <v>1</v>
      </c>
      <c r="D63" s="33"/>
      <c r="E63" s="95">
        <f>SUM('R1'!E63,'R1a'!E63,'R2'!E63,'R2a'!E63,'R3'!E63,'R4'!E63,'R5'!E63,'R6'!E63,'R7'!E63,'R8'!E63,'R9'!E63,'R10'!E63,'R11'!E63,'R12'!E63,'R13'!E63,'R14'!E63)</f>
        <v>0</v>
      </c>
      <c r="F63" s="2">
        <f t="shared" ref="F63:F64" si="11">SUM(B63:E63)</f>
        <v>13</v>
      </c>
      <c r="G63" s="64">
        <v>22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35">
      <c r="A64" s="47" t="s">
        <v>43</v>
      </c>
      <c r="B64" s="95">
        <f>SUM('R1'!B64,'R1a'!B64,'R2'!B64,'R2a'!B64,'R3'!B64,'R4'!B64,'R5'!B64,'R6'!B64,'R7'!B64,'R8'!B64,'R9'!B64,'R10'!B64,'R11'!B64,'R12'!C64,'R13'!B64,'R14'!B64)</f>
        <v>12</v>
      </c>
      <c r="C64" s="95">
        <f>SUM('R1'!C64,'R1a'!C64,'R2'!C64,'R2a'!C64,'R3'!C64,'R4'!C64,'R5'!C64,'R6'!C64,'R7'!C64,'R8'!C64,'R9'!C64,'R10'!C64,'R11'!C64,'R12'!C64,'R13'!C64,'R14'!C64)</f>
        <v>1</v>
      </c>
      <c r="D64" s="32"/>
      <c r="E64" s="95">
        <f>SUM('R1'!E64,'R1a'!E64,'R2'!E64,'R2a'!E64,'R3'!E64,'R4'!E64,'R5'!E64,'R6'!E64,'R7'!E64,'R8'!E64,'R9'!E64,'R10'!E64,'R11'!E64,'R12'!E64,'R13'!E64,'R14'!E64)</f>
        <v>0</v>
      </c>
      <c r="F64" s="2">
        <f t="shared" si="11"/>
        <v>13</v>
      </c>
      <c r="G64" s="64">
        <v>23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70" t="s">
        <v>113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7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35">
      <c r="A67" s="47" t="s">
        <v>11</v>
      </c>
      <c r="B67" s="95">
        <f>SUM('R1'!B67,'R1a'!B67,'R2'!B67,'R2a'!B67,'R3'!B67,'R4'!B67,'R5'!B67,'R6'!B67,'R7'!B67,'R8'!B67,'R9'!B67,'R10'!B67,'R11'!B67,'R12'!B67,'R13'!B67,'R14'!B67)</f>
        <v>9</v>
      </c>
      <c r="C67" s="95">
        <f>SUM('R1'!C67,'R1a'!C67,'R2'!C67,'R2a'!C67,'R3'!C67,'R4'!C67,'R5'!C67,'R6'!C67,'R7'!C67,'R8'!C67,'R9'!C67,'R10'!C67,'R11'!C67,'R12'!C67,'R13'!C67,'R14'!C67)</f>
        <v>1</v>
      </c>
      <c r="D67" s="32"/>
      <c r="E67" s="95">
        <f>SUM('R1'!E67,'R1a'!E67,'R2'!E67,'R2a'!E67,'R3'!E67,'R4'!E67,'R5'!E67,'R6'!E67,'R7'!E67,'R8'!E67,'R9'!E67,'R10'!E67,'R11'!E67,'R12'!E67,'R13'!E67,'R14'!E67)</f>
        <v>0</v>
      </c>
      <c r="F67" s="2">
        <f t="shared" ref="F67:F69" si="12">SUM(B67:E67)</f>
        <v>10</v>
      </c>
      <c r="G67" s="65">
        <v>14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35">
      <c r="A68" s="47" t="s">
        <v>12</v>
      </c>
      <c r="B68" s="95">
        <f>SUM('R1'!B68,'R1a'!B68,'R2'!B68,'R2a'!B68,'R3'!B68,'R4'!B68,'R5'!B68,'R6'!B68,'R7'!B68,'R8'!B68,'R9'!B68,'R10'!B68,'R11'!B68,'R12'!B68,'R13'!B68,'R14'!B68)</f>
        <v>2</v>
      </c>
      <c r="C68" s="95">
        <f>SUM('R1'!C68,'R1a'!C68,'R2'!C68,'R2a'!C68,'R3'!C68,'R4'!C68,'R5'!C68,'R6'!C68,'R7'!C68,'R8'!C68,'R9'!C68,'R10'!C68,'R11'!C68,'R12'!C68,'R13'!C68,'R14'!C68)</f>
        <v>0</v>
      </c>
      <c r="D68" s="32"/>
      <c r="E68" s="95">
        <f>SUM('R1'!E68,'R1a'!E68,'R2'!E68,'R2a'!E68,'R3'!E68,'R4'!E68,'R5'!E68,'R6'!E68,'R7'!E68,'R8'!E68,'R9'!E68,'R10'!E68,'R11'!E68,'R12'!E68,'R13'!E68,'R14'!E68)</f>
        <v>0</v>
      </c>
      <c r="F68" s="2">
        <f t="shared" si="12"/>
        <v>2</v>
      </c>
      <c r="G68" s="65">
        <v>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35">
      <c r="A69" s="47" t="s">
        <v>47</v>
      </c>
      <c r="B69" s="95">
        <f>SUM('R1'!B69,'R1a'!B69,'R2'!B69,'R2a'!B69,'R3'!B69,'R4'!B69,'R5'!B69,'R6'!B69,'R7'!B69,'R8'!B69,'R9'!B69,'R10'!B69,'R11'!B69,'R12'!B69,'R13'!B69,'R14'!B69)</f>
        <v>0</v>
      </c>
      <c r="C69" s="95">
        <f>SUM('R1'!C69,'R1a'!C69,'R2'!C69,'R2a'!C69,'R3'!C69,'R4'!C69,'R5'!C69,'R6'!C69,'R7'!C69,'R8'!C69,'R9'!C69,'R10'!C69,'R11'!C69,'R12'!C69,'R13'!C69,'R14'!C69)</f>
        <v>0</v>
      </c>
      <c r="D69" s="32"/>
      <c r="E69" s="95">
        <f>SUM('R1'!E69,'R1a'!E69,'R2'!E69,'R2a'!E69,'R3'!E69,'R4'!E69,'R5'!E69,'R6'!E69,'R7'!E69,'R8'!E69,'R9'!E69,'R10'!E69,'R11'!E69,'R12'!E69,'R13'!E69,'R14'!E69)</f>
        <v>0</v>
      </c>
      <c r="F69" s="2">
        <f t="shared" si="12"/>
        <v>0</v>
      </c>
      <c r="G69" s="65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7" customHeight="1" x14ac:dyDescent="0.35">
      <c r="A70" s="113" t="s">
        <v>114</v>
      </c>
      <c r="B70" s="95">
        <f>SUM('R1'!B70,'R1a'!B70,'R2'!B70,'R2a'!B70,'R3'!B70,'R4'!B70,'R5'!B70,'R6'!B70,'R7'!B70,'R8'!B70,'R9'!B70,'R10'!B70,'R11'!B70,'R12'!B70,'R13'!B70,'R14'!B70)</f>
        <v>1</v>
      </c>
      <c r="C70" s="95">
        <f>SUM('R1'!C70,'R1a'!C70,'R2'!C70,'R2a'!C70,'R3'!C70,'R4'!C70,'R5'!C70,'R6'!C70,'R7'!C70,'R8'!C70,'R9'!C70,'R10'!C70,'R11'!C70,'R12'!C70,'R13'!C70,'R14'!C70)</f>
        <v>0</v>
      </c>
      <c r="D70" s="127"/>
      <c r="E70" s="95">
        <f>SUM('R1'!E70,'R1a'!E70,'R2'!E70,'R2a'!E70,'R3'!E70,'R4'!E70,'R5'!E70,'R6'!E70,'R7'!E70,'R8'!E70,'R9'!E70,'R10'!E70,'R11'!E70,'R12'!E70,'R13'!E70,'R14'!E70)</f>
        <v>0</v>
      </c>
      <c r="F70" s="70">
        <f t="shared" ref="F70" si="13">SUM(B70:E70)</f>
        <v>1</v>
      </c>
      <c r="G70" s="118">
        <v>0</v>
      </c>
      <c r="H70" s="126"/>
      <c r="I70" s="12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70" t="s">
        <v>113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70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35">
      <c r="A73" s="47" t="s">
        <v>13</v>
      </c>
      <c r="B73" s="95">
        <f>SUM('R1'!B73,'R1a'!B73,'R2'!B73,'R2a'!B73,'R3'!B73,'R4'!B73,'R5'!B73,'R6'!B73,'R7'!B73,'R8'!B73,'R9'!B73,'R10'!B73,'R11'!B73,'R12'!B73,'R13'!B73,'R14'!B73)</f>
        <v>10</v>
      </c>
      <c r="C73" s="95">
        <f>SUM('R1'!C73,'R1a'!C73,'R2'!C73,'R2a'!C73,'R3'!C73,'R4'!C73,'R5'!C73,'R6'!C73,'R7'!C73,'R8'!C73,'R9'!C73,'R10'!C73,'R11'!C73,'R12'!C73,'R13'!C73,'R14'!C73)</f>
        <v>1</v>
      </c>
      <c r="D73" s="32"/>
      <c r="E73" s="95">
        <f>SUM('R1'!E73,'R1a'!E73,'R2'!E73,'R2a'!E73,'R3'!E73,'R4'!E73,'R5'!E73,'R6'!E73,'R7'!E73,'R8'!E73,'R9'!E73,'R10'!E73,'R11'!E73,'R12'!E73,'R13'!E73,'R14'!E73)</f>
        <v>0</v>
      </c>
      <c r="F73" s="2">
        <f>SUM(B73:E73)</f>
        <v>11</v>
      </c>
      <c r="G73" s="52">
        <v>23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47" t="s">
        <v>14</v>
      </c>
      <c r="B74" s="95">
        <f>SUM('R1'!B74,'R1a'!B74,'R2'!B74,'R2a'!B74,'R3'!B74,'R4'!B74,'R5'!B74,'R6'!B74,'R7'!B74,'R8'!B74,'R9'!B74,'R10'!B74,'R11'!B74,'R12'!B74,'R13'!B74,'R14'!B74)</f>
        <v>2</v>
      </c>
      <c r="C74" s="95">
        <f>SUM('R1'!C74,'R1a'!C74,'R2'!C74,'R2a'!C74,'R3'!C74,'R4'!C74,'R5'!C74,'R6'!C74,'R7'!C74,'R8'!C74,'R9'!C74,'R10'!C74,'R11'!C74,'R12'!C74,'R13'!C74,'R14'!C74)</f>
        <v>0</v>
      </c>
      <c r="D74" s="32"/>
      <c r="E74" s="95">
        <f>SUM('R1'!E74,'R1a'!E74,'R2'!E74,'R2a'!E74,'R3'!E74,'R4'!E74,'R5'!E74,'R6'!E74,'R7'!E74,'R8'!E74,'R9'!E74,'R10'!E74,'R11'!E74,'R12'!E74,'R13'!E74,'R14'!E74)</f>
        <v>0</v>
      </c>
      <c r="F74" s="2">
        <f>SUM(B74:E74)</f>
        <v>2</v>
      </c>
      <c r="G74" s="52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70" t="s">
        <v>113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7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47" t="s">
        <v>15</v>
      </c>
      <c r="B77" s="95">
        <f>SUM('R1'!B77,'R1a'!B77,'R2'!B77,'R2a'!B77,'R3'!B77,'R4'!B77,'R5'!B77,'R6'!B77,'R7'!B77,'R8'!B77,'R9'!B77,'R10'!B77,'R11'!C77,'R12'!B77,'R13'!B77,'R14'!B77)</f>
        <v>3</v>
      </c>
      <c r="C77" s="95">
        <f>SUM('R1'!C77,'R1a'!C77,'R2'!C77,'R2a'!C77,'R3'!C77,'R4'!C77,'R5'!C77,'R6'!C77,'R7'!C77,'R8'!C77,'R9'!C77,'R10'!C77,'R11'!C77,'R12'!C77,'R13'!C77,'R14'!C77)</f>
        <v>0</v>
      </c>
      <c r="D77" s="33"/>
      <c r="E77" s="95">
        <f>SUM('R1'!E77,'R1a'!E77,'R2'!E77,'R2a'!E77,'R3'!E77,'R4'!E77,'R5'!E77,'R6'!E77,'R7'!E77,'R8'!E77,'R9'!E77,'R10'!E77,'R11'!E77,'R12'!E77,'R13'!E77,'R14'!E77)</f>
        <v>0</v>
      </c>
      <c r="F77" s="2">
        <f>SUM(B77:E77)</f>
        <v>3</v>
      </c>
      <c r="G77" s="52">
        <v>12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35">
      <c r="A78" s="47" t="s">
        <v>16</v>
      </c>
      <c r="B78" s="95">
        <f>SUM('R1'!B78,'R1a'!B78,'R2'!B78,'R2a'!B78,'R3'!B78,'R4'!B78,'R5'!B78,'R6'!B78,'R7'!B78,'R8'!B78,'R9'!B78,'R10'!B78,'R11'!C78,'R12'!B78,'R13'!B78,'R14'!B78)</f>
        <v>6</v>
      </c>
      <c r="C78" s="95">
        <f>SUM('R1'!C78,'R1a'!C78,'R2'!C78,'R2a'!C78,'R3'!C78,'R4'!C78,'R5'!C78,'R6'!C78,'R7'!C78,'R8'!C78,'R9'!C78,'R10'!C78,'R11'!C78,'R12'!C78,'R13'!C78,'R14'!C78)</f>
        <v>1</v>
      </c>
      <c r="D78" s="32"/>
      <c r="E78" s="95">
        <f>SUM('R1'!E78,'R1a'!E78,'R2'!E78,'R2a'!E78,'R3'!E78,'R4'!E78,'R5'!E78,'R6'!E78,'R7'!E78,'R8'!E78,'R9'!E78,'R10'!E78,'R11'!E78,'R12'!E78,'R13'!E78,'R14'!E78)</f>
        <v>0</v>
      </c>
      <c r="F78" s="2">
        <f t="shared" ref="F78:F82" si="14">SUM(B78:E78)</f>
        <v>7</v>
      </c>
      <c r="G78" s="52">
        <v>11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35">
      <c r="A79" s="47" t="s">
        <v>17</v>
      </c>
      <c r="B79" s="95">
        <f>SUM('R1'!B79,'R1a'!B79,'R2'!B79,'R2a'!B79,'R3'!B79,'R4'!B79,'R5'!B79,'R6'!B79,'R7'!B79,'R8'!B79,'R9'!B79,'R10'!B79,'R11'!C79,'R12'!B79,'R13'!B79,'R14'!B79)</f>
        <v>0</v>
      </c>
      <c r="C79" s="95">
        <f>SUM('R1'!C79,'R1a'!C79,'R2'!C79,'R2a'!C79,'R3'!C79,'R4'!C79,'R5'!C79,'R6'!C79,'R7'!C79,'R8'!C79,'R9'!C79,'R10'!C79,'R11'!C79,'R12'!C79,'R13'!C79,'R14'!C79)</f>
        <v>0</v>
      </c>
      <c r="D79" s="32"/>
      <c r="E79" s="95">
        <f>SUM('R1'!E79,'R1a'!E79,'R2'!E79,'R2a'!E79,'R3'!E79,'R4'!E79,'R5'!E79,'R6'!E79,'R7'!E79,'R8'!E79,'R9'!E79,'R10'!E79,'R11'!E79,'R12'!E79,'R13'!E79,'R14'!E79)</f>
        <v>0</v>
      </c>
      <c r="F79" s="2">
        <f t="shared" si="14"/>
        <v>0</v>
      </c>
      <c r="G79" s="52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35">
      <c r="A80" s="47" t="s">
        <v>18</v>
      </c>
      <c r="B80" s="95">
        <f>SUM('R1'!B80,'R1a'!B80,'R2'!B80,'R2a'!B80,'R3'!B80,'R4'!B80,'R5'!B80,'R6'!B80,'R7'!B80,'R8'!B80,'R9'!B80,'R10'!B80,'R11'!C80,'R12'!B80,'R13'!B80,'R14'!B80)</f>
        <v>1</v>
      </c>
      <c r="C80" s="95">
        <f>SUM('R1'!C80,'R1a'!C80,'R2'!C80,'R2a'!C80,'R3'!C80,'R4'!C80,'R5'!C80,'R6'!C80,'R7'!C80,'R8'!C80,'R9'!C80,'R10'!C80,'R11'!C80,'R12'!C80,'R13'!C80,'R14'!C80)</f>
        <v>0</v>
      </c>
      <c r="D80" s="32"/>
      <c r="E80" s="95">
        <f>SUM('R1'!E80,'R1a'!E80,'R2'!E80,'R2a'!E80,'R3'!E80,'R4'!E80,'R5'!E80,'R6'!E80,'R7'!E80,'R8'!E80,'R9'!E80,'R10'!E80,'R11'!E80,'R12'!E80,'R13'!E80,'R14'!E80)</f>
        <v>0</v>
      </c>
      <c r="F80" s="2">
        <f t="shared" si="14"/>
        <v>1</v>
      </c>
      <c r="G80" s="52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35">
      <c r="A81" s="47" t="s">
        <v>19</v>
      </c>
      <c r="B81" s="95">
        <f>SUM('R1'!B81,'R1a'!B81,'R2'!B81,'R2a'!B81,'R3'!B81,'R4'!B81,'R5'!B81,'R6'!B81,'R7'!B81,'R8'!B81,'R9'!B81,'R10'!B81,'R11'!C81,'R12'!B81,'R13'!B81,'R14'!B81)</f>
        <v>0</v>
      </c>
      <c r="C81" s="95">
        <f>SUM('R1'!C81,'R1a'!C81,'R2'!C81,'R2a'!C81,'R3'!C81,'R4'!C81,'R5'!C81,'R6'!C81,'R7'!C81,'R8'!C81,'R9'!C81,'R10'!C81,'R11'!C81,'R12'!C81,'R13'!C81,'R14'!C81)</f>
        <v>0</v>
      </c>
      <c r="D81" s="32"/>
      <c r="E81" s="95">
        <f>SUM('R1'!E81,'R1a'!E81,'R2'!E81,'R2a'!E81,'R3'!E81,'R4'!E81,'R5'!E81,'R6'!E81,'R7'!E81,'R8'!E81,'R9'!E81,'R10'!E81,'R11'!E81,'R12'!E81,'R13'!E81,'R14'!E81)</f>
        <v>0</v>
      </c>
      <c r="F81" s="2">
        <f t="shared" si="14"/>
        <v>0</v>
      </c>
      <c r="G81" s="52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35">
      <c r="A82" s="47" t="s">
        <v>20</v>
      </c>
      <c r="B82" s="95">
        <f>SUM('R1'!B82,'R1a'!B82,'R2'!B82,'R2a'!B82,'R3'!B82,'R4'!B82,'R5'!B82,'R6'!B82,'R7'!B82,'R8'!B82,'R9'!B82,'R10'!B82,'R11'!C82,'R12'!B82,'R13'!B82,'R14'!B82)</f>
        <v>2</v>
      </c>
      <c r="C82" s="95">
        <f>SUM('R1'!C82,'R1a'!C82,'R2'!C82,'R2a'!C82,'R3'!C82,'R4'!C82,'R5'!C82,'R6'!C82,'R7'!C82,'R8'!C82,'R9'!C82,'R10'!C82,'R11'!C82,'R12'!C82,'R13'!C82,'R14'!C82)</f>
        <v>0</v>
      </c>
      <c r="D82" s="32"/>
      <c r="E82" s="95">
        <f>SUM('R1'!E82,'R1a'!E82,'R2'!E82,'R2a'!E82,'R3'!E82,'R4'!E82,'R5'!E82,'R6'!E82,'R7'!E82,'R8'!E82,'R9'!E82,'R10'!E82,'R11'!E82,'R12'!E82,'R13'!E82,'R14'!E82)</f>
        <v>0</v>
      </c>
      <c r="F82" s="2">
        <f t="shared" si="14"/>
        <v>2</v>
      </c>
      <c r="G82" s="52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70" t="s">
        <v>113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70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35">
      <c r="A85" s="47" t="s">
        <v>97</v>
      </c>
      <c r="B85" s="95">
        <f>SUM('R1'!B85,'R1a'!B85,'R2'!B85,'R2a'!B85,'R3'!B85,'R4'!B85,'R5'!B85,'R6'!B85,'R7'!B85,'R8'!B85,'R9'!B85,'R10'!B85,'R11'!B85,'R12'!B85,'R13'!B85,'R14'!B85)</f>
        <v>0</v>
      </c>
      <c r="C85" s="95">
        <f>SUM('R1'!C85,'R1a'!C85,'R2'!C85,'R2a'!C85,'R3'!C85,'R4'!C85,'R5'!C85,'R6'!C85,'R7'!C85,'R8'!C85,'R9'!C85,'R10'!C85,'R11'!C85,'R12'!C85,'R13'!C85,'R14'!C85)</f>
        <v>0</v>
      </c>
      <c r="D85" s="32"/>
      <c r="E85" s="95">
        <f>SUM('R1'!E85,'R1a'!E85,'R2'!E85,'R2a'!E85,'R3'!E85,'R4'!E85,'R5'!E85,'R6'!E85,'R7'!E85,'R8'!E85,'R9'!E85,'R10'!E85,'R11'!E85,'R12'!E85,'R13'!E85,'R14'!E85)</f>
        <v>0</v>
      </c>
      <c r="F85" s="2">
        <f t="shared" ref="F85" si="15">SUM(B85:E85)</f>
        <v>0</v>
      </c>
      <c r="G85" s="52">
        <v>1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5.5" x14ac:dyDescent="0.35">
      <c r="A86" s="166" t="s">
        <v>33</v>
      </c>
      <c r="B86" s="167"/>
      <c r="C86" s="167"/>
      <c r="D86" s="167"/>
      <c r="E86" s="167"/>
      <c r="F86" s="167"/>
      <c r="G86" s="16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70" t="s">
        <v>113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70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35">
      <c r="A89" s="47" t="s">
        <v>40</v>
      </c>
      <c r="B89" s="95">
        <f>SUM('R1'!B89,'R1a'!B89,'R2'!B89,'R2a'!B89,'R3'!B89,'R4'!B89,'R5'!B89,'R6'!B89,'R7'!B89,'R8'!B89,'R9'!B89,'R10'!B89,'R11'!B89,'R12'!B89,'R13'!B89,'R14'!B89)</f>
        <v>11</v>
      </c>
      <c r="C89" s="95">
        <f>SUM('R1'!C89,'R1a'!C89,'R2'!C89,'R2a'!C89,'R3'!C89,'R4'!C89,'R5'!C89,'R6'!C89,'R7'!C89,'R8'!C89,'R9'!C89,'R10'!C89,'R11'!C89,'R12'!C89,'R13'!C89,'R14'!C89)</f>
        <v>0</v>
      </c>
      <c r="D89" s="32"/>
      <c r="E89" s="95">
        <f>SUM('R1'!E89,'R1a'!E89,'R2'!E89,'R2a'!E89,'R3'!E89,'R4'!E89,'R5'!E89,'R6'!E89,'R7'!E89,'R8'!E89,'R9'!E89,'R10'!E89,'R11'!E89,'R12'!E89,'R13'!E89,'R14'!E89)</f>
        <v>1</v>
      </c>
      <c r="F89" s="2">
        <f t="shared" ref="F89:F91" si="16">SUM(B89:E89)</f>
        <v>12</v>
      </c>
      <c r="G89" s="52">
        <v>6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35">
      <c r="A90" s="47" t="s">
        <v>41</v>
      </c>
      <c r="B90" s="95">
        <f>SUM('R1'!B90,'R1a'!B90,'R2'!B90,'R2a'!B90,'R3'!B90,'R4'!B90,'R5'!B90,'R6'!B90,'R7'!B90,'R8'!B90,'R9'!B90,'R10'!B90,'R11'!B90,'R12'!B90,'R13'!B90,'R14'!B90)</f>
        <v>47</v>
      </c>
      <c r="C90" s="95">
        <f>SUM('R1'!C90,'R1a'!C90,'R2'!C90,'R2a'!C90,'R3'!C90,'R4'!C90,'R5'!C90,'R6'!C90,'R7'!C90,'R8'!C90,'R9'!C90,'R10'!C90,'R11'!C90,'R12'!C90,'R13'!C90,'R14'!C90)</f>
        <v>0</v>
      </c>
      <c r="D90" s="32"/>
      <c r="E90" s="95">
        <f>SUM('R1'!E90,'R1a'!E90,'R2'!E90,'R2a'!E90,'R3'!E90,'R4'!E90,'R5'!E90,'R6'!E90,'R7'!E90,'R8'!E90,'R9'!E90,'R10'!E90,'R11'!E90,'R12'!E90,'R13'!E90,'R14'!E90)</f>
        <v>6</v>
      </c>
      <c r="F90" s="2">
        <f t="shared" si="16"/>
        <v>53</v>
      </c>
      <c r="G90" s="52">
        <v>18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35">
      <c r="A91" s="47" t="s">
        <v>38</v>
      </c>
      <c r="B91" s="95">
        <f>SUM('R1'!B91,'R1a'!B91,'R2'!B91,'R2a'!B91,'R3'!B91,'R4'!B91,'R5'!B91,'R6'!B91,'R7'!B91,'R8'!B91,'R9'!B91,'R10'!B91,'R11'!B91,'R12'!B91,'R13'!B91,'R14'!B91)</f>
        <v>11</v>
      </c>
      <c r="C91" s="95">
        <f>SUM('R1'!C91,'R1a'!C91,'R2'!C91,'R2a'!C91,'R3'!C91,'R4'!C91,'R5'!C91,'R6'!C91,'R7'!C91,'R8'!C91,'R9'!C91,'R10'!C91,'R11'!C91,'R12'!C91,'R13'!C91,'R14'!C91)</f>
        <v>0</v>
      </c>
      <c r="D91" s="32"/>
      <c r="E91" s="95">
        <f>SUM('R1'!E91,'R1a'!E91,'R2'!E91,'R2a'!E91,'R3'!E91,'R4'!E91,'R5'!E91,'R6'!E91,'R7'!E91,'R8'!E91,'R9'!E91,'R10'!E91,'R11'!E91,'R12'!E91,'R13'!E91,'R14'!E91)</f>
        <v>1</v>
      </c>
      <c r="F91" s="2">
        <f t="shared" si="16"/>
        <v>12</v>
      </c>
      <c r="G91" s="52">
        <v>6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70" t="s">
        <v>113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7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35">
      <c r="A94" s="47" t="s">
        <v>11</v>
      </c>
      <c r="B94" s="95">
        <f>SUM('R1'!B94,'R1a'!B94,'R2'!B94,'R2a'!B94,'R3'!B94,'R4'!B94,'R5'!B94,'R6'!B94,'R7'!B94,'R8'!B94,'R9'!B94,'R10'!B94,'R11'!B94,'R12'!B94,'R13'!B94,'R14'!B94)</f>
        <v>4</v>
      </c>
      <c r="C94" s="95">
        <f>SUM('R1'!C94,'R1a'!C94,'R2'!C94,'R2a'!C94,'R3'!C94,'R4'!C94,'R5'!C94,'R6'!C94,'R7'!C94,'R8'!C94,'R9'!C94,'R10'!C94,'R11'!C94,'R12'!C94,'R13'!C94,'R14'!C94)</f>
        <v>0</v>
      </c>
      <c r="D94" s="32"/>
      <c r="E94" s="95">
        <f>SUM('R1'!E94,'R1a'!E94,'R2'!E94,'R2a'!E94,'R3'!E94,'R4'!E94,'R5'!E94,'R6'!E94,'R7'!E94,'R8'!E94,'R9'!E94,'R10'!E94,'R11'!E94,'R12'!E94,'R13'!E94,'R14'!E94)</f>
        <v>0</v>
      </c>
      <c r="F94" s="2">
        <f t="shared" ref="F94:F96" si="17">SUM(B94:E94)</f>
        <v>4</v>
      </c>
      <c r="G94" s="52">
        <v>2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35">
      <c r="A95" s="47" t="s">
        <v>12</v>
      </c>
      <c r="B95" s="95">
        <f>SUM('R1'!B95,'R1a'!B95,'R2'!B95,'R2a'!B95,'R3'!B95,'R4'!B95,'R5'!B95,'R6'!B95,'R7'!B95,'R8'!B95,'R9'!B95,'R10'!B95,'R11'!B95,'R12'!B95,'R13'!B95,'R14'!B95)</f>
        <v>7</v>
      </c>
      <c r="C95" s="95">
        <f>SUM('R1'!C95,'R1a'!C95,'R2'!C95,'R2a'!C95,'R3'!C95,'R4'!C95,'R5'!C95,'R6'!C95,'R7'!C95,'R8'!C95,'R9'!C95,'R10'!C95,'R11'!C95,'R12'!C95,'R13'!C95,'R14'!C95)</f>
        <v>0</v>
      </c>
      <c r="D95" s="32"/>
      <c r="E95" s="95">
        <f>SUM('R1'!E95,'R1a'!E95,'R2'!E95,'R2a'!E95,'R3'!E95,'R4'!E95,'R5'!E95,'R6'!E95,'R7'!E95,'R8'!E95,'R9'!E95,'R10'!E95,'R11'!E95,'R12'!E95,'R13'!E95,'R14'!E95)</f>
        <v>1</v>
      </c>
      <c r="F95" s="2">
        <f t="shared" si="17"/>
        <v>8</v>
      </c>
      <c r="G95" s="52">
        <v>4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35">
      <c r="A96" s="47" t="s">
        <v>47</v>
      </c>
      <c r="B96" s="95">
        <f>SUM('R1'!B96,'R1a'!B96,'R2'!B96,'R2a'!B96,'R3'!B96,'R4'!B96,'R5'!B96,'R6'!B96,'R7'!B96,'R8'!B96,'R9'!B96,'R10'!B96,'R11'!B96,'R12'!B96,'R13'!B96,'R14'!B96)</f>
        <v>0</v>
      </c>
      <c r="C96" s="95">
        <f>SUM('R1'!C96,'R1a'!C96,'R2'!C96,'R2a'!C96,'R3'!C96,'R4'!C96,'R5'!C96,'R6'!C96,'R7'!C96,'R8'!C96,'R9'!C96,'R10'!C96,'R11'!C96,'R12'!C96,'R13'!C96,'R14'!C96)</f>
        <v>0</v>
      </c>
      <c r="D96" s="32"/>
      <c r="E96" s="95">
        <f>SUM('R1'!E96,'R1a'!E96,'R2'!E96,'R2a'!E96,'R3'!E96,'R4'!E96,'R5'!E96,'R6'!E96,'R7'!E96,'R8'!E96,'R9'!E96,'R10'!E96,'R11'!E96,'R12'!E96,'R13'!E96,'R14'!E96)</f>
        <v>0</v>
      </c>
      <c r="F96" s="2">
        <f t="shared" si="17"/>
        <v>0</v>
      </c>
      <c r="G96" s="52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27" customHeight="1" x14ac:dyDescent="0.35">
      <c r="A97" s="113" t="s">
        <v>114</v>
      </c>
      <c r="B97" s="95">
        <f>SUM('R1'!B97,'R1a'!B97,'R2'!B97,'R2a'!B97,'R3'!B97,'R4'!B97,'R5'!B97,'R6'!B97,'R7'!B97,'R8'!B97,'R9'!B97,'R10'!B97,'R11'!B97,'R12'!B97,'R13'!B97,'R14'!B97)</f>
        <v>0</v>
      </c>
      <c r="C97" s="95">
        <f>SUM('R1'!C97,'R1a'!C97,'R2'!C97,'R2a'!C97,'R3'!C97,'R4'!C97,'R5'!C97,'R6'!C97,'R7'!C97,'R8'!C97,'R9'!C97,'R10'!C97,'R11'!C97,'R12'!C97,'R13'!C97,'R14'!C97)</f>
        <v>0</v>
      </c>
      <c r="D97" s="127"/>
      <c r="E97" s="95">
        <f>SUM('R1'!E97,'R1a'!E97,'R2'!E97,'R2a'!E97,'R3'!E97,'R4'!E97,'R5'!E97,'R6'!E97,'R7'!E97,'R8'!E97,'R9'!E97,'R10'!E97,'R11'!E97,'R12'!E97,'R13'!E97,'R14'!E97)</f>
        <v>0</v>
      </c>
      <c r="F97" s="70">
        <f t="shared" ref="F97" si="18">SUM(B97:E97)</f>
        <v>0</v>
      </c>
      <c r="G97" s="71">
        <v>0</v>
      </c>
      <c r="H97" s="126"/>
      <c r="I97" s="12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70" t="s">
        <v>113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7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35">
      <c r="A100" s="47" t="s">
        <v>13</v>
      </c>
      <c r="B100" s="95">
        <f>SUM('R1'!B100,'R1a'!B100,'R2'!B100,'R2a'!B100,'R3'!B100,'R4'!B100,'R5'!B100,'R6'!B100,'R7'!B100,'R8'!B100,'R9'!B100,'R10'!B100,'R11'!B100,'R12'!B100,'R13'!B100,'R14'!B100)</f>
        <v>11</v>
      </c>
      <c r="C100" s="95">
        <f>SUM('R1'!C100,'R1a'!C100,'R2'!C100,'R2a'!C100,'R3'!C100,'R4'!C100,'R5'!C100,'R6'!C100,'R7'!C100,'R8'!C100,'R9'!C100,'R10'!C100,'R11'!C100,'R12'!C100,'R13'!C100,'R14'!C100)</f>
        <v>0</v>
      </c>
      <c r="D100" s="32"/>
      <c r="E100" s="95">
        <f>SUM('R1'!E100,'R1a'!E100,'R2'!E100,'R2a'!E100,'R3'!E100,'R4'!E100,'R5'!E100,'R6'!E100,'R7'!E100,'R8'!E100,'R9'!E100,'R10'!E100,'R11'!E100,'R12'!E100,'R13'!E100,'R14'!E100)</f>
        <v>1</v>
      </c>
      <c r="F100" s="2">
        <f>SUM(B100:E100)</f>
        <v>12</v>
      </c>
      <c r="G100" s="52">
        <v>6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x14ac:dyDescent="0.35">
      <c r="A101" s="47" t="s">
        <v>14</v>
      </c>
      <c r="B101" s="95">
        <f>SUM('R1'!B101,'R1a'!B101,'R2'!B101,'R2a'!B101,'R3'!B101,'R4'!B101,'R5'!B101,'R6'!B101,'R7'!B101,'R8'!B101,'R9'!B101,'R10'!B101,'R11'!B101,'R12'!B101,'R13'!B101,'R14'!B101)</f>
        <v>0</v>
      </c>
      <c r="C101" s="95">
        <f>SUM('R1'!C101,'R1a'!C101,'R2'!C101,'R2a'!C101,'R3'!C101,'R4'!C101,'R5'!C101,'R6'!C101,'R7'!C101,'R8'!C101,'R9'!C101,'R10'!C101,'R11'!C101,'R12'!C101,'R13'!C101,'R14'!C101)</f>
        <v>0</v>
      </c>
      <c r="D101" s="32"/>
      <c r="E101" s="95">
        <f>SUM('R1'!E101,'R1a'!E101,'R2'!E101,'R2a'!E101,'R3'!E101,'R4'!E101,'R5'!E101,'R6'!E101,'R7'!E101,'R8'!E101,'R9'!E101,'R10'!E101,'R11'!E101,'R12'!E101,'R13'!E101,'R14'!E101)</f>
        <v>0</v>
      </c>
      <c r="F101" s="2">
        <f>SUM(B101:E101)</f>
        <v>0</v>
      </c>
      <c r="G101" s="52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70" t="s">
        <v>113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7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x14ac:dyDescent="0.35">
      <c r="A104" s="47" t="s">
        <v>15</v>
      </c>
      <c r="B104" s="95">
        <f>SUM('R1'!B104,'R1a'!B104,'R2'!B104,'R2a'!B104,'R3'!B104,'R4'!B104,'R5'!B104,'R6'!B104,'R7'!B104,'R8'!B104,'R9'!B104,'R10'!B104,'R11'!B104,'R12'!B104,'R13'!B104,'R14'!B104)</f>
        <v>8</v>
      </c>
      <c r="C104" s="95">
        <f>SUM('R1'!C104,'R1a'!C104,'R2'!C104,'R2a'!C104,'R3'!C104,'R4'!C104,'R5'!C104,'R6'!C104,'R7'!C104,'R8'!C104,'R9'!C104,'R10'!C104,'R11'!C104,'R12'!C104,'R13'!C104,'R14'!C104)</f>
        <v>0</v>
      </c>
      <c r="D104" s="33"/>
      <c r="E104" s="95">
        <f>SUM('R1'!E104,'R1a'!E104,'R2'!E104,'R2a'!E104,'R3'!E104,'R4'!E104,'R5'!E104,'R6'!E104,'R7'!E104,'R8'!E104,'R9'!E104,'R10'!E104,'R11'!E104,'R12'!E104,'R13'!E104,'R14'!E104)</f>
        <v>1</v>
      </c>
      <c r="F104" s="2">
        <f>SUM(B104:E104)</f>
        <v>9</v>
      </c>
      <c r="G104" s="52">
        <v>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x14ac:dyDescent="0.35">
      <c r="A105" s="47" t="s">
        <v>16</v>
      </c>
      <c r="B105" s="95">
        <f>SUM('R1'!B105,'R1a'!B105,'R2'!B105,'R2a'!B105,'R3'!B105,'R4'!B105,'R5'!B105,'R6'!B105,'R7'!B105,'R8'!B105,'R9'!B105,'R10'!B105,'R11'!B105,'R12'!B105,'R13'!B105,'R14'!B105)</f>
        <v>3</v>
      </c>
      <c r="C105" s="95">
        <f>SUM('R1'!C105,'R1a'!C105,'R2'!C105,'R2a'!C105,'R3'!C105,'R4'!C105,'R5'!C105,'R6'!C105,'R7'!C105,'R8'!C105,'R9'!C105,'R10'!C105,'R11'!C105,'R12'!C105,'R13'!C105,'R14'!C105)</f>
        <v>0</v>
      </c>
      <c r="D105" s="32"/>
      <c r="E105" s="95">
        <f>SUM('R1'!E105,'R1a'!E105,'R2'!E105,'R2a'!E105,'R3'!E105,'R4'!E105,'R5'!E105,'R6'!E105,'R7'!E105,'R8'!E105,'R9'!E105,'R10'!E105,'R11'!E105,'R12'!E105,'R13'!E105,'R14'!E105)</f>
        <v>0</v>
      </c>
      <c r="F105" s="2">
        <f t="shared" ref="F105:F109" si="19">SUM(B105:E105)</f>
        <v>3</v>
      </c>
      <c r="G105" s="52">
        <v>3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35">
      <c r="A106" s="47" t="s">
        <v>17</v>
      </c>
      <c r="B106" s="95">
        <f>SUM('R1'!B106,'R1a'!B106,'R2'!B106,'R2a'!B106,'R3'!B106,'R4'!B106,'R5'!B106,'R6'!B106,'R7'!B106,'R8'!B106,'R9'!B106,'R10'!B106,'R11'!B106,'R12'!B106,'R13'!B106,'R14'!B106)</f>
        <v>0</v>
      </c>
      <c r="C106" s="95">
        <f>SUM('R1'!C106,'R1a'!C106,'R2'!C106,'R2a'!C106,'R3'!C106,'R4'!C106,'R5'!C106,'R6'!C106,'R7'!C106,'R8'!C106,'R9'!C106,'R10'!C106,'R11'!C106,'R12'!C106,'R13'!C106,'R14'!C106)</f>
        <v>0</v>
      </c>
      <c r="D106" s="32"/>
      <c r="E106" s="95">
        <f>SUM('R1'!E106,'R1a'!E106,'R2'!E106,'R2a'!E106,'R3'!E106,'R4'!E106,'R5'!E106,'R6'!E106,'R7'!E106,'R8'!E106,'R9'!E106,'R10'!E106,'R11'!E106,'R12'!E106,'R13'!E106,'R14'!E106)</f>
        <v>0</v>
      </c>
      <c r="F106" s="2">
        <f t="shared" si="19"/>
        <v>0</v>
      </c>
      <c r="G106" s="52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x14ac:dyDescent="0.35">
      <c r="A107" s="47" t="s">
        <v>18</v>
      </c>
      <c r="B107" s="95">
        <f>SUM('R1'!B107,'R1a'!B107,'R2'!B107,'R2a'!B107,'R3'!B107,'R4'!B107,'R5'!B107,'R6'!B107,'R7'!B107,'R8'!B107,'R9'!B107,'R10'!B107,'R11'!B107,'R12'!B107,'R13'!B107,'R14'!B107)</f>
        <v>0</v>
      </c>
      <c r="C107" s="95">
        <f>SUM('R1'!C107,'R1a'!C107,'R2'!C107,'R2a'!C107,'R3'!C107,'R4'!C107,'R5'!C107,'R6'!C107,'R7'!C107,'R8'!C107,'R9'!C107,'R10'!C107,'R11'!C107,'R12'!C107,'R13'!C107,'R14'!C107)</f>
        <v>0</v>
      </c>
      <c r="D107" s="32"/>
      <c r="E107" s="95">
        <f>SUM('R1'!E107,'R1a'!E107,'R2'!E107,'R2a'!E107,'R3'!E107,'R4'!E107,'R5'!E107,'R6'!E107,'R7'!E107,'R8'!E107,'R9'!E107,'R10'!E107,'R11'!E107,'R12'!E107,'R13'!E107,'R14'!E107)</f>
        <v>0</v>
      </c>
      <c r="F107" s="2">
        <f t="shared" si="19"/>
        <v>0</v>
      </c>
      <c r="G107" s="52">
        <v>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35">
      <c r="A108" s="47" t="s">
        <v>19</v>
      </c>
      <c r="B108" s="95">
        <f>SUM('R1'!B108,'R1a'!B108,'R2'!B108,'R2a'!B108,'R3'!B108,'R4'!B108,'R5'!B108,'R6'!B108,'R7'!B108,'R8'!B108,'R9'!B108,'R10'!B108,'R11'!B108,'R12'!B108,'R13'!B108,'R14'!B108)</f>
        <v>0</v>
      </c>
      <c r="C108" s="95">
        <f>SUM('R1'!C108,'R1a'!C108,'R2'!C108,'R2a'!C108,'R3'!C108,'R4'!C108,'R5'!C108,'R6'!C108,'R7'!C108,'R8'!C108,'R9'!C108,'R10'!C108,'R11'!C108,'R12'!C108,'R13'!C108,'R14'!C108)</f>
        <v>0</v>
      </c>
      <c r="D108" s="32"/>
      <c r="E108" s="95">
        <f>SUM('R1'!E108,'R1a'!E108,'R2'!E108,'R2a'!E108,'R3'!E108,'R4'!E108,'R5'!E108,'R6'!E108,'R7'!E108,'R8'!E108,'R9'!E108,'R10'!E108,'R11'!E108,'R12'!E108,'R13'!E108,'R14'!E108)</f>
        <v>0</v>
      </c>
      <c r="F108" s="2">
        <f t="shared" si="19"/>
        <v>0</v>
      </c>
      <c r="G108" s="52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x14ac:dyDescent="0.35">
      <c r="A109" s="47" t="s">
        <v>20</v>
      </c>
      <c r="B109" s="95">
        <f>SUM('R1'!B109,'R1a'!B109,'R2'!B109,'R2a'!B109,'R3'!B109,'R4'!B109,'R5'!B109,'R6'!B109,'R7'!B109,'R8'!B109,'R9'!B109,'R10'!B109,'R11'!B109,'R12'!B109,'R13'!B109,'R14'!B109)</f>
        <v>0</v>
      </c>
      <c r="C109" s="95">
        <f>SUM('R1'!C109,'R1a'!C109,'R2'!C109,'R2a'!C109,'R3'!C109,'R4'!C109,'R5'!C109,'R6'!C109,'R7'!C109,'R8'!C109,'R9'!C109,'R10'!C109,'R11'!C109,'R12'!C109,'R13'!C109,'R14'!C109)</f>
        <v>0</v>
      </c>
      <c r="D109" s="32"/>
      <c r="E109" s="95">
        <f>SUM('R1'!E109,'R1a'!E109,'R2'!E109,'R2a'!E109,'R3'!E109,'R4'!E109,'R5'!E109,'R6'!E109,'R7'!E109,'R8'!E109,'R9'!E109,'R10'!E109,'R11'!E109,'R12'!E109,'R13'!E109,'R14'!E109)</f>
        <v>0</v>
      </c>
      <c r="F109" s="2">
        <f t="shared" si="19"/>
        <v>0</v>
      </c>
      <c r="G109" s="52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70" t="s">
        <v>113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7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x14ac:dyDescent="0.35">
      <c r="A112" s="47" t="s">
        <v>46</v>
      </c>
      <c r="B112" s="95">
        <f>SUM('R1'!B112,'R1a'!B112,'R2'!B112,'R2a'!B112,'R3'!B112,'R4'!B112,'R5'!B112,'R6'!B112,'R7'!B112,'R8'!B112,'R9'!B112,'R10'!B112,'R11'!B112,'R12'!B112,'R13'!B112,'R14'!B112)</f>
        <v>0</v>
      </c>
      <c r="C112" s="95">
        <f>SUM('R1'!C112,'R1a'!C112,'R2'!C112,'R2a'!C112,'R3'!C112,'R4'!C112,'R5'!C112,'R6'!C112,'R7'!C112,'R8'!C112,'R9'!C112,'R10'!C112,'R11'!C112,'R12'!C112,'R13'!C112,'R14'!C112)</f>
        <v>0</v>
      </c>
      <c r="D112" s="32"/>
      <c r="E112" s="95">
        <f>SUM('R1'!E112,'R1a'!E112,'R2'!E112,'R2a'!E112,'R3'!E112,'R4'!E112,'R5'!E112,'R6'!E112,'R7'!E112,'R8'!E112,'R9'!E112,'R10'!E112,'R11'!E112,'R12'!E112,'R13'!E112,'R14'!E112)</f>
        <v>0</v>
      </c>
      <c r="F112" s="2">
        <f t="shared" ref="F112:F113" si="20">SUM(B112:E112)</f>
        <v>0</v>
      </c>
      <c r="G112" s="52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x14ac:dyDescent="0.35">
      <c r="A113" s="47" t="s">
        <v>96</v>
      </c>
      <c r="B113" s="95">
        <f>SUM('R1'!B113,'R1a'!B113,'R2'!B113,'R2a'!B113,'R3'!B113,'R4'!B113,'R5'!B113,'R6'!B113,'R7'!B113,'R8'!B113,'R9'!B113,'R10'!B113,'R11'!B113,'R12'!B113,'R13'!B113,'R14'!B113)</f>
        <v>0</v>
      </c>
      <c r="C113" s="95">
        <f>SUM('R1'!C113,'R1a'!C113,'R2'!C113,'R2a'!C113,'R3'!C113,'R4'!C113,'R5'!C113,'R6'!C113,'R7'!C113,'R8'!C113,'R9'!C113,'R10'!C113,'R11'!C113,'R12'!C113,'R13'!C113,'R14'!C113)</f>
        <v>0</v>
      </c>
      <c r="D113" s="32"/>
      <c r="E113" s="95">
        <f>SUM('R1'!E113,'R1a'!E113,'R2'!E113,'R2a'!E113,'R3'!E113,'R4'!E113,'R5'!E113,'R6'!E113,'R7'!E113,'R8'!E113,'R9'!E113,'R10'!E113,'R11'!E113,'R12'!E113,'R13'!E113,'R14'!E113)</f>
        <v>0</v>
      </c>
      <c r="F113" s="2">
        <f t="shared" si="20"/>
        <v>0</v>
      </c>
      <c r="G113" s="52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.5" x14ac:dyDescent="0.35">
      <c r="A114" s="166" t="s">
        <v>34</v>
      </c>
      <c r="B114" s="167"/>
      <c r="C114" s="167"/>
      <c r="D114" s="167"/>
      <c r="E114" s="167"/>
      <c r="F114" s="167"/>
      <c r="G114" s="16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70" t="s">
        <v>113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7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x14ac:dyDescent="0.35">
      <c r="A117" s="47" t="s">
        <v>40</v>
      </c>
      <c r="B117" s="95">
        <f>SUM('R1'!B117,'R1a'!B117,'R2'!B117,'R2a'!B117,'R3'!B117,'R4'!B117,'R5'!B117,'R6'!B117,'R7'!B117,'R8'!B117,'R9'!B117,'R10'!B117,'R11'!B117,'R12'!B117,'R13'!B117,'R14'!B117)</f>
        <v>141</v>
      </c>
      <c r="C117" s="95">
        <f>SUM('R1'!C117,'R1a'!C117,'R2'!C117,'R2a'!C117,'R3'!C117,'R4'!C117,'R5'!C117,'R6'!C117,'R7'!C117,'R8'!C117,'R9'!C117,'R10'!C117,'R11'!C117,'R12'!C117,'R13'!C117,'R14'!C117)</f>
        <v>96</v>
      </c>
      <c r="D117" s="95">
        <f>SUM('R1'!D117,'R1a'!D117,'R2'!D117,'R2a'!D117,'R3'!D117,'R4'!D117,'R5'!D117,'R6'!D117,'R7'!D117,'R8'!D117,'R9'!D117,'R10'!D117,'R11'!D117,'R12'!D117,'R13'!D117,'R14'!D117)</f>
        <v>20</v>
      </c>
      <c r="E117" s="95">
        <f>SUM('R1'!E117,'R1a'!E117,'R2'!E117,'R2a'!E117,'R3'!E117,'R4'!E117,'R5'!E117,'R6'!E117,'R7'!E117,'R8'!E117,'R9'!E117,'R10'!E117,'R11'!E117,'R12'!E117,'R13'!E117,'R14'!E117)</f>
        <v>36</v>
      </c>
      <c r="F117" s="2">
        <f t="shared" ref="F117:F119" si="21">SUM(B117:E117)</f>
        <v>293</v>
      </c>
      <c r="G117" s="52">
        <v>272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x14ac:dyDescent="0.35">
      <c r="A118" s="47" t="s">
        <v>41</v>
      </c>
      <c r="B118" s="95">
        <f>SUM('R1'!B118,'R1a'!B118,'R2'!B118,'R2a'!B118,'R3'!B118,'R4'!B118,'R5'!B118,'R6'!B118,'R7'!B118,'R8'!B118,'R9'!B118,'R10'!B118,'R11'!B118,'R12'!B118,'R13'!B118,'R14'!B118)</f>
        <v>146</v>
      </c>
      <c r="C118" s="95">
        <f>SUM('R1'!C118,'R1a'!C118,'R2'!C118,'R2a'!C118,'R3'!C118,'R4'!C118,'R5'!C118,'R6'!C118,'R7'!C118,'R8'!C118,'R9'!C118,'R10'!C118,'R11'!C118,'R12'!C118,'R13'!C118,'R14'!C118)</f>
        <v>96</v>
      </c>
      <c r="D118" s="95">
        <f>SUM('R1'!D118,'R1a'!D118,'R2'!D118,'R2a'!D118,'R3'!D118,'R4'!D118,'R5'!D118,'R6'!D118,'R7'!D118,'R8'!D118,'R9'!D118,'R10'!D118,'R11'!D118,'R12'!D118,'R13'!D118,'R14'!D118)</f>
        <v>20</v>
      </c>
      <c r="E118" s="95">
        <f>SUM('R1'!E118,'R1a'!E118,'R2'!E118,'R2a'!E118,'R3'!E118,'R4'!E118,'R5'!E118,'R6'!E118,'R7'!E118,'R8'!E118,'R9'!E118,'R10'!E118,'R11'!E118,'R12'!E118,'R13'!E118,'R14'!E118)</f>
        <v>36</v>
      </c>
      <c r="F118" s="2">
        <f t="shared" si="21"/>
        <v>298</v>
      </c>
      <c r="G118" s="52">
        <v>278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x14ac:dyDescent="0.35">
      <c r="A119" s="47" t="s">
        <v>38</v>
      </c>
      <c r="B119" s="95">
        <f>SUM('R1'!B119,'R1a'!B119,'R2'!B119,'R2a'!B119,'R3'!B119,'R4'!B119,'R5'!B119,'R6'!B119,'R7'!B119,'R8'!B119,'R9'!B119,'R10'!B119,'R11'!B119,'R12'!B119,'R13'!B119,'R14'!B119)</f>
        <v>141</v>
      </c>
      <c r="C119" s="95">
        <f>SUM('R1'!C119,'R1a'!C119,'R2'!C119,'R2a'!C119,'R3'!C119,'R4'!C119,'R5'!C119,'R6'!C119,'R7'!C119,'R8'!C119,'R9'!C119,'R10'!C119,'R11'!C119,'R12'!C119,'R13'!C119,'R14'!C119)</f>
        <v>96</v>
      </c>
      <c r="D119" s="95">
        <f>SUM('R1'!D119,'R1a'!D119,'R2'!D119,'R2a'!D119,'R3'!D119,'R4'!D119,'R5'!D119,'R6'!D119,'R7'!D119,'R8'!D119,'R9'!D119,'R10'!D119,'R11'!D119,'R12'!D119,'R13'!D119,'R14'!D119)</f>
        <v>20</v>
      </c>
      <c r="E119" s="95">
        <f>SUM('R1'!E119,'R1a'!E119,'R2'!E119,'R2a'!E119,'R3'!E119,'R4'!E119,'R5'!E119,'R6'!E119,'R7'!E119,'R8'!E119,'R9'!E119,'R10'!E119,'R11'!E119,'R12'!E119,'R13'!E119,'R14'!E119)</f>
        <v>36</v>
      </c>
      <c r="F119" s="2">
        <f t="shared" si="21"/>
        <v>293</v>
      </c>
      <c r="G119" s="52">
        <v>272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70" t="s">
        <v>113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7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x14ac:dyDescent="0.35">
      <c r="A122" s="47" t="s">
        <v>11</v>
      </c>
      <c r="B122" s="95">
        <f>SUM('R1'!B122,'R1a'!B122,'R2'!B122,'R2a'!B122,'R3'!B122,'R4'!B122,'R5'!B122,'R6'!B122,'R7'!B122,'R8'!B122,'R9'!B122,'R10'!B122,'R11'!B122,'R12'!B122,'R13'!B122,'R14'!B122)</f>
        <v>8</v>
      </c>
      <c r="C122" s="95">
        <f>SUM('R1'!C122,'R1a'!C122,'R2'!C122,'R2a'!C122,'R3'!C122,'R4'!C122,'R5'!C122,'R6'!C122,'R7'!C122,'R8'!C122,'R9'!C122,'R10'!C122,'R11'!C122,'R12'!C122,'R13'!C122,'R14'!C122)</f>
        <v>9</v>
      </c>
      <c r="D122" s="95">
        <f>SUM('R1'!D122,'R1a'!D122,'R2'!D122,'R2a'!D122,'R3'!D122,'R4'!D122,'R5'!D122,'R6'!D122,'R7'!D122,'R8'!D122,'R9'!D122,'R10'!D122,'R11'!D122,'R12'!D122,'R13'!D122,'R14'!D122)</f>
        <v>1</v>
      </c>
      <c r="E122" s="95">
        <f>SUM('R1'!E122,'R1a'!E122,'R2'!E122,'R2a'!E122,'R3'!E122,'R4'!E122,'R5'!E122,'R6'!E122,'R7'!E122,'R8'!E122,'R9'!E122,'R10'!E122,'R11'!E122,'R12'!E122,'R13'!E122,'R14'!E122)</f>
        <v>2</v>
      </c>
      <c r="F122" s="2">
        <f t="shared" ref="F122:F124" si="22">SUM(B122:E122)</f>
        <v>20</v>
      </c>
      <c r="G122" s="52">
        <v>20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x14ac:dyDescent="0.35">
      <c r="A123" s="47" t="s">
        <v>12</v>
      </c>
      <c r="B123" s="95">
        <f>SUM('R1'!B123,'R1a'!B123,'R2'!B123,'R2a'!B123,'R3'!B123,'R4'!B123,'R5'!B123,'R6'!B123,'R7'!B123,'R8'!B123,'R9'!B123,'R10'!B123,'R11'!B123,'R12'!B123,'R13'!B123,'R14'!B123)</f>
        <v>133</v>
      </c>
      <c r="C123" s="95">
        <f>SUM('R1'!C123,'R1a'!C123,'R2'!C123,'R2a'!C123,'R3'!C123,'R4'!C123,'R5'!C123,'R6'!C123,'R7'!C123,'R8'!C123,'R9'!C123,'R10'!C123,'R11'!C123,'R12'!C123,'R13'!C123,'R14'!C123)</f>
        <v>87</v>
      </c>
      <c r="D123" s="95">
        <f>SUM('R1'!D123,'R1a'!D123,'R2'!D123,'R2a'!D123,'R3'!D123,'R4'!D123,'R5'!D123,'R6'!D123,'R7'!D123,'R8'!D123,'R9'!D123,'R10'!D123,'R11'!D123,'R12'!D123,'R13'!D123,'R14'!D123)</f>
        <v>19</v>
      </c>
      <c r="E123" s="95">
        <f>SUM('R1'!E123,'R1a'!E123,'R2'!E123,'R2a'!E123,'R3'!E123,'R4'!E123,'R5'!E123,'R6'!E123,'R7'!E123,'R8'!E123,'R9'!E123,'R10'!E123,'R11'!E123,'R12'!E123,'R13'!E123,'R14'!E123)</f>
        <v>34</v>
      </c>
      <c r="F123" s="2">
        <f t="shared" si="22"/>
        <v>273</v>
      </c>
      <c r="G123" s="52">
        <v>252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x14ac:dyDescent="0.35">
      <c r="A124" s="47" t="s">
        <v>47</v>
      </c>
      <c r="B124" s="95">
        <f>SUM('R1'!B124,'R1a'!B124,'R2'!B124,'R2a'!B124,'R3'!B124,'R4'!B124,'R5'!B124,'R6'!B124,'R7'!B124,'R8'!B124,'R9'!B124,'R10'!B124,'R11'!B124,'R12'!B124,'R13'!B124,'R14'!B124)</f>
        <v>0</v>
      </c>
      <c r="C124" s="95">
        <f>SUM('R1'!C124,'R1a'!C124,'R2'!C124,'R2a'!C124,'R3'!C124,'R4'!C124,'R5'!C124,'R6'!C124,'R7'!C124,'R8'!C124,'R9'!C124,'R10'!C124,'R11'!C124,'R12'!C124,'R13'!C124,'R14'!C124)</f>
        <v>0</v>
      </c>
      <c r="D124" s="95">
        <f>SUM('R1'!D124,'R1a'!D124,'R2'!D124,'R2a'!D124,'R3'!D124,'R4'!D124,'R5'!D124,'R6'!D124,'R7'!D124,'R8'!D124,'R9'!D124,'R10'!D124,'R11'!D124,'R12'!D124,'R13'!D124,'R14'!D124)</f>
        <v>0</v>
      </c>
      <c r="E124" s="95">
        <f>SUM('R1'!E124,'R1a'!E124,'R2'!E124,'R2a'!E124,'R3'!E124,'R4'!E124,'R5'!E124,'R6'!E124,'R7'!E124,'R8'!E124,'R9'!E124,'R10'!E124,'R11'!E124,'R12'!E124,'R13'!E124,'R14'!E124)</f>
        <v>0</v>
      </c>
      <c r="F124" s="2">
        <f t="shared" si="22"/>
        <v>0</v>
      </c>
      <c r="G124" s="52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27" customHeight="1" x14ac:dyDescent="0.35">
      <c r="A125" s="113" t="s">
        <v>114</v>
      </c>
      <c r="B125" s="95">
        <f>SUM('R1'!B125,'R1a'!B125,'R2'!B125,'R2a'!B125,'R3'!B125,'R4'!B125,'R5'!B125,'R6'!B125,'R7'!B125,'R8'!B125,'R9'!B125,'R10'!B125,'R11'!B125,'R12'!B125,'R13'!B125,'R14'!B125)</f>
        <v>0</v>
      </c>
      <c r="C125" s="95">
        <f>SUM('R1'!C125,'R1a'!C125,'R2'!C125,'R2a'!C125,'R3'!C125,'R4'!C125,'R5'!C125,'R6'!C125,'R7'!C125,'R8'!C125,'R9'!C125,'R10'!C125,'R11'!C125,'R12'!C125,'R13'!C125,'R14'!C125)</f>
        <v>0</v>
      </c>
      <c r="D125" s="95">
        <f>SUM('R1'!D125,'R1a'!D125,'R2'!D125,'R2a'!D125,'R3'!D125,'R4'!D125,'R5'!D125,'R6'!D125,'R7'!D125,'R8'!D125,'R9'!D125,'R10'!D125,'R11'!D125,'R12'!D125,'R13'!D125,'R14'!D125)</f>
        <v>0</v>
      </c>
      <c r="E125" s="95">
        <f>SUM('R1'!E125,'R1a'!E125,'R2'!E125,'R2a'!E125,'R3'!E125,'R4'!E125,'R5'!E125,'R6'!E125,'R7'!E125,'R8'!E125,'R9'!E125,'R10'!E125,'R11'!E125,'R12'!E125,'R13'!E125,'R14'!E125)</f>
        <v>0</v>
      </c>
      <c r="F125" s="70">
        <f t="shared" ref="F125" si="23">SUM(B125:E125)</f>
        <v>0</v>
      </c>
      <c r="G125" s="71">
        <v>0</v>
      </c>
      <c r="H125" s="126"/>
      <c r="I125" s="12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70" t="s">
        <v>113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7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x14ac:dyDescent="0.35">
      <c r="A128" s="47" t="s">
        <v>13</v>
      </c>
      <c r="B128" s="95">
        <f>SUM('R1'!B128,'R1a'!B128,'R2'!B128,'R2a'!B128,'R3'!B128,'R4'!B128,'R5'!B128,'R6'!B128,'R7'!B128,'R8'!B128,'R9'!B128,'R10'!B128,'R11'!B128,'R12'!B128,'R13'!B128,'R14'!B128)</f>
        <v>138</v>
      </c>
      <c r="C128" s="95">
        <f>SUM('R1'!C128,'R1a'!C128,'R2'!C128,'R2a'!C128,'R3'!C128,'R4'!C128,'R5'!C128,'R6'!C128,'R7'!C128,'R8'!C128,'R9'!C128,'R10'!C128,'R11'!C128,'R12'!C128,'R13'!C128,'R14'!C128)</f>
        <v>91</v>
      </c>
      <c r="D128" s="95">
        <f>SUM('R1'!D128,'R1a'!D128,'R2'!D128,'R2a'!D128,'R3'!D128,'R4'!D128,'R5'!D128,'R6'!D128,'R7'!D128,'R8'!D128,'R9'!D128,'R10'!D128,'R11'!D128,'R12'!D128,'R13'!D128,'R14'!D128)</f>
        <v>20</v>
      </c>
      <c r="E128" s="95">
        <f>SUM('R1'!E128,'R1a'!E128,'R2'!E128,'R2a'!E128,'R3'!E128,'R4'!E128,'R5'!E128,'R6'!E128,'R7'!E128,'R8'!E128,'R9'!E128,'R10'!E128,'R11'!E128,'R12'!E128,'R13'!E128,'R14'!E128)</f>
        <v>34</v>
      </c>
      <c r="F128" s="2">
        <f>SUM(B128:E128)</f>
        <v>283</v>
      </c>
      <c r="G128" s="52">
        <v>268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35">
      <c r="A129" s="47" t="s">
        <v>14</v>
      </c>
      <c r="B129" s="95">
        <f>SUM('R1'!B129,'R1a'!B129,'R2'!B129,'R2a'!B129,'R3'!B129,'R4'!B129,'R5'!B129,'R6'!B129,'R7'!B129,'R8'!B129,'R9'!B129,'R10'!B129,'R11'!B129,'R12'!B129,'R13'!B129,'R14'!B129)</f>
        <v>3</v>
      </c>
      <c r="C129" s="95">
        <f>SUM('R1'!C129,'R1a'!C129,'R2'!C129,'R2a'!C129,'R3'!C129,'R4'!C129,'R5'!C129,'R6'!C129,'R7'!C129,'R8'!C129,'R9'!C129,'R10'!C129,'R11'!C129,'R12'!C129,'R13'!C129,'R14'!C129)</f>
        <v>5</v>
      </c>
      <c r="D129" s="95">
        <f>SUM('R1'!D129,'R1a'!D129,'R2'!D129,'R2a'!D129,'R3'!D129,'R4'!D129,'R5'!D129,'R6'!D129,'R7'!D129,'R8'!D129,'R9'!D129,'R10'!D129,'R11'!D129,'R12'!D129,'R13'!D129,'R14'!D129)</f>
        <v>0</v>
      </c>
      <c r="E129" s="95">
        <f>SUM('R1'!E129,'R1a'!E129,'R2'!E129,'R2a'!E129,'R3'!E129,'R4'!E129,'R5'!E129,'R6'!E129,'R7'!E129,'R8'!E129,'R9'!E129,'R10'!E129,'R11'!E129,'R12'!E129,'R13'!E129,'R14'!E129)</f>
        <v>2</v>
      </c>
      <c r="F129" s="2">
        <f>SUM(B129:E129)</f>
        <v>10</v>
      </c>
      <c r="G129" s="52">
        <v>4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70" t="s">
        <v>113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7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35">
      <c r="A132" s="47" t="s">
        <v>15</v>
      </c>
      <c r="B132" s="95">
        <f>SUM('R1'!B132,'R1a'!B132,'R2'!B132,'R2a'!B132,'R3'!B132,'R4'!B132,'R5'!B132,'R6'!B132,'R7'!B132,'R8'!B132,'R9'!B132,'R10'!B132,'R11'!B132,'R12'!B132,'R13'!B132,'R14'!B132)</f>
        <v>112</v>
      </c>
      <c r="C132" s="95">
        <f>SUM('R1'!C132,'R1a'!C132,'R2'!C132,'R2a'!C132,'R3'!C132,'R4'!C132,'R5'!C132,'R6'!C132,'R7'!C132,'R8'!C132,'R9'!C132,'R10'!C132,'R11'!C132,'R12'!C132,'R13'!C132,'R14'!C132)</f>
        <v>68</v>
      </c>
      <c r="D132" s="95">
        <f>SUM('R1'!D132,'R1a'!D132,'R2'!D132,'R2a'!D132,'R3'!D132,'R4'!D132,'R5'!D132,'R6'!D132,'R7'!D132,'R8'!D132,'R9'!D132,'R10'!D132,'R11'!D132,'R12'!D132,'R13'!D132,'R14'!D132)</f>
        <v>15</v>
      </c>
      <c r="E132" s="95">
        <f>SUM('R1'!E132,'R1a'!E132,'R2'!E132,'R2a'!E132,'R3'!E132,'R4'!E132,'R5'!E132,'R6'!E132,'R7'!E132,'R8'!E132,'R9'!E132,'R10'!E132,'R11'!E132,'R12'!E132,'R13'!E132,'R14'!E132)</f>
        <v>28</v>
      </c>
      <c r="F132" s="2">
        <f t="shared" ref="F132:F137" si="24">SUM(B132:E132)</f>
        <v>223</v>
      </c>
      <c r="G132" s="52">
        <v>190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35">
      <c r="A133" s="47" t="s">
        <v>16</v>
      </c>
      <c r="B133" s="95">
        <f>SUM('R1'!B133,'R1a'!B133,'R2'!B133,'R2a'!B133,'R3'!B133,'R4'!B133,'R5'!B133,'R6'!B133,'R7'!B133,'R8'!B133,'R9'!B133,'R10'!B133,'R11'!B133,'R12'!B133,'R13'!B133,'R14'!B133)</f>
        <v>24</v>
      </c>
      <c r="C133" s="95">
        <f>SUM('R1'!C133,'R1a'!C133,'R2'!C133,'R2a'!C133,'R3'!C133,'R4'!C133,'R5'!C133,'R6'!C133,'R7'!C133,'R8'!C133,'R9'!C133,'R10'!C133,'R11'!C133,'R12'!C133,'R13'!C133,'R14'!C133)</f>
        <v>25</v>
      </c>
      <c r="D133" s="95">
        <f>SUM('R1'!D133,'R1a'!D133,'R2'!D133,'R2a'!D133,'R3'!D133,'R4'!D133,'R5'!D133,'R6'!D133,'R7'!D133,'R8'!D133,'R9'!D133,'R10'!D133,'R11'!D133,'R12'!D133,'R13'!D133,'R14'!D133)</f>
        <v>5</v>
      </c>
      <c r="E133" s="95">
        <f>SUM('R1'!E133,'R1a'!E133,'R2'!E133,'R2a'!E133,'R3'!E133,'R4'!E133,'R5'!E133,'R6'!E133,'R7'!E133,'R8'!E133,'R9'!E133,'R10'!E133,'R11'!E133,'R12'!E133,'R13'!E133,'R14'!E133)</f>
        <v>6</v>
      </c>
      <c r="F133" s="2">
        <f t="shared" si="24"/>
        <v>60</v>
      </c>
      <c r="G133" s="52">
        <v>72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35">
      <c r="A134" s="47" t="s">
        <v>17</v>
      </c>
      <c r="B134" s="95">
        <f>SUM('R1'!B134,'R1a'!B134,'R2'!B134,'R2a'!B134,'R3'!B134,'R4'!B134,'R5'!B134,'R6'!B134,'R7'!B134,'R8'!B134,'R9'!B134,'R10'!B134,'R11'!B134,'R12'!B134,'R13'!B134,'R14'!B134)</f>
        <v>1</v>
      </c>
      <c r="C134" s="95">
        <f>SUM('R1'!C134,'R1a'!C134,'R2'!C134,'R2a'!C134,'R3'!C134,'R4'!C134,'R5'!C134,'R6'!C134,'R7'!C134,'R8'!C134,'R9'!C134,'R10'!C134,'R11'!C134,'R12'!C134,'R13'!C134,'R14'!C134)</f>
        <v>0</v>
      </c>
      <c r="D134" s="95">
        <f>SUM('R1'!D134,'R1a'!D134,'R2'!D134,'R2a'!D134,'R3'!D134,'R4'!D134,'R5'!D134,'R6'!D134,'R7'!D134,'R8'!D134,'R9'!D134,'R10'!D134,'R11'!D134,'R12'!D134,'R13'!D134,'R14'!D134)</f>
        <v>0</v>
      </c>
      <c r="E134" s="95">
        <f>SUM('R1'!E134,'R1a'!E134,'R2'!E134,'R2a'!E134,'R3'!E134,'R4'!E134,'R5'!E134,'R6'!E134,'R7'!E134,'R8'!E134,'R9'!E134,'R10'!E134,'R11'!E134,'R12'!E134,'R13'!E134,'R14'!E134)</f>
        <v>0</v>
      </c>
      <c r="F134" s="2">
        <f t="shared" si="24"/>
        <v>1</v>
      </c>
      <c r="G134" s="52">
        <v>1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35">
      <c r="A135" s="47" t="s">
        <v>18</v>
      </c>
      <c r="B135" s="95">
        <f>SUM('R1'!B135,'R1a'!B135,'R2'!B135,'R2a'!B135,'R3'!B135,'R4'!B135,'R5'!B135,'R6'!B135,'R7'!B135,'R8'!B135,'R9'!B135,'R10'!B135,'R11'!B135,'R12'!B135,'R13'!B135,'R14'!B135)</f>
        <v>2</v>
      </c>
      <c r="C135" s="95">
        <f>SUM('R1'!C135,'R1a'!C135,'R2'!C135,'R2a'!C135,'R3'!C135,'R4'!C135,'R5'!C135,'R6'!C135,'R7'!C135,'R8'!C135,'R9'!C135,'R10'!C135,'R11'!C135,'R12'!C135,'R13'!C135,'R14'!C135)</f>
        <v>1</v>
      </c>
      <c r="D135" s="95">
        <f>SUM('R1'!D135,'R1a'!D135,'R2'!D135,'R2a'!D135,'R3'!D135,'R4'!D135,'R5'!D135,'R6'!D135,'R7'!D135,'R8'!D135,'R9'!D135,'R10'!D135,'R11'!D135,'R12'!D135,'R13'!D135,'R14'!D135)</f>
        <v>0</v>
      </c>
      <c r="E135" s="95">
        <f>SUM('R1'!E135,'R1a'!E135,'R2'!E135,'R2a'!E135,'R3'!E135,'R4'!E135,'R5'!E135,'R6'!E135,'R7'!E135,'R8'!E135,'R9'!E135,'R10'!E135,'R11'!E135,'R12'!E135,'R13'!E135,'R14'!E135)</f>
        <v>1</v>
      </c>
      <c r="F135" s="2">
        <f t="shared" si="24"/>
        <v>4</v>
      </c>
      <c r="G135" s="52">
        <v>2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35">
      <c r="A136" s="47" t="s">
        <v>19</v>
      </c>
      <c r="B136" s="95">
        <f>SUM('R1'!B136,'R1a'!B136,'R2'!B136,'R2a'!B136,'R3'!B136,'R4'!B136,'R5'!B136,'R6'!B136,'R7'!B136,'R8'!B136,'R9'!B136,'R10'!B136,'R11'!B136,'R12'!B136,'R13'!B136,'R14'!B136)</f>
        <v>0</v>
      </c>
      <c r="C136" s="95">
        <f>SUM('R1'!C136,'R1a'!C136,'R2'!C136,'R2a'!C136,'R3'!C136,'R4'!C136,'R5'!C136,'R6'!C136,'R7'!C136,'R8'!C136,'R9'!C136,'R10'!C136,'R11'!C136,'R12'!C136,'R13'!C136,'R14'!C136)</f>
        <v>0</v>
      </c>
      <c r="D136" s="95">
        <f>SUM('R1'!D136,'R1a'!D136,'R2'!D136,'R2a'!D136,'R3'!D136,'R4'!D136,'R5'!D136,'R6'!D136,'R7'!D136,'R8'!D136,'R9'!D136,'R10'!D136,'R11'!D136,'R12'!D136,'R13'!D136,'R14'!D136)</f>
        <v>0</v>
      </c>
      <c r="E136" s="95">
        <f>SUM('R1'!E136,'R1a'!E136,'R2'!E136,'R2a'!E136,'R3'!E136,'R4'!E136,'R5'!E136,'R6'!E136,'R7'!E136,'R8'!E136,'R9'!E136,'R10'!E136,'R11'!E136,'R12'!E136,'R13'!E136,'R14'!E136)</f>
        <v>0</v>
      </c>
      <c r="F136" s="2">
        <f t="shared" si="24"/>
        <v>0</v>
      </c>
      <c r="G136" s="52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35">
      <c r="A137" s="47" t="s">
        <v>20</v>
      </c>
      <c r="B137" s="95">
        <f>SUM('R1'!B137,'R1a'!B137,'R2'!B137,'R2a'!B137,'R3'!B137,'R4'!B137,'R5'!B137,'R6'!B137,'R7'!B137,'R8'!B137,'R9'!B137,'R10'!B137,'R11'!B137,'R12'!B137,'R13'!B137,'R14'!B137)</f>
        <v>4</v>
      </c>
      <c r="C137" s="95">
        <f>SUM('R1'!C137,'R1a'!C137,'R2'!C137,'R2a'!C137,'R3'!C137,'R4'!C137,'R5'!C137,'R6'!C137,'R7'!C137,'R8'!C137,'R9'!C137,'R10'!C137,'R11'!C137,'R12'!C137,'R13'!C137,'R14'!C137)</f>
        <v>2</v>
      </c>
      <c r="D137" s="95">
        <f>SUM('R1'!D137,'R1a'!D137,'R2'!D137,'R2a'!D137,'R3'!D137,'R4'!D137,'R5'!D137,'R6'!D137,'R7'!D137,'R8'!D137,'R9'!D137,'R10'!D137,'R11'!D137,'R12'!D137,'R13'!D137,'R14'!D137)</f>
        <v>0</v>
      </c>
      <c r="E137" s="95">
        <f>SUM('R1'!E137,'R1a'!E137,'R2'!E137,'R2a'!E137,'R3'!E137,'R4'!E137,'R5'!E137,'R6'!E137,'R7'!E137,'R8'!E137,'R9'!E137,'R10'!E137,'R11'!E137,'R12'!E137,'R13'!E137,'R14'!E137)</f>
        <v>1</v>
      </c>
      <c r="F137" s="2">
        <f t="shared" si="24"/>
        <v>7</v>
      </c>
      <c r="G137" s="52">
        <v>7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70" t="s">
        <v>113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7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35">
      <c r="A140" s="47" t="s">
        <v>97</v>
      </c>
      <c r="B140" s="95">
        <f>SUM('R1'!B140,'R1a'!B140,'R2'!B140,'R2a'!B140,'R3'!B140,'R4'!B140,'R5'!B140,'R6'!B140,'R7'!B140,'R8'!B140,'R9'!B140,'R10'!B140,'R11'!B140,'R12'!B140,'R13'!B140,'R14'!B140)</f>
        <v>20</v>
      </c>
      <c r="C140" s="95">
        <f>SUM('R1'!C140,'R1a'!C140,'R2'!C140,'R2a'!C140,'R3'!C140,'R4'!C140,'R5'!C140,'R6'!C140,'R7'!C140,'R8'!C140,'R9'!C140,'R10'!C140,'R11'!C140,'R12'!C140,'R13'!C140,'R14'!C140)</f>
        <v>0</v>
      </c>
      <c r="D140" s="95">
        <f>SUM('R1'!D140,'R1a'!D140,'R2'!D140,'R2a'!D140,'R3'!D140,'R4'!D140,'R5'!D140,'R6'!D140,'R7'!D140,'R8'!D140,'R9'!D140,'R10'!D140,'R11'!D140,'R12'!D140,'R13'!D140,'R14'!D140)</f>
        <v>5</v>
      </c>
      <c r="E140" s="95">
        <f>SUM('R1'!E140,'R1a'!E140,'R2'!E140,'R2a'!E140,'R3'!E140,'R4'!E140,'R5'!E140,'R6'!E140,'R7'!E140,'R8'!E140,'R9'!E140,'R10'!E140,'R11'!E140,'R12'!E140,'R13'!E140,'R14'!E140)</f>
        <v>0</v>
      </c>
      <c r="F140" s="2">
        <f t="shared" ref="F140" si="25">SUM(B140:E140)</f>
        <v>25</v>
      </c>
      <c r="G140" s="92">
        <v>24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4.5" customHeight="1" x14ac:dyDescent="0.35">
      <c r="A141" s="166" t="s">
        <v>51</v>
      </c>
      <c r="B141" s="167"/>
      <c r="C141" s="167"/>
      <c r="D141" s="167"/>
      <c r="E141" s="167"/>
      <c r="F141" s="167"/>
      <c r="G141" s="16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70" t="s">
        <v>113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7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35">
      <c r="A144" s="135" t="s">
        <v>115</v>
      </c>
      <c r="B144" s="95">
        <f>SUM('R1'!B144,'R1a'!B144,'R2'!B144,'R2a'!B144,'R3'!B144,'R4'!B144,'R5'!B144,'R6'!B144,'R7'!B144,'R8'!B144,'R9'!B144,'R10'!B144,'R11'!B144,'R12'!B144,'R13'!B144,'R14'!B144)</f>
        <v>132</v>
      </c>
      <c r="C144" s="95">
        <f>SUM('R1'!C144,'R1a'!C144,'R2'!C144,'R2a'!C144,'R3'!C144,'R4'!C144,'R5'!C144,'R6'!C144,'R7'!C144,'R8'!C144,'R9'!C144,'R10'!C144,'R11'!C144,'R12'!C144,'R13'!C144,'R14'!C144)</f>
        <v>24</v>
      </c>
      <c r="D144" s="95">
        <f>SUM('R1'!D144,'R1a'!D144,'R2'!D144,'R2a'!D144,'R3'!D144,'R4'!D144,'R5'!D144,'R6'!D144,'R7'!D144,'R8'!D144,'R9'!D144,'R10'!D144,'R11'!D144,'R12'!D144,'R13'!D144,'R14'!D144)</f>
        <v>0</v>
      </c>
      <c r="E144" s="95">
        <f>SUM('R1'!E144,'R1a'!E144,'R2'!E144,'R2a'!E144,'R3'!E144,'R4'!E144,'R5'!E144,'R6'!E144,'R7'!E144,'R8'!E144,'R9'!E144,'R10'!E144,'R11'!E144,'R12'!E144,'R13'!E144,'R14'!E144)</f>
        <v>36</v>
      </c>
      <c r="F144" s="2">
        <f t="shared" ref="F144:F147" si="26">SUM(B144:E144)</f>
        <v>192</v>
      </c>
      <c r="G144" s="52">
        <v>198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35">
      <c r="A145" s="134" t="s">
        <v>93</v>
      </c>
      <c r="B145" s="5">
        <f>SUM(B146:B147)</f>
        <v>133</v>
      </c>
      <c r="C145" s="5">
        <f t="shared" ref="C145:D145" si="27">SUM(C146:C147)</f>
        <v>24</v>
      </c>
      <c r="D145" s="5">
        <f t="shared" si="27"/>
        <v>0</v>
      </c>
      <c r="E145" s="5">
        <f>SUM(E146:E147)</f>
        <v>38</v>
      </c>
      <c r="F145" s="2">
        <f t="shared" si="26"/>
        <v>195</v>
      </c>
      <c r="G145" s="57">
        <v>199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8" customHeight="1" x14ac:dyDescent="0.35">
      <c r="A146" s="134" t="s">
        <v>116</v>
      </c>
      <c r="B146" s="95">
        <f>SUM('R1'!B146,'R1a'!B146,'R2'!B146,'R2a'!B146,'R3'!B146,'R4'!B146,'R5'!B146,'R6'!B146,'R7'!B146,'R8'!B146,'R9'!B146,'R10'!B146,'R11'!B146,'R12'!B146,'R13'!B146,'R14'!B146)</f>
        <v>12</v>
      </c>
      <c r="C146" s="95">
        <f>SUM('R1'!C146,'R1a'!C146,'R2'!C146,'R2a'!C146,'R3'!C146,'R4'!C146,'R5'!C146,'R6'!C146,'R7'!C146,'R8'!C146,'R9'!C146,'R10'!C146,'R11'!C146,'R12'!C146,'R13'!C146,'R14'!C146)</f>
        <v>1</v>
      </c>
      <c r="D146" s="95">
        <f>SUM('R1'!D146,'R1a'!D146,'R2'!D146,'R2a'!D146,'R3'!D146,'R4'!D146,'R5'!D146,'R6'!D146,'R7'!D146,'R8'!D146,'R9'!D146,'R10'!D146,'R11'!D146,'R12'!D146,'R13'!D146,'R14'!D146)</f>
        <v>0</v>
      </c>
      <c r="E146" s="95">
        <f>SUM('R1'!E146,'R1a'!E146,'R2'!E146,'R2a'!E146,'R3'!E146,'R4'!E146,'R5'!E146,'R6'!E146,'R7'!E146,'R8'!E146,'R9'!E146,'R10'!E146,'R11'!E146,'R12'!E146,'R13'!E146,'R14'!E146)</f>
        <v>0</v>
      </c>
      <c r="F146" s="2">
        <f t="shared" si="26"/>
        <v>13</v>
      </c>
      <c r="G146" s="52">
        <v>21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35">
      <c r="A147" s="134" t="s">
        <v>117</v>
      </c>
      <c r="B147" s="95">
        <f>SUM('R1'!B147,'R1a'!B147,'R2'!B147,'R2a'!B147,'R3'!B147,'R4'!B147,'R5'!B147,'R6'!B147,'R7'!B147,'R8'!B147,'R9'!B147,'R10'!B147,'R11'!B147,'R12'!B147,'R13'!B147,'R14'!B147)</f>
        <v>121</v>
      </c>
      <c r="C147" s="95">
        <f>SUM('R1'!C147,'R1a'!C147,'R2'!C147,'R2a'!C147,'R3'!C147,'R4'!C147,'R5'!C147,'R6'!C147,'R7'!C147,'R8'!C147,'R9'!C147,'R10'!C147,'R11'!C147,'R12'!C147,'R13'!C147,'R14'!C147)</f>
        <v>23</v>
      </c>
      <c r="D147" s="95">
        <f>SUM('R1'!D147,'R1a'!D147,'R2'!D147,'R2a'!D147,'R3'!D147,'R4'!D147,'R5'!D147,'R6'!D147,'R7'!D147,'R8'!D147,'R9'!D147,'R10'!D147,'R11'!D147,'R12'!D147,'R13'!D147,'R14'!D147)</f>
        <v>0</v>
      </c>
      <c r="E147" s="95">
        <f>SUM('R1'!E147,'R1a'!E147,'R2'!E147,'R2a'!E147,'R3'!E147,'R4'!E147,'R5'!E147,'R6'!E147,'R7'!E147,'R8'!E147,'R9'!E147,'R10'!E147,'R11'!E147,'R12'!E147,'R13'!E147,'R14'!E147)</f>
        <v>38</v>
      </c>
      <c r="F147" s="70">
        <f t="shared" si="26"/>
        <v>182</v>
      </c>
      <c r="G147" s="71">
        <v>178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70" t="s">
        <v>113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7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35">
      <c r="A150" s="47" t="s">
        <v>11</v>
      </c>
      <c r="B150" s="95">
        <f>SUM('R1'!B150,'R1a'!B150,'R2'!B150,'R2a'!B150,'R3'!B150,'R4'!B150,'R5'!B150,'R6'!B150,'R7'!B150,'R8'!B150,'R9'!B150,'R10'!B150,'R11'!B150,'R12'!B150,'R13'!B150,'R14'!B150)</f>
        <v>67</v>
      </c>
      <c r="C150" s="95">
        <f>SUM('R1'!C150,'R1a'!C150,'R2'!C150,'R2a'!C150,'R3'!C150,'R4'!C150,'R5'!C150,'R6'!C150,'R7'!C150,'R8'!C150,'R9'!C150,'R10'!C150,'R11'!C150,'R12'!C150,'R13'!C150,'R14'!C150)</f>
        <v>11</v>
      </c>
      <c r="D150" s="95">
        <f>SUM('R1'!D150,'R1a'!D150,'R2'!D150,'R2a'!D150,'R3'!D150,'R4'!D150,'R5'!D150,'R6'!D150,'R7'!D150,'R8'!D150,'R9'!D150,'R10'!D150,'R11'!D150,'R12'!D150,'R13'!D150,'R14'!D150)</f>
        <v>0</v>
      </c>
      <c r="E150" s="95">
        <f>SUM('R1'!E150,'R1a'!E150,'R2'!E150,'R2a'!E150,'R3'!E150,'R4'!E150,'R5'!E150,'R6'!E150,'R7'!E150,'R8'!E150,'R9'!E150,'R10'!E150,'R11'!E150,'R12'!E150,'R13'!E150,'R14'!E150)</f>
        <v>15</v>
      </c>
      <c r="F150" s="2">
        <f t="shared" ref="F150:F152" si="28">SUM(B150:E150)</f>
        <v>93</v>
      </c>
      <c r="G150" s="52">
        <v>120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35">
      <c r="A151" s="47" t="s">
        <v>12</v>
      </c>
      <c r="B151" s="95">
        <f>SUM('R1'!B151,'R1a'!B151,'R2'!B151,'R2a'!B151,'R3'!B151,'R4'!B151,'R5'!B151,'R6'!B151,'R7'!B151,'R8'!B151,'R9'!B151,'R10'!B151,'R11'!B151,'R12'!B151,'R13'!B151,'R14'!B151)</f>
        <v>63</v>
      </c>
      <c r="C151" s="95">
        <f>SUM('R1'!C151,'R1a'!C151,'R2'!C151,'R2a'!C151,'R3'!C151,'R4'!C151,'R5'!C151,'R6'!C151,'R7'!C151,'R8'!C151,'R9'!C151,'R10'!C151,'R11'!C151,'R12'!C151,'R13'!C151,'R14'!C151)</f>
        <v>12</v>
      </c>
      <c r="D151" s="95">
        <f>SUM('R1'!D151,'R1a'!D151,'R2'!D151,'R2a'!D151,'R3'!D151,'R4'!D151,'R5'!D151,'R6'!D151,'R7'!D151,'R8'!D151,'R9'!D151,'R10'!D151,'R11'!D151,'R12'!D151,'R13'!D151,'R14'!D151)</f>
        <v>0</v>
      </c>
      <c r="E151" s="95">
        <f>SUM('R1'!E151,'R1a'!E151,'R2'!E151,'R2a'!E151,'R3'!E151,'R4'!E151,'R5'!E151,'R6'!E151,'R7'!E151,'R8'!E151,'R9'!E151,'R10'!E151,'R11'!E151,'R12'!E151,'R13'!E151,'R14'!E151)</f>
        <v>23</v>
      </c>
      <c r="F151" s="2">
        <f t="shared" si="28"/>
        <v>98</v>
      </c>
      <c r="G151" s="52">
        <v>78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35">
      <c r="A152" s="47" t="s">
        <v>47</v>
      </c>
      <c r="B152" s="95">
        <f>SUM('R1'!B152,'R1a'!B152,'R2'!B152,'R2a'!B152,'R3'!B152,'R4'!B152,'R5'!B152,'R6'!B152,'R7'!B152,'R8'!B152,'R9'!B152,'R10'!B152,'R11'!B152,'R12'!B152,'R13'!B152,'R14'!B152)</f>
        <v>2</v>
      </c>
      <c r="C152" s="95">
        <f>SUM('R1'!C152,'R1a'!C152,'R2'!C152,'R2a'!C152,'R3'!C152,'R4'!C152,'R5'!C152,'R6'!C152,'R7'!C152,'R8'!C152,'R9'!C152,'R10'!C152,'R11'!C152,'R12'!C152,'R13'!C152,'R14'!C152)</f>
        <v>1</v>
      </c>
      <c r="D152" s="95">
        <f>SUM('R1'!D152,'R1a'!D152,'R2'!D152,'R2a'!D152,'R3'!D152,'R4'!D152,'R5'!D152,'R6'!D152,'R7'!D152,'R8'!D152,'R9'!D152,'R10'!D152,'R11'!D152,'R12'!D152,'R13'!D152,'R14'!D152)</f>
        <v>0</v>
      </c>
      <c r="E152" s="95">
        <f>SUM('R1'!E152,'R1a'!E152,'R2'!E152,'R2a'!E152,'R3'!E152,'R4'!E152,'R5'!E152,'R6'!E152,'R7'!E152,'R8'!E152,'R9'!E152,'R10'!E152,'R11'!E152,'R12'!E152,'R13'!E152,'R14'!E152)</f>
        <v>0</v>
      </c>
      <c r="F152" s="2">
        <f t="shared" si="28"/>
        <v>3</v>
      </c>
      <c r="G152" s="52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27" customHeight="1" x14ac:dyDescent="0.35">
      <c r="A153" s="113" t="s">
        <v>114</v>
      </c>
      <c r="B153" s="95">
        <f>SUM('R1'!B153,'R1a'!B153,'R2'!B153,'R2a'!B153,'R3'!B153,'R4'!B153,'R5'!B153,'R6'!B153,'R7'!B153,'R8'!B153,'R9'!B153,'R10'!B153,'R11'!B153,'R12'!B153,'R13'!B153,'R14'!B153)</f>
        <v>1</v>
      </c>
      <c r="C153" s="95">
        <f>SUM('R1'!C153,'R1a'!C153,'R2'!C153,'R2a'!C153,'R3'!C153,'R4'!C153,'R5'!C153,'R6'!C153,'R7'!C153,'R8'!C153,'R9'!C153,'R10'!C153,'R11'!C153,'R12'!C153,'R13'!C153,'R14'!C153)</f>
        <v>0</v>
      </c>
      <c r="D153" s="95">
        <f>SUM('R1'!D153,'R1a'!D153,'R2'!D153,'R2a'!D153,'R3'!D153,'R4'!D153,'R5'!D153,'R6'!D153,'R7'!D153,'R8'!D153,'R9'!D153,'R10'!D153,'R11'!D153,'R12'!D153,'R13'!D153,'R14'!D153)</f>
        <v>0</v>
      </c>
      <c r="E153" s="95">
        <f>SUM('R1'!E153,'R1a'!E153,'R2'!E153,'R2a'!E153,'R3'!E153,'R4'!E153,'R5'!E153,'R6'!E153,'R7'!E153,'R8'!E153,'R9'!E153,'R10'!E153,'R11'!E153,'R12'!E153,'R13'!E153,'R14'!E153)</f>
        <v>0</v>
      </c>
      <c r="F153" s="70">
        <f t="shared" ref="F153" si="29">SUM(B153:E153)</f>
        <v>1</v>
      </c>
      <c r="G153" s="71">
        <v>0</v>
      </c>
      <c r="H153" s="126"/>
      <c r="I153" s="12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70" t="s">
        <v>113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7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35">
      <c r="A156" s="47" t="s">
        <v>13</v>
      </c>
      <c r="B156" s="95">
        <f>SUM('R1'!B156,'R1a'!B156,'R2'!B156,'R2a'!B156,'R3'!B156,'R4'!B156,'R5'!B156,'R6'!B156,'R7'!B156,'R8'!B156,'R9'!B156,'R10'!B156,'R11'!B156,'R12'!B156,'R13'!B156,'R14'!B156)</f>
        <v>120</v>
      </c>
      <c r="C156" s="95">
        <f>SUM('R1'!C156,'R1a'!C156,'R2'!C156,'R2a'!C156,'R3'!C156,'R4'!C156,'R5'!C156,'R6'!C156,'R7'!C156,'R8'!C156,'R9'!C156,'R10'!C156,'R11'!C156,'R12'!C156,'R13'!C156,'R14'!C156)</f>
        <v>21</v>
      </c>
      <c r="D156" s="95">
        <f>SUM('R1'!D156,'R1a'!D156,'R2'!D156,'R2a'!D156,'R3'!D156,'R4'!D156,'R5'!D156,'R6'!D156,'R7'!D156,'R8'!D156,'R9'!D156,'R10'!D156,'R11'!D156,'R12'!D156,'R13'!D156,'R14'!D156)</f>
        <v>0</v>
      </c>
      <c r="E156" s="95">
        <f>SUM('R1'!E156,'R1a'!E156,'R2'!E156,'R2a'!E156,'R3'!E156,'R4'!E156,'R5'!E156,'R6'!E156,'R7'!E156,'R8'!E156,'R9'!E156,'R10'!E156,'R11'!E156,'R12'!E156,'R13'!E156,'R14'!E156)</f>
        <v>38</v>
      </c>
      <c r="F156" s="2">
        <f>SUM(B156:E156)</f>
        <v>179</v>
      </c>
      <c r="G156" s="52">
        <v>188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6.5" customHeight="1" x14ac:dyDescent="0.35">
      <c r="A157" s="47" t="s">
        <v>14</v>
      </c>
      <c r="B157" s="95">
        <f>SUM('R1'!B157,'R1a'!B157,'R2'!B157,'R2a'!B157,'R3'!B157,'R4'!B157,'R5'!B157,'R6'!B157,'R7'!B157,'R8'!B157,'R9'!B157,'R10'!B157,'R11'!B157,'R12'!B157,'R13'!B157,'R14'!B157)</f>
        <v>13</v>
      </c>
      <c r="C157" s="95">
        <f>SUM('R1'!C157,'R1a'!C157,'R2'!C157,'R2a'!C157,'R3'!C157,'R4'!C157,'R5'!C157,'R6'!C157,'R7'!C157,'R8'!C157,'R9'!C157,'R10'!C157,'R11'!C157,'R12'!C157,'R13'!C157,'R14'!C157)</f>
        <v>3</v>
      </c>
      <c r="D157" s="95">
        <f>SUM('R1'!D157,'R1a'!D157,'R2'!D157,'R2a'!D157,'R3'!D157,'R4'!D157,'R5'!D157,'R6'!D157,'R7'!D157,'R8'!D157,'R9'!D157,'R10'!D157,'R11'!D157,'R12'!D157,'R13'!D157,'R14'!D157)</f>
        <v>0</v>
      </c>
      <c r="E157" s="95">
        <f>SUM('R1'!E157,'R1a'!E157,'R2'!E157,'R2a'!E157,'R3'!E157,'R4'!E157,'R5'!E157,'R6'!E157,'R7'!E157,'R8'!E157,'R9'!E157,'R10'!E157,'R11'!E157,'R12'!E157,'R13'!E157,'R14'!E157)</f>
        <v>0</v>
      </c>
      <c r="F157" s="2">
        <f>SUM(B157:E157)</f>
        <v>16</v>
      </c>
      <c r="G157" s="52">
        <v>11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70" t="s">
        <v>113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7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35">
      <c r="A160" s="47" t="s">
        <v>15</v>
      </c>
      <c r="B160" s="95">
        <f>SUM('R1'!B160,'R1a'!B160,'R2'!B160,'R2a'!B160,'R3'!B160,'R4'!B160,'R5'!B160,'R6'!B160,'R7'!B160,'R8'!B160,'R9'!B160,'R10'!B160,'R11'!B160,'R12'!B160,'R13'!B160,'R14'!B160)</f>
        <v>90</v>
      </c>
      <c r="C160" s="95">
        <f>SUM('R1'!C160,'R1a'!C160,'R2'!C160,'R2a'!C160,'R3'!C160,'R4'!C160,'R5'!C160,'R6'!C160,'R7'!C160,'R8'!C160,'R9'!C160,'R10'!C160,'R11'!C160,'R12'!C160,'R13'!C160,'R14'!C160)</f>
        <v>16</v>
      </c>
      <c r="D160" s="95">
        <f>SUM('R1'!D160,'R1a'!D160,'R2'!D160,'R2a'!D160,'R3'!D160,'R4'!D160,'R5'!D160,'R6'!D160,'R7'!D160,'R8'!D160,'R9'!D160,'R10'!D160,'R11'!D160,'R12'!D160,'R13'!D160,'R14'!D160)</f>
        <v>0</v>
      </c>
      <c r="E160" s="95">
        <f>SUM('R1'!E160,'R1a'!E160,'R2'!E160,'R2a'!E160,'R3'!E160,'R4'!E160,'R5'!E160,'R6'!E160,'R7'!E160,'R8'!E160,'R9'!E160,'R10'!E160,'R11'!E160,'R12'!E160,'R13'!E160,'R14'!E160)</f>
        <v>31</v>
      </c>
      <c r="F160" s="2">
        <f t="shared" ref="F160:F165" si="30">SUM(B160:E160)</f>
        <v>137</v>
      </c>
      <c r="G160" s="52">
        <v>133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35">
      <c r="A161" s="47" t="s">
        <v>16</v>
      </c>
      <c r="B161" s="95">
        <f>SUM('R1'!B161,'R1a'!B161,'R2'!B161,'R2a'!B161,'R3'!B161,'R4'!B161,'R5'!B161,'R6'!B161,'R7'!B161,'R8'!B161,'R9'!B161,'R10'!B161,'R11'!B161,'R12'!B161,'R13'!B161,'R14'!B161)</f>
        <v>30</v>
      </c>
      <c r="C161" s="95">
        <f>SUM('R1'!C161,'R1a'!C161,'R2'!C161,'R2a'!C161,'R3'!C161,'R4'!C161,'R5'!C161,'R6'!C161,'R7'!C161,'R8'!C161,'R9'!C161,'R10'!C161,'R11'!C161,'R12'!C161,'R13'!C161,'R14'!C161)</f>
        <v>7</v>
      </c>
      <c r="D161" s="95">
        <f>SUM('R1'!D161,'R1a'!D161,'R2'!D161,'R2a'!D161,'R3'!D161,'R4'!D161,'R5'!D161,'R6'!D161,'R7'!D161,'R8'!D161,'R9'!D161,'R10'!D161,'R11'!D161,'R12'!D161,'R13'!D161,'R14'!D161)</f>
        <v>0</v>
      </c>
      <c r="E161" s="95">
        <f>SUM('R1'!E161,'R1a'!E161,'R2'!E161,'R2a'!E161,'R3'!E161,'R4'!E161,'R5'!E161,'R6'!E161,'R7'!E161,'R8'!E161,'R9'!E161,'R10'!E161,'R11'!E161,'R12'!E161,'R13'!E161,'R14'!E161)</f>
        <v>7</v>
      </c>
      <c r="F161" s="2">
        <f t="shared" si="30"/>
        <v>44</v>
      </c>
      <c r="G161" s="52">
        <v>52</v>
      </c>
    </row>
    <row r="162" spans="1:24" x14ac:dyDescent="0.35">
      <c r="A162" s="47" t="s">
        <v>17</v>
      </c>
      <c r="B162" s="95">
        <f>SUM('R1'!B162,'R1a'!B162,'R2'!B162,'R2a'!B162,'R3'!B162,'R4'!B162,'R5'!B162,'R6'!B162,'R7'!B162,'R8'!B162,'R9'!B162,'R10'!B162,'R11'!B162,'R12'!B162,'R13'!B162,'R14'!B162)</f>
        <v>1</v>
      </c>
      <c r="C162" s="95">
        <f>SUM('R1'!C162,'R1a'!C162,'R2'!C162,'R2a'!C162,'R3'!C162,'R4'!C162,'R5'!C162,'R6'!C162,'R7'!C162,'R8'!C162,'R9'!C162,'R10'!C162,'R11'!C162,'R12'!C162,'R13'!C162,'R14'!C162)</f>
        <v>0</v>
      </c>
      <c r="D162" s="95">
        <f>SUM('R1'!D162,'R1a'!D162,'R2'!D162,'R2a'!D162,'R3'!D162,'R4'!D162,'R5'!D162,'R6'!D162,'R7'!D162,'R8'!D162,'R9'!D162,'R10'!D162,'R11'!D162,'R12'!D162,'R13'!D162,'R14'!D162)</f>
        <v>0</v>
      </c>
      <c r="E162" s="95">
        <f>SUM('R1'!E162,'R1a'!E162,'R2'!E162,'R2a'!E162,'R3'!E162,'R4'!E162,'R5'!E162,'R6'!E162,'R7'!E162,'R8'!E162,'R9'!E162,'R10'!E162,'R11'!E162,'R12'!E162,'R13'!E162,'R14'!E162)</f>
        <v>0</v>
      </c>
      <c r="F162" s="2">
        <f t="shared" si="30"/>
        <v>1</v>
      </c>
      <c r="G162" s="52">
        <v>1</v>
      </c>
    </row>
    <row r="163" spans="1:24" x14ac:dyDescent="0.35">
      <c r="A163" s="47" t="s">
        <v>18</v>
      </c>
      <c r="B163" s="95">
        <f>SUM('R1'!B163,'R1a'!B163,'R2'!B163,'R2a'!B163,'R3'!B163,'R4'!B163,'R5'!B163,'R6'!B163,'R7'!B163,'R8'!B163,'R9'!B163,'R10'!B163,'R11'!B163,'R12'!B163,'R13'!B163,'R14'!B163)</f>
        <v>1</v>
      </c>
      <c r="C163" s="95">
        <f>SUM('R1'!C163,'R1a'!C163,'R2'!C163,'R2a'!C163,'R3'!C163,'R4'!C163,'R5'!C163,'R6'!C163,'R7'!C163,'R8'!C163,'R9'!C163,'R10'!C163,'R11'!C163,'R12'!C163,'R13'!C163,'R14'!C163)</f>
        <v>0</v>
      </c>
      <c r="D163" s="95">
        <f>SUM('R1'!D163,'R1a'!D163,'R2'!D163,'R2a'!D163,'R3'!D163,'R4'!D163,'R5'!D163,'R6'!D163,'R7'!D163,'R8'!D163,'R9'!D163,'R10'!D163,'R11'!D163,'R12'!D163,'R13'!D163,'R14'!D163)</f>
        <v>0</v>
      </c>
      <c r="E163" s="95">
        <f>SUM('R1'!E163,'R1a'!E163,'R2'!E163,'R2a'!E163,'R3'!E163,'R4'!E163,'R5'!E163,'R6'!E163,'R7'!E163,'R8'!E163,'R9'!E163,'R10'!E163,'R11'!E163,'R12'!E163,'R13'!E163,'R14'!E163)</f>
        <v>0</v>
      </c>
      <c r="F163" s="2">
        <f t="shared" si="30"/>
        <v>1</v>
      </c>
      <c r="G163" s="52">
        <v>1</v>
      </c>
    </row>
    <row r="164" spans="1:24" x14ac:dyDescent="0.35">
      <c r="A164" s="47" t="s">
        <v>19</v>
      </c>
      <c r="B164" s="95">
        <f>SUM('R1'!B164,'R1a'!B164,'R2'!B164,'R2a'!B164,'R3'!B164,'R4'!B164,'R5'!B164,'R6'!B164,'R7'!B164,'R8'!B164,'R9'!B164,'R10'!B164,'R11'!B164,'R12'!B164,'R13'!B164,'R14'!B164)</f>
        <v>1</v>
      </c>
      <c r="C164" s="95">
        <f>SUM('R1'!C164,'R1a'!C164,'R2'!C164,'R2a'!C164,'R3'!C164,'R4'!C164,'R5'!C164,'R6'!C164,'R7'!C164,'R8'!C164,'R9'!C164,'R10'!C164,'R11'!C164,'R12'!C164,'R13'!C164,'R14'!C164)</f>
        <v>0</v>
      </c>
      <c r="D164" s="95">
        <f>SUM('R1'!D164,'R1a'!D164,'R2'!D164,'R2a'!D164,'R3'!D164,'R4'!D164,'R5'!D164,'R6'!D164,'R7'!D164,'R8'!D164,'R9'!D164,'R10'!D164,'R11'!D164,'R12'!D164,'R13'!D164,'R14'!D164)</f>
        <v>0</v>
      </c>
      <c r="E164" s="95">
        <f>SUM('R1'!E164,'R1a'!E164,'R2'!E164,'R2a'!E164,'R3'!E164,'R4'!E164,'R5'!E164,'R6'!E164,'R7'!E164,'R8'!E164,'R9'!E164,'R10'!E164,'R11'!E164,'R12'!E164,'R13'!E164,'R14'!E164)</f>
        <v>0</v>
      </c>
      <c r="F164" s="2">
        <f t="shared" si="30"/>
        <v>1</v>
      </c>
      <c r="G164" s="52">
        <v>4</v>
      </c>
    </row>
    <row r="165" spans="1:24" x14ac:dyDescent="0.35">
      <c r="A165" s="47" t="s">
        <v>20</v>
      </c>
      <c r="B165" s="95">
        <f>SUM('R1'!B165,'R1a'!B165,'R2'!B165,'R2a'!B165,'R3'!B165,'R4'!B165,'R5'!B165,'R6'!B165,'R7'!B165,'R8'!B165,'R9'!B165,'R10'!B165,'R11'!B165,'R12'!B165,'R13'!B165,'R14'!B165)</f>
        <v>10</v>
      </c>
      <c r="C165" s="95">
        <f>SUM('R1'!C165,'R1a'!C165,'R2'!C165,'R2a'!C165,'R3'!C165,'R4'!C165,'R5'!C165,'R6'!C165,'R7'!C165,'R8'!C165,'R9'!C165,'R10'!C165,'R11'!C165,'R12'!C165,'R13'!C165,'R14'!C165)</f>
        <v>1</v>
      </c>
      <c r="D165" s="95">
        <f>SUM('R1'!D165,'R1a'!D165,'R2'!D165,'R2a'!D165,'R3'!D165,'R4'!D165,'R5'!D165,'R6'!D165,'R7'!D165,'R8'!D165,'R9'!D165,'R10'!D165,'R11'!D165,'R12'!D165,'R13'!D165,'R14'!D165)</f>
        <v>0</v>
      </c>
      <c r="E165" s="95">
        <f>SUM('R1'!E165,'R1a'!E165,'R2'!E165,'R2a'!E165,'R3'!E165,'R4'!E165,'R5'!E165,'R6'!E165,'R7'!E165,'R8'!E165,'R9'!E165,'R10'!E165,'R11'!E165,'R12'!E165,'R13'!E165,'R14'!E165)</f>
        <v>0</v>
      </c>
      <c r="F165" s="2">
        <f t="shared" si="30"/>
        <v>11</v>
      </c>
      <c r="G165" s="52">
        <v>7</v>
      </c>
    </row>
    <row r="166" spans="1:24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70" t="s">
        <v>113</v>
      </c>
    </row>
    <row r="167" spans="1:24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70"/>
    </row>
    <row r="168" spans="1:24" x14ac:dyDescent="0.35">
      <c r="A168" s="47" t="s">
        <v>97</v>
      </c>
      <c r="B168" s="95">
        <f>SUM('R1'!B168,'R1a'!B168,'R2'!B168,'R2a'!B168,'R3'!B168,'R4'!B168,'R5'!B168,'R6'!B168,'R7'!B168,'R8'!B168,'R9'!B168,'R10'!B168,'R11'!B168,'R12'!B168,'R13'!B168,'R14'!B168)</f>
        <v>7</v>
      </c>
      <c r="C168" s="95">
        <f>SUM('R1'!C168,'R1a'!C168,'R2'!C168,'R2a'!C168,'R3'!C168,'R4'!C168,'R5'!C168,'R6'!C168,'R7'!C168,'R8'!C168,'R9'!C168,'R10'!C168,'R11'!C168,'R12'!C168,'R13'!C168,'R14'!C168)</f>
        <v>0</v>
      </c>
      <c r="D168" s="95">
        <f>SUM('R1'!D168,'R1a'!D168,'R2'!D168,'R2a'!D168,'R3'!D168,'R4'!D168,'R5'!D168,'R6'!D168,'R7'!D168,'R8'!D168,'R9'!D168,'R10'!D168,'R11'!D168,'R12'!D168,'R13'!D168,'R14'!D168)</f>
        <v>0</v>
      </c>
      <c r="E168" s="95">
        <f>SUM('R1'!E168,'R1a'!E168,'R2'!E168,'R2a'!E168,'R3'!E168,'R4'!E168,'R5'!E168,'R6'!E168,'R7'!E168,'R8'!E168,'R9'!E168,'R10'!E168,'R11'!E168,'R12'!E168,'R13'!E168,'R14'!E168)</f>
        <v>0</v>
      </c>
      <c r="F168" s="2">
        <f t="shared" ref="F168" si="31">SUM(B168:E168)</f>
        <v>7</v>
      </c>
      <c r="G168" s="92">
        <v>6</v>
      </c>
    </row>
    <row r="169" spans="1:24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s="22" customFormat="1" ht="19.899999999999999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70" t="s">
        <v>113</v>
      </c>
      <c r="H170"/>
      <c r="I170"/>
    </row>
    <row r="171" spans="1:24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70"/>
    </row>
    <row r="172" spans="1:24" x14ac:dyDescent="0.35">
      <c r="A172" s="129" t="s">
        <v>118</v>
      </c>
      <c r="B172" s="95">
        <f>SUM('R1'!B172,'R1a'!B172,'R2'!B172,'R2a'!B172,'R3'!B172,'R4'!B172,'R5'!B172,'R6'!B172,'R7'!B172,'R8'!B172,'R9'!B172,'R10'!B172,'R11'!B172,'R12'!B172,'R13'!B172,'R14'!B172)</f>
        <v>26</v>
      </c>
      <c r="C172" s="95">
        <f>SUM('R1'!C172,'R1a'!C172,'R2'!C172,'R2a'!C172,'R3'!C172,'R4'!C172,'R5'!C172,'R6'!C172,'R7'!C172,'R8'!C172,'R9'!C172,'R10'!C172,'R11'!C172,'R12'!C172,'R13'!C172,'R14'!C172)</f>
        <v>7</v>
      </c>
      <c r="D172" s="95">
        <f>SUM('R1'!D172,'R1a'!D172,'R2'!D172,'R2a'!D172,'R3'!D172,'R4'!D172,'R5'!D172,'R6'!D172,'R7'!D172,'R8'!D172,'R9'!D172,'R10'!D172,'R11'!D172,'R12'!D172,'R13'!D172,'R14'!D172)</f>
        <v>0</v>
      </c>
      <c r="E172" s="95">
        <f>SUM('R1'!E172,'R1a'!E172,'R2'!E172,'R2a'!E172,'R3'!E172,'R4'!E172,'R5'!E172,'R6'!E172,'R7'!E172,'R8'!E172,'R9'!E172,'R10'!E172,'R11'!E172,'R12'!E172,'R13'!E172,'R14'!E172)</f>
        <v>2</v>
      </c>
      <c r="F172" s="2">
        <f t="shared" ref="F172:F179" si="32">SUM(B172:E172)</f>
        <v>35</v>
      </c>
      <c r="G172" s="52">
        <v>43</v>
      </c>
    </row>
    <row r="173" spans="1:24" ht="15" customHeight="1" x14ac:dyDescent="0.35">
      <c r="A173" s="130" t="s">
        <v>119</v>
      </c>
      <c r="B173" s="5">
        <f>B174+B175</f>
        <v>76</v>
      </c>
      <c r="C173" s="5">
        <f t="shared" ref="C173:E173" si="33">C174+C175</f>
        <v>21</v>
      </c>
      <c r="D173" s="5">
        <f t="shared" si="33"/>
        <v>0</v>
      </c>
      <c r="E173" s="5">
        <f t="shared" si="33"/>
        <v>6</v>
      </c>
      <c r="F173" s="2">
        <f t="shared" si="32"/>
        <v>103</v>
      </c>
      <c r="G173" s="57">
        <v>111</v>
      </c>
    </row>
    <row r="174" spans="1:24" x14ac:dyDescent="0.35">
      <c r="A174" s="129" t="s">
        <v>106</v>
      </c>
      <c r="B174" s="5">
        <f>B176+B178</f>
        <v>32</v>
      </c>
      <c r="C174" s="5">
        <f t="shared" ref="C174:E175" si="34">C176+C178</f>
        <v>8</v>
      </c>
      <c r="D174" s="5">
        <f t="shared" si="34"/>
        <v>0</v>
      </c>
      <c r="E174" s="5">
        <f t="shared" si="34"/>
        <v>3</v>
      </c>
      <c r="F174" s="2">
        <f t="shared" si="32"/>
        <v>43</v>
      </c>
      <c r="G174" s="57">
        <v>46</v>
      </c>
    </row>
    <row r="175" spans="1:24" x14ac:dyDescent="0.35">
      <c r="A175" s="129" t="s">
        <v>107</v>
      </c>
      <c r="B175" s="136">
        <f>B177+B179</f>
        <v>44</v>
      </c>
      <c r="C175" s="136">
        <f t="shared" si="34"/>
        <v>13</v>
      </c>
      <c r="D175" s="136">
        <f t="shared" si="34"/>
        <v>0</v>
      </c>
      <c r="E175" s="136">
        <f t="shared" si="34"/>
        <v>3</v>
      </c>
      <c r="F175" s="2">
        <f t="shared" si="32"/>
        <v>60</v>
      </c>
      <c r="G175" s="57">
        <v>65</v>
      </c>
    </row>
    <row r="176" spans="1:24" x14ac:dyDescent="0.35">
      <c r="A176" s="131" t="s">
        <v>108</v>
      </c>
      <c r="B176" s="95">
        <f>SUM('R1'!B176,'R1a'!B176,'R2'!B176,'R2a'!B176,'R3'!B176,'R4'!B176,'R5'!B176,'R6'!B176,'R7'!B176,'R8'!B176,'R9'!B176,'R10'!B176,'R11'!B176,'R12'!B176,'R13'!B176,'R14'!B176)</f>
        <v>0</v>
      </c>
      <c r="C176" s="95">
        <f>SUM('R1'!C176,'R1a'!C176,'R2'!C176,'R2a'!C176,'R3'!C176,'R4'!C176,'R5'!C176,'R6'!C176,'R7'!C176,'R8'!C176,'R9'!C176,'R10'!C176,'R11'!C176,'R12'!C176,'R13'!C176,'R14'!C176)</f>
        <v>0</v>
      </c>
      <c r="D176" s="95">
        <f>SUM('R1'!D176,'R1a'!D176,'R2'!D176,'R2a'!D176,'R3'!D176,'R4'!D176,'R5'!D176,'R6'!D176,'R7'!D176,'R8'!D176,'R9'!D176,'R10'!D176,'R11'!D176,'R12'!D176,'R13'!D176,'R14'!D176)</f>
        <v>0</v>
      </c>
      <c r="E176" s="95">
        <f>SUM('R1'!E176,'R1a'!E176,'R2'!E176,'R2a'!E176,'R3'!E176,'R4'!E176,'R5'!E176,'R6'!E176,'R7'!E176,'R8'!E176,'R9'!E176,'R10'!E176,'R11'!E176,'R12'!E176,'R13'!E176,'R14'!E176)</f>
        <v>0</v>
      </c>
      <c r="F176" s="2">
        <f t="shared" si="32"/>
        <v>0</v>
      </c>
      <c r="G176" s="52">
        <v>1</v>
      </c>
    </row>
    <row r="177" spans="1:9" ht="26.5" x14ac:dyDescent="0.35">
      <c r="A177" s="132" t="s">
        <v>121</v>
      </c>
      <c r="B177" s="95">
        <f>SUM('R1'!B177,'R1a'!B177,'R2'!B177,'R2a'!B177,'R3'!B177,'R4'!B177,'R5'!B177,'R6'!B177,'R7'!B177,'R8'!B177,'R9'!B177,'R10'!B177,'R11'!B177,'R12'!B177,'R13'!B177,'R14'!B177)</f>
        <v>0</v>
      </c>
      <c r="C177" s="95">
        <f>SUM('R1'!C177,'R1a'!C177,'R2'!C177,'R2a'!C177,'R3'!C177,'R4'!C177,'R5'!C177,'R6'!C177,'R7'!C177,'R8'!C177,'R9'!C177,'R10'!C177,'R11'!C177,'R12'!C177,'R13'!C177,'R14'!C177)</f>
        <v>0</v>
      </c>
      <c r="D177" s="95">
        <f>SUM('R1'!D177,'R1a'!D177,'R2'!D177,'R2a'!D177,'R3'!D177,'R4'!D177,'R5'!D177,'R6'!D177,'R7'!D177,'R8'!D177,'R9'!D177,'R10'!D177,'R11'!D177,'R12'!D177,'R13'!D177,'R14'!D177)</f>
        <v>0</v>
      </c>
      <c r="E177" s="95">
        <f>SUM('R1'!E177,'R1a'!E177,'R2'!E177,'R2a'!E177,'R3'!E177,'R4'!E177,'R5'!E177,'R6'!E177,'R7'!E177,'R8'!E177,'R9'!E177,'R10'!E177,'R11'!E177,'R12'!E177,'R13'!E177,'R14'!E177)</f>
        <v>0</v>
      </c>
      <c r="F177" s="2"/>
      <c r="G177" s="52" t="s">
        <v>131</v>
      </c>
    </row>
    <row r="178" spans="1:9" x14ac:dyDescent="0.35">
      <c r="A178" s="131" t="s">
        <v>109</v>
      </c>
      <c r="B178" s="95">
        <f>SUM('R1'!B178,'R1a'!B178,'R2'!B178,'R2a'!B178,'R3'!B178,'R4'!B178,'R5'!B178,'R6'!B178,'R7'!B178,'R8'!B178,'R9'!B178,'R10'!B178,'R11'!B178,'R12'!B178,'R13'!B178,'R14'!B178)</f>
        <v>32</v>
      </c>
      <c r="C178" s="95">
        <f>SUM('R1'!C178,'R1a'!C178,'R2'!C178,'R2a'!C178,'R3'!C178,'R4'!C178,'R5'!C178,'R6'!C178,'R7'!C178,'R8'!C178,'R9'!C178,'R10'!C178,'R11'!C178,'R12'!C178,'R13'!C178,'R14'!C178)</f>
        <v>8</v>
      </c>
      <c r="D178" s="95">
        <f>SUM('R1'!D178,'R1a'!D178,'R2'!D178,'R2a'!D178,'R3'!D178,'R4'!D178,'R5'!D178,'R6'!D178,'R7'!D178,'R8'!D178,'R9'!D178,'R10'!D178,'R11'!D178,'R12'!D178,'R13'!D178,'R14'!D178)</f>
        <v>0</v>
      </c>
      <c r="E178" s="95">
        <f>SUM('R1'!E178,'R1a'!E178,'R2'!E178,'R2a'!E178,'R3'!E178,'R4'!E178,'R5'!E178,'R6'!E178,'R7'!E178,'R8'!E178,'R9'!E178,'R10'!E178,'R11'!E178,'R12'!E178,'R13'!E178,'R14'!E178)</f>
        <v>3</v>
      </c>
      <c r="F178" s="2">
        <f t="shared" si="32"/>
        <v>43</v>
      </c>
      <c r="G178" s="52">
        <v>45</v>
      </c>
    </row>
    <row r="179" spans="1:9" ht="26.5" x14ac:dyDescent="0.35">
      <c r="A179" s="132" t="s">
        <v>120</v>
      </c>
      <c r="B179" s="95">
        <f>SUM('R1'!B179,'R1a'!B179,'R2'!B179,'R2a'!B179,'R3'!B179,'R4'!B179,'R5'!B179,'R6'!B179,'R7'!B179,'R8'!B179,'R9'!B179,'R10'!B179,'R11'!B179,'R12'!B179,'R13'!B179,'R14'!B179)</f>
        <v>44</v>
      </c>
      <c r="C179" s="95">
        <f>SUM('R1'!C179,'R1a'!C179,'R2'!C179,'R2a'!C179,'R3'!C179,'R4'!C179,'R5'!C179,'R6'!C179,'R7'!C179,'R8'!C179,'R9'!C179,'R10'!C179,'R11'!C179,'R12'!C179,'R13'!C179,'R14'!C179)</f>
        <v>13</v>
      </c>
      <c r="D179" s="95">
        <f>SUM('R1'!D179,'R1a'!D179,'R2'!D179,'R2a'!D179,'R3'!D179,'R4'!D179,'R5'!D179,'R6'!D179,'R7'!D179,'R8'!D179,'R9'!D179,'R10'!D179,'R11'!D179,'R12'!D179,'R13'!D179,'R14'!D179)</f>
        <v>0</v>
      </c>
      <c r="E179" s="95">
        <f>SUM('R1'!E179,'R1a'!E179,'R2'!E179,'R2a'!E179,'R3'!E179,'R4'!E179,'R5'!E179,'R6'!E179,'R7'!E179,'R8'!E179,'R9'!E179,'R10'!E179,'R11'!E179,'R12'!E179,'R13'!E179,'R14'!E179)</f>
        <v>3</v>
      </c>
      <c r="F179" s="70">
        <f t="shared" si="32"/>
        <v>60</v>
      </c>
      <c r="G179" s="71">
        <v>64</v>
      </c>
    </row>
    <row r="180" spans="1:9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70" t="s">
        <v>113</v>
      </c>
    </row>
    <row r="181" spans="1:9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70"/>
    </row>
    <row r="182" spans="1:9" x14ac:dyDescent="0.35">
      <c r="A182" s="47" t="s">
        <v>11</v>
      </c>
      <c r="B182" s="95">
        <f>SUM('R1'!B182,'R1a'!B182,'R2'!B182,'R2a'!B182,'R3'!B182,'R4'!B182,'R5'!B182,'R6'!B182,'R7'!B182,'R8'!B182,'R9'!B182,'R10'!B182,'R11'!B182,'R12'!B182,'R13'!B182,'R14'!B182)</f>
        <v>26</v>
      </c>
      <c r="C182" s="95">
        <f>SUM('R1'!C182,'R1a'!C182,'R2'!C182,'R2a'!C182,'R3'!C182,'R4'!C182,'R5'!C182,'R6'!C182,'R7'!C182,'R8'!C182,'R9'!C182,'R10'!C182,'R11'!C182,'R12'!C182,'R13'!C182,'R14'!C182)</f>
        <v>7</v>
      </c>
      <c r="D182" s="95">
        <f>SUM('R1'!D182,'R1a'!D182,'R2'!D182,'R2a'!D182,'R3'!D182,'R4'!D182,'R5'!D182,'R6'!D182,'R7'!D182,'R8'!D182,'R9'!D182,'R10'!D182,'R11'!D182,'R12'!D182,'R13'!D182,'R14'!D182)</f>
        <v>0</v>
      </c>
      <c r="E182" s="95">
        <f>SUM('R1'!E182,'R1a'!E182,'R2'!E182,'R2a'!E182,'R3'!E182,'R4'!E182,'R5'!E182,'R6'!E182,'R7'!E182,'R8'!E182,'R9'!E182,'R10'!E182,'R11'!E182,'R12'!E182,'R13'!E182,'R14'!E182)</f>
        <v>2</v>
      </c>
      <c r="F182" s="2">
        <f t="shared" ref="F182:F184" si="35">SUM(B182:E182)</f>
        <v>35</v>
      </c>
      <c r="G182" s="52">
        <v>43</v>
      </c>
    </row>
    <row r="183" spans="1:9" x14ac:dyDescent="0.35">
      <c r="A183" s="47" t="s">
        <v>12</v>
      </c>
      <c r="B183" s="95">
        <f>SUM('R1'!B183,'R1a'!B183,'R2'!B183,'R2a'!B183,'R3'!B183,'R4'!B183,'R5'!B183,'R6'!B183,'R7'!B183,'R8'!B183,'R9'!B183,'R10'!B183,'R11'!B183,'R12'!B183,'R13'!B183,'R14'!B183)</f>
        <v>6</v>
      </c>
      <c r="C183" s="95">
        <f>SUM('R1'!C183,'R1a'!C183,'R2'!C183,'R2a'!C183,'R3'!C183,'R4'!C183,'R5'!C183,'R6'!C183,'R7'!C183,'R8'!C183,'R9'!C183,'R10'!C183,'R11'!C183,'R12'!C183,'R13'!C183,'R14'!C183)</f>
        <v>1</v>
      </c>
      <c r="D183" s="95">
        <f>SUM('R1'!D183,'R1a'!D183,'R2'!D183,'R2a'!D183,'R3'!D183,'R4'!D183,'R5'!D183,'R6'!D183,'R7'!D183,'R8'!D183,'R9'!D183,'R10'!D183,'R11'!D183,'R12'!D183,'R13'!D183,'R14'!D183)</f>
        <v>0</v>
      </c>
      <c r="E183" s="95">
        <f>SUM('R1'!E183,'R1a'!E183,'R2'!E183,'R2a'!E183,'R3'!E183,'R4'!E183,'R5'!E183,'R6'!E183,'R7'!E183,'R8'!E183,'R9'!E183,'R10'!E183,'R11'!E183,'R12'!E183,'R13'!E183,'R14'!E183)</f>
        <v>1</v>
      </c>
      <c r="F183" s="2">
        <f t="shared" si="35"/>
        <v>8</v>
      </c>
      <c r="G183" s="52">
        <v>3</v>
      </c>
    </row>
    <row r="184" spans="1:9" x14ac:dyDescent="0.35">
      <c r="A184" s="47" t="s">
        <v>56</v>
      </c>
      <c r="B184" s="95">
        <f>SUM('R1'!B184,'R1a'!B184,'R2'!B184,'R2a'!B184,'R3'!B184,'R4'!B184,'R5'!B184,'R6'!B184,'R7'!B184,'R8'!B184,'R9'!B184,'R10'!B184,'R11'!B184,'R12'!B184,'R13'!B184,'R14'!B184)</f>
        <v>0</v>
      </c>
      <c r="C184" s="95">
        <f>SUM('R1'!C184,'R1a'!C184,'R2'!C184,'R2a'!C184,'R3'!C184,'R4'!C184,'R5'!C184,'R6'!C184,'R7'!C184,'R8'!C184,'R9'!C184,'R10'!C184,'R11'!C184,'R12'!C184,'R13'!C184,'R14'!C184)</f>
        <v>0</v>
      </c>
      <c r="D184" s="95">
        <f>SUM('R1'!D184,'R1a'!D184,'R2'!D184,'R2a'!D184,'R3'!D184,'R4'!D184,'R5'!D184,'R6'!D184,'R7'!D184,'R8'!D184,'R9'!D184,'R10'!D184,'R11'!D184,'R12'!D184,'R13'!D184,'R14'!D184)</f>
        <v>0</v>
      </c>
      <c r="E184" s="95">
        <f>SUM('R1'!E184,'R1a'!E184,'R2'!E184,'R2a'!E184,'R3'!E184,'R4'!E184,'R5'!E184,'R6'!E184,'R7'!E184,'R8'!E184,'R9'!E184,'R10'!E184,'R11'!E184,'R12'!E184,'R13'!E184,'R14'!E184)</f>
        <v>0</v>
      </c>
      <c r="F184" s="2">
        <f t="shared" si="35"/>
        <v>0</v>
      </c>
      <c r="G184" s="52">
        <v>0</v>
      </c>
    </row>
    <row r="185" spans="1:9" ht="27" customHeight="1" x14ac:dyDescent="0.35">
      <c r="A185" s="113" t="s">
        <v>114</v>
      </c>
      <c r="B185" s="95">
        <f>SUM('R1'!B185,'R1a'!B185,'R2'!B185,'R2a'!B185,'R3'!B185,'R4'!B185,'R5'!B185,'R6'!B185,'R7'!B185,'R8'!B185,'R9'!B185,'R10'!B185,'R11'!B185,'R12'!B185,'R13'!B185,'R14'!B185)</f>
        <v>0</v>
      </c>
      <c r="C185" s="95">
        <f>SUM('R1'!C185,'R1a'!C185,'R2'!C185,'R2a'!C185,'R3'!C185,'R4'!C185,'R5'!C185,'R6'!C185,'R7'!C185,'R8'!C185,'R9'!C185,'R10'!C185,'R11'!C185,'R12'!C185,'R13'!C185,'R14'!C185)</f>
        <v>0</v>
      </c>
      <c r="D185" s="95">
        <f>SUM('R1'!D185,'R1a'!D185,'R2'!D185,'R2a'!D185,'R3'!D185,'R4'!D185,'R5'!D185,'R6'!D185,'R7'!D185,'R8'!D185,'R9'!D185,'R10'!D185,'R11'!D185,'R12'!D185,'R13'!D185,'R14'!D185)</f>
        <v>0</v>
      </c>
      <c r="E185" s="95">
        <f>SUM('R1'!E185,'R1a'!E185,'R2'!E185,'R2a'!E185,'R3'!E185,'R4'!E185,'R5'!E185,'R6'!E185,'R7'!E185,'R8'!E185,'R9'!E185,'R10'!E185,'R11'!E185,'R12'!E185,'R13'!E185,'R14'!E185)</f>
        <v>0</v>
      </c>
      <c r="F185" s="70">
        <f t="shared" ref="F185" si="36">SUM(B185:E185)</f>
        <v>0</v>
      </c>
      <c r="G185" s="71">
        <v>0</v>
      </c>
      <c r="H185" s="126"/>
      <c r="I185" s="126"/>
    </row>
    <row r="186" spans="1:9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70" t="s">
        <v>113</v>
      </c>
    </row>
    <row r="187" spans="1:9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70"/>
    </row>
    <row r="188" spans="1:9" x14ac:dyDescent="0.35">
      <c r="A188" s="47" t="s">
        <v>13</v>
      </c>
      <c r="B188" s="95">
        <f>SUM('R1'!B188,'R1a'!B188,'R2'!B188,'R2a'!B188,'R3'!B188,'R4'!B188,'R5'!B188,'R6'!B188,'R7'!B188,'R8'!B188,'R9'!B188,'R10'!B188,'R11'!B188,'R12'!B188,'R13'!B188,'R14'!B188)</f>
        <v>28</v>
      </c>
      <c r="C188" s="95">
        <f>SUM('R1'!C188,'R1a'!C188,'R2'!C188,'R2a'!C188,'R3'!C188,'R4'!C188,'R5'!C188,'R6'!C188,'R7'!C188,'R8'!C188,'R9'!C188,'R10'!C188,'R11'!C188,'R12'!C188,'R13'!C188,'R14'!C188)</f>
        <v>8</v>
      </c>
      <c r="D188" s="95">
        <f>SUM('R1'!D188,'R1a'!D188,'R2'!D188,'R2a'!D188,'R3'!D188,'R4'!D188,'R5'!D188,'R6'!D188,'R7'!D188,'R8'!D188,'R9'!D188,'R10'!D188,'R11'!D188,'R12'!D188,'R13'!D188,'R14'!D188)</f>
        <v>0</v>
      </c>
      <c r="E188" s="95">
        <f>SUM('R1'!E188,'R1a'!E188,'R2'!E188,'R2a'!E188,'R3'!E188,'R4'!E188,'R5'!E188,'R6'!E188,'R7'!E188,'R8'!E188,'R9'!E188,'R10'!E188,'R11'!E188,'R12'!E188,'R13'!E188,'R14'!E188)</f>
        <v>3</v>
      </c>
      <c r="F188" s="2">
        <f>SUM(B188:E188)</f>
        <v>39</v>
      </c>
      <c r="G188" s="52">
        <v>42</v>
      </c>
    </row>
    <row r="189" spans="1:9" x14ac:dyDescent="0.35">
      <c r="A189" s="47" t="s">
        <v>14</v>
      </c>
      <c r="B189" s="95">
        <f>SUM('R1'!B189,'R1a'!B189,'R2'!B189,'R2a'!B189,'R3'!B189,'R4'!B189,'R5'!B189,'R6'!B189,'R7'!B189,'R8'!B189,'R9'!B189,'R10'!B189,'R11'!B189,'R12'!B189,'R13'!B189,'R14'!B189)</f>
        <v>4</v>
      </c>
      <c r="C189" s="95">
        <f>SUM('R1'!C189,'R1a'!C189,'R2'!C189,'R2a'!C189,'R3'!C189,'R4'!C189,'R5'!C189,'R6'!C189,'R7'!C189,'R8'!C189,'R9'!C189,'R10'!C189,'R11'!C189,'R12'!C189,'R13'!C189,'R14'!C189)</f>
        <v>0</v>
      </c>
      <c r="D189" s="95">
        <f>SUM('R1'!D189,'R1a'!D189,'R2'!D189,'R2a'!D189,'R3'!D189,'R4'!D189,'R5'!D189,'R6'!D189,'R7'!D189,'R8'!D189,'R9'!D189,'R10'!D189,'R11'!D189,'R12'!D189,'R13'!D189,'R14'!D189)</f>
        <v>0</v>
      </c>
      <c r="E189" s="95">
        <f>SUM('R1'!E189,'R1a'!E189,'R2'!E189,'R2a'!E189,'R3'!E189,'R4'!E189,'R5'!E189,'R6'!E189,'R7'!E189,'R8'!E189,'R9'!E189,'R10'!E189,'R11'!E189,'R12'!E189,'R13'!E189,'R14'!E189)</f>
        <v>0</v>
      </c>
      <c r="F189" s="2">
        <f>SUM(B189:E189)</f>
        <v>4</v>
      </c>
      <c r="G189" s="52">
        <v>4</v>
      </c>
    </row>
    <row r="190" spans="1:9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70" t="s">
        <v>113</v>
      </c>
    </row>
    <row r="191" spans="1:9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70"/>
    </row>
    <row r="192" spans="1:9" x14ac:dyDescent="0.35">
      <c r="A192" s="47" t="s">
        <v>15</v>
      </c>
      <c r="B192" s="95">
        <f>SUM('R1'!B192,'R1a'!B192,'R2'!B192,'R2a'!B192,'R3'!B192,'R4'!B192,'R5'!B192,'R6'!B192,'R7'!B192,'R8'!B192,'R9'!B192,'R10'!B192,'R11'!B192,'R12'!B192,'R13'!B192,'R14'!B192)</f>
        <v>21</v>
      </c>
      <c r="C192" s="95">
        <f>SUM('R1'!C192,'R1a'!C192,'R2'!C192,'R2a'!C192,'R3'!C192,'R4'!C192,'R5'!C192,'R6'!C192,'R7'!C192,'R8'!C192,'R9'!C192,'R10'!C192,'R11'!C192,'R12'!C192,'R13'!C192,'R14'!C192)</f>
        <v>4</v>
      </c>
      <c r="D192" s="95">
        <f>SUM('R1'!D192,'R1a'!D192,'R2'!D192,'R2a'!D192,'R3'!D192,'R4'!D192,'R5'!D192,'R6'!D192,'R7'!D192,'R8'!D192,'R9'!D192,'R10'!D192,'R11'!D192,'R12'!D192,'R13'!D192,'R14'!D192)</f>
        <v>0</v>
      </c>
      <c r="E192" s="95">
        <f>SUM('R1'!E192,'R1a'!E192,'R2'!E192,'R2a'!E192,'R3'!E192,'R4'!E192,'R5'!E192,'R6'!E192,'R7'!E192,'R8'!E192,'R9'!E192,'R10'!E192,'R11'!E192,'R12'!E192,'R13'!E192,'R14'!E192)</f>
        <v>3</v>
      </c>
      <c r="F192" s="2">
        <f t="shared" ref="F192:F197" si="37">SUM(B192:E192)</f>
        <v>28</v>
      </c>
      <c r="G192" s="52">
        <v>20</v>
      </c>
    </row>
    <row r="193" spans="1:11" x14ac:dyDescent="0.35">
      <c r="A193" s="47" t="s">
        <v>16</v>
      </c>
      <c r="B193" s="95">
        <f>SUM('R1'!B193,'R1a'!B193,'R2'!B193,'R2a'!B193,'R3'!B193,'R4'!B193,'R5'!B193,'R6'!B193,'R7'!B193,'R8'!B193,'R9'!B193,'R10'!B193,'R11'!B193,'R12'!B193,'R13'!B193,'R14'!B193)</f>
        <v>8</v>
      </c>
      <c r="C193" s="95">
        <f>SUM('R1'!C193,'R1a'!C193,'R2'!C193,'R2a'!C193,'R3'!C193,'R4'!C193,'R5'!C193,'R6'!C193,'R7'!C193,'R8'!C193,'R9'!C193,'R10'!C193,'R11'!C193,'R12'!C193,'R13'!C193,'R14'!C193)</f>
        <v>3</v>
      </c>
      <c r="D193" s="95">
        <f>SUM('R1'!D193,'R1a'!D193,'R2'!D193,'R2a'!D193,'R3'!D193,'R4'!D193,'R5'!D193,'R6'!D193,'R7'!D193,'R8'!D193,'R9'!D193,'R10'!D193,'R11'!D193,'R12'!D193,'R13'!D193,'R14'!D193)</f>
        <v>0</v>
      </c>
      <c r="E193" s="95">
        <f>SUM('R1'!E193,'R1a'!E193,'R2'!E193,'R2a'!E193,'R3'!E193,'R4'!E193,'R5'!E193,'R6'!E193,'R7'!E193,'R8'!E193,'R9'!E193,'R10'!E193,'R11'!E193,'R12'!E193,'R13'!E193,'R14'!E193)</f>
        <v>0</v>
      </c>
      <c r="F193" s="2">
        <f t="shared" si="37"/>
        <v>11</v>
      </c>
      <c r="G193" s="52">
        <v>24</v>
      </c>
    </row>
    <row r="194" spans="1:11" x14ac:dyDescent="0.35">
      <c r="A194" s="47" t="s">
        <v>17</v>
      </c>
      <c r="B194" s="95">
        <f>SUM('R1'!B194,'R1a'!B194,'R2'!B194,'R2a'!B194,'R3'!B194,'R4'!B194,'R5'!B194,'R6'!B194,'R7'!B194,'R8'!B194,'R9'!B194,'R10'!B194,'R11'!B194,'R12'!B194,'R13'!B194,'R14'!B194)</f>
        <v>0</v>
      </c>
      <c r="C194" s="95">
        <f>SUM('R1'!C194,'R1a'!C194,'R2'!C194,'R2a'!C194,'R3'!C194,'R4'!C194,'R5'!C194,'R6'!C194,'R7'!C194,'R8'!C194,'R9'!C194,'R10'!C194,'R11'!C194,'R12'!C194,'R13'!C194,'R14'!C194)</f>
        <v>0</v>
      </c>
      <c r="D194" s="95">
        <f>SUM('R1'!D194,'R1a'!D194,'R2'!D194,'R2a'!D194,'R3'!D194,'R4'!D194,'R5'!D194,'R6'!D194,'R7'!D194,'R8'!D194,'R9'!D194,'R10'!D194,'R11'!D194,'R12'!D194,'R13'!D194,'R14'!D194)</f>
        <v>0</v>
      </c>
      <c r="E194" s="95">
        <f>SUM('R1'!E194,'R1a'!E194,'R2'!E194,'R2a'!E194,'R3'!E194,'R4'!E194,'R5'!E194,'R6'!E194,'R7'!E194,'R8'!E194,'R9'!E194,'R10'!E194,'R11'!E194,'R12'!E194,'R13'!E194,'R14'!E194)</f>
        <v>0</v>
      </c>
      <c r="F194" s="2">
        <f t="shared" si="37"/>
        <v>0</v>
      </c>
      <c r="G194" s="52">
        <v>0</v>
      </c>
    </row>
    <row r="195" spans="1:11" x14ac:dyDescent="0.35">
      <c r="A195" s="47" t="s">
        <v>18</v>
      </c>
      <c r="B195" s="95">
        <f>SUM('R1'!B195,'R1a'!B195,'R2'!B195,'R2a'!B195,'R3'!B195,'R4'!B195,'R5'!B195,'R6'!B195,'R7'!B195,'R8'!B195,'R9'!B195,'R10'!B195,'R11'!B195,'R12'!B195,'R13'!B195,'R14'!B195)</f>
        <v>1</v>
      </c>
      <c r="C195" s="95">
        <f>SUM('R1'!C195,'R1a'!C195,'R2'!C195,'R2a'!C195,'R3'!C195,'R4'!C195,'R5'!C195,'R6'!C195,'R7'!C195,'R8'!C195,'R9'!C195,'R10'!C195,'R11'!C195,'R12'!C195,'R13'!C195,'R14'!C195)</f>
        <v>0</v>
      </c>
      <c r="D195" s="95">
        <f>SUM('R1'!D195,'R1a'!D195,'R2'!D195,'R2a'!D195,'R3'!D195,'R4'!D195,'R5'!D195,'R6'!D195,'R7'!D195,'R8'!D195,'R9'!D195,'R10'!D195,'R11'!D195,'R12'!D195,'R13'!D195,'R14'!D195)</f>
        <v>0</v>
      </c>
      <c r="E195" s="95">
        <f>SUM('R1'!E195,'R1a'!E195,'R2'!E195,'R2a'!E195,'R3'!E195,'R4'!E195,'R5'!E195,'R6'!E195,'R7'!E195,'R8'!E195,'R9'!E195,'R10'!E195,'R11'!E195,'R12'!E195,'R13'!E195,'R14'!E195)</f>
        <v>0</v>
      </c>
      <c r="F195" s="2">
        <f t="shared" si="37"/>
        <v>1</v>
      </c>
      <c r="G195" s="52">
        <v>0</v>
      </c>
    </row>
    <row r="196" spans="1:11" x14ac:dyDescent="0.35">
      <c r="A196" s="47" t="s">
        <v>19</v>
      </c>
      <c r="B196" s="95">
        <f>SUM('R1'!B196,'R1a'!B196,'R2'!B196,'R2a'!B196,'R3'!B196,'R4'!B196,'R5'!B196,'R6'!B196,'R7'!B196,'R8'!B196,'R9'!B196,'R10'!B196,'R11'!B196,'R12'!B196,'R13'!B196,'R14'!B196)</f>
        <v>0</v>
      </c>
      <c r="C196" s="95">
        <f>SUM('R1'!C196,'R1a'!C196,'R2'!C196,'R2a'!C196,'R3'!C196,'R4'!C196,'R5'!C196,'R6'!C196,'R7'!C196,'R8'!C196,'R9'!C196,'R10'!C196,'R11'!C196,'R12'!C196,'R13'!C196,'R14'!C196)</f>
        <v>0</v>
      </c>
      <c r="D196" s="95">
        <f>SUM('R1'!D196,'R1a'!D196,'R2'!D196,'R2a'!D196,'R3'!D196,'R4'!D196,'R5'!D196,'R6'!D196,'R7'!D196,'R8'!D196,'R9'!D196,'R10'!D196,'R11'!D196,'R12'!D196,'R13'!D196,'R14'!D196)</f>
        <v>0</v>
      </c>
      <c r="E196" s="95">
        <f>SUM('R1'!E196,'R1a'!E196,'R2'!E196,'R2a'!E196,'R3'!E196,'R4'!E196,'R5'!E196,'R6'!E196,'R7'!E196,'R8'!E196,'R9'!E196,'R10'!E196,'R11'!E196,'R12'!E196,'R13'!E196,'R14'!E196)</f>
        <v>0</v>
      </c>
      <c r="F196" s="2">
        <f t="shared" si="37"/>
        <v>0</v>
      </c>
      <c r="G196" s="52">
        <v>0</v>
      </c>
    </row>
    <row r="197" spans="1:11" x14ac:dyDescent="0.35">
      <c r="A197" s="47" t="s">
        <v>20</v>
      </c>
      <c r="B197" s="95">
        <f>SUM('R1'!B197,'R1a'!B197,'R2'!B197,'R2a'!B197,'R3'!B197,'R4'!B197,'R5'!B197,'R6'!B197,'R7'!B197,'R8'!B197,'R9'!B197,'R10'!B197,'R11'!B197,'R12'!B197,'R13'!B197,'R14'!B197)</f>
        <v>2</v>
      </c>
      <c r="C197" s="95">
        <f>SUM('R1'!C197,'R1a'!C197,'R2'!C197,'R2a'!C197,'R3'!C197,'R4'!C197,'R5'!C197,'R6'!C197,'R7'!C197,'R8'!C197,'R9'!C197,'R10'!C197,'R11'!C197,'R12'!C197,'R13'!C197,'R14'!C197)</f>
        <v>1</v>
      </c>
      <c r="D197" s="95">
        <f>SUM('R1'!D197,'R1a'!D197,'R2'!D197,'R2a'!D197,'R3'!D197,'R4'!D197,'R5'!D197,'R6'!D197,'R7'!D197,'R8'!D197,'R9'!D197,'R10'!D197,'R11'!D197,'R12'!D197,'R13'!D197,'R14'!D197)</f>
        <v>0</v>
      </c>
      <c r="E197" s="95">
        <f>SUM('R1'!E197,'R1a'!E197,'R2'!E197,'R2a'!E197,'R3'!E197,'R4'!E197,'R5'!E197,'R6'!E197,'R7'!E197,'R8'!E197,'R9'!E197,'R10'!E197,'R11'!E197,'R12'!E197,'R13'!E197,'R14'!E197)</f>
        <v>0</v>
      </c>
      <c r="F197" s="2">
        <f t="shared" si="37"/>
        <v>3</v>
      </c>
      <c r="G197" s="52">
        <v>2</v>
      </c>
    </row>
    <row r="198" spans="1:1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70" t="s">
        <v>113</v>
      </c>
    </row>
    <row r="199" spans="1:11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70"/>
    </row>
    <row r="200" spans="1:11" x14ac:dyDescent="0.35">
      <c r="A200" s="47" t="s">
        <v>46</v>
      </c>
      <c r="B200" s="95">
        <f>SUM('R1'!B200,'R1a'!B200,'R2'!B200,'R2a'!B200,'R3'!B200,'R4'!B200,'R5'!B200,'R6'!B200,'R7'!B200,'R8'!B200,'R9'!B200,'R10'!B200,'R11'!B200,'R12'!B200,'R13'!B200,'R14'!B200)</f>
        <v>0</v>
      </c>
      <c r="C200" s="95">
        <f>SUM('R1'!C200,'R1a'!C200,'R2'!C200,'R2a'!C200,'R3'!C200,'R4'!C200,'R5'!C200,'R6'!C200,'R7'!C200,'R8'!C200,'R9'!C200,'R10'!C200,'R11'!C200,'R12'!C200,'R13'!C200,'R14'!C200)</f>
        <v>0</v>
      </c>
      <c r="D200" s="95">
        <f>SUM('R1'!D200,'R1a'!D200,'R2'!D200,'R2a'!D200,'R3'!D200,'R4'!D200,'R5'!D200,'R6'!D200,'R7'!D200,'R8'!D200,'R9'!D200,'R10'!D200,'R11'!D200,'R12'!D200,'R13'!D200,'R14'!D200)</f>
        <v>0</v>
      </c>
      <c r="E200" s="95">
        <f>SUM('R1'!E200,'R1a'!E200,'R2'!E200,'R2a'!E200,'R3'!E200,'R4'!E200,'R5'!E200,'R6'!E200,'R7'!E200,'R8'!E200,'R9'!E200,'R10'!E200,'R11'!E200,'R12'!E200,'R13'!E200,'R14'!E200)</f>
        <v>0</v>
      </c>
      <c r="F200" s="2">
        <f t="shared" ref="F200:F201" si="38">SUM(B200:E200)</f>
        <v>0</v>
      </c>
      <c r="G200" s="52">
        <v>1</v>
      </c>
    </row>
    <row r="201" spans="1:11" x14ac:dyDescent="0.35">
      <c r="A201" s="47" t="s">
        <v>96</v>
      </c>
      <c r="B201" s="95">
        <f>SUM('R1'!B201,'R1a'!B201,'R2'!B201,'R2a'!B201,'R3'!B201,'R4'!B201,'R5'!B201,'R6'!B201,'R7'!B201,'R8'!B201,'R9'!B201,'R10'!B201,'R11'!B201,'R12'!B201,'R13'!B201,'R14'!B201)</f>
        <v>0</v>
      </c>
      <c r="C201" s="95">
        <f>SUM('R1'!C201,'R1a'!C201,'R2'!C201,'R2a'!C201,'R3'!C201,'R4'!C201,'R5'!C201,'R6'!C201,'R7'!C201,'R8'!C201,'R9'!C201,'R10'!C201,'R11'!C201,'R12'!C201,'R13'!C201,'R14'!C201)</f>
        <v>0</v>
      </c>
      <c r="D201" s="95">
        <f>SUM('R1'!D201,'R1a'!D201,'R2'!D201,'R2a'!D201,'R3'!D201,'R4'!D201,'R5'!D201,'R6'!D201,'R7'!D201,'R8'!D201,'R9'!D201,'R10'!D201,'R11'!D201,'R12'!D201,'R13'!D201,'R14'!D201)</f>
        <v>0</v>
      </c>
      <c r="E201" s="95">
        <f>SUM('R1'!E201,'R1a'!E201,'R2'!E201,'R2a'!E201,'R3'!E201,'R4'!E201,'R5'!E201,'R6'!E201,'R7'!E201,'R8'!E201,'R9'!E201,'R10'!E201,'R11'!E201,'R12'!E201,'R13'!E201,'R14'!E201)</f>
        <v>0</v>
      </c>
      <c r="F201" s="2">
        <f t="shared" si="38"/>
        <v>0</v>
      </c>
      <c r="G201" s="52">
        <v>2</v>
      </c>
      <c r="J201" s="43"/>
      <c r="K201" s="43"/>
    </row>
    <row r="202" spans="1:11" ht="15.5" x14ac:dyDescent="0.35">
      <c r="A202" s="166" t="s">
        <v>112</v>
      </c>
      <c r="B202" s="167"/>
      <c r="C202" s="167"/>
      <c r="D202" s="167"/>
      <c r="E202" s="167"/>
      <c r="F202" s="167"/>
      <c r="G202" s="168"/>
    </row>
    <row r="203" spans="1:11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70" t="s">
        <v>113</v>
      </c>
    </row>
    <row r="204" spans="1:11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70"/>
    </row>
    <row r="205" spans="1:11" x14ac:dyDescent="0.35">
      <c r="A205" s="47" t="s">
        <v>22</v>
      </c>
      <c r="B205" s="95">
        <f>SUM('R1'!B205,'R1a'!B205,'R2'!B205,'R2a'!B205,'R3'!B205,'R4'!B205,'R5'!B205,'R6'!B205,'R7'!B205,'R8'!B205,'R9'!B205,'R10'!B205,'R11'!B205,'R12'!B205,'R13'!B205,'R14'!B205)</f>
        <v>521</v>
      </c>
      <c r="C205" s="95">
        <f>SUM('R1'!C205,'R1a'!C205,'R2'!C205,'R2a'!C205,'R3'!C205,'R4'!C205,'R5'!C205,'R6'!C205,'R7'!C205,'R8'!C205,'R9'!C205,'R10'!C205,'R11'!C205,'R12'!C205,'R13'!C205,'R14'!C205)</f>
        <v>158</v>
      </c>
      <c r="D205" s="95">
        <f>SUM('R1'!D205,'R1a'!D205,'R2'!D205,'R2a'!D205,'R3'!D205,'R4'!D205,'R5'!D205,'R6'!D205,'R7'!D205,'R8'!D205,'R9'!D205,'R10'!D205,'R11'!D205,'R12'!D205,'R13'!D205,'R14'!D205)</f>
        <v>11</v>
      </c>
      <c r="E205" s="95">
        <f>SUM('R1'!E205,'R1a'!E205,'R2'!E205,'R2a'!E205,'R3'!E205,'R4'!E205,'R5'!E205,'R6'!E205,'R7'!E205,'R8'!E205,'R9'!E205,'R10'!E205,'R11'!E205,'R12'!E205,'R13'!E205,'R14'!E205)</f>
        <v>128</v>
      </c>
      <c r="F205" s="2">
        <f t="shared" ref="F205:F208" si="39">SUM(B205:E205)</f>
        <v>818</v>
      </c>
      <c r="G205" s="52">
        <v>739</v>
      </c>
    </row>
    <row r="206" spans="1:11" x14ac:dyDescent="0.35">
      <c r="A206" s="47" t="s">
        <v>23</v>
      </c>
      <c r="B206" s="95">
        <f>SUM('R1'!B206,'R1a'!B206,'R2'!B206,'R2a'!B206,'R3'!B206,'R4'!B206,'R5'!B206,'R6'!B206,'R7'!B206,'R8'!B206,'R9'!B206,'R10'!B206,'R11'!B206,'R12'!B206,'R13'!B206,'R14'!B206)</f>
        <v>373</v>
      </c>
      <c r="C206" s="95">
        <f>SUM('R1'!C206,'R1a'!C206,'R2'!C206,'R2a'!C206,'R3'!C206,'R4'!C206,'R5'!C206,'R6'!C206,'R7'!C206,'R8'!C206,'R9'!C206,'R10'!C206,'R11'!C206,'R12'!C206,'R13'!C206,'R14'!C206)</f>
        <v>129</v>
      </c>
      <c r="D206" s="95">
        <f>SUM('R1'!D206,'R1a'!D206,'R2'!D206,'R2a'!D206,'R3'!D206,'R4'!D206,'R5'!D206,'R6'!D206,'R7'!D206,'R8'!D206,'R9'!D206,'R10'!D206,'R11'!D206,'R12'!D206,'R13'!D206,'R14'!D206)</f>
        <v>13</v>
      </c>
      <c r="E206" s="95">
        <f>SUM('R1'!E206,'R1a'!E206,'R2'!E206,'R2a'!E206,'R3'!E206,'R4'!E206,'R5'!E206,'R6'!E206,'R7'!E206,'R8'!E206,'R9'!E206,'R10'!E206,'R11'!E206,'R12'!E206,'R13'!E206,'R14'!E206)</f>
        <v>91</v>
      </c>
      <c r="F206" s="2">
        <f t="shared" si="39"/>
        <v>606</v>
      </c>
      <c r="G206" s="52">
        <v>587</v>
      </c>
    </row>
    <row r="207" spans="1:11" x14ac:dyDescent="0.35">
      <c r="A207" s="47" t="s">
        <v>24</v>
      </c>
      <c r="B207" s="95">
        <f>SUM('R1'!B207,'R1a'!B207,'R2'!B207,'R2a'!B207,'R3'!B207,'R4'!B207,'R5'!B207,'R6'!B207,'R7'!B207,'R8'!B207,'R9'!B207,'R10'!B207,'R11'!B207,'R12'!B207,'R13'!B207,'R14'!B207)</f>
        <v>14</v>
      </c>
      <c r="C207" s="95">
        <f>SUM('R1'!C207,'R1a'!C207,'R2'!C207,'R2a'!C207,'R3'!C207,'R4'!C207,'R5'!C207,'R6'!C207,'R7'!C207,'R8'!C207,'R9'!C207,'R10'!C207,'R11'!C207,'R12'!C207,'R13'!C207,'R14'!C207)</f>
        <v>8</v>
      </c>
      <c r="D207" s="95">
        <f>SUM('R1'!D207,'R1a'!D207,'R2'!D207,'R2a'!D207,'R3'!D207,'R4'!D207,'R5'!D207,'R6'!D207,'R7'!D207,'R8'!D207,'R9'!D207,'R10'!D207,'R11'!D207,'R12'!D207,'R13'!D207,'R14'!D207)</f>
        <v>0</v>
      </c>
      <c r="E207" s="95">
        <f>SUM('R1'!E207,'R1a'!E207,'R2'!E207,'R2a'!E207,'R3'!E207,'R4'!E207,'R5'!E207,'R6'!E207,'R7'!E207,'R8'!E207,'R9'!E207,'R10'!E207,'R11'!E207,'R12'!E207,'R13'!E207,'R14'!E207)</f>
        <v>7</v>
      </c>
      <c r="F207" s="2">
        <f t="shared" si="39"/>
        <v>29</v>
      </c>
      <c r="G207" s="52">
        <v>18</v>
      </c>
    </row>
    <row r="208" spans="1:11" x14ac:dyDescent="0.35">
      <c r="A208" s="47" t="s">
        <v>1</v>
      </c>
      <c r="B208" s="95">
        <f>SUM('R1'!B208,'R1a'!B208,'R2'!B208,'R2a'!B208,'R3'!B208,'R4'!B208,'R5'!B208,'R6'!B208,'R7'!B208,'R8'!B208,'R9'!B208,'R10'!B208,'R11'!B208,'R12'!B208,'R13'!B208,'R14'!B208)</f>
        <v>350</v>
      </c>
      <c r="C208" s="95">
        <f>SUM('R1'!C208,'R1a'!C208,'R2'!C208,'R2a'!C208,'R3'!C208,'R4'!C208,'R5'!C208,'R6'!C208,'R7'!C208,'R8'!C208,'R9'!C208,'R10'!C208,'R11'!C208,'R12'!C208,'R13'!C208,'R14'!C208)</f>
        <v>49</v>
      </c>
      <c r="D208" s="95">
        <f>SUM('R1'!D208,'R1a'!D208,'R2'!D208,'R2a'!D208,'R3'!D208,'R4'!D208,'R5'!D208,'R6'!D208,'R7'!D208,'R8'!D208,'R9'!D208,'R10'!D208,'R11'!D208,'R12'!D208,'R13'!D208,'R14'!D208)</f>
        <v>0</v>
      </c>
      <c r="E208" s="95">
        <f>SUM('R1'!E208,'R1a'!E208,'R2'!E208,'R2a'!E208,'R3'!E208,'R4'!E208,'R5'!E208,'R6'!E208,'R7'!E208,'R8'!E208,'R9'!E208,'R10'!E208,'R11'!E208,'R12'!E208,'R13'!E208,'R14'!E208)</f>
        <v>25</v>
      </c>
      <c r="F208" s="2">
        <f t="shared" si="39"/>
        <v>424</v>
      </c>
      <c r="G208" s="52">
        <v>345</v>
      </c>
    </row>
    <row r="209" spans="1:7" x14ac:dyDescent="0.35">
      <c r="A209" s="55"/>
      <c r="B209" s="38"/>
      <c r="C209" s="38"/>
      <c r="D209" s="38"/>
      <c r="E209" s="39"/>
      <c r="F209" s="40"/>
      <c r="G209" s="56"/>
    </row>
    <row r="210" spans="1:7" ht="18.5" x14ac:dyDescent="0.45">
      <c r="A210" s="157" t="s">
        <v>29</v>
      </c>
      <c r="B210" s="158"/>
      <c r="C210" s="158"/>
      <c r="D210" s="158"/>
      <c r="E210" s="158"/>
      <c r="F210" s="158"/>
      <c r="G210" s="159"/>
    </row>
    <row r="211" spans="1:7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70" t="s">
        <v>113</v>
      </c>
    </row>
    <row r="212" spans="1:7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70"/>
    </row>
    <row r="213" spans="1:7" x14ac:dyDescent="0.35">
      <c r="A213" s="47" t="s">
        <v>0</v>
      </c>
      <c r="B213" s="5">
        <f>SUM(B5,B35,B63)</f>
        <v>1956</v>
      </c>
      <c r="C213" s="5">
        <f>SUM(C5,C35,C63)</f>
        <v>520</v>
      </c>
      <c r="D213" s="5">
        <f>SUM(D5,D35,D63)</f>
        <v>20</v>
      </c>
      <c r="E213" s="5">
        <f>SUM(E5,E35,E63)</f>
        <v>494</v>
      </c>
      <c r="F213" s="2">
        <f t="shared" ref="F213:F214" si="40">SUM(B213:E213)</f>
        <v>2990</v>
      </c>
      <c r="G213" s="52">
        <v>2720</v>
      </c>
    </row>
    <row r="214" spans="1:7" x14ac:dyDescent="0.35">
      <c r="A214" s="47" t="s">
        <v>4</v>
      </c>
      <c r="B214" s="5">
        <f>SUM(B215:B217)</f>
        <v>2571</v>
      </c>
      <c r="C214" s="5">
        <f t="shared" ref="C214:D214" si="41">SUM(C215:C217)</f>
        <v>776</v>
      </c>
      <c r="D214" s="5">
        <f t="shared" si="41"/>
        <v>20</v>
      </c>
      <c r="E214" s="5">
        <f>SUM(E215:E217)</f>
        <v>537</v>
      </c>
      <c r="F214" s="2">
        <f t="shared" si="40"/>
        <v>3904</v>
      </c>
      <c r="G214" s="66">
        <v>3576</v>
      </c>
    </row>
    <row r="215" spans="1:7" x14ac:dyDescent="0.35">
      <c r="A215" s="47" t="s">
        <v>5</v>
      </c>
      <c r="B215" s="5">
        <f>SUM(B7,B64)</f>
        <v>561</v>
      </c>
      <c r="C215" s="5">
        <f>SUM(C7,C64)</f>
        <v>242</v>
      </c>
      <c r="D215" s="5">
        <f>SUM(D7,D64)</f>
        <v>0</v>
      </c>
      <c r="E215" s="5">
        <f>SUM(E7,E64)</f>
        <v>14</v>
      </c>
      <c r="F215" s="2">
        <f t="shared" ref="F215:F217" si="42">SUM(B215:E215)</f>
        <v>817</v>
      </c>
      <c r="G215" s="64">
        <v>730</v>
      </c>
    </row>
    <row r="216" spans="1:7" x14ac:dyDescent="0.35">
      <c r="A216" s="47" t="s">
        <v>6</v>
      </c>
      <c r="B216" s="5">
        <f t="shared" ref="B216:E217" si="43">SUM(B8,B37)</f>
        <v>169</v>
      </c>
      <c r="C216" s="5">
        <f t="shared" si="43"/>
        <v>36</v>
      </c>
      <c r="D216" s="5">
        <f t="shared" si="43"/>
        <v>0</v>
      </c>
      <c r="E216" s="5">
        <f t="shared" si="43"/>
        <v>45</v>
      </c>
      <c r="F216" s="2">
        <f t="shared" si="42"/>
        <v>250</v>
      </c>
      <c r="G216" s="64">
        <v>241</v>
      </c>
    </row>
    <row r="217" spans="1:7" ht="15" thickBot="1" x14ac:dyDescent="0.4">
      <c r="A217" s="58" t="s">
        <v>7</v>
      </c>
      <c r="B217" s="59">
        <f t="shared" si="43"/>
        <v>1841</v>
      </c>
      <c r="C217" s="59">
        <f t="shared" si="43"/>
        <v>498</v>
      </c>
      <c r="D217" s="59">
        <f t="shared" si="43"/>
        <v>20</v>
      </c>
      <c r="E217" s="59">
        <f t="shared" si="43"/>
        <v>478</v>
      </c>
      <c r="F217" s="60">
        <f t="shared" si="42"/>
        <v>2837</v>
      </c>
      <c r="G217" s="67">
        <v>2529</v>
      </c>
    </row>
    <row r="218" spans="1:7" x14ac:dyDescent="0.35">
      <c r="A218" s="8"/>
      <c r="B218" s="16"/>
      <c r="C218" s="16"/>
      <c r="D218" s="16"/>
      <c r="E218" s="16"/>
      <c r="F218" s="17"/>
      <c r="G218" s="17"/>
    </row>
    <row r="219" spans="1:7" x14ac:dyDescent="0.35">
      <c r="A219" s="8"/>
      <c r="B219" s="16"/>
      <c r="C219" s="16"/>
      <c r="D219" s="16"/>
      <c r="E219" s="16"/>
      <c r="F219" s="17"/>
      <c r="G219" s="17"/>
    </row>
    <row r="220" spans="1:7" x14ac:dyDescent="0.35">
      <c r="A220" s="8"/>
      <c r="B220" s="16"/>
      <c r="C220" s="16"/>
      <c r="D220" s="16"/>
      <c r="E220" s="16"/>
      <c r="F220" s="17"/>
      <c r="G220" s="17"/>
    </row>
    <row r="221" spans="1:7" x14ac:dyDescent="0.35">
      <c r="A221" s="8"/>
      <c r="B221" s="16"/>
      <c r="C221" s="16"/>
      <c r="D221" s="16"/>
      <c r="E221" s="16"/>
      <c r="F221" s="17"/>
      <c r="G221" s="17"/>
    </row>
    <row r="222" spans="1:7" x14ac:dyDescent="0.35">
      <c r="A222" s="8"/>
      <c r="B222" s="16"/>
      <c r="C222" s="16"/>
      <c r="D222" s="16"/>
      <c r="E222" s="16"/>
      <c r="F222" s="17"/>
      <c r="G222" s="17"/>
    </row>
    <row r="223" spans="1:7" x14ac:dyDescent="0.35">
      <c r="A223" s="8"/>
      <c r="B223" s="16"/>
      <c r="C223" s="16"/>
      <c r="D223" s="16"/>
      <c r="E223" s="16"/>
      <c r="F223" s="17"/>
      <c r="G223" s="17"/>
    </row>
    <row r="224" spans="1:7" x14ac:dyDescent="0.35">
      <c r="A224" s="8"/>
      <c r="B224" s="16"/>
      <c r="C224" s="16"/>
      <c r="D224" s="16"/>
      <c r="E224" s="16"/>
      <c r="F224" s="17"/>
      <c r="G224" s="17"/>
    </row>
    <row r="225" spans="1:7" x14ac:dyDescent="0.35">
      <c r="A225" s="8"/>
      <c r="B225" s="16"/>
      <c r="C225" s="16"/>
      <c r="D225" s="16"/>
      <c r="E225" s="16"/>
      <c r="F225" s="17"/>
      <c r="G225" s="17"/>
    </row>
    <row r="226" spans="1:7" x14ac:dyDescent="0.35">
      <c r="A226" s="8"/>
      <c r="B226" s="16"/>
      <c r="C226" s="16"/>
      <c r="D226" s="16"/>
      <c r="E226" s="16"/>
      <c r="F226" s="17"/>
      <c r="G226" s="17"/>
    </row>
    <row r="227" spans="1:7" x14ac:dyDescent="0.35">
      <c r="A227" s="8"/>
      <c r="B227" s="16"/>
      <c r="C227" s="16"/>
      <c r="D227" s="16"/>
      <c r="E227" s="16"/>
      <c r="F227" s="17"/>
      <c r="G227" s="17"/>
    </row>
    <row r="228" spans="1:7" x14ac:dyDescent="0.35">
      <c r="A228" s="8"/>
      <c r="B228" s="16"/>
      <c r="C228" s="16"/>
      <c r="D228" s="16"/>
      <c r="E228" s="16"/>
      <c r="F228" s="17"/>
      <c r="G228" s="17"/>
    </row>
    <row r="229" spans="1:7" x14ac:dyDescent="0.35">
      <c r="A229" s="8"/>
      <c r="B229" s="16"/>
      <c r="C229" s="16"/>
      <c r="D229" s="16"/>
      <c r="E229" s="16"/>
      <c r="F229" s="17"/>
      <c r="G229" s="17"/>
    </row>
    <row r="230" spans="1:7" x14ac:dyDescent="0.35">
      <c r="A230" s="8"/>
      <c r="B230" s="16"/>
      <c r="C230" s="16"/>
      <c r="D230" s="16"/>
      <c r="E230" s="16"/>
      <c r="F230" s="17"/>
      <c r="G230" s="17"/>
    </row>
    <row r="231" spans="1:7" x14ac:dyDescent="0.35">
      <c r="A231" s="8"/>
      <c r="B231" s="16"/>
      <c r="C231" s="16"/>
      <c r="D231" s="16"/>
      <c r="E231" s="16"/>
      <c r="F231" s="17"/>
      <c r="G231" s="17"/>
    </row>
    <row r="232" spans="1:7" x14ac:dyDescent="0.35">
      <c r="A232" s="8"/>
      <c r="B232" s="16"/>
      <c r="C232" s="16"/>
      <c r="D232" s="16"/>
      <c r="E232" s="16"/>
      <c r="F232" s="17"/>
      <c r="G232" s="17"/>
    </row>
    <row r="233" spans="1:7" x14ac:dyDescent="0.35">
      <c r="A233" s="8"/>
      <c r="B233" s="16"/>
      <c r="C233" s="16"/>
      <c r="D233" s="16"/>
      <c r="E233" s="16"/>
      <c r="F233" s="17"/>
      <c r="G233" s="17"/>
    </row>
    <row r="234" spans="1:7" x14ac:dyDescent="0.35">
      <c r="A234" s="8"/>
      <c r="B234" s="16"/>
      <c r="C234" s="16"/>
      <c r="D234" s="16"/>
      <c r="E234" s="16"/>
      <c r="F234" s="17"/>
      <c r="G234" s="17"/>
    </row>
    <row r="235" spans="1:7" x14ac:dyDescent="0.35">
      <c r="A235" s="8"/>
      <c r="B235" s="16"/>
      <c r="C235" s="16"/>
      <c r="D235" s="16"/>
      <c r="E235" s="16"/>
      <c r="F235" s="17"/>
      <c r="G235" s="17"/>
    </row>
    <row r="236" spans="1:7" x14ac:dyDescent="0.35">
      <c r="A236" s="8"/>
      <c r="B236" s="16"/>
      <c r="C236" s="16"/>
      <c r="D236" s="16"/>
      <c r="E236" s="16"/>
      <c r="F236" s="17"/>
      <c r="G236" s="17"/>
    </row>
    <row r="237" spans="1:7" x14ac:dyDescent="0.35">
      <c r="A237" s="8"/>
      <c r="B237" s="16"/>
      <c r="C237" s="16"/>
      <c r="D237" s="16"/>
      <c r="E237" s="16"/>
      <c r="F237" s="17"/>
      <c r="G237" s="17"/>
    </row>
    <row r="238" spans="1:7" x14ac:dyDescent="0.35">
      <c r="A238" s="8"/>
      <c r="B238" s="16"/>
      <c r="C238" s="16"/>
      <c r="D238" s="16"/>
      <c r="E238" s="16"/>
      <c r="F238" s="17"/>
      <c r="G238" s="17"/>
    </row>
    <row r="239" spans="1:7" x14ac:dyDescent="0.35">
      <c r="A239" s="8"/>
      <c r="B239" s="16"/>
      <c r="C239" s="16"/>
      <c r="D239" s="16"/>
      <c r="E239" s="16"/>
      <c r="F239" s="17"/>
      <c r="G239" s="17"/>
    </row>
    <row r="240" spans="1:7" x14ac:dyDescent="0.35">
      <c r="A240" s="8"/>
      <c r="B240" s="16"/>
      <c r="C240" s="16"/>
      <c r="D240" s="16"/>
      <c r="E240" s="16"/>
      <c r="F240" s="17"/>
      <c r="G240" s="17"/>
    </row>
    <row r="241" spans="1:7" x14ac:dyDescent="0.35">
      <c r="A241" s="8"/>
      <c r="B241" s="16"/>
      <c r="C241" s="16"/>
      <c r="D241" s="16"/>
      <c r="E241" s="16"/>
      <c r="F241" s="17"/>
      <c r="G241" s="17"/>
    </row>
    <row r="242" spans="1:7" x14ac:dyDescent="0.35">
      <c r="A242" s="8"/>
      <c r="B242" s="16"/>
      <c r="C242" s="16"/>
      <c r="D242" s="16"/>
      <c r="E242" s="16"/>
      <c r="F242" s="17"/>
      <c r="G242" s="17"/>
    </row>
    <row r="243" spans="1:7" x14ac:dyDescent="0.35">
      <c r="A243" s="8"/>
      <c r="B243" s="16"/>
      <c r="C243" s="16"/>
      <c r="D243" s="16"/>
      <c r="E243" s="16"/>
      <c r="F243" s="17"/>
      <c r="G243" s="17"/>
    </row>
    <row r="244" spans="1:7" x14ac:dyDescent="0.35">
      <c r="A244" s="8"/>
      <c r="B244" s="16"/>
      <c r="C244" s="16"/>
      <c r="D244" s="16"/>
      <c r="E244" s="16"/>
      <c r="F244" s="17"/>
      <c r="G244" s="17"/>
    </row>
    <row r="245" spans="1:7" x14ac:dyDescent="0.35">
      <c r="A245" s="8"/>
      <c r="B245" s="16"/>
      <c r="C245" s="16"/>
      <c r="D245" s="16"/>
      <c r="E245" s="16"/>
      <c r="F245" s="17"/>
      <c r="G245" s="17"/>
    </row>
    <row r="246" spans="1:7" x14ac:dyDescent="0.35">
      <c r="A246" s="8"/>
      <c r="B246" s="16"/>
      <c r="C246" s="16"/>
      <c r="D246" s="16"/>
      <c r="E246" s="16"/>
      <c r="F246" s="17"/>
      <c r="G246" s="17"/>
    </row>
    <row r="247" spans="1:7" x14ac:dyDescent="0.35">
      <c r="A247" s="8"/>
      <c r="B247" s="16"/>
      <c r="C247" s="16"/>
      <c r="D247" s="16"/>
      <c r="E247" s="16"/>
      <c r="F247" s="17"/>
      <c r="G247" s="17"/>
    </row>
    <row r="248" spans="1:7" x14ac:dyDescent="0.35">
      <c r="A248" s="8"/>
      <c r="B248" s="16"/>
      <c r="C248" s="16"/>
      <c r="D248" s="16"/>
      <c r="E248" s="16"/>
      <c r="F248" s="17"/>
      <c r="G248" s="17"/>
    </row>
    <row r="249" spans="1:7" x14ac:dyDescent="0.35">
      <c r="A249" s="8"/>
      <c r="B249" s="16"/>
      <c r="C249" s="16"/>
      <c r="D249" s="16"/>
      <c r="E249" s="16"/>
      <c r="F249" s="17"/>
      <c r="G249" s="17"/>
    </row>
    <row r="250" spans="1:7" x14ac:dyDescent="0.35">
      <c r="A250" s="8"/>
      <c r="B250" s="16"/>
      <c r="C250" s="16"/>
      <c r="D250" s="16"/>
      <c r="E250" s="16"/>
      <c r="F250" s="17"/>
      <c r="G250" s="17"/>
    </row>
    <row r="251" spans="1:7" x14ac:dyDescent="0.35">
      <c r="A251" s="8"/>
      <c r="B251" s="16"/>
      <c r="C251" s="16"/>
      <c r="D251" s="16"/>
      <c r="E251" s="16"/>
      <c r="F251" s="17"/>
      <c r="G251" s="17"/>
    </row>
  </sheetData>
  <sheetProtection algorithmName="SHA-512" hashValue="BA9s4onzf87FGDUFjNrp9OvzyEBpq6xS3o68EEgv8lNjsctXYrcXqZNgwJNW0Rifshz/uE1Vf8gsdDodjBNVOw==" saltValue="46ZauRTyKsAzXpPXjwnU8g==" spinCount="100000" sheet="1" objects="1" scenarios="1"/>
  <mergeCells count="166">
    <mergeCell ref="B10:D10"/>
    <mergeCell ref="E10:E11"/>
    <mergeCell ref="F10:F11"/>
    <mergeCell ref="G10:G11"/>
    <mergeCell ref="B16:D16"/>
    <mergeCell ref="E16:E17"/>
    <mergeCell ref="F16:F17"/>
    <mergeCell ref="G16:G17"/>
    <mergeCell ref="B45:D45"/>
    <mergeCell ref="E45:E46"/>
    <mergeCell ref="F45:F46"/>
    <mergeCell ref="G45:G46"/>
    <mergeCell ref="G28:G29"/>
    <mergeCell ref="A1:G1"/>
    <mergeCell ref="A2:G2"/>
    <mergeCell ref="A3:A4"/>
    <mergeCell ref="B3:D3"/>
    <mergeCell ref="E3:E4"/>
    <mergeCell ref="F3:F4"/>
    <mergeCell ref="G3:G4"/>
    <mergeCell ref="B39:D39"/>
    <mergeCell ref="E39:E40"/>
    <mergeCell ref="F39:F40"/>
    <mergeCell ref="G39:G40"/>
    <mergeCell ref="B20:D20"/>
    <mergeCell ref="E20:E21"/>
    <mergeCell ref="F20:F21"/>
    <mergeCell ref="G20:G21"/>
    <mergeCell ref="A32:G32"/>
    <mergeCell ref="A33:A34"/>
    <mergeCell ref="B33:D33"/>
    <mergeCell ref="E33:E34"/>
    <mergeCell ref="F33:F34"/>
    <mergeCell ref="G33:G34"/>
    <mergeCell ref="B28:D28"/>
    <mergeCell ref="E28:E29"/>
    <mergeCell ref="F28:F29"/>
    <mergeCell ref="G65:G66"/>
    <mergeCell ref="B71:D71"/>
    <mergeCell ref="E71:E72"/>
    <mergeCell ref="F71:F72"/>
    <mergeCell ref="G71:G72"/>
    <mergeCell ref="B49:D49"/>
    <mergeCell ref="E49:E50"/>
    <mergeCell ref="F49:F50"/>
    <mergeCell ref="G49:G50"/>
    <mergeCell ref="A60:G60"/>
    <mergeCell ref="A61:A62"/>
    <mergeCell ref="B61:D61"/>
    <mergeCell ref="E61:E62"/>
    <mergeCell ref="F61:F62"/>
    <mergeCell ref="G61:G62"/>
    <mergeCell ref="B57:D57"/>
    <mergeCell ref="E57:E58"/>
    <mergeCell ref="F57:F58"/>
    <mergeCell ref="G57:G58"/>
    <mergeCell ref="B65:D65"/>
    <mergeCell ref="E65:E66"/>
    <mergeCell ref="F65:F66"/>
    <mergeCell ref="B92:D92"/>
    <mergeCell ref="E92:E93"/>
    <mergeCell ref="F92:F93"/>
    <mergeCell ref="G92:G93"/>
    <mergeCell ref="B98:D98"/>
    <mergeCell ref="E98:E99"/>
    <mergeCell ref="F98:F99"/>
    <mergeCell ref="G98:G99"/>
    <mergeCell ref="B75:D75"/>
    <mergeCell ref="E75:E76"/>
    <mergeCell ref="F75:F76"/>
    <mergeCell ref="G75:G76"/>
    <mergeCell ref="A86:G86"/>
    <mergeCell ref="A87:A88"/>
    <mergeCell ref="B87:D87"/>
    <mergeCell ref="E87:E88"/>
    <mergeCell ref="F87:F88"/>
    <mergeCell ref="G87:G88"/>
    <mergeCell ref="B83:D83"/>
    <mergeCell ref="E83:E84"/>
    <mergeCell ref="F83:F84"/>
    <mergeCell ref="G83:G84"/>
    <mergeCell ref="B120:D120"/>
    <mergeCell ref="E120:E121"/>
    <mergeCell ref="F120:F121"/>
    <mergeCell ref="G120:G121"/>
    <mergeCell ref="B126:D126"/>
    <mergeCell ref="E126:E127"/>
    <mergeCell ref="F126:F127"/>
    <mergeCell ref="G126:G127"/>
    <mergeCell ref="B102:D102"/>
    <mergeCell ref="E102:E103"/>
    <mergeCell ref="F102:F103"/>
    <mergeCell ref="G102:G103"/>
    <mergeCell ref="A114:G114"/>
    <mergeCell ref="A115:A116"/>
    <mergeCell ref="B115:D115"/>
    <mergeCell ref="E115:E116"/>
    <mergeCell ref="F115:F116"/>
    <mergeCell ref="G115:G116"/>
    <mergeCell ref="B110:D110"/>
    <mergeCell ref="E110:E111"/>
    <mergeCell ref="F110:F111"/>
    <mergeCell ref="G110:G111"/>
    <mergeCell ref="B148:D148"/>
    <mergeCell ref="E148:E149"/>
    <mergeCell ref="F148:F149"/>
    <mergeCell ref="G148:G149"/>
    <mergeCell ref="B154:D154"/>
    <mergeCell ref="E154:E155"/>
    <mergeCell ref="F154:F155"/>
    <mergeCell ref="G154:G155"/>
    <mergeCell ref="B130:D130"/>
    <mergeCell ref="E130:E131"/>
    <mergeCell ref="F130:F131"/>
    <mergeCell ref="G130:G131"/>
    <mergeCell ref="A141:G141"/>
    <mergeCell ref="A142:A143"/>
    <mergeCell ref="B142:D142"/>
    <mergeCell ref="E142:E143"/>
    <mergeCell ref="F142:F143"/>
    <mergeCell ref="G142:G143"/>
    <mergeCell ref="B138:D138"/>
    <mergeCell ref="E138:E139"/>
    <mergeCell ref="F138:F139"/>
    <mergeCell ref="G138:G139"/>
    <mergeCell ref="B158:D158"/>
    <mergeCell ref="E158:E159"/>
    <mergeCell ref="F158:F159"/>
    <mergeCell ref="G158:G159"/>
    <mergeCell ref="A169:G169"/>
    <mergeCell ref="A170:A171"/>
    <mergeCell ref="B170:D170"/>
    <mergeCell ref="E170:E171"/>
    <mergeCell ref="F170:F171"/>
    <mergeCell ref="G170:G171"/>
    <mergeCell ref="B166:D166"/>
    <mergeCell ref="E166:E167"/>
    <mergeCell ref="F166:F167"/>
    <mergeCell ref="G166:G167"/>
    <mergeCell ref="B190:D190"/>
    <mergeCell ref="E190:E191"/>
    <mergeCell ref="F190:F191"/>
    <mergeCell ref="G190:G191"/>
    <mergeCell ref="A202:G202"/>
    <mergeCell ref="B180:D180"/>
    <mergeCell ref="E180:E181"/>
    <mergeCell ref="F180:F181"/>
    <mergeCell ref="G180:G181"/>
    <mergeCell ref="B186:D186"/>
    <mergeCell ref="E186:E187"/>
    <mergeCell ref="F186:F187"/>
    <mergeCell ref="G186:G187"/>
    <mergeCell ref="B198:D198"/>
    <mergeCell ref="E198:E199"/>
    <mergeCell ref="F198:F199"/>
    <mergeCell ref="G198:G199"/>
    <mergeCell ref="A210:G210"/>
    <mergeCell ref="A211:A212"/>
    <mergeCell ref="B211:D211"/>
    <mergeCell ref="E211:E212"/>
    <mergeCell ref="F211:F212"/>
    <mergeCell ref="G211:G212"/>
    <mergeCell ref="B203:D203"/>
    <mergeCell ref="E203:E204"/>
    <mergeCell ref="F203:F204"/>
    <mergeCell ref="G203:G204"/>
  </mergeCells>
  <pageMargins left="0.4" right="0.4" top="0.6" bottom="0.6" header="0.4" footer="0.4"/>
  <pageSetup fitToHeight="7" orientation="portrait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B251"/>
  <sheetViews>
    <sheetView zoomScaleNormal="100" workbookViewId="0">
      <selection activeCell="F214" sqref="F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.81640625" style="18" customWidth="1"/>
    <col min="6" max="7" width="15.7265625" style="15" customWidth="1"/>
    <col min="8" max="25" width="9.1796875" style="9" customWidth="1"/>
    <col min="26" max="246" width="8.81640625" style="9"/>
    <col min="247" max="247" width="45.81640625" style="9" customWidth="1"/>
    <col min="248" max="248" width="10.7265625" style="9" bestFit="1" customWidth="1"/>
    <col min="249" max="249" width="11.54296875" style="9" bestFit="1" customWidth="1"/>
    <col min="250" max="250" width="12.26953125" style="9" bestFit="1" customWidth="1"/>
    <col min="251" max="254" width="9.81640625" style="9" bestFit="1" customWidth="1"/>
    <col min="255" max="255" width="9" style="9" customWidth="1"/>
    <col min="256" max="502" width="8.81640625" style="9"/>
    <col min="503" max="503" width="45.81640625" style="9" customWidth="1"/>
    <col min="504" max="504" width="10.7265625" style="9" bestFit="1" customWidth="1"/>
    <col min="505" max="505" width="11.54296875" style="9" bestFit="1" customWidth="1"/>
    <col min="506" max="506" width="12.26953125" style="9" bestFit="1" customWidth="1"/>
    <col min="507" max="510" width="9.81640625" style="9" bestFit="1" customWidth="1"/>
    <col min="511" max="511" width="9" style="9" customWidth="1"/>
    <col min="512" max="758" width="8.81640625" style="9"/>
    <col min="759" max="759" width="45.81640625" style="9" customWidth="1"/>
    <col min="760" max="760" width="10.7265625" style="9" bestFit="1" customWidth="1"/>
    <col min="761" max="761" width="11.54296875" style="9" bestFit="1" customWidth="1"/>
    <col min="762" max="762" width="12.26953125" style="9" bestFit="1" customWidth="1"/>
    <col min="763" max="766" width="9.81640625" style="9" bestFit="1" customWidth="1"/>
    <col min="767" max="767" width="9" style="9" customWidth="1"/>
    <col min="768" max="1014" width="8.81640625" style="9"/>
    <col min="1015" max="1015" width="45.81640625" style="9" customWidth="1"/>
    <col min="1016" max="1016" width="10.7265625" style="9" bestFit="1" customWidth="1"/>
    <col min="1017" max="1017" width="11.54296875" style="9" bestFit="1" customWidth="1"/>
    <col min="1018" max="1018" width="12.26953125" style="9" bestFit="1" customWidth="1"/>
    <col min="1019" max="1022" width="9.81640625" style="9" bestFit="1" customWidth="1"/>
    <col min="1023" max="1023" width="9" style="9" customWidth="1"/>
    <col min="1024" max="1270" width="8.81640625" style="9"/>
    <col min="1271" max="1271" width="45.81640625" style="9" customWidth="1"/>
    <col min="1272" max="1272" width="10.7265625" style="9" bestFit="1" customWidth="1"/>
    <col min="1273" max="1273" width="11.54296875" style="9" bestFit="1" customWidth="1"/>
    <col min="1274" max="1274" width="12.26953125" style="9" bestFit="1" customWidth="1"/>
    <col min="1275" max="1278" width="9.81640625" style="9" bestFit="1" customWidth="1"/>
    <col min="1279" max="1279" width="9" style="9" customWidth="1"/>
    <col min="1280" max="1526" width="8.81640625" style="9"/>
    <col min="1527" max="1527" width="45.81640625" style="9" customWidth="1"/>
    <col min="1528" max="1528" width="10.7265625" style="9" bestFit="1" customWidth="1"/>
    <col min="1529" max="1529" width="11.54296875" style="9" bestFit="1" customWidth="1"/>
    <col min="1530" max="1530" width="12.26953125" style="9" bestFit="1" customWidth="1"/>
    <col min="1531" max="1534" width="9.81640625" style="9" bestFit="1" customWidth="1"/>
    <col min="1535" max="1535" width="9" style="9" customWidth="1"/>
    <col min="1536" max="1782" width="8.81640625" style="9"/>
    <col min="1783" max="1783" width="45.81640625" style="9" customWidth="1"/>
    <col min="1784" max="1784" width="10.7265625" style="9" bestFit="1" customWidth="1"/>
    <col min="1785" max="1785" width="11.54296875" style="9" bestFit="1" customWidth="1"/>
    <col min="1786" max="1786" width="12.26953125" style="9" bestFit="1" customWidth="1"/>
    <col min="1787" max="1790" width="9.81640625" style="9" bestFit="1" customWidth="1"/>
    <col min="1791" max="1791" width="9" style="9" customWidth="1"/>
    <col min="1792" max="2038" width="8.81640625" style="9"/>
    <col min="2039" max="2039" width="45.81640625" style="9" customWidth="1"/>
    <col min="2040" max="2040" width="10.7265625" style="9" bestFit="1" customWidth="1"/>
    <col min="2041" max="2041" width="11.54296875" style="9" bestFit="1" customWidth="1"/>
    <col min="2042" max="2042" width="12.26953125" style="9" bestFit="1" customWidth="1"/>
    <col min="2043" max="2046" width="9.81640625" style="9" bestFit="1" customWidth="1"/>
    <col min="2047" max="2047" width="9" style="9" customWidth="1"/>
    <col min="2048" max="2294" width="8.81640625" style="9"/>
    <col min="2295" max="2295" width="45.81640625" style="9" customWidth="1"/>
    <col min="2296" max="2296" width="10.7265625" style="9" bestFit="1" customWidth="1"/>
    <col min="2297" max="2297" width="11.54296875" style="9" bestFit="1" customWidth="1"/>
    <col min="2298" max="2298" width="12.26953125" style="9" bestFit="1" customWidth="1"/>
    <col min="2299" max="2302" width="9.81640625" style="9" bestFit="1" customWidth="1"/>
    <col min="2303" max="2303" width="9" style="9" customWidth="1"/>
    <col min="2304" max="2550" width="8.81640625" style="9"/>
    <col min="2551" max="2551" width="45.81640625" style="9" customWidth="1"/>
    <col min="2552" max="2552" width="10.7265625" style="9" bestFit="1" customWidth="1"/>
    <col min="2553" max="2553" width="11.54296875" style="9" bestFit="1" customWidth="1"/>
    <col min="2554" max="2554" width="12.26953125" style="9" bestFit="1" customWidth="1"/>
    <col min="2555" max="2558" width="9.81640625" style="9" bestFit="1" customWidth="1"/>
    <col min="2559" max="2559" width="9" style="9" customWidth="1"/>
    <col min="2560" max="2806" width="8.81640625" style="9"/>
    <col min="2807" max="2807" width="45.81640625" style="9" customWidth="1"/>
    <col min="2808" max="2808" width="10.7265625" style="9" bestFit="1" customWidth="1"/>
    <col min="2809" max="2809" width="11.54296875" style="9" bestFit="1" customWidth="1"/>
    <col min="2810" max="2810" width="12.26953125" style="9" bestFit="1" customWidth="1"/>
    <col min="2811" max="2814" width="9.81640625" style="9" bestFit="1" customWidth="1"/>
    <col min="2815" max="2815" width="9" style="9" customWidth="1"/>
    <col min="2816" max="3062" width="8.81640625" style="9"/>
    <col min="3063" max="3063" width="45.81640625" style="9" customWidth="1"/>
    <col min="3064" max="3064" width="10.7265625" style="9" bestFit="1" customWidth="1"/>
    <col min="3065" max="3065" width="11.54296875" style="9" bestFit="1" customWidth="1"/>
    <col min="3066" max="3066" width="12.26953125" style="9" bestFit="1" customWidth="1"/>
    <col min="3067" max="3070" width="9.81640625" style="9" bestFit="1" customWidth="1"/>
    <col min="3071" max="3071" width="9" style="9" customWidth="1"/>
    <col min="3072" max="3318" width="8.81640625" style="9"/>
    <col min="3319" max="3319" width="45.81640625" style="9" customWidth="1"/>
    <col min="3320" max="3320" width="10.7265625" style="9" bestFit="1" customWidth="1"/>
    <col min="3321" max="3321" width="11.54296875" style="9" bestFit="1" customWidth="1"/>
    <col min="3322" max="3322" width="12.26953125" style="9" bestFit="1" customWidth="1"/>
    <col min="3323" max="3326" width="9.81640625" style="9" bestFit="1" customWidth="1"/>
    <col min="3327" max="3327" width="9" style="9" customWidth="1"/>
    <col min="3328" max="3574" width="8.81640625" style="9"/>
    <col min="3575" max="3575" width="45.81640625" style="9" customWidth="1"/>
    <col min="3576" max="3576" width="10.7265625" style="9" bestFit="1" customWidth="1"/>
    <col min="3577" max="3577" width="11.54296875" style="9" bestFit="1" customWidth="1"/>
    <col min="3578" max="3578" width="12.26953125" style="9" bestFit="1" customWidth="1"/>
    <col min="3579" max="3582" width="9.81640625" style="9" bestFit="1" customWidth="1"/>
    <col min="3583" max="3583" width="9" style="9" customWidth="1"/>
    <col min="3584" max="3830" width="8.81640625" style="9"/>
    <col min="3831" max="3831" width="45.81640625" style="9" customWidth="1"/>
    <col min="3832" max="3832" width="10.7265625" style="9" bestFit="1" customWidth="1"/>
    <col min="3833" max="3833" width="11.54296875" style="9" bestFit="1" customWidth="1"/>
    <col min="3834" max="3834" width="12.26953125" style="9" bestFit="1" customWidth="1"/>
    <col min="3835" max="3838" width="9.81640625" style="9" bestFit="1" customWidth="1"/>
    <col min="3839" max="3839" width="9" style="9" customWidth="1"/>
    <col min="3840" max="4086" width="8.81640625" style="9"/>
    <col min="4087" max="4087" width="45.81640625" style="9" customWidth="1"/>
    <col min="4088" max="4088" width="10.7265625" style="9" bestFit="1" customWidth="1"/>
    <col min="4089" max="4089" width="11.54296875" style="9" bestFit="1" customWidth="1"/>
    <col min="4090" max="4090" width="12.26953125" style="9" bestFit="1" customWidth="1"/>
    <col min="4091" max="4094" width="9.81640625" style="9" bestFit="1" customWidth="1"/>
    <col min="4095" max="4095" width="9" style="9" customWidth="1"/>
    <col min="4096" max="4342" width="8.81640625" style="9"/>
    <col min="4343" max="4343" width="45.81640625" style="9" customWidth="1"/>
    <col min="4344" max="4344" width="10.7265625" style="9" bestFit="1" customWidth="1"/>
    <col min="4345" max="4345" width="11.54296875" style="9" bestFit="1" customWidth="1"/>
    <col min="4346" max="4346" width="12.26953125" style="9" bestFit="1" customWidth="1"/>
    <col min="4347" max="4350" width="9.81640625" style="9" bestFit="1" customWidth="1"/>
    <col min="4351" max="4351" width="9" style="9" customWidth="1"/>
    <col min="4352" max="4598" width="8.81640625" style="9"/>
    <col min="4599" max="4599" width="45.81640625" style="9" customWidth="1"/>
    <col min="4600" max="4600" width="10.7265625" style="9" bestFit="1" customWidth="1"/>
    <col min="4601" max="4601" width="11.54296875" style="9" bestFit="1" customWidth="1"/>
    <col min="4602" max="4602" width="12.26953125" style="9" bestFit="1" customWidth="1"/>
    <col min="4603" max="4606" width="9.81640625" style="9" bestFit="1" customWidth="1"/>
    <col min="4607" max="4607" width="9" style="9" customWidth="1"/>
    <col min="4608" max="4854" width="8.81640625" style="9"/>
    <col min="4855" max="4855" width="45.81640625" style="9" customWidth="1"/>
    <col min="4856" max="4856" width="10.7265625" style="9" bestFit="1" customWidth="1"/>
    <col min="4857" max="4857" width="11.54296875" style="9" bestFit="1" customWidth="1"/>
    <col min="4858" max="4858" width="12.26953125" style="9" bestFit="1" customWidth="1"/>
    <col min="4859" max="4862" width="9.81640625" style="9" bestFit="1" customWidth="1"/>
    <col min="4863" max="4863" width="9" style="9" customWidth="1"/>
    <col min="4864" max="5110" width="8.81640625" style="9"/>
    <col min="5111" max="5111" width="45.81640625" style="9" customWidth="1"/>
    <col min="5112" max="5112" width="10.7265625" style="9" bestFit="1" customWidth="1"/>
    <col min="5113" max="5113" width="11.54296875" style="9" bestFit="1" customWidth="1"/>
    <col min="5114" max="5114" width="12.26953125" style="9" bestFit="1" customWidth="1"/>
    <col min="5115" max="5118" width="9.81640625" style="9" bestFit="1" customWidth="1"/>
    <col min="5119" max="5119" width="9" style="9" customWidth="1"/>
    <col min="5120" max="5366" width="8.81640625" style="9"/>
    <col min="5367" max="5367" width="45.81640625" style="9" customWidth="1"/>
    <col min="5368" max="5368" width="10.7265625" style="9" bestFit="1" customWidth="1"/>
    <col min="5369" max="5369" width="11.54296875" style="9" bestFit="1" customWidth="1"/>
    <col min="5370" max="5370" width="12.26953125" style="9" bestFit="1" customWidth="1"/>
    <col min="5371" max="5374" width="9.81640625" style="9" bestFit="1" customWidth="1"/>
    <col min="5375" max="5375" width="9" style="9" customWidth="1"/>
    <col min="5376" max="5622" width="8.81640625" style="9"/>
    <col min="5623" max="5623" width="45.81640625" style="9" customWidth="1"/>
    <col min="5624" max="5624" width="10.7265625" style="9" bestFit="1" customWidth="1"/>
    <col min="5625" max="5625" width="11.54296875" style="9" bestFit="1" customWidth="1"/>
    <col min="5626" max="5626" width="12.26953125" style="9" bestFit="1" customWidth="1"/>
    <col min="5627" max="5630" width="9.81640625" style="9" bestFit="1" customWidth="1"/>
    <col min="5631" max="5631" width="9" style="9" customWidth="1"/>
    <col min="5632" max="5878" width="8.81640625" style="9"/>
    <col min="5879" max="5879" width="45.81640625" style="9" customWidth="1"/>
    <col min="5880" max="5880" width="10.7265625" style="9" bestFit="1" customWidth="1"/>
    <col min="5881" max="5881" width="11.54296875" style="9" bestFit="1" customWidth="1"/>
    <col min="5882" max="5882" width="12.26953125" style="9" bestFit="1" customWidth="1"/>
    <col min="5883" max="5886" width="9.81640625" style="9" bestFit="1" customWidth="1"/>
    <col min="5887" max="5887" width="9" style="9" customWidth="1"/>
    <col min="5888" max="6134" width="8.81640625" style="9"/>
    <col min="6135" max="6135" width="45.81640625" style="9" customWidth="1"/>
    <col min="6136" max="6136" width="10.7265625" style="9" bestFit="1" customWidth="1"/>
    <col min="6137" max="6137" width="11.54296875" style="9" bestFit="1" customWidth="1"/>
    <col min="6138" max="6138" width="12.26953125" style="9" bestFit="1" customWidth="1"/>
    <col min="6139" max="6142" width="9.81640625" style="9" bestFit="1" customWidth="1"/>
    <col min="6143" max="6143" width="9" style="9" customWidth="1"/>
    <col min="6144" max="6390" width="8.81640625" style="9"/>
    <col min="6391" max="6391" width="45.81640625" style="9" customWidth="1"/>
    <col min="6392" max="6392" width="10.7265625" style="9" bestFit="1" customWidth="1"/>
    <col min="6393" max="6393" width="11.54296875" style="9" bestFit="1" customWidth="1"/>
    <col min="6394" max="6394" width="12.26953125" style="9" bestFit="1" customWidth="1"/>
    <col min="6395" max="6398" width="9.81640625" style="9" bestFit="1" customWidth="1"/>
    <col min="6399" max="6399" width="9" style="9" customWidth="1"/>
    <col min="6400" max="6646" width="8.81640625" style="9"/>
    <col min="6647" max="6647" width="45.81640625" style="9" customWidth="1"/>
    <col min="6648" max="6648" width="10.7265625" style="9" bestFit="1" customWidth="1"/>
    <col min="6649" max="6649" width="11.54296875" style="9" bestFit="1" customWidth="1"/>
    <col min="6650" max="6650" width="12.26953125" style="9" bestFit="1" customWidth="1"/>
    <col min="6651" max="6654" width="9.81640625" style="9" bestFit="1" customWidth="1"/>
    <col min="6655" max="6655" width="9" style="9" customWidth="1"/>
    <col min="6656" max="6902" width="8.81640625" style="9"/>
    <col min="6903" max="6903" width="45.81640625" style="9" customWidth="1"/>
    <col min="6904" max="6904" width="10.7265625" style="9" bestFit="1" customWidth="1"/>
    <col min="6905" max="6905" width="11.54296875" style="9" bestFit="1" customWidth="1"/>
    <col min="6906" max="6906" width="12.26953125" style="9" bestFit="1" customWidth="1"/>
    <col min="6907" max="6910" width="9.81640625" style="9" bestFit="1" customWidth="1"/>
    <col min="6911" max="6911" width="9" style="9" customWidth="1"/>
    <col min="6912" max="7158" width="8.81640625" style="9"/>
    <col min="7159" max="7159" width="45.81640625" style="9" customWidth="1"/>
    <col min="7160" max="7160" width="10.7265625" style="9" bestFit="1" customWidth="1"/>
    <col min="7161" max="7161" width="11.54296875" style="9" bestFit="1" customWidth="1"/>
    <col min="7162" max="7162" width="12.26953125" style="9" bestFit="1" customWidth="1"/>
    <col min="7163" max="7166" width="9.81640625" style="9" bestFit="1" customWidth="1"/>
    <col min="7167" max="7167" width="9" style="9" customWidth="1"/>
    <col min="7168" max="7414" width="8.81640625" style="9"/>
    <col min="7415" max="7415" width="45.81640625" style="9" customWidth="1"/>
    <col min="7416" max="7416" width="10.7265625" style="9" bestFit="1" customWidth="1"/>
    <col min="7417" max="7417" width="11.54296875" style="9" bestFit="1" customWidth="1"/>
    <col min="7418" max="7418" width="12.26953125" style="9" bestFit="1" customWidth="1"/>
    <col min="7419" max="7422" width="9.81640625" style="9" bestFit="1" customWidth="1"/>
    <col min="7423" max="7423" width="9" style="9" customWidth="1"/>
    <col min="7424" max="7670" width="8.81640625" style="9"/>
    <col min="7671" max="7671" width="45.81640625" style="9" customWidth="1"/>
    <col min="7672" max="7672" width="10.7265625" style="9" bestFit="1" customWidth="1"/>
    <col min="7673" max="7673" width="11.54296875" style="9" bestFit="1" customWidth="1"/>
    <col min="7674" max="7674" width="12.26953125" style="9" bestFit="1" customWidth="1"/>
    <col min="7675" max="7678" width="9.81640625" style="9" bestFit="1" customWidth="1"/>
    <col min="7679" max="7679" width="9" style="9" customWidth="1"/>
    <col min="7680" max="7926" width="8.81640625" style="9"/>
    <col min="7927" max="7927" width="45.81640625" style="9" customWidth="1"/>
    <col min="7928" max="7928" width="10.7265625" style="9" bestFit="1" customWidth="1"/>
    <col min="7929" max="7929" width="11.54296875" style="9" bestFit="1" customWidth="1"/>
    <col min="7930" max="7930" width="12.26953125" style="9" bestFit="1" customWidth="1"/>
    <col min="7931" max="7934" width="9.81640625" style="9" bestFit="1" customWidth="1"/>
    <col min="7935" max="7935" width="9" style="9" customWidth="1"/>
    <col min="7936" max="8182" width="8.81640625" style="9"/>
    <col min="8183" max="8183" width="45.81640625" style="9" customWidth="1"/>
    <col min="8184" max="8184" width="10.7265625" style="9" bestFit="1" customWidth="1"/>
    <col min="8185" max="8185" width="11.54296875" style="9" bestFit="1" customWidth="1"/>
    <col min="8186" max="8186" width="12.26953125" style="9" bestFit="1" customWidth="1"/>
    <col min="8187" max="8190" width="9.81640625" style="9" bestFit="1" customWidth="1"/>
    <col min="8191" max="8191" width="9" style="9" customWidth="1"/>
    <col min="8192" max="8438" width="8.81640625" style="9"/>
    <col min="8439" max="8439" width="45.81640625" style="9" customWidth="1"/>
    <col min="8440" max="8440" width="10.7265625" style="9" bestFit="1" customWidth="1"/>
    <col min="8441" max="8441" width="11.54296875" style="9" bestFit="1" customWidth="1"/>
    <col min="8442" max="8442" width="12.26953125" style="9" bestFit="1" customWidth="1"/>
    <col min="8443" max="8446" width="9.81640625" style="9" bestFit="1" customWidth="1"/>
    <col min="8447" max="8447" width="9" style="9" customWidth="1"/>
    <col min="8448" max="8694" width="8.81640625" style="9"/>
    <col min="8695" max="8695" width="45.81640625" style="9" customWidth="1"/>
    <col min="8696" max="8696" width="10.7265625" style="9" bestFit="1" customWidth="1"/>
    <col min="8697" max="8697" width="11.54296875" style="9" bestFit="1" customWidth="1"/>
    <col min="8698" max="8698" width="12.26953125" style="9" bestFit="1" customWidth="1"/>
    <col min="8699" max="8702" width="9.81640625" style="9" bestFit="1" customWidth="1"/>
    <col min="8703" max="8703" width="9" style="9" customWidth="1"/>
    <col min="8704" max="8950" width="8.81640625" style="9"/>
    <col min="8951" max="8951" width="45.81640625" style="9" customWidth="1"/>
    <col min="8952" max="8952" width="10.7265625" style="9" bestFit="1" customWidth="1"/>
    <col min="8953" max="8953" width="11.54296875" style="9" bestFit="1" customWidth="1"/>
    <col min="8954" max="8954" width="12.26953125" style="9" bestFit="1" customWidth="1"/>
    <col min="8955" max="8958" width="9.81640625" style="9" bestFit="1" customWidth="1"/>
    <col min="8959" max="8959" width="9" style="9" customWidth="1"/>
    <col min="8960" max="9206" width="8.81640625" style="9"/>
    <col min="9207" max="9207" width="45.81640625" style="9" customWidth="1"/>
    <col min="9208" max="9208" width="10.7265625" style="9" bestFit="1" customWidth="1"/>
    <col min="9209" max="9209" width="11.54296875" style="9" bestFit="1" customWidth="1"/>
    <col min="9210" max="9210" width="12.26953125" style="9" bestFit="1" customWidth="1"/>
    <col min="9211" max="9214" width="9.81640625" style="9" bestFit="1" customWidth="1"/>
    <col min="9215" max="9215" width="9" style="9" customWidth="1"/>
    <col min="9216" max="9462" width="8.81640625" style="9"/>
    <col min="9463" max="9463" width="45.81640625" style="9" customWidth="1"/>
    <col min="9464" max="9464" width="10.7265625" style="9" bestFit="1" customWidth="1"/>
    <col min="9465" max="9465" width="11.54296875" style="9" bestFit="1" customWidth="1"/>
    <col min="9466" max="9466" width="12.26953125" style="9" bestFit="1" customWidth="1"/>
    <col min="9467" max="9470" width="9.81640625" style="9" bestFit="1" customWidth="1"/>
    <col min="9471" max="9471" width="9" style="9" customWidth="1"/>
    <col min="9472" max="9718" width="8.81640625" style="9"/>
    <col min="9719" max="9719" width="45.81640625" style="9" customWidth="1"/>
    <col min="9720" max="9720" width="10.7265625" style="9" bestFit="1" customWidth="1"/>
    <col min="9721" max="9721" width="11.54296875" style="9" bestFit="1" customWidth="1"/>
    <col min="9722" max="9722" width="12.26953125" style="9" bestFit="1" customWidth="1"/>
    <col min="9723" max="9726" width="9.81640625" style="9" bestFit="1" customWidth="1"/>
    <col min="9727" max="9727" width="9" style="9" customWidth="1"/>
    <col min="9728" max="9974" width="8.81640625" style="9"/>
    <col min="9975" max="9975" width="45.81640625" style="9" customWidth="1"/>
    <col min="9976" max="9976" width="10.7265625" style="9" bestFit="1" customWidth="1"/>
    <col min="9977" max="9977" width="11.54296875" style="9" bestFit="1" customWidth="1"/>
    <col min="9978" max="9978" width="12.26953125" style="9" bestFit="1" customWidth="1"/>
    <col min="9979" max="9982" width="9.81640625" style="9" bestFit="1" customWidth="1"/>
    <col min="9983" max="9983" width="9" style="9" customWidth="1"/>
    <col min="9984" max="10230" width="8.81640625" style="9"/>
    <col min="10231" max="10231" width="45.81640625" style="9" customWidth="1"/>
    <col min="10232" max="10232" width="10.7265625" style="9" bestFit="1" customWidth="1"/>
    <col min="10233" max="10233" width="11.54296875" style="9" bestFit="1" customWidth="1"/>
    <col min="10234" max="10234" width="12.26953125" style="9" bestFit="1" customWidth="1"/>
    <col min="10235" max="10238" width="9.81640625" style="9" bestFit="1" customWidth="1"/>
    <col min="10239" max="10239" width="9" style="9" customWidth="1"/>
    <col min="10240" max="10486" width="8.81640625" style="9"/>
    <col min="10487" max="10487" width="45.81640625" style="9" customWidth="1"/>
    <col min="10488" max="10488" width="10.7265625" style="9" bestFit="1" customWidth="1"/>
    <col min="10489" max="10489" width="11.54296875" style="9" bestFit="1" customWidth="1"/>
    <col min="10490" max="10490" width="12.26953125" style="9" bestFit="1" customWidth="1"/>
    <col min="10491" max="10494" width="9.81640625" style="9" bestFit="1" customWidth="1"/>
    <col min="10495" max="10495" width="9" style="9" customWidth="1"/>
    <col min="10496" max="10742" width="8.81640625" style="9"/>
    <col min="10743" max="10743" width="45.81640625" style="9" customWidth="1"/>
    <col min="10744" max="10744" width="10.7265625" style="9" bestFit="1" customWidth="1"/>
    <col min="10745" max="10745" width="11.54296875" style="9" bestFit="1" customWidth="1"/>
    <col min="10746" max="10746" width="12.26953125" style="9" bestFit="1" customWidth="1"/>
    <col min="10747" max="10750" width="9.81640625" style="9" bestFit="1" customWidth="1"/>
    <col min="10751" max="10751" width="9" style="9" customWidth="1"/>
    <col min="10752" max="10998" width="8.81640625" style="9"/>
    <col min="10999" max="10999" width="45.81640625" style="9" customWidth="1"/>
    <col min="11000" max="11000" width="10.7265625" style="9" bestFit="1" customWidth="1"/>
    <col min="11001" max="11001" width="11.54296875" style="9" bestFit="1" customWidth="1"/>
    <col min="11002" max="11002" width="12.26953125" style="9" bestFit="1" customWidth="1"/>
    <col min="11003" max="11006" width="9.81640625" style="9" bestFit="1" customWidth="1"/>
    <col min="11007" max="11007" width="9" style="9" customWidth="1"/>
    <col min="11008" max="11254" width="8.81640625" style="9"/>
    <col min="11255" max="11255" width="45.81640625" style="9" customWidth="1"/>
    <col min="11256" max="11256" width="10.7265625" style="9" bestFit="1" customWidth="1"/>
    <col min="11257" max="11257" width="11.54296875" style="9" bestFit="1" customWidth="1"/>
    <col min="11258" max="11258" width="12.26953125" style="9" bestFit="1" customWidth="1"/>
    <col min="11259" max="11262" width="9.81640625" style="9" bestFit="1" customWidth="1"/>
    <col min="11263" max="11263" width="9" style="9" customWidth="1"/>
    <col min="11264" max="11510" width="8.81640625" style="9"/>
    <col min="11511" max="11511" width="45.81640625" style="9" customWidth="1"/>
    <col min="11512" max="11512" width="10.7265625" style="9" bestFit="1" customWidth="1"/>
    <col min="11513" max="11513" width="11.54296875" style="9" bestFit="1" customWidth="1"/>
    <col min="11514" max="11514" width="12.26953125" style="9" bestFit="1" customWidth="1"/>
    <col min="11515" max="11518" width="9.81640625" style="9" bestFit="1" customWidth="1"/>
    <col min="11519" max="11519" width="9" style="9" customWidth="1"/>
    <col min="11520" max="11766" width="8.81640625" style="9"/>
    <col min="11767" max="11767" width="45.81640625" style="9" customWidth="1"/>
    <col min="11768" max="11768" width="10.7265625" style="9" bestFit="1" customWidth="1"/>
    <col min="11769" max="11769" width="11.54296875" style="9" bestFit="1" customWidth="1"/>
    <col min="11770" max="11770" width="12.26953125" style="9" bestFit="1" customWidth="1"/>
    <col min="11771" max="11774" width="9.81640625" style="9" bestFit="1" customWidth="1"/>
    <col min="11775" max="11775" width="9" style="9" customWidth="1"/>
    <col min="11776" max="12022" width="8.81640625" style="9"/>
    <col min="12023" max="12023" width="45.81640625" style="9" customWidth="1"/>
    <col min="12024" max="12024" width="10.7265625" style="9" bestFit="1" customWidth="1"/>
    <col min="12025" max="12025" width="11.54296875" style="9" bestFit="1" customWidth="1"/>
    <col min="12026" max="12026" width="12.26953125" style="9" bestFit="1" customWidth="1"/>
    <col min="12027" max="12030" width="9.81640625" style="9" bestFit="1" customWidth="1"/>
    <col min="12031" max="12031" width="9" style="9" customWidth="1"/>
    <col min="12032" max="12278" width="8.81640625" style="9"/>
    <col min="12279" max="12279" width="45.81640625" style="9" customWidth="1"/>
    <col min="12280" max="12280" width="10.7265625" style="9" bestFit="1" customWidth="1"/>
    <col min="12281" max="12281" width="11.54296875" style="9" bestFit="1" customWidth="1"/>
    <col min="12282" max="12282" width="12.26953125" style="9" bestFit="1" customWidth="1"/>
    <col min="12283" max="12286" width="9.81640625" style="9" bestFit="1" customWidth="1"/>
    <col min="12287" max="12287" width="9" style="9" customWidth="1"/>
    <col min="12288" max="12534" width="8.81640625" style="9"/>
    <col min="12535" max="12535" width="45.81640625" style="9" customWidth="1"/>
    <col min="12536" max="12536" width="10.7265625" style="9" bestFit="1" customWidth="1"/>
    <col min="12537" max="12537" width="11.54296875" style="9" bestFit="1" customWidth="1"/>
    <col min="12538" max="12538" width="12.26953125" style="9" bestFit="1" customWidth="1"/>
    <col min="12539" max="12542" width="9.81640625" style="9" bestFit="1" customWidth="1"/>
    <col min="12543" max="12543" width="9" style="9" customWidth="1"/>
    <col min="12544" max="12790" width="8.81640625" style="9"/>
    <col min="12791" max="12791" width="45.81640625" style="9" customWidth="1"/>
    <col min="12792" max="12792" width="10.7265625" style="9" bestFit="1" customWidth="1"/>
    <col min="12793" max="12793" width="11.54296875" style="9" bestFit="1" customWidth="1"/>
    <col min="12794" max="12794" width="12.26953125" style="9" bestFit="1" customWidth="1"/>
    <col min="12795" max="12798" width="9.81640625" style="9" bestFit="1" customWidth="1"/>
    <col min="12799" max="12799" width="9" style="9" customWidth="1"/>
    <col min="12800" max="13046" width="8.81640625" style="9"/>
    <col min="13047" max="13047" width="45.81640625" style="9" customWidth="1"/>
    <col min="13048" max="13048" width="10.7265625" style="9" bestFit="1" customWidth="1"/>
    <col min="13049" max="13049" width="11.54296875" style="9" bestFit="1" customWidth="1"/>
    <col min="13050" max="13050" width="12.26953125" style="9" bestFit="1" customWidth="1"/>
    <col min="13051" max="13054" width="9.81640625" style="9" bestFit="1" customWidth="1"/>
    <col min="13055" max="13055" width="9" style="9" customWidth="1"/>
    <col min="13056" max="13302" width="8.81640625" style="9"/>
    <col min="13303" max="13303" width="45.81640625" style="9" customWidth="1"/>
    <col min="13304" max="13304" width="10.7265625" style="9" bestFit="1" customWidth="1"/>
    <col min="13305" max="13305" width="11.54296875" style="9" bestFit="1" customWidth="1"/>
    <col min="13306" max="13306" width="12.26953125" style="9" bestFit="1" customWidth="1"/>
    <col min="13307" max="13310" width="9.81640625" style="9" bestFit="1" customWidth="1"/>
    <col min="13311" max="13311" width="9" style="9" customWidth="1"/>
    <col min="13312" max="13558" width="8.81640625" style="9"/>
    <col min="13559" max="13559" width="45.81640625" style="9" customWidth="1"/>
    <col min="13560" max="13560" width="10.7265625" style="9" bestFit="1" customWidth="1"/>
    <col min="13561" max="13561" width="11.54296875" style="9" bestFit="1" customWidth="1"/>
    <col min="13562" max="13562" width="12.26953125" style="9" bestFit="1" customWidth="1"/>
    <col min="13563" max="13566" width="9.81640625" style="9" bestFit="1" customWidth="1"/>
    <col min="13567" max="13567" width="9" style="9" customWidth="1"/>
    <col min="13568" max="13814" width="8.81640625" style="9"/>
    <col min="13815" max="13815" width="45.81640625" style="9" customWidth="1"/>
    <col min="13816" max="13816" width="10.7265625" style="9" bestFit="1" customWidth="1"/>
    <col min="13817" max="13817" width="11.54296875" style="9" bestFit="1" customWidth="1"/>
    <col min="13818" max="13818" width="12.26953125" style="9" bestFit="1" customWidth="1"/>
    <col min="13819" max="13822" width="9.81640625" style="9" bestFit="1" customWidth="1"/>
    <col min="13823" max="13823" width="9" style="9" customWidth="1"/>
    <col min="13824" max="14070" width="8.81640625" style="9"/>
    <col min="14071" max="14071" width="45.81640625" style="9" customWidth="1"/>
    <col min="14072" max="14072" width="10.7265625" style="9" bestFit="1" customWidth="1"/>
    <col min="14073" max="14073" width="11.54296875" style="9" bestFit="1" customWidth="1"/>
    <col min="14074" max="14074" width="12.26953125" style="9" bestFit="1" customWidth="1"/>
    <col min="14075" max="14078" width="9.81640625" style="9" bestFit="1" customWidth="1"/>
    <col min="14079" max="14079" width="9" style="9" customWidth="1"/>
    <col min="14080" max="14326" width="8.81640625" style="9"/>
    <col min="14327" max="14327" width="45.81640625" style="9" customWidth="1"/>
    <col min="14328" max="14328" width="10.7265625" style="9" bestFit="1" customWidth="1"/>
    <col min="14329" max="14329" width="11.54296875" style="9" bestFit="1" customWidth="1"/>
    <col min="14330" max="14330" width="12.26953125" style="9" bestFit="1" customWidth="1"/>
    <col min="14331" max="14334" width="9.81640625" style="9" bestFit="1" customWidth="1"/>
    <col min="14335" max="14335" width="9" style="9" customWidth="1"/>
    <col min="14336" max="14582" width="8.81640625" style="9"/>
    <col min="14583" max="14583" width="45.81640625" style="9" customWidth="1"/>
    <col min="14584" max="14584" width="10.7265625" style="9" bestFit="1" customWidth="1"/>
    <col min="14585" max="14585" width="11.54296875" style="9" bestFit="1" customWidth="1"/>
    <col min="14586" max="14586" width="12.26953125" style="9" bestFit="1" customWidth="1"/>
    <col min="14587" max="14590" width="9.81640625" style="9" bestFit="1" customWidth="1"/>
    <col min="14591" max="14591" width="9" style="9" customWidth="1"/>
    <col min="14592" max="14838" width="8.81640625" style="9"/>
    <col min="14839" max="14839" width="45.81640625" style="9" customWidth="1"/>
    <col min="14840" max="14840" width="10.7265625" style="9" bestFit="1" customWidth="1"/>
    <col min="14841" max="14841" width="11.54296875" style="9" bestFit="1" customWidth="1"/>
    <col min="14842" max="14842" width="12.26953125" style="9" bestFit="1" customWidth="1"/>
    <col min="14843" max="14846" width="9.81640625" style="9" bestFit="1" customWidth="1"/>
    <col min="14847" max="14847" width="9" style="9" customWidth="1"/>
    <col min="14848" max="15094" width="8.81640625" style="9"/>
    <col min="15095" max="15095" width="45.81640625" style="9" customWidth="1"/>
    <col min="15096" max="15096" width="10.7265625" style="9" bestFit="1" customWidth="1"/>
    <col min="15097" max="15097" width="11.54296875" style="9" bestFit="1" customWidth="1"/>
    <col min="15098" max="15098" width="12.26953125" style="9" bestFit="1" customWidth="1"/>
    <col min="15099" max="15102" width="9.81640625" style="9" bestFit="1" customWidth="1"/>
    <col min="15103" max="15103" width="9" style="9" customWidth="1"/>
    <col min="15104" max="15350" width="8.81640625" style="9"/>
    <col min="15351" max="15351" width="45.81640625" style="9" customWidth="1"/>
    <col min="15352" max="15352" width="10.7265625" style="9" bestFit="1" customWidth="1"/>
    <col min="15353" max="15353" width="11.54296875" style="9" bestFit="1" customWidth="1"/>
    <col min="15354" max="15354" width="12.26953125" style="9" bestFit="1" customWidth="1"/>
    <col min="15355" max="15358" width="9.81640625" style="9" bestFit="1" customWidth="1"/>
    <col min="15359" max="15359" width="9" style="9" customWidth="1"/>
    <col min="15360" max="15606" width="8.81640625" style="9"/>
    <col min="15607" max="15607" width="45.81640625" style="9" customWidth="1"/>
    <col min="15608" max="15608" width="10.7265625" style="9" bestFit="1" customWidth="1"/>
    <col min="15609" max="15609" width="11.54296875" style="9" bestFit="1" customWidth="1"/>
    <col min="15610" max="15610" width="12.26953125" style="9" bestFit="1" customWidth="1"/>
    <col min="15611" max="15614" width="9.81640625" style="9" bestFit="1" customWidth="1"/>
    <col min="15615" max="15615" width="9" style="9" customWidth="1"/>
    <col min="15616" max="15862" width="8.81640625" style="9"/>
    <col min="15863" max="15863" width="45.81640625" style="9" customWidth="1"/>
    <col min="15864" max="15864" width="10.7265625" style="9" bestFit="1" customWidth="1"/>
    <col min="15865" max="15865" width="11.54296875" style="9" bestFit="1" customWidth="1"/>
    <col min="15866" max="15866" width="12.26953125" style="9" bestFit="1" customWidth="1"/>
    <col min="15867" max="15870" width="9.81640625" style="9" bestFit="1" customWidth="1"/>
    <col min="15871" max="15871" width="9" style="9" customWidth="1"/>
    <col min="15872" max="16118" width="8.81640625" style="9"/>
    <col min="16119" max="16119" width="45.81640625" style="9" customWidth="1"/>
    <col min="16120" max="16120" width="10.7265625" style="9" bestFit="1" customWidth="1"/>
    <col min="16121" max="16121" width="11.54296875" style="9" bestFit="1" customWidth="1"/>
    <col min="16122" max="16122" width="12.26953125" style="9" bestFit="1" customWidth="1"/>
    <col min="16123" max="16126" width="9.81640625" style="9" bestFit="1" customWidth="1"/>
    <col min="16127" max="16127" width="9" style="9" customWidth="1"/>
    <col min="16128" max="16384" width="8.81640625" style="9"/>
  </cols>
  <sheetData>
    <row r="1" spans="1:28" s="7" customFormat="1" ht="18.5" x14ac:dyDescent="0.45">
      <c r="A1" s="178" t="s">
        <v>136</v>
      </c>
      <c r="B1" s="179"/>
      <c r="C1" s="179"/>
      <c r="D1" s="179"/>
      <c r="E1" s="179"/>
      <c r="F1" s="179"/>
      <c r="G1" s="18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8" ht="15.5" x14ac:dyDescent="0.35">
      <c r="A2" s="166" t="s">
        <v>28</v>
      </c>
      <c r="B2" s="167"/>
      <c r="C2" s="167"/>
      <c r="D2" s="167"/>
      <c r="E2" s="167"/>
      <c r="F2" s="167"/>
      <c r="G2" s="16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8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70" t="s">
        <v>113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8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7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8" x14ac:dyDescent="0.35">
      <c r="A5" s="45" t="s">
        <v>46</v>
      </c>
      <c r="B5" s="107">
        <v>15</v>
      </c>
      <c r="C5" s="107">
        <v>0</v>
      </c>
      <c r="D5" s="25"/>
      <c r="E5" s="107">
        <v>0</v>
      </c>
      <c r="F5" s="2">
        <f t="shared" ref="F5:F9" si="0">SUM(B5:E5)</f>
        <v>15</v>
      </c>
      <c r="G5" s="52">
        <v>13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8" x14ac:dyDescent="0.35">
      <c r="A6" s="47" t="s">
        <v>4</v>
      </c>
      <c r="B6" s="42">
        <f>SUM(B7:B9)</f>
        <v>50</v>
      </c>
      <c r="C6" s="42">
        <f t="shared" ref="C6:D6" si="1">SUM(C7:C9)</f>
        <v>0</v>
      </c>
      <c r="D6" s="42">
        <f t="shared" si="1"/>
        <v>0</v>
      </c>
      <c r="E6" s="42">
        <f>SUM(E7:E9)</f>
        <v>0</v>
      </c>
      <c r="F6" s="2">
        <f>SUM(B6:E6)</f>
        <v>50</v>
      </c>
      <c r="G6" s="57">
        <v>40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8" x14ac:dyDescent="0.35">
      <c r="A7" s="47" t="s">
        <v>5</v>
      </c>
      <c r="B7" s="107">
        <v>34</v>
      </c>
      <c r="C7" s="107">
        <v>0</v>
      </c>
      <c r="D7" s="25"/>
      <c r="E7" s="107">
        <v>0</v>
      </c>
      <c r="F7" s="2">
        <f t="shared" si="0"/>
        <v>34</v>
      </c>
      <c r="G7" s="52">
        <v>26</v>
      </c>
      <c r="H7" s="36"/>
      <c r="I7" s="36"/>
      <c r="J7" s="36"/>
      <c r="K7" s="36"/>
      <c r="L7" s="36"/>
      <c r="M7" s="3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x14ac:dyDescent="0.35">
      <c r="A8" s="47" t="s">
        <v>6</v>
      </c>
      <c r="B8" s="107">
        <v>2</v>
      </c>
      <c r="C8" s="107">
        <v>0</v>
      </c>
      <c r="D8" s="25"/>
      <c r="E8" s="107">
        <v>0</v>
      </c>
      <c r="F8" s="2">
        <f t="shared" si="0"/>
        <v>2</v>
      </c>
      <c r="G8" s="52">
        <v>3</v>
      </c>
      <c r="H8" s="36"/>
      <c r="I8" s="36"/>
      <c r="J8" s="36"/>
      <c r="K8" s="36"/>
      <c r="L8" s="36"/>
      <c r="M8" s="3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8" x14ac:dyDescent="0.35">
      <c r="A9" s="47" t="s">
        <v>7</v>
      </c>
      <c r="B9" s="107">
        <v>14</v>
      </c>
      <c r="C9" s="107">
        <v>0</v>
      </c>
      <c r="D9" s="25"/>
      <c r="E9" s="107">
        <v>0</v>
      </c>
      <c r="F9" s="2">
        <f t="shared" si="0"/>
        <v>14</v>
      </c>
      <c r="G9" s="52">
        <v>11</v>
      </c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8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70" t="s">
        <v>113</v>
      </c>
      <c r="H10" s="36"/>
      <c r="I10" s="36"/>
      <c r="J10" s="36"/>
      <c r="K10" s="36"/>
      <c r="L10" s="36"/>
      <c r="M10" s="3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8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70"/>
      <c r="H11" s="36"/>
      <c r="I11" s="36"/>
      <c r="J11" s="36"/>
      <c r="K11" s="36"/>
      <c r="L11" s="36"/>
      <c r="M11" s="3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8" ht="15.65" customHeight="1" x14ac:dyDescent="0.35">
      <c r="A12" s="47" t="s">
        <v>11</v>
      </c>
      <c r="B12" s="107">
        <v>32</v>
      </c>
      <c r="C12" s="107">
        <v>0</v>
      </c>
      <c r="D12" s="25"/>
      <c r="E12" s="107">
        <v>0</v>
      </c>
      <c r="F12" s="2">
        <f t="shared" ref="F12:F15" si="2">SUM(B12:E12)</f>
        <v>32</v>
      </c>
      <c r="G12" s="52">
        <v>29</v>
      </c>
      <c r="H12" s="36"/>
      <c r="I12" s="36"/>
      <c r="J12" s="36"/>
      <c r="K12" s="36"/>
      <c r="L12" s="36"/>
      <c r="M12" s="3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8" ht="15.65" customHeight="1" x14ac:dyDescent="0.35">
      <c r="A13" s="47" t="s">
        <v>12</v>
      </c>
      <c r="B13" s="107">
        <v>18</v>
      </c>
      <c r="C13" s="107">
        <v>0</v>
      </c>
      <c r="D13" s="25"/>
      <c r="E13" s="107">
        <v>0</v>
      </c>
      <c r="F13" s="2">
        <f t="shared" si="2"/>
        <v>18</v>
      </c>
      <c r="G13" s="52">
        <v>11</v>
      </c>
      <c r="H13" s="36"/>
      <c r="I13" s="36"/>
      <c r="J13" s="36"/>
      <c r="K13" s="36"/>
      <c r="L13" s="36"/>
      <c r="M13" s="3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8" ht="15.65" customHeight="1" x14ac:dyDescent="0.35">
      <c r="A14" s="47" t="s">
        <v>47</v>
      </c>
      <c r="B14" s="107">
        <v>0</v>
      </c>
      <c r="C14" s="107">
        <v>0</v>
      </c>
      <c r="D14" s="25"/>
      <c r="E14" s="107">
        <v>0</v>
      </c>
      <c r="F14" s="2">
        <f t="shared" si="2"/>
        <v>0</v>
      </c>
      <c r="G14" s="52">
        <v>0</v>
      </c>
      <c r="H14" s="36"/>
      <c r="I14" s="36"/>
      <c r="J14" s="36"/>
      <c r="K14" s="36"/>
      <c r="L14" s="36"/>
      <c r="M14" s="3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8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2"/>
        <v>0</v>
      </c>
      <c r="G15" s="71">
        <v>0</v>
      </c>
      <c r="H15" s="123"/>
      <c r="I15" s="123"/>
      <c r="J15" s="123"/>
      <c r="K15" s="36"/>
      <c r="L15" s="36"/>
      <c r="M15" s="3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70" t="s">
        <v>113</v>
      </c>
      <c r="H16" s="36"/>
      <c r="I16" s="36"/>
      <c r="J16" s="36"/>
      <c r="K16" s="36"/>
      <c r="L16" s="36"/>
      <c r="M16" s="3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70"/>
      <c r="H17" s="36"/>
      <c r="I17" s="36"/>
      <c r="J17" s="36"/>
      <c r="K17" s="36"/>
      <c r="L17" s="36"/>
      <c r="M17" s="3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35">
      <c r="A18" s="47" t="s">
        <v>13</v>
      </c>
      <c r="B18" s="107">
        <v>41</v>
      </c>
      <c r="C18" s="107">
        <v>0</v>
      </c>
      <c r="D18" s="23"/>
      <c r="E18" s="107">
        <v>0</v>
      </c>
      <c r="F18" s="2">
        <f>SUM(B18:E18)</f>
        <v>41</v>
      </c>
      <c r="G18" s="52">
        <v>31</v>
      </c>
      <c r="H18" s="36"/>
      <c r="I18" s="36"/>
      <c r="J18" s="36"/>
      <c r="K18" s="36"/>
      <c r="L18" s="36"/>
      <c r="M18" s="3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 x14ac:dyDescent="0.35">
      <c r="A19" s="47" t="s">
        <v>14</v>
      </c>
      <c r="B19" s="107">
        <v>9</v>
      </c>
      <c r="C19" s="107">
        <v>0</v>
      </c>
      <c r="D19" s="23"/>
      <c r="E19" s="107">
        <v>0</v>
      </c>
      <c r="F19" s="2">
        <f>SUM(B19:E19)</f>
        <v>9</v>
      </c>
      <c r="G19" s="52">
        <v>9</v>
      </c>
      <c r="H19" s="36"/>
      <c r="I19" s="36"/>
      <c r="J19" s="36"/>
      <c r="K19" s="36"/>
      <c r="L19" s="36"/>
      <c r="M19" s="3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70" t="s">
        <v>113</v>
      </c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70"/>
      <c r="H21" s="13"/>
      <c r="I21" s="13"/>
      <c r="J21" s="1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35">
      <c r="A22" s="47" t="s">
        <v>15</v>
      </c>
      <c r="B22" s="107">
        <v>9</v>
      </c>
      <c r="C22" s="107">
        <v>0</v>
      </c>
      <c r="D22" s="23"/>
      <c r="E22" s="107">
        <v>0</v>
      </c>
      <c r="F22" s="2">
        <f t="shared" ref="F22:F27" si="3">SUM(B22:E22)</f>
        <v>9</v>
      </c>
      <c r="G22" s="52">
        <v>8</v>
      </c>
      <c r="H22" s="13"/>
      <c r="I22" s="13"/>
      <c r="J22" s="1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35">
      <c r="A23" s="47" t="s">
        <v>16</v>
      </c>
      <c r="B23" s="107">
        <v>40</v>
      </c>
      <c r="C23" s="107">
        <v>0</v>
      </c>
      <c r="D23" s="23"/>
      <c r="E23" s="107">
        <v>0</v>
      </c>
      <c r="F23" s="2">
        <f t="shared" si="3"/>
        <v>40</v>
      </c>
      <c r="G23" s="52">
        <v>32</v>
      </c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3"/>
        <v>0</v>
      </c>
      <c r="G24" s="52">
        <v>0</v>
      </c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3"/>
        <v>0</v>
      </c>
      <c r="G25" s="52">
        <v>0</v>
      </c>
      <c r="H25" s="13"/>
      <c r="I25" s="13"/>
      <c r="J25" s="1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3"/>
        <v>0</v>
      </c>
      <c r="G26" s="52">
        <v>0</v>
      </c>
      <c r="H26" s="13"/>
      <c r="I26" s="13"/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 customHeight="1" x14ac:dyDescent="0.35">
      <c r="A27" s="47" t="s">
        <v>20</v>
      </c>
      <c r="B27" s="107">
        <v>1</v>
      </c>
      <c r="C27" s="107">
        <v>0</v>
      </c>
      <c r="D27" s="23"/>
      <c r="E27" s="107">
        <v>0</v>
      </c>
      <c r="F27" s="2">
        <f t="shared" si="3"/>
        <v>1</v>
      </c>
      <c r="G27" s="52">
        <v>0</v>
      </c>
      <c r="H27" s="13"/>
      <c r="I27" s="13"/>
      <c r="J27" s="1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70" t="s">
        <v>113</v>
      </c>
      <c r="H28" s="13"/>
      <c r="I28" s="13"/>
      <c r="J28" s="1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70"/>
      <c r="H29" s="13"/>
      <c r="I29" s="13"/>
      <c r="J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4">SUM(B30:E30)</f>
        <v>0</v>
      </c>
      <c r="G30" s="91">
        <v>0</v>
      </c>
      <c r="H30" s="13"/>
      <c r="I30" s="13"/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4"/>
        <v>0</v>
      </c>
      <c r="G31" s="91">
        <v>0</v>
      </c>
      <c r="H31" s="13"/>
      <c r="I31" s="13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5" x14ac:dyDescent="0.35">
      <c r="A32" s="166" t="s">
        <v>27</v>
      </c>
      <c r="B32" s="167"/>
      <c r="C32" s="167"/>
      <c r="D32" s="167"/>
      <c r="E32" s="167"/>
      <c r="F32" s="167"/>
      <c r="G32" s="168"/>
      <c r="H32" s="13"/>
      <c r="I32" s="13"/>
      <c r="J32" s="1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70" t="s">
        <v>113</v>
      </c>
      <c r="H33" s="13"/>
      <c r="I33" s="13"/>
      <c r="J33" s="1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70"/>
      <c r="H34" s="13"/>
      <c r="I34" s="13"/>
      <c r="J34" s="1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35">
      <c r="A35" s="47" t="s">
        <v>40</v>
      </c>
      <c r="B35" s="107">
        <v>79</v>
      </c>
      <c r="C35" s="107">
        <v>0</v>
      </c>
      <c r="D35" s="107">
        <v>0</v>
      </c>
      <c r="E35" s="107">
        <v>39</v>
      </c>
      <c r="F35" s="2">
        <f t="shared" ref="F35:F38" si="5">SUM(B35:E35)</f>
        <v>118</v>
      </c>
      <c r="G35" s="52">
        <v>107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" customHeight="1" x14ac:dyDescent="0.35">
      <c r="A36" s="47" t="s">
        <v>41</v>
      </c>
      <c r="B36" s="42">
        <f>SUM(B37:B38)</f>
        <v>80</v>
      </c>
      <c r="C36" s="42">
        <f>SUM(C37:C38)</f>
        <v>0</v>
      </c>
      <c r="D36" s="42">
        <f>SUM(D37:D38)</f>
        <v>0</v>
      </c>
      <c r="E36" s="42">
        <f>SUM(E37:E38)</f>
        <v>39</v>
      </c>
      <c r="F36" s="2">
        <f t="shared" si="5"/>
        <v>119</v>
      </c>
      <c r="G36" s="57">
        <v>108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 x14ac:dyDescent="0.35">
      <c r="A37" s="47" t="s">
        <v>44</v>
      </c>
      <c r="B37" s="107">
        <v>7</v>
      </c>
      <c r="C37" s="107">
        <v>0</v>
      </c>
      <c r="D37" s="107">
        <v>0</v>
      </c>
      <c r="E37" s="107">
        <v>2</v>
      </c>
      <c r="F37" s="2">
        <f t="shared" si="5"/>
        <v>9</v>
      </c>
      <c r="G37" s="52">
        <v>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35">
      <c r="A38" s="51" t="s">
        <v>45</v>
      </c>
      <c r="B38" s="107">
        <v>73</v>
      </c>
      <c r="C38" s="107">
        <v>0</v>
      </c>
      <c r="D38" s="107">
        <v>0</v>
      </c>
      <c r="E38" s="107">
        <v>37</v>
      </c>
      <c r="F38" s="2">
        <f t="shared" si="5"/>
        <v>110</v>
      </c>
      <c r="G38" s="52">
        <v>102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70" t="s">
        <v>113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7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 customHeight="1" x14ac:dyDescent="0.35">
      <c r="A41" s="47" t="s">
        <v>11</v>
      </c>
      <c r="B41" s="107">
        <v>44</v>
      </c>
      <c r="C41" s="107">
        <v>0</v>
      </c>
      <c r="D41" s="107">
        <v>0</v>
      </c>
      <c r="E41" s="107">
        <v>10</v>
      </c>
      <c r="F41" s="2">
        <f t="shared" ref="F41:F44" si="6">SUM(B41:E41)</f>
        <v>54</v>
      </c>
      <c r="G41" s="52">
        <v>39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35">
      <c r="A42" s="47" t="s">
        <v>12</v>
      </c>
      <c r="B42" s="107">
        <v>36</v>
      </c>
      <c r="C42" s="107">
        <v>0</v>
      </c>
      <c r="D42" s="107">
        <v>0</v>
      </c>
      <c r="E42" s="107">
        <v>29</v>
      </c>
      <c r="F42" s="2">
        <f t="shared" si="6"/>
        <v>65</v>
      </c>
      <c r="G42" s="52">
        <v>69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6"/>
        <v>0</v>
      </c>
      <c r="G43" s="52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6"/>
        <v>0</v>
      </c>
      <c r="G44" s="121">
        <v>0</v>
      </c>
      <c r="H44" s="122"/>
      <c r="I44" s="122"/>
      <c r="J44" s="12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70" t="s">
        <v>113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7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 x14ac:dyDescent="0.35">
      <c r="A47" s="47" t="s">
        <v>13</v>
      </c>
      <c r="B47" s="107">
        <v>77</v>
      </c>
      <c r="C47" s="107">
        <v>0</v>
      </c>
      <c r="D47" s="107">
        <v>0</v>
      </c>
      <c r="E47" s="107">
        <v>35</v>
      </c>
      <c r="F47" s="2">
        <f>SUM(B47:E47)</f>
        <v>112</v>
      </c>
      <c r="G47" s="52">
        <v>94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5">
      <c r="A48" s="47" t="s">
        <v>14</v>
      </c>
      <c r="B48" s="107">
        <v>3</v>
      </c>
      <c r="C48" s="107">
        <v>0</v>
      </c>
      <c r="D48" s="107">
        <v>0</v>
      </c>
      <c r="E48" s="107">
        <v>4</v>
      </c>
      <c r="F48" s="2">
        <f>SUM(B48:E48)</f>
        <v>7</v>
      </c>
      <c r="G48" s="52">
        <v>14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70" t="s">
        <v>113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7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" customHeight="1" x14ac:dyDescent="0.35">
      <c r="A51" s="47" t="s">
        <v>15</v>
      </c>
      <c r="B51" s="107">
        <v>36</v>
      </c>
      <c r="C51" s="107">
        <v>0</v>
      </c>
      <c r="D51" s="107">
        <v>0</v>
      </c>
      <c r="E51" s="107">
        <v>13</v>
      </c>
      <c r="F51" s="2">
        <f>SUM(B51:E51)</f>
        <v>49</v>
      </c>
      <c r="G51" s="52">
        <v>42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 x14ac:dyDescent="0.35">
      <c r="A52" s="47" t="s">
        <v>16</v>
      </c>
      <c r="B52" s="107">
        <v>42</v>
      </c>
      <c r="C52" s="107">
        <v>0</v>
      </c>
      <c r="D52" s="107">
        <v>0</v>
      </c>
      <c r="E52" s="107">
        <v>23</v>
      </c>
      <c r="F52" s="2">
        <f t="shared" ref="F52:F56" si="7">SUM(B52:E52)</f>
        <v>65</v>
      </c>
      <c r="G52" s="52">
        <v>66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35">
      <c r="A53" s="47" t="s">
        <v>17</v>
      </c>
      <c r="B53" s="107">
        <v>1</v>
      </c>
      <c r="C53" s="107">
        <v>0</v>
      </c>
      <c r="D53" s="107">
        <v>0</v>
      </c>
      <c r="E53" s="107">
        <v>0</v>
      </c>
      <c r="F53" s="2">
        <f t="shared" si="7"/>
        <v>1</v>
      </c>
      <c r="G53" s="52">
        <v>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2</v>
      </c>
      <c r="F54" s="2">
        <f t="shared" si="7"/>
        <v>2</v>
      </c>
      <c r="G54" s="52">
        <v>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1</v>
      </c>
      <c r="F55" s="2">
        <f t="shared" si="7"/>
        <v>1</v>
      </c>
      <c r="G55" s="52"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35">
      <c r="A56" s="47" t="s">
        <v>20</v>
      </c>
      <c r="B56" s="107">
        <v>1</v>
      </c>
      <c r="C56" s="107">
        <v>0</v>
      </c>
      <c r="D56" s="107">
        <v>0</v>
      </c>
      <c r="E56" s="107">
        <v>0</v>
      </c>
      <c r="F56" s="2">
        <f t="shared" si="7"/>
        <v>1</v>
      </c>
      <c r="G56" s="52">
        <v>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70" t="s">
        <v>113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35">
      <c r="A58" s="50" t="s">
        <v>95</v>
      </c>
      <c r="B58" s="21" t="s">
        <v>31</v>
      </c>
      <c r="C58" s="21" t="s">
        <v>32</v>
      </c>
      <c r="D58" s="23"/>
      <c r="E58" s="171"/>
      <c r="F58" s="163"/>
      <c r="G58" s="17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35">
      <c r="A59" s="47" t="s">
        <v>97</v>
      </c>
      <c r="B59" s="107">
        <v>6</v>
      </c>
      <c r="C59" s="107">
        <v>0</v>
      </c>
      <c r="D59" s="107">
        <v>0</v>
      </c>
      <c r="E59" s="107">
        <v>0</v>
      </c>
      <c r="F59" s="2">
        <f t="shared" ref="F59" si="8">SUM(B59:E59)</f>
        <v>6</v>
      </c>
      <c r="G59" s="52">
        <v>7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5" x14ac:dyDescent="0.35">
      <c r="A60" s="166" t="s">
        <v>21</v>
      </c>
      <c r="B60" s="167"/>
      <c r="C60" s="167"/>
      <c r="D60" s="167"/>
      <c r="E60" s="167"/>
      <c r="F60" s="167"/>
      <c r="G60" s="168"/>
      <c r="H60" s="13"/>
      <c r="I60" s="13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70" t="s">
        <v>113</v>
      </c>
      <c r="H61" s="13"/>
      <c r="I61" s="13"/>
      <c r="J61" s="1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70"/>
      <c r="H62" s="13"/>
      <c r="I62" s="13"/>
      <c r="J62" s="1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35">
      <c r="A63" s="49" t="s">
        <v>42</v>
      </c>
      <c r="B63" s="107">
        <v>4</v>
      </c>
      <c r="C63" s="107">
        <v>0</v>
      </c>
      <c r="D63" s="23"/>
      <c r="E63" s="107">
        <v>0</v>
      </c>
      <c r="F63" s="2">
        <f t="shared" ref="F63:F64" si="9">SUM(B63:E63)</f>
        <v>4</v>
      </c>
      <c r="G63" s="64">
        <v>7</v>
      </c>
      <c r="H63" s="14"/>
      <c r="I63" s="13"/>
      <c r="J63" s="1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35">
      <c r="A64" s="47" t="s">
        <v>43</v>
      </c>
      <c r="B64" s="107">
        <v>4</v>
      </c>
      <c r="C64" s="107">
        <v>0</v>
      </c>
      <c r="D64" s="23"/>
      <c r="E64" s="107">
        <v>0</v>
      </c>
      <c r="F64" s="2">
        <f t="shared" si="9"/>
        <v>4</v>
      </c>
      <c r="G64" s="64">
        <v>7</v>
      </c>
      <c r="H64" s="14"/>
      <c r="I64" s="13"/>
      <c r="J64" s="1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70" t="s">
        <v>113</v>
      </c>
      <c r="H65" s="14"/>
      <c r="I65" s="13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70"/>
      <c r="H66" s="14"/>
      <c r="I66" s="13"/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35">
      <c r="A67" s="47" t="s">
        <v>11</v>
      </c>
      <c r="B67" s="107">
        <v>2</v>
      </c>
      <c r="C67" s="107">
        <v>0</v>
      </c>
      <c r="D67" s="23"/>
      <c r="E67" s="107">
        <v>0</v>
      </c>
      <c r="F67" s="2">
        <f t="shared" ref="F67:F70" si="10">SUM(B67:E67)</f>
        <v>2</v>
      </c>
      <c r="G67" s="65">
        <v>6</v>
      </c>
      <c r="H67" s="14"/>
      <c r="I67" s="13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35">
      <c r="A68" s="47" t="s">
        <v>12</v>
      </c>
      <c r="B68" s="107">
        <v>2</v>
      </c>
      <c r="C68" s="107">
        <v>0</v>
      </c>
      <c r="D68" s="23"/>
      <c r="E68" s="107">
        <v>0</v>
      </c>
      <c r="F68" s="2">
        <f t="shared" si="10"/>
        <v>2</v>
      </c>
      <c r="G68" s="65">
        <v>1</v>
      </c>
      <c r="H68" s="14"/>
      <c r="I68" s="13"/>
      <c r="J68" s="1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" customHeight="1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0"/>
        <v>0</v>
      </c>
      <c r="G69" s="65">
        <v>0</v>
      </c>
      <c r="H69" s="14"/>
      <c r="I69" s="13"/>
      <c r="J69" s="1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0"/>
        <v>0</v>
      </c>
      <c r="G70" s="118">
        <v>0</v>
      </c>
      <c r="H70" s="119"/>
      <c r="I70" s="120"/>
      <c r="J70" s="1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70" t="s">
        <v>113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7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35">
      <c r="A73" s="47" t="s">
        <v>13</v>
      </c>
      <c r="B73" s="107">
        <v>2</v>
      </c>
      <c r="C73" s="107">
        <v>0</v>
      </c>
      <c r="D73" s="23"/>
      <c r="E73" s="107">
        <v>0</v>
      </c>
      <c r="F73" s="2">
        <f>SUM(B73:E73)</f>
        <v>2</v>
      </c>
      <c r="G73" s="52">
        <v>7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35">
      <c r="A74" s="47" t="s">
        <v>14</v>
      </c>
      <c r="B74" s="107">
        <v>2</v>
      </c>
      <c r="C74" s="107">
        <v>0</v>
      </c>
      <c r="D74" s="23"/>
      <c r="E74" s="107">
        <v>0</v>
      </c>
      <c r="F74" s="2">
        <f>SUM(B74:E74)</f>
        <v>2</v>
      </c>
      <c r="G74" s="52"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70" t="s">
        <v>113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7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35">
      <c r="A77" s="47" t="s">
        <v>15</v>
      </c>
      <c r="B77" s="107">
        <v>2</v>
      </c>
      <c r="C77" s="107">
        <v>0</v>
      </c>
      <c r="D77" s="23"/>
      <c r="E77" s="107">
        <v>0</v>
      </c>
      <c r="F77" s="2">
        <f>SUM(B77:E77)</f>
        <v>2</v>
      </c>
      <c r="G77" s="52">
        <v>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35">
      <c r="A78" s="47" t="s">
        <v>16</v>
      </c>
      <c r="B78" s="107">
        <v>1</v>
      </c>
      <c r="C78" s="107">
        <v>0</v>
      </c>
      <c r="D78" s="23"/>
      <c r="E78" s="107">
        <v>0</v>
      </c>
      <c r="F78" s="2">
        <f t="shared" ref="F78:F82" si="11">SUM(B78:E78)</f>
        <v>1</v>
      </c>
      <c r="G78" s="52">
        <v>4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1"/>
        <v>0</v>
      </c>
      <c r="G79" s="52">
        <v>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35">
      <c r="A80" s="47" t="s">
        <v>18</v>
      </c>
      <c r="B80" s="107">
        <v>1</v>
      </c>
      <c r="C80" s="107">
        <v>0</v>
      </c>
      <c r="D80" s="23"/>
      <c r="E80" s="107">
        <v>0</v>
      </c>
      <c r="F80" s="2">
        <f t="shared" si="11"/>
        <v>1</v>
      </c>
      <c r="G80" s="52"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1"/>
        <v>0</v>
      </c>
      <c r="G81" s="52">
        <v>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1"/>
        <v>0</v>
      </c>
      <c r="G82" s="52">
        <v>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70" t="s">
        <v>113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7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2">SUM(B85:E85)</f>
        <v>0</v>
      </c>
      <c r="G85" s="52">
        <v>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5" x14ac:dyDescent="0.35">
      <c r="A86" s="166" t="s">
        <v>33</v>
      </c>
      <c r="B86" s="167"/>
      <c r="C86" s="167"/>
      <c r="D86" s="167"/>
      <c r="E86" s="167"/>
      <c r="F86" s="167"/>
      <c r="G86" s="16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70" t="s">
        <v>113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7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35">
      <c r="A89" s="47" t="s">
        <v>40</v>
      </c>
      <c r="B89" s="107">
        <v>1</v>
      </c>
      <c r="C89" s="107">
        <v>0</v>
      </c>
      <c r="D89" s="23"/>
      <c r="E89" s="107">
        <v>0</v>
      </c>
      <c r="F89" s="2">
        <f t="shared" ref="F89:F91" si="13">SUM(B89:E89)</f>
        <v>1</v>
      </c>
      <c r="G89" s="52"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35">
      <c r="A90" s="47" t="s">
        <v>41</v>
      </c>
      <c r="B90" s="107">
        <v>4</v>
      </c>
      <c r="C90" s="107">
        <v>0</v>
      </c>
      <c r="D90" s="23"/>
      <c r="E90" s="107">
        <v>0</v>
      </c>
      <c r="F90" s="2">
        <f t="shared" si="13"/>
        <v>4</v>
      </c>
      <c r="G90" s="52">
        <v>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35">
      <c r="A91" s="47" t="s">
        <v>38</v>
      </c>
      <c r="B91" s="107">
        <v>1</v>
      </c>
      <c r="C91" s="107">
        <v>0</v>
      </c>
      <c r="D91" s="23"/>
      <c r="E91" s="107">
        <v>0</v>
      </c>
      <c r="F91" s="2">
        <f t="shared" si="13"/>
        <v>1</v>
      </c>
      <c r="G91" s="52">
        <v>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70" t="s">
        <v>113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7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35">
      <c r="A94" s="47" t="s">
        <v>11</v>
      </c>
      <c r="B94" s="107">
        <v>1</v>
      </c>
      <c r="C94" s="107">
        <v>0</v>
      </c>
      <c r="D94" s="23"/>
      <c r="E94" s="107">
        <v>0</v>
      </c>
      <c r="F94" s="2">
        <f t="shared" ref="F94:F97" si="14">SUM(B94:E94)</f>
        <v>1</v>
      </c>
      <c r="G94" s="52">
        <v>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4"/>
        <v>0</v>
      </c>
      <c r="G95" s="52">
        <v>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4"/>
        <v>0</v>
      </c>
      <c r="G96" s="52">
        <v>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4"/>
        <v>0</v>
      </c>
      <c r="G97" s="71">
        <v>0</v>
      </c>
      <c r="H97" s="122"/>
      <c r="I97" s="122"/>
      <c r="J97" s="12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70" t="s">
        <v>113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7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35">
      <c r="A100" s="47" t="s">
        <v>13</v>
      </c>
      <c r="B100" s="107">
        <v>1</v>
      </c>
      <c r="C100" s="107">
        <v>0</v>
      </c>
      <c r="D100" s="23"/>
      <c r="E100" s="107">
        <v>0</v>
      </c>
      <c r="F100" s="2">
        <f>SUM(B100:E100)</f>
        <v>1</v>
      </c>
      <c r="G100" s="52"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52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70" t="s">
        <v>113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7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52"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35">
      <c r="A105" s="47" t="s">
        <v>16</v>
      </c>
      <c r="B105" s="107">
        <v>1</v>
      </c>
      <c r="C105" s="107">
        <v>0</v>
      </c>
      <c r="D105" s="23"/>
      <c r="E105" s="107">
        <v>0</v>
      </c>
      <c r="F105" s="2">
        <f t="shared" ref="F105:F109" si="15">SUM(B105:E105)</f>
        <v>1</v>
      </c>
      <c r="G105" s="52"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5"/>
        <v>0</v>
      </c>
      <c r="G106" s="52"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5"/>
        <v>0</v>
      </c>
      <c r="G107" s="52"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5"/>
        <v>0</v>
      </c>
      <c r="G108" s="52">
        <v>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5"/>
        <v>0</v>
      </c>
      <c r="G109" s="52"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70" t="s">
        <v>113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7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6">SUM(B112:E112)</f>
        <v>0</v>
      </c>
      <c r="G112" s="52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6"/>
        <v>0</v>
      </c>
      <c r="G113" s="52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5" x14ac:dyDescent="0.35">
      <c r="A114" s="166" t="s">
        <v>34</v>
      </c>
      <c r="B114" s="167"/>
      <c r="C114" s="167"/>
      <c r="D114" s="167"/>
      <c r="E114" s="167"/>
      <c r="F114" s="167"/>
      <c r="G114" s="16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70" t="s">
        <v>113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7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35">
      <c r="A117" s="47" t="s">
        <v>40</v>
      </c>
      <c r="B117" s="107">
        <v>8</v>
      </c>
      <c r="C117" s="107">
        <v>0</v>
      </c>
      <c r="D117" s="107">
        <v>0</v>
      </c>
      <c r="E117" s="107">
        <v>5</v>
      </c>
      <c r="F117" s="2">
        <f t="shared" ref="F117:F119" si="17">SUM(B117:E117)</f>
        <v>13</v>
      </c>
      <c r="G117" s="52">
        <v>15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35">
      <c r="A118" s="47" t="s">
        <v>41</v>
      </c>
      <c r="B118" s="107">
        <v>8</v>
      </c>
      <c r="C118" s="107">
        <v>0</v>
      </c>
      <c r="D118" s="107">
        <v>0</v>
      </c>
      <c r="E118" s="107">
        <v>5</v>
      </c>
      <c r="F118" s="2">
        <f t="shared" si="17"/>
        <v>13</v>
      </c>
      <c r="G118" s="52">
        <v>15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35">
      <c r="A119" s="47" t="s">
        <v>38</v>
      </c>
      <c r="B119" s="107">
        <v>8</v>
      </c>
      <c r="C119" s="107">
        <v>0</v>
      </c>
      <c r="D119" s="107">
        <v>0</v>
      </c>
      <c r="E119" s="107">
        <v>5</v>
      </c>
      <c r="F119" s="2">
        <f t="shared" si="17"/>
        <v>13</v>
      </c>
      <c r="G119" s="52">
        <v>15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35">
      <c r="A120" s="49"/>
      <c r="B120" s="161" t="s">
        <v>2</v>
      </c>
      <c r="C120" s="161"/>
      <c r="D120" s="161"/>
      <c r="E120" s="171" t="s">
        <v>3</v>
      </c>
      <c r="F120" s="172" t="s">
        <v>129</v>
      </c>
      <c r="G120" s="177" t="s">
        <v>113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72"/>
      <c r="G121" s="17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35">
      <c r="A122" s="47" t="s">
        <v>11</v>
      </c>
      <c r="B122" s="107">
        <v>1</v>
      </c>
      <c r="C122" s="107">
        <v>0</v>
      </c>
      <c r="D122" s="107">
        <v>0</v>
      </c>
      <c r="E122" s="107">
        <v>1</v>
      </c>
      <c r="F122" s="2">
        <f t="shared" ref="F122:F124" si="18">SUM(B122:E122)</f>
        <v>2</v>
      </c>
      <c r="G122" s="52">
        <v>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35">
      <c r="A123" s="47" t="s">
        <v>12</v>
      </c>
      <c r="B123" s="107">
        <v>7</v>
      </c>
      <c r="C123" s="107">
        <v>0</v>
      </c>
      <c r="D123" s="107">
        <v>0</v>
      </c>
      <c r="E123" s="107">
        <v>4</v>
      </c>
      <c r="F123" s="2">
        <f t="shared" si="18"/>
        <v>11</v>
      </c>
      <c r="G123" s="52">
        <v>13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8"/>
        <v>0</v>
      </c>
      <c r="G124" s="52"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19">SUM(B125:E125)</f>
        <v>0</v>
      </c>
      <c r="G125" s="121">
        <v>0</v>
      </c>
      <c r="H125" s="122"/>
      <c r="I125" s="122"/>
      <c r="J125" s="12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70" t="s">
        <v>113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7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35">
      <c r="A128" s="47" t="s">
        <v>13</v>
      </c>
      <c r="B128" s="107">
        <v>8</v>
      </c>
      <c r="C128" s="107">
        <v>0</v>
      </c>
      <c r="D128" s="107">
        <v>0</v>
      </c>
      <c r="E128" s="107">
        <v>5</v>
      </c>
      <c r="F128" s="2">
        <f>SUM(B128:E128)</f>
        <v>13</v>
      </c>
      <c r="G128" s="52">
        <v>15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52"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70" t="s">
        <v>113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7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35">
      <c r="A132" s="47" t="s">
        <v>15</v>
      </c>
      <c r="B132" s="107">
        <v>4</v>
      </c>
      <c r="C132" s="107">
        <v>0</v>
      </c>
      <c r="D132" s="107">
        <v>0</v>
      </c>
      <c r="E132" s="107">
        <v>4</v>
      </c>
      <c r="F132" s="2">
        <f t="shared" ref="F132:F137" si="20">SUM(B132:E132)</f>
        <v>8</v>
      </c>
      <c r="G132" s="52">
        <v>9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35">
      <c r="A133" s="47" t="s">
        <v>16</v>
      </c>
      <c r="B133" s="107">
        <v>4</v>
      </c>
      <c r="C133" s="107">
        <v>0</v>
      </c>
      <c r="D133" s="107">
        <v>0</v>
      </c>
      <c r="E133" s="107">
        <v>0</v>
      </c>
      <c r="F133" s="2">
        <f t="shared" si="20"/>
        <v>4</v>
      </c>
      <c r="G133" s="52">
        <v>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0"/>
        <v>0</v>
      </c>
      <c r="G134" s="52"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1</v>
      </c>
      <c r="F135" s="2">
        <f t="shared" si="20"/>
        <v>1</v>
      </c>
      <c r="G135" s="52"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0"/>
        <v>0</v>
      </c>
      <c r="G136" s="52"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0"/>
        <v>0</v>
      </c>
      <c r="G137" s="52"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70" t="s">
        <v>113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7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1">SUM(B140:E140)</f>
        <v>0</v>
      </c>
      <c r="G140" s="92">
        <v>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4.5" customHeight="1" x14ac:dyDescent="0.35">
      <c r="A141" s="166" t="s">
        <v>51</v>
      </c>
      <c r="B141" s="167"/>
      <c r="C141" s="167"/>
      <c r="D141" s="167"/>
      <c r="E141" s="167"/>
      <c r="F141" s="167"/>
      <c r="G141" s="16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70" t="s">
        <v>113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7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35">
      <c r="A144" s="133" t="s">
        <v>115</v>
      </c>
      <c r="B144" s="107">
        <v>11</v>
      </c>
      <c r="C144" s="107">
        <v>0</v>
      </c>
      <c r="D144" s="107">
        <v>0</v>
      </c>
      <c r="E144" s="107">
        <v>2</v>
      </c>
      <c r="F144" s="2">
        <f t="shared" ref="F144:F147" si="22">SUM(B144:E144)</f>
        <v>13</v>
      </c>
      <c r="G144" s="52">
        <v>13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35">
      <c r="A145" s="114" t="s">
        <v>93</v>
      </c>
      <c r="B145" s="5">
        <f>SUM(B146:B147)</f>
        <v>11</v>
      </c>
      <c r="C145" s="5">
        <f t="shared" ref="C145:D145" si="23">SUM(C146:C147)</f>
        <v>0</v>
      </c>
      <c r="D145" s="5">
        <f t="shared" si="23"/>
        <v>0</v>
      </c>
      <c r="E145" s="5">
        <f>SUM(E146:E147)</f>
        <v>2</v>
      </c>
      <c r="F145" s="2">
        <f t="shared" si="22"/>
        <v>13</v>
      </c>
      <c r="G145" s="57">
        <v>13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8" customHeight="1" x14ac:dyDescent="0.35">
      <c r="A146" s="134" t="s">
        <v>116</v>
      </c>
      <c r="B146" s="107">
        <v>4</v>
      </c>
      <c r="C146" s="107">
        <v>0</v>
      </c>
      <c r="D146" s="107">
        <v>0</v>
      </c>
      <c r="E146" s="107">
        <v>0</v>
      </c>
      <c r="F146" s="2">
        <f t="shared" si="22"/>
        <v>4</v>
      </c>
      <c r="G146" s="52">
        <v>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35">
      <c r="A147" s="134" t="s">
        <v>117</v>
      </c>
      <c r="B147" s="107">
        <v>7</v>
      </c>
      <c r="C147" s="107">
        <v>0</v>
      </c>
      <c r="D147" s="107">
        <v>0</v>
      </c>
      <c r="E147" s="107">
        <v>2</v>
      </c>
      <c r="F147" s="2">
        <f t="shared" si="22"/>
        <v>9</v>
      </c>
      <c r="G147" s="52">
        <v>6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70" t="s">
        <v>113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7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35">
      <c r="A150" s="47" t="s">
        <v>11</v>
      </c>
      <c r="B150" s="107">
        <v>8</v>
      </c>
      <c r="C150" s="107">
        <v>0</v>
      </c>
      <c r="D150" s="107">
        <v>0</v>
      </c>
      <c r="E150" s="107">
        <v>0</v>
      </c>
      <c r="F150" s="2">
        <f t="shared" ref="F150:F152" si="24">SUM(B150:E150)</f>
        <v>8</v>
      </c>
      <c r="G150" s="52">
        <v>12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35">
      <c r="A151" s="47" t="s">
        <v>12</v>
      </c>
      <c r="B151" s="107">
        <v>3</v>
      </c>
      <c r="C151" s="107">
        <v>0</v>
      </c>
      <c r="D151" s="107">
        <v>0</v>
      </c>
      <c r="E151" s="107">
        <v>2</v>
      </c>
      <c r="F151" s="2">
        <f t="shared" si="24"/>
        <v>5</v>
      </c>
      <c r="G151" s="52">
        <v>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4"/>
        <v>0</v>
      </c>
      <c r="G152" s="52"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5">SUM(B153:E153)</f>
        <v>0</v>
      </c>
      <c r="G153" s="121">
        <v>0</v>
      </c>
      <c r="H153" s="122"/>
      <c r="I153" s="122"/>
      <c r="J153" s="12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70" t="s">
        <v>113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7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35">
      <c r="A156" s="47" t="s">
        <v>13</v>
      </c>
      <c r="B156" s="107">
        <v>9</v>
      </c>
      <c r="C156" s="107">
        <v>0</v>
      </c>
      <c r="D156" s="107">
        <v>0</v>
      </c>
      <c r="E156" s="107">
        <v>2</v>
      </c>
      <c r="F156" s="2">
        <f>SUM(B156:E156)</f>
        <v>11</v>
      </c>
      <c r="G156" s="52">
        <v>11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6.5" customHeight="1" x14ac:dyDescent="0.35">
      <c r="A157" s="47" t="s">
        <v>14</v>
      </c>
      <c r="B157" s="107">
        <v>2</v>
      </c>
      <c r="C157" s="107">
        <v>0</v>
      </c>
      <c r="D157" s="107">
        <v>0</v>
      </c>
      <c r="E157" s="107">
        <v>0</v>
      </c>
      <c r="F157" s="2">
        <f>SUM(B157:E157)</f>
        <v>2</v>
      </c>
      <c r="G157" s="52">
        <v>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70" t="s">
        <v>113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7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35">
      <c r="A160" s="47" t="s">
        <v>15</v>
      </c>
      <c r="B160" s="107">
        <v>4</v>
      </c>
      <c r="C160" s="107">
        <v>0</v>
      </c>
      <c r="D160" s="107">
        <v>0</v>
      </c>
      <c r="E160" s="107">
        <v>0</v>
      </c>
      <c r="F160" s="2">
        <f t="shared" ref="F160:F165" si="26">SUM(B160:E160)</f>
        <v>4</v>
      </c>
      <c r="G160" s="52">
        <v>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35">
      <c r="A161" s="47" t="s">
        <v>16</v>
      </c>
      <c r="B161" s="107">
        <v>7</v>
      </c>
      <c r="C161" s="107">
        <v>0</v>
      </c>
      <c r="D161" s="107">
        <v>0</v>
      </c>
      <c r="E161" s="107">
        <v>2</v>
      </c>
      <c r="F161" s="2">
        <f t="shared" si="26"/>
        <v>9</v>
      </c>
      <c r="G161" s="52">
        <v>8</v>
      </c>
    </row>
    <row r="162" spans="1:25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6"/>
        <v>0</v>
      </c>
      <c r="G162" s="52">
        <v>0</v>
      </c>
    </row>
    <row r="163" spans="1:25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6"/>
        <v>0</v>
      </c>
      <c r="G163" s="52">
        <v>0</v>
      </c>
    </row>
    <row r="164" spans="1:25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6"/>
        <v>0</v>
      </c>
      <c r="G164" s="52">
        <v>0</v>
      </c>
    </row>
    <row r="165" spans="1:25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6"/>
        <v>0</v>
      </c>
      <c r="G165" s="52">
        <v>0</v>
      </c>
    </row>
    <row r="166" spans="1:25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70" t="s">
        <v>113</v>
      </c>
    </row>
    <row r="167" spans="1:25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70"/>
    </row>
    <row r="168" spans="1:25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27">SUM(B168:E168)</f>
        <v>0</v>
      </c>
      <c r="G168" s="63">
        <v>0</v>
      </c>
    </row>
    <row r="169" spans="1:25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s="22" customFormat="1" ht="13.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70" t="s">
        <v>113</v>
      </c>
    </row>
    <row r="171" spans="1:25" ht="12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70"/>
    </row>
    <row r="172" spans="1:25" x14ac:dyDescent="0.35">
      <c r="A172" s="129" t="s">
        <v>118</v>
      </c>
      <c r="B172" s="107">
        <v>2</v>
      </c>
      <c r="C172" s="107">
        <v>0</v>
      </c>
      <c r="D172" s="107">
        <v>0</v>
      </c>
      <c r="E172" s="107">
        <v>0</v>
      </c>
      <c r="F172" s="2">
        <f t="shared" ref="F172:F179" si="28">SUM(B172:E172)</f>
        <v>2</v>
      </c>
      <c r="G172" s="52">
        <v>2</v>
      </c>
    </row>
    <row r="173" spans="1:25" ht="15.75" customHeight="1" x14ac:dyDescent="0.35">
      <c r="A173" s="130" t="s">
        <v>119</v>
      </c>
      <c r="B173" s="5">
        <f>B174+B175</f>
        <v>5</v>
      </c>
      <c r="C173" s="5">
        <f t="shared" ref="C173:E173" si="29">C174+C175</f>
        <v>0</v>
      </c>
      <c r="D173" s="5">
        <f t="shared" si="29"/>
        <v>0</v>
      </c>
      <c r="E173" s="5">
        <f t="shared" si="29"/>
        <v>0</v>
      </c>
      <c r="F173" s="2">
        <f t="shared" ref="F173:F175" si="30">SUM(B173:E173)</f>
        <v>5</v>
      </c>
      <c r="G173" s="57">
        <v>5</v>
      </c>
    </row>
    <row r="174" spans="1:25" x14ac:dyDescent="0.35">
      <c r="A174" s="129" t="s">
        <v>106</v>
      </c>
      <c r="B174" s="5">
        <f>B176+B178</f>
        <v>2</v>
      </c>
      <c r="C174" s="5">
        <f t="shared" ref="C174:E175" si="31">C176+C178</f>
        <v>0</v>
      </c>
      <c r="D174" s="5">
        <f t="shared" si="31"/>
        <v>0</v>
      </c>
      <c r="E174" s="5">
        <f t="shared" si="31"/>
        <v>0</v>
      </c>
      <c r="F174" s="2">
        <f t="shared" si="30"/>
        <v>2</v>
      </c>
      <c r="G174" s="57">
        <v>3</v>
      </c>
    </row>
    <row r="175" spans="1:25" x14ac:dyDescent="0.35">
      <c r="A175" s="129" t="s">
        <v>107</v>
      </c>
      <c r="B175" s="136">
        <f>B177+B179</f>
        <v>3</v>
      </c>
      <c r="C175" s="136">
        <f t="shared" si="31"/>
        <v>0</v>
      </c>
      <c r="D175" s="136">
        <f t="shared" si="31"/>
        <v>0</v>
      </c>
      <c r="E175" s="136">
        <f t="shared" si="31"/>
        <v>0</v>
      </c>
      <c r="F175" s="2">
        <f t="shared" si="30"/>
        <v>3</v>
      </c>
      <c r="G175" s="57">
        <v>2</v>
      </c>
    </row>
    <row r="176" spans="1:25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28"/>
        <v>0</v>
      </c>
      <c r="G176" s="52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52"/>
    </row>
    <row r="178" spans="1:10" x14ac:dyDescent="0.35">
      <c r="A178" s="131" t="s">
        <v>109</v>
      </c>
      <c r="B178" s="107">
        <v>2</v>
      </c>
      <c r="C178" s="107">
        <v>0</v>
      </c>
      <c r="D178" s="107">
        <v>0</v>
      </c>
      <c r="E178" s="107">
        <v>0</v>
      </c>
      <c r="F178" s="2">
        <f t="shared" si="28"/>
        <v>2</v>
      </c>
      <c r="G178" s="52">
        <v>3</v>
      </c>
    </row>
    <row r="179" spans="1:10" ht="26.5" x14ac:dyDescent="0.35">
      <c r="A179" s="132" t="s">
        <v>120</v>
      </c>
      <c r="B179" s="107">
        <v>3</v>
      </c>
      <c r="C179" s="107">
        <v>0</v>
      </c>
      <c r="D179" s="107">
        <v>0</v>
      </c>
      <c r="E179" s="107">
        <v>0</v>
      </c>
      <c r="F179" s="2">
        <f t="shared" si="28"/>
        <v>3</v>
      </c>
      <c r="G179" s="52">
        <v>2</v>
      </c>
    </row>
    <row r="180" spans="1:10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70" t="s">
        <v>113</v>
      </c>
    </row>
    <row r="181" spans="1:10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70"/>
    </row>
    <row r="182" spans="1:10" x14ac:dyDescent="0.35">
      <c r="A182" s="47" t="s">
        <v>11</v>
      </c>
      <c r="B182" s="107">
        <v>2</v>
      </c>
      <c r="C182" s="107">
        <v>0</v>
      </c>
      <c r="D182" s="107">
        <v>0</v>
      </c>
      <c r="E182" s="107">
        <v>0</v>
      </c>
      <c r="F182" s="2">
        <f t="shared" ref="F182:F184" si="32">SUM(B182:E182)</f>
        <v>2</v>
      </c>
      <c r="G182" s="52">
        <v>2</v>
      </c>
    </row>
    <row r="183" spans="1:10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2"/>
        <v>0</v>
      </c>
      <c r="G183" s="52">
        <v>1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2"/>
        <v>0</v>
      </c>
      <c r="G184" s="52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3">SUM(B185:E185)</f>
        <v>0</v>
      </c>
      <c r="G185" s="121"/>
      <c r="H185" s="124"/>
      <c r="I185" s="124"/>
      <c r="J185" s="124"/>
    </row>
    <row r="186" spans="1:10" ht="14.2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70" t="s">
        <v>113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70"/>
    </row>
    <row r="188" spans="1:10" x14ac:dyDescent="0.35">
      <c r="A188" s="47" t="s">
        <v>13</v>
      </c>
      <c r="B188" s="107">
        <v>1</v>
      </c>
      <c r="C188" s="107">
        <v>0</v>
      </c>
      <c r="D188" s="107">
        <v>0</v>
      </c>
      <c r="E188" s="107">
        <v>0</v>
      </c>
      <c r="F188" s="2">
        <f>SUM(B188:E188)</f>
        <v>1</v>
      </c>
      <c r="G188" s="52">
        <v>1</v>
      </c>
    </row>
    <row r="189" spans="1:10" x14ac:dyDescent="0.35">
      <c r="A189" s="47" t="s">
        <v>14</v>
      </c>
      <c r="B189" s="107">
        <v>1</v>
      </c>
      <c r="C189" s="107">
        <v>0</v>
      </c>
      <c r="D189" s="107">
        <v>0</v>
      </c>
      <c r="E189" s="107">
        <v>0</v>
      </c>
      <c r="F189" s="2">
        <f>SUM(B189:E189)</f>
        <v>1</v>
      </c>
      <c r="G189" s="52">
        <v>2</v>
      </c>
    </row>
    <row r="190" spans="1:10" ht="13.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70" t="s">
        <v>113</v>
      </c>
    </row>
    <row r="191" spans="1:10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70"/>
    </row>
    <row r="192" spans="1:10" x14ac:dyDescent="0.35">
      <c r="A192" s="47" t="s">
        <v>15</v>
      </c>
      <c r="B192" s="107">
        <v>0</v>
      </c>
      <c r="C192" s="107">
        <v>0</v>
      </c>
      <c r="D192" s="107">
        <v>0</v>
      </c>
      <c r="E192" s="107">
        <v>0</v>
      </c>
      <c r="F192" s="2">
        <f t="shared" ref="F192:F197" si="34">SUM(B192:E192)</f>
        <v>0</v>
      </c>
      <c r="G192" s="52">
        <v>3</v>
      </c>
    </row>
    <row r="193" spans="1:7" x14ac:dyDescent="0.35">
      <c r="A193" s="47" t="s">
        <v>16</v>
      </c>
      <c r="B193" s="107">
        <v>2</v>
      </c>
      <c r="C193" s="107">
        <v>0</v>
      </c>
      <c r="D193" s="107">
        <v>0</v>
      </c>
      <c r="E193" s="107">
        <v>0</v>
      </c>
      <c r="F193" s="2">
        <f t="shared" si="34"/>
        <v>2</v>
      </c>
      <c r="G193" s="52">
        <v>0</v>
      </c>
    </row>
    <row r="194" spans="1:7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4"/>
        <v>0</v>
      </c>
      <c r="G194" s="52">
        <v>0</v>
      </c>
    </row>
    <row r="195" spans="1:7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4"/>
        <v>0</v>
      </c>
      <c r="G195" s="52">
        <v>0</v>
      </c>
    </row>
    <row r="196" spans="1:7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4"/>
        <v>0</v>
      </c>
      <c r="G196" s="52">
        <v>0</v>
      </c>
    </row>
    <row r="197" spans="1:7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4"/>
        <v>0</v>
      </c>
      <c r="G197" s="52">
        <v>0</v>
      </c>
    </row>
    <row r="198" spans="1:7" ht="12.7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70" t="s">
        <v>113</v>
      </c>
    </row>
    <row r="199" spans="1:7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70"/>
    </row>
    <row r="200" spans="1:7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5">SUM(B200:E200)</f>
        <v>0</v>
      </c>
      <c r="G200" s="52">
        <v>0</v>
      </c>
    </row>
    <row r="201" spans="1:7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35"/>
        <v>0</v>
      </c>
      <c r="G201" s="52">
        <v>0</v>
      </c>
    </row>
    <row r="202" spans="1:7" ht="15.5" x14ac:dyDescent="0.35">
      <c r="A202" s="166" t="s">
        <v>110</v>
      </c>
      <c r="B202" s="167"/>
      <c r="C202" s="167"/>
      <c r="D202" s="167"/>
      <c r="E202" s="167"/>
      <c r="F202" s="167"/>
      <c r="G202" s="168"/>
    </row>
    <row r="203" spans="1:7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70" t="s">
        <v>113</v>
      </c>
    </row>
    <row r="204" spans="1:7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70"/>
    </row>
    <row r="205" spans="1:7" x14ac:dyDescent="0.35">
      <c r="A205" s="47" t="s">
        <v>22</v>
      </c>
      <c r="B205" s="107">
        <v>16</v>
      </c>
      <c r="C205" s="107">
        <v>0</v>
      </c>
      <c r="D205" s="107">
        <v>0</v>
      </c>
      <c r="E205" s="107">
        <v>0</v>
      </c>
      <c r="F205" s="2">
        <f t="shared" ref="F205:F208" si="36">SUM(B205:E205)</f>
        <v>16</v>
      </c>
      <c r="G205" s="52">
        <v>17</v>
      </c>
    </row>
    <row r="206" spans="1:7" x14ac:dyDescent="0.35">
      <c r="A206" s="47" t="s">
        <v>23</v>
      </c>
      <c r="B206" s="107">
        <v>7</v>
      </c>
      <c r="C206" s="107">
        <v>0</v>
      </c>
      <c r="D206" s="107">
        <v>0</v>
      </c>
      <c r="E206" s="107">
        <v>0</v>
      </c>
      <c r="F206" s="2">
        <f t="shared" si="36"/>
        <v>7</v>
      </c>
      <c r="G206" s="52">
        <v>12</v>
      </c>
    </row>
    <row r="207" spans="1:7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1</v>
      </c>
      <c r="F207" s="2">
        <f t="shared" si="36"/>
        <v>2</v>
      </c>
      <c r="G207" s="52">
        <v>1</v>
      </c>
    </row>
    <row r="208" spans="1:7" x14ac:dyDescent="0.35">
      <c r="A208" s="47" t="s">
        <v>1</v>
      </c>
      <c r="B208" s="107">
        <v>33</v>
      </c>
      <c r="C208" s="107">
        <v>0</v>
      </c>
      <c r="D208" s="107">
        <v>0</v>
      </c>
      <c r="E208" s="107">
        <v>1</v>
      </c>
      <c r="F208" s="2">
        <f t="shared" si="36"/>
        <v>34</v>
      </c>
      <c r="G208" s="52">
        <v>21</v>
      </c>
    </row>
    <row r="209" spans="1:7" x14ac:dyDescent="0.35">
      <c r="A209" s="55"/>
      <c r="B209" s="38"/>
      <c r="C209" s="38"/>
      <c r="D209" s="38"/>
      <c r="E209" s="39"/>
      <c r="F209" s="40"/>
      <c r="G209" s="56"/>
    </row>
    <row r="210" spans="1:7" ht="18.5" x14ac:dyDescent="0.45">
      <c r="A210" s="157" t="s">
        <v>29</v>
      </c>
      <c r="B210" s="158"/>
      <c r="C210" s="158"/>
      <c r="D210" s="158"/>
      <c r="E210" s="158"/>
      <c r="F210" s="158"/>
      <c r="G210" s="159"/>
    </row>
    <row r="211" spans="1:7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70" t="s">
        <v>113</v>
      </c>
    </row>
    <row r="212" spans="1:7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70"/>
    </row>
    <row r="213" spans="1:7" x14ac:dyDescent="0.35">
      <c r="A213" s="47" t="s">
        <v>0</v>
      </c>
      <c r="B213" s="5">
        <f>SUM(B5,B35,B63)</f>
        <v>98</v>
      </c>
      <c r="C213" s="5">
        <f>SUM(C5,C35,C63)</f>
        <v>0</v>
      </c>
      <c r="D213" s="5">
        <f>SUM(D5,D35,D63)</f>
        <v>0</v>
      </c>
      <c r="E213" s="5">
        <f>SUM(E5,E35,E63)</f>
        <v>39</v>
      </c>
      <c r="F213" s="2">
        <f t="shared" ref="F213:F214" si="37">SUM(B213:E213)</f>
        <v>137</v>
      </c>
      <c r="G213" s="52">
        <v>127</v>
      </c>
    </row>
    <row r="214" spans="1:7" x14ac:dyDescent="0.35">
      <c r="A214" s="47" t="s">
        <v>4</v>
      </c>
      <c r="B214" s="5">
        <f>SUM(B215:B217)</f>
        <v>134</v>
      </c>
      <c r="C214" s="5">
        <f t="shared" ref="C214:D214" si="38">SUM(C215:C217)</f>
        <v>0</v>
      </c>
      <c r="D214" s="5">
        <f t="shared" si="38"/>
        <v>0</v>
      </c>
      <c r="E214" s="5">
        <f>SUM(E215:E217)</f>
        <v>39</v>
      </c>
      <c r="F214" s="2">
        <f t="shared" si="37"/>
        <v>173</v>
      </c>
      <c r="G214" s="66">
        <v>155</v>
      </c>
    </row>
    <row r="215" spans="1:7" x14ac:dyDescent="0.35">
      <c r="A215" s="47" t="s">
        <v>5</v>
      </c>
      <c r="B215" s="5">
        <f>SUM(B7,B64)</f>
        <v>38</v>
      </c>
      <c r="C215" s="5">
        <f>SUM(C7,C64)</f>
        <v>0</v>
      </c>
      <c r="D215" s="5">
        <f>SUM(D7,D64)</f>
        <v>0</v>
      </c>
      <c r="E215" s="5">
        <f>SUM(E7,E64)</f>
        <v>0</v>
      </c>
      <c r="F215" s="2">
        <f t="shared" ref="F215:F217" si="39">SUM(B215:E215)</f>
        <v>38</v>
      </c>
      <c r="G215" s="64">
        <v>33</v>
      </c>
    </row>
    <row r="216" spans="1:7" x14ac:dyDescent="0.35">
      <c r="A216" s="47" t="s">
        <v>6</v>
      </c>
      <c r="B216" s="5">
        <f t="shared" ref="B216:E217" si="40">SUM(B8,B37)</f>
        <v>9</v>
      </c>
      <c r="C216" s="5">
        <f t="shared" si="40"/>
        <v>0</v>
      </c>
      <c r="D216" s="5">
        <f t="shared" si="40"/>
        <v>0</v>
      </c>
      <c r="E216" s="5">
        <f t="shared" si="40"/>
        <v>2</v>
      </c>
      <c r="F216" s="2">
        <f t="shared" si="39"/>
        <v>11</v>
      </c>
      <c r="G216" s="64">
        <v>9</v>
      </c>
    </row>
    <row r="217" spans="1:7" ht="15" thickBot="1" x14ac:dyDescent="0.4">
      <c r="A217" s="58" t="s">
        <v>7</v>
      </c>
      <c r="B217" s="59">
        <f t="shared" si="40"/>
        <v>87</v>
      </c>
      <c r="C217" s="59">
        <f t="shared" si="40"/>
        <v>0</v>
      </c>
      <c r="D217" s="59">
        <f t="shared" si="40"/>
        <v>0</v>
      </c>
      <c r="E217" s="59">
        <f t="shared" si="40"/>
        <v>37</v>
      </c>
      <c r="F217" s="60">
        <f t="shared" si="39"/>
        <v>124</v>
      </c>
      <c r="G217" s="67">
        <v>113</v>
      </c>
    </row>
    <row r="218" spans="1:7" x14ac:dyDescent="0.35">
      <c r="A218" s="8"/>
      <c r="B218" s="16"/>
      <c r="C218" s="16"/>
      <c r="D218" s="16"/>
      <c r="E218" s="16"/>
      <c r="F218" s="17"/>
      <c r="G218" s="17"/>
    </row>
    <row r="219" spans="1:7" x14ac:dyDescent="0.35">
      <c r="A219" s="8"/>
      <c r="B219" s="16"/>
      <c r="C219" s="16"/>
      <c r="D219" s="16"/>
      <c r="E219" s="16"/>
      <c r="F219" s="17"/>
      <c r="G219" s="17"/>
    </row>
    <row r="220" spans="1:7" x14ac:dyDescent="0.35">
      <c r="A220" s="8"/>
      <c r="B220" s="16"/>
      <c r="C220" s="16"/>
      <c r="D220" s="16"/>
      <c r="E220" s="16"/>
      <c r="F220" s="17"/>
      <c r="G220" s="17"/>
    </row>
    <row r="221" spans="1:7" x14ac:dyDescent="0.35">
      <c r="A221" s="8"/>
      <c r="B221" s="16"/>
      <c r="C221" s="16"/>
      <c r="D221" s="16"/>
      <c r="E221" s="16"/>
      <c r="F221" s="17"/>
      <c r="G221" s="17"/>
    </row>
    <row r="222" spans="1:7" x14ac:dyDescent="0.35">
      <c r="A222" s="8"/>
      <c r="B222" s="16"/>
      <c r="C222" s="16"/>
      <c r="D222" s="16"/>
      <c r="E222" s="16"/>
      <c r="F222" s="17"/>
      <c r="G222" s="17"/>
    </row>
    <row r="223" spans="1:7" x14ac:dyDescent="0.35">
      <c r="A223" s="8"/>
      <c r="B223" s="16"/>
      <c r="C223" s="16"/>
      <c r="D223" s="16"/>
      <c r="E223" s="16"/>
      <c r="F223" s="17"/>
      <c r="G223" s="17"/>
    </row>
    <row r="224" spans="1:7" x14ac:dyDescent="0.35">
      <c r="A224" s="8"/>
      <c r="B224" s="16"/>
      <c r="C224" s="16"/>
      <c r="D224" s="16"/>
      <c r="E224" s="16"/>
      <c r="F224" s="17"/>
      <c r="G224" s="17"/>
    </row>
    <row r="225" spans="1:7" x14ac:dyDescent="0.35">
      <c r="A225" s="8"/>
      <c r="B225" s="16"/>
      <c r="C225" s="16"/>
      <c r="D225" s="16"/>
      <c r="E225" s="16"/>
      <c r="F225" s="17"/>
      <c r="G225" s="17"/>
    </row>
    <row r="226" spans="1:7" x14ac:dyDescent="0.35">
      <c r="A226" s="8"/>
      <c r="B226" s="16"/>
      <c r="C226" s="16"/>
      <c r="D226" s="16"/>
      <c r="E226" s="16"/>
      <c r="F226" s="17"/>
      <c r="G226" s="17"/>
    </row>
    <row r="227" spans="1:7" x14ac:dyDescent="0.35">
      <c r="A227" s="8"/>
      <c r="B227" s="16"/>
      <c r="C227" s="16"/>
      <c r="D227" s="16"/>
      <c r="E227" s="16"/>
      <c r="F227" s="17"/>
      <c r="G227" s="17"/>
    </row>
    <row r="228" spans="1:7" x14ac:dyDescent="0.35">
      <c r="A228" s="8"/>
      <c r="B228" s="16"/>
      <c r="C228" s="16"/>
      <c r="D228" s="16"/>
      <c r="E228" s="16"/>
      <c r="F228" s="17"/>
      <c r="G228" s="17"/>
    </row>
    <row r="229" spans="1:7" x14ac:dyDescent="0.35">
      <c r="A229" s="8"/>
      <c r="B229" s="16"/>
      <c r="C229" s="16"/>
      <c r="D229" s="16"/>
      <c r="E229" s="16"/>
      <c r="F229" s="17"/>
      <c r="G229" s="17"/>
    </row>
    <row r="230" spans="1:7" x14ac:dyDescent="0.35">
      <c r="A230" s="8"/>
      <c r="B230" s="16"/>
      <c r="C230" s="16"/>
      <c r="D230" s="16"/>
      <c r="E230" s="16"/>
      <c r="F230" s="17"/>
      <c r="G230" s="17"/>
    </row>
    <row r="231" spans="1:7" x14ac:dyDescent="0.35">
      <c r="A231" s="8"/>
      <c r="B231" s="16"/>
      <c r="C231" s="16"/>
      <c r="D231" s="16"/>
      <c r="E231" s="16"/>
      <c r="F231" s="17"/>
      <c r="G231" s="17"/>
    </row>
    <row r="232" spans="1:7" x14ac:dyDescent="0.35">
      <c r="A232" s="8"/>
      <c r="B232" s="16"/>
      <c r="C232" s="16"/>
      <c r="D232" s="16"/>
      <c r="E232" s="16"/>
      <c r="F232" s="17"/>
      <c r="G232" s="17"/>
    </row>
    <row r="233" spans="1:7" x14ac:dyDescent="0.35">
      <c r="A233" s="8"/>
      <c r="B233" s="16"/>
      <c r="C233" s="16"/>
      <c r="D233" s="16"/>
      <c r="E233" s="16"/>
      <c r="F233" s="17"/>
      <c r="G233" s="17"/>
    </row>
    <row r="234" spans="1:7" x14ac:dyDescent="0.35">
      <c r="A234" s="8"/>
      <c r="B234" s="16"/>
      <c r="C234" s="16"/>
      <c r="D234" s="16"/>
      <c r="E234" s="16"/>
      <c r="F234" s="17"/>
      <c r="G234" s="17"/>
    </row>
    <row r="235" spans="1:7" x14ac:dyDescent="0.35">
      <c r="A235" s="8"/>
      <c r="B235" s="16"/>
      <c r="C235" s="16"/>
      <c r="D235" s="16"/>
      <c r="E235" s="16"/>
      <c r="F235" s="17"/>
      <c r="G235" s="17"/>
    </row>
    <row r="236" spans="1:7" x14ac:dyDescent="0.35">
      <c r="A236" s="8"/>
      <c r="B236" s="16"/>
      <c r="C236" s="16"/>
      <c r="D236" s="16"/>
      <c r="E236" s="16"/>
      <c r="F236" s="17"/>
      <c r="G236" s="17"/>
    </row>
    <row r="237" spans="1:7" x14ac:dyDescent="0.35">
      <c r="A237" s="8"/>
      <c r="B237" s="16"/>
      <c r="C237" s="16"/>
      <c r="D237" s="16"/>
      <c r="E237" s="16"/>
      <c r="F237" s="17"/>
      <c r="G237" s="17"/>
    </row>
    <row r="238" spans="1:7" x14ac:dyDescent="0.35">
      <c r="A238" s="8"/>
      <c r="B238" s="16"/>
      <c r="C238" s="16"/>
      <c r="D238" s="16"/>
      <c r="E238" s="16"/>
      <c r="F238" s="17"/>
      <c r="G238" s="17"/>
    </row>
    <row r="239" spans="1:7" x14ac:dyDescent="0.35">
      <c r="A239" s="8"/>
      <c r="B239" s="16"/>
      <c r="C239" s="16"/>
      <c r="D239" s="16"/>
      <c r="E239" s="16"/>
      <c r="F239" s="17"/>
      <c r="G239" s="17"/>
    </row>
    <row r="240" spans="1:7" x14ac:dyDescent="0.35">
      <c r="A240" s="8"/>
      <c r="B240" s="16"/>
      <c r="C240" s="16"/>
      <c r="D240" s="16"/>
      <c r="E240" s="16"/>
      <c r="F240" s="17"/>
      <c r="G240" s="17"/>
    </row>
    <row r="241" spans="1:7" x14ac:dyDescent="0.35">
      <c r="A241" s="8"/>
      <c r="B241" s="16"/>
      <c r="C241" s="16"/>
      <c r="D241" s="16"/>
      <c r="E241" s="16"/>
      <c r="F241" s="17"/>
      <c r="G241" s="17"/>
    </row>
    <row r="242" spans="1:7" x14ac:dyDescent="0.35">
      <c r="A242" s="8"/>
      <c r="B242" s="16"/>
      <c r="C242" s="16"/>
      <c r="D242" s="16"/>
      <c r="E242" s="16"/>
      <c r="F242" s="17"/>
      <c r="G242" s="17"/>
    </row>
    <row r="243" spans="1:7" x14ac:dyDescent="0.35">
      <c r="A243" s="8"/>
      <c r="B243" s="16"/>
      <c r="C243" s="16"/>
      <c r="D243" s="16"/>
      <c r="E243" s="16"/>
      <c r="F243" s="17"/>
      <c r="G243" s="17"/>
    </row>
    <row r="244" spans="1:7" x14ac:dyDescent="0.35">
      <c r="A244" s="8"/>
      <c r="B244" s="16"/>
      <c r="C244" s="16"/>
      <c r="D244" s="16"/>
      <c r="E244" s="16"/>
      <c r="F244" s="17"/>
      <c r="G244" s="17"/>
    </row>
    <row r="245" spans="1:7" x14ac:dyDescent="0.35">
      <c r="A245" s="8"/>
      <c r="B245" s="16"/>
      <c r="C245" s="16"/>
      <c r="D245" s="16"/>
      <c r="E245" s="16"/>
      <c r="F245" s="17"/>
      <c r="G245" s="17"/>
    </row>
    <row r="246" spans="1:7" x14ac:dyDescent="0.35">
      <c r="A246" s="8"/>
      <c r="B246" s="16"/>
      <c r="C246" s="16"/>
      <c r="D246" s="16"/>
      <c r="E246" s="16"/>
      <c r="F246" s="17"/>
      <c r="G246" s="17"/>
    </row>
    <row r="247" spans="1:7" x14ac:dyDescent="0.35">
      <c r="A247" s="8"/>
      <c r="B247" s="16"/>
      <c r="C247" s="16"/>
      <c r="D247" s="16"/>
      <c r="E247" s="16"/>
      <c r="F247" s="17"/>
      <c r="G247" s="17"/>
    </row>
    <row r="248" spans="1:7" x14ac:dyDescent="0.35">
      <c r="A248" s="8"/>
      <c r="B248" s="16"/>
      <c r="C248" s="16"/>
      <c r="D248" s="16"/>
      <c r="E248" s="16"/>
      <c r="F248" s="17"/>
      <c r="G248" s="17"/>
    </row>
    <row r="249" spans="1:7" x14ac:dyDescent="0.35">
      <c r="A249" s="8"/>
      <c r="B249" s="16"/>
      <c r="C249" s="16"/>
      <c r="D249" s="16"/>
      <c r="E249" s="16"/>
      <c r="F249" s="17"/>
      <c r="G249" s="17"/>
    </row>
    <row r="250" spans="1:7" x14ac:dyDescent="0.35">
      <c r="A250" s="8"/>
      <c r="B250" s="16"/>
      <c r="C250" s="16"/>
      <c r="D250" s="16"/>
      <c r="E250" s="16"/>
      <c r="F250" s="17"/>
      <c r="G250" s="17"/>
    </row>
    <row r="251" spans="1:7" x14ac:dyDescent="0.35">
      <c r="A251" s="8"/>
      <c r="B251" s="16"/>
      <c r="C251" s="16"/>
      <c r="D251" s="16"/>
      <c r="E251" s="16"/>
      <c r="F251" s="17"/>
      <c r="G251" s="17"/>
    </row>
  </sheetData>
  <sheetProtection algorithmName="SHA-512" hashValue="2LixM9k9JzRc7y9tJLVEk7s5zOgVtDJdSDS2EG07yihRSGbiWyodJZrJ0N7arA9i1dqXQLnJkedYMQdcTqxpfw==" saltValue="Iftc0SczsWapBJrzkgnJFw==" spinCount="100000" sheet="1" objects="1" scenarios="1"/>
  <mergeCells count="166">
    <mergeCell ref="B83:D83"/>
    <mergeCell ref="E83:E84"/>
    <mergeCell ref="F83:F84"/>
    <mergeCell ref="G83:G84"/>
    <mergeCell ref="B110:D110"/>
    <mergeCell ref="E110:E111"/>
    <mergeCell ref="F110:F111"/>
    <mergeCell ref="G110:G111"/>
    <mergeCell ref="A1:G1"/>
    <mergeCell ref="A2:G2"/>
    <mergeCell ref="A3:A4"/>
    <mergeCell ref="B3:D3"/>
    <mergeCell ref="E3:E4"/>
    <mergeCell ref="F3:F4"/>
    <mergeCell ref="G3:G4"/>
    <mergeCell ref="A32:G32"/>
    <mergeCell ref="A33:A34"/>
    <mergeCell ref="B33:D33"/>
    <mergeCell ref="E33:E34"/>
    <mergeCell ref="F33:F34"/>
    <mergeCell ref="G33:G34"/>
    <mergeCell ref="B10:D10"/>
    <mergeCell ref="E10:E11"/>
    <mergeCell ref="B16:D16"/>
    <mergeCell ref="E16:E17"/>
    <mergeCell ref="B20:D20"/>
    <mergeCell ref="E20:E21"/>
    <mergeCell ref="F10:F11"/>
    <mergeCell ref="G10:G11"/>
    <mergeCell ref="F16:F17"/>
    <mergeCell ref="G16:G17"/>
    <mergeCell ref="F20:F21"/>
    <mergeCell ref="G20:G21"/>
    <mergeCell ref="B28:D28"/>
    <mergeCell ref="E28:E29"/>
    <mergeCell ref="F28:F29"/>
    <mergeCell ref="G28:G29"/>
    <mergeCell ref="A86:G86"/>
    <mergeCell ref="A87:A88"/>
    <mergeCell ref="B87:D87"/>
    <mergeCell ref="E87:E88"/>
    <mergeCell ref="F87:F88"/>
    <mergeCell ref="G87:G88"/>
    <mergeCell ref="B65:D65"/>
    <mergeCell ref="E65:E66"/>
    <mergeCell ref="B71:D71"/>
    <mergeCell ref="E71:E72"/>
    <mergeCell ref="B75:D75"/>
    <mergeCell ref="E75:E76"/>
    <mergeCell ref="F71:F72"/>
    <mergeCell ref="G71:G72"/>
    <mergeCell ref="F75:F76"/>
    <mergeCell ref="G75:G76"/>
    <mergeCell ref="F39:F40"/>
    <mergeCell ref="G39:G40"/>
    <mergeCell ref="F45:F46"/>
    <mergeCell ref="G45:G46"/>
    <mergeCell ref="A114:G114"/>
    <mergeCell ref="A115:A116"/>
    <mergeCell ref="B115:D115"/>
    <mergeCell ref="E115:E116"/>
    <mergeCell ref="F115:F116"/>
    <mergeCell ref="G115:G116"/>
    <mergeCell ref="B92:D92"/>
    <mergeCell ref="E92:E93"/>
    <mergeCell ref="B98:D98"/>
    <mergeCell ref="E98:E99"/>
    <mergeCell ref="B102:D102"/>
    <mergeCell ref="E102:E103"/>
    <mergeCell ref="F92:F93"/>
    <mergeCell ref="G92:G93"/>
    <mergeCell ref="F98:F99"/>
    <mergeCell ref="G98:G99"/>
    <mergeCell ref="F102:F103"/>
    <mergeCell ref="G102:G103"/>
    <mergeCell ref="A141:G141"/>
    <mergeCell ref="A142:A143"/>
    <mergeCell ref="B142:D142"/>
    <mergeCell ref="E142:E143"/>
    <mergeCell ref="F142:F143"/>
    <mergeCell ref="G142:G143"/>
    <mergeCell ref="B120:D120"/>
    <mergeCell ref="E120:E121"/>
    <mergeCell ref="B126:D126"/>
    <mergeCell ref="E126:E127"/>
    <mergeCell ref="B130:D130"/>
    <mergeCell ref="E130:E131"/>
    <mergeCell ref="F120:F121"/>
    <mergeCell ref="G120:G121"/>
    <mergeCell ref="F126:F127"/>
    <mergeCell ref="G126:G127"/>
    <mergeCell ref="F130:F131"/>
    <mergeCell ref="G130:G131"/>
    <mergeCell ref="B138:D138"/>
    <mergeCell ref="E138:E139"/>
    <mergeCell ref="F138:F139"/>
    <mergeCell ref="G138:G139"/>
    <mergeCell ref="A169:G169"/>
    <mergeCell ref="A170:A171"/>
    <mergeCell ref="B170:D170"/>
    <mergeCell ref="E170:E171"/>
    <mergeCell ref="F170:F171"/>
    <mergeCell ref="G170:G171"/>
    <mergeCell ref="B148:D148"/>
    <mergeCell ref="E148:E149"/>
    <mergeCell ref="B154:D154"/>
    <mergeCell ref="E154:E155"/>
    <mergeCell ref="B158:D158"/>
    <mergeCell ref="E158:E159"/>
    <mergeCell ref="F148:F149"/>
    <mergeCell ref="G148:G149"/>
    <mergeCell ref="F154:F155"/>
    <mergeCell ref="G154:G155"/>
    <mergeCell ref="F158:F159"/>
    <mergeCell ref="G158:G159"/>
    <mergeCell ref="B166:D166"/>
    <mergeCell ref="E166:E167"/>
    <mergeCell ref="F166:F167"/>
    <mergeCell ref="G166:G167"/>
    <mergeCell ref="A202:G202"/>
    <mergeCell ref="B180:D180"/>
    <mergeCell ref="E180:E181"/>
    <mergeCell ref="B186:D186"/>
    <mergeCell ref="E186:E187"/>
    <mergeCell ref="B190:D190"/>
    <mergeCell ref="E190:E191"/>
    <mergeCell ref="F180:F181"/>
    <mergeCell ref="G180:G181"/>
    <mergeCell ref="F186:F187"/>
    <mergeCell ref="G186:G187"/>
    <mergeCell ref="F190:F191"/>
    <mergeCell ref="G190:G191"/>
    <mergeCell ref="B198:D198"/>
    <mergeCell ref="E198:E199"/>
    <mergeCell ref="F198:F199"/>
    <mergeCell ref="G198:G199"/>
    <mergeCell ref="B203:D203"/>
    <mergeCell ref="E203:E204"/>
    <mergeCell ref="F203:F204"/>
    <mergeCell ref="G203:G204"/>
    <mergeCell ref="A210:G210"/>
    <mergeCell ref="A211:A212"/>
    <mergeCell ref="B211:D211"/>
    <mergeCell ref="E211:E212"/>
    <mergeCell ref="F211:F212"/>
    <mergeCell ref="G211:G212"/>
    <mergeCell ref="G49:G50"/>
    <mergeCell ref="F65:F66"/>
    <mergeCell ref="G65:G66"/>
    <mergeCell ref="A60:G60"/>
    <mergeCell ref="A61:A62"/>
    <mergeCell ref="B61:D61"/>
    <mergeCell ref="E61:E62"/>
    <mergeCell ref="F61:F62"/>
    <mergeCell ref="G61:G62"/>
    <mergeCell ref="G57:G58"/>
    <mergeCell ref="B39:D39"/>
    <mergeCell ref="E39:E40"/>
    <mergeCell ref="B45:D45"/>
    <mergeCell ref="E45:E46"/>
    <mergeCell ref="B49:D49"/>
    <mergeCell ref="E49:E50"/>
    <mergeCell ref="B57:D57"/>
    <mergeCell ref="E57:E58"/>
    <mergeCell ref="F57:F58"/>
    <mergeCell ref="F49:F50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251"/>
  <sheetViews>
    <sheetView zoomScaleNormal="100" workbookViewId="0">
      <selection activeCell="G214" sqref="G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" style="18" customWidth="1"/>
    <col min="6" max="6" width="12.54296875" style="15" customWidth="1"/>
    <col min="7" max="7" width="13.54296875" style="15" customWidth="1"/>
    <col min="8" max="8" width="9.7265625" style="15" customWidth="1"/>
    <col min="9" max="9" width="10.81640625" style="15" customWidth="1"/>
    <col min="10" max="10" width="10.54296875" style="15" customWidth="1"/>
    <col min="11" max="28" width="9.1796875" style="9" customWidth="1"/>
    <col min="29" max="249" width="8.81640625" style="9"/>
    <col min="250" max="250" width="45.81640625" style="9" customWidth="1"/>
    <col min="251" max="251" width="10.7265625" style="9" bestFit="1" customWidth="1"/>
    <col min="252" max="252" width="11.54296875" style="9" bestFit="1" customWidth="1"/>
    <col min="253" max="253" width="12.26953125" style="9" bestFit="1" customWidth="1"/>
    <col min="254" max="257" width="9.81640625" style="9" bestFit="1" customWidth="1"/>
    <col min="258" max="258" width="9" style="9" customWidth="1"/>
    <col min="259" max="505" width="8.81640625" style="9"/>
    <col min="506" max="506" width="45.81640625" style="9" customWidth="1"/>
    <col min="507" max="507" width="10.7265625" style="9" bestFit="1" customWidth="1"/>
    <col min="508" max="508" width="11.54296875" style="9" bestFit="1" customWidth="1"/>
    <col min="509" max="509" width="12.26953125" style="9" bestFit="1" customWidth="1"/>
    <col min="510" max="513" width="9.81640625" style="9" bestFit="1" customWidth="1"/>
    <col min="514" max="514" width="9" style="9" customWidth="1"/>
    <col min="515" max="761" width="8.81640625" style="9"/>
    <col min="762" max="762" width="45.81640625" style="9" customWidth="1"/>
    <col min="763" max="763" width="10.7265625" style="9" bestFit="1" customWidth="1"/>
    <col min="764" max="764" width="11.54296875" style="9" bestFit="1" customWidth="1"/>
    <col min="765" max="765" width="12.26953125" style="9" bestFit="1" customWidth="1"/>
    <col min="766" max="769" width="9.81640625" style="9" bestFit="1" customWidth="1"/>
    <col min="770" max="770" width="9" style="9" customWidth="1"/>
    <col min="771" max="1017" width="8.81640625" style="9"/>
    <col min="1018" max="1018" width="45.81640625" style="9" customWidth="1"/>
    <col min="1019" max="1019" width="10.7265625" style="9" bestFit="1" customWidth="1"/>
    <col min="1020" max="1020" width="11.54296875" style="9" bestFit="1" customWidth="1"/>
    <col min="1021" max="1021" width="12.26953125" style="9" bestFit="1" customWidth="1"/>
    <col min="1022" max="1025" width="9.81640625" style="9" bestFit="1" customWidth="1"/>
    <col min="1026" max="1026" width="9" style="9" customWidth="1"/>
    <col min="1027" max="1273" width="8.81640625" style="9"/>
    <col min="1274" max="1274" width="45.81640625" style="9" customWidth="1"/>
    <col min="1275" max="1275" width="10.7265625" style="9" bestFit="1" customWidth="1"/>
    <col min="1276" max="1276" width="11.54296875" style="9" bestFit="1" customWidth="1"/>
    <col min="1277" max="1277" width="12.26953125" style="9" bestFit="1" customWidth="1"/>
    <col min="1278" max="1281" width="9.81640625" style="9" bestFit="1" customWidth="1"/>
    <col min="1282" max="1282" width="9" style="9" customWidth="1"/>
    <col min="1283" max="1529" width="8.81640625" style="9"/>
    <col min="1530" max="1530" width="45.81640625" style="9" customWidth="1"/>
    <col min="1531" max="1531" width="10.7265625" style="9" bestFit="1" customWidth="1"/>
    <col min="1532" max="1532" width="11.54296875" style="9" bestFit="1" customWidth="1"/>
    <col min="1533" max="1533" width="12.26953125" style="9" bestFit="1" customWidth="1"/>
    <col min="1534" max="1537" width="9.81640625" style="9" bestFit="1" customWidth="1"/>
    <col min="1538" max="1538" width="9" style="9" customWidth="1"/>
    <col min="1539" max="1785" width="8.81640625" style="9"/>
    <col min="1786" max="1786" width="45.81640625" style="9" customWidth="1"/>
    <col min="1787" max="1787" width="10.7265625" style="9" bestFit="1" customWidth="1"/>
    <col min="1788" max="1788" width="11.54296875" style="9" bestFit="1" customWidth="1"/>
    <col min="1789" max="1789" width="12.26953125" style="9" bestFit="1" customWidth="1"/>
    <col min="1790" max="1793" width="9.81640625" style="9" bestFit="1" customWidth="1"/>
    <col min="1794" max="1794" width="9" style="9" customWidth="1"/>
    <col min="1795" max="2041" width="8.81640625" style="9"/>
    <col min="2042" max="2042" width="45.81640625" style="9" customWidth="1"/>
    <col min="2043" max="2043" width="10.7265625" style="9" bestFit="1" customWidth="1"/>
    <col min="2044" max="2044" width="11.54296875" style="9" bestFit="1" customWidth="1"/>
    <col min="2045" max="2045" width="12.26953125" style="9" bestFit="1" customWidth="1"/>
    <col min="2046" max="2049" width="9.81640625" style="9" bestFit="1" customWidth="1"/>
    <col min="2050" max="2050" width="9" style="9" customWidth="1"/>
    <col min="2051" max="2297" width="8.81640625" style="9"/>
    <col min="2298" max="2298" width="45.81640625" style="9" customWidth="1"/>
    <col min="2299" max="2299" width="10.7265625" style="9" bestFit="1" customWidth="1"/>
    <col min="2300" max="2300" width="11.54296875" style="9" bestFit="1" customWidth="1"/>
    <col min="2301" max="2301" width="12.26953125" style="9" bestFit="1" customWidth="1"/>
    <col min="2302" max="2305" width="9.81640625" style="9" bestFit="1" customWidth="1"/>
    <col min="2306" max="2306" width="9" style="9" customWidth="1"/>
    <col min="2307" max="2553" width="8.81640625" style="9"/>
    <col min="2554" max="2554" width="45.81640625" style="9" customWidth="1"/>
    <col min="2555" max="2555" width="10.7265625" style="9" bestFit="1" customWidth="1"/>
    <col min="2556" max="2556" width="11.54296875" style="9" bestFit="1" customWidth="1"/>
    <col min="2557" max="2557" width="12.26953125" style="9" bestFit="1" customWidth="1"/>
    <col min="2558" max="2561" width="9.81640625" style="9" bestFit="1" customWidth="1"/>
    <col min="2562" max="2562" width="9" style="9" customWidth="1"/>
    <col min="2563" max="2809" width="8.81640625" style="9"/>
    <col min="2810" max="2810" width="45.81640625" style="9" customWidth="1"/>
    <col min="2811" max="2811" width="10.7265625" style="9" bestFit="1" customWidth="1"/>
    <col min="2812" max="2812" width="11.54296875" style="9" bestFit="1" customWidth="1"/>
    <col min="2813" max="2813" width="12.26953125" style="9" bestFit="1" customWidth="1"/>
    <col min="2814" max="2817" width="9.81640625" style="9" bestFit="1" customWidth="1"/>
    <col min="2818" max="2818" width="9" style="9" customWidth="1"/>
    <col min="2819" max="3065" width="8.81640625" style="9"/>
    <col min="3066" max="3066" width="45.81640625" style="9" customWidth="1"/>
    <col min="3067" max="3067" width="10.7265625" style="9" bestFit="1" customWidth="1"/>
    <col min="3068" max="3068" width="11.54296875" style="9" bestFit="1" customWidth="1"/>
    <col min="3069" max="3069" width="12.26953125" style="9" bestFit="1" customWidth="1"/>
    <col min="3070" max="3073" width="9.81640625" style="9" bestFit="1" customWidth="1"/>
    <col min="3074" max="3074" width="9" style="9" customWidth="1"/>
    <col min="3075" max="3321" width="8.81640625" style="9"/>
    <col min="3322" max="3322" width="45.81640625" style="9" customWidth="1"/>
    <col min="3323" max="3323" width="10.7265625" style="9" bestFit="1" customWidth="1"/>
    <col min="3324" max="3324" width="11.54296875" style="9" bestFit="1" customWidth="1"/>
    <col min="3325" max="3325" width="12.26953125" style="9" bestFit="1" customWidth="1"/>
    <col min="3326" max="3329" width="9.81640625" style="9" bestFit="1" customWidth="1"/>
    <col min="3330" max="3330" width="9" style="9" customWidth="1"/>
    <col min="3331" max="3577" width="8.81640625" style="9"/>
    <col min="3578" max="3578" width="45.81640625" style="9" customWidth="1"/>
    <col min="3579" max="3579" width="10.7265625" style="9" bestFit="1" customWidth="1"/>
    <col min="3580" max="3580" width="11.54296875" style="9" bestFit="1" customWidth="1"/>
    <col min="3581" max="3581" width="12.26953125" style="9" bestFit="1" customWidth="1"/>
    <col min="3582" max="3585" width="9.81640625" style="9" bestFit="1" customWidth="1"/>
    <col min="3586" max="3586" width="9" style="9" customWidth="1"/>
    <col min="3587" max="3833" width="8.81640625" style="9"/>
    <col min="3834" max="3834" width="45.81640625" style="9" customWidth="1"/>
    <col min="3835" max="3835" width="10.7265625" style="9" bestFit="1" customWidth="1"/>
    <col min="3836" max="3836" width="11.54296875" style="9" bestFit="1" customWidth="1"/>
    <col min="3837" max="3837" width="12.26953125" style="9" bestFit="1" customWidth="1"/>
    <col min="3838" max="3841" width="9.81640625" style="9" bestFit="1" customWidth="1"/>
    <col min="3842" max="3842" width="9" style="9" customWidth="1"/>
    <col min="3843" max="4089" width="8.81640625" style="9"/>
    <col min="4090" max="4090" width="45.81640625" style="9" customWidth="1"/>
    <col min="4091" max="4091" width="10.7265625" style="9" bestFit="1" customWidth="1"/>
    <col min="4092" max="4092" width="11.54296875" style="9" bestFit="1" customWidth="1"/>
    <col min="4093" max="4093" width="12.26953125" style="9" bestFit="1" customWidth="1"/>
    <col min="4094" max="4097" width="9.81640625" style="9" bestFit="1" customWidth="1"/>
    <col min="4098" max="4098" width="9" style="9" customWidth="1"/>
    <col min="4099" max="4345" width="8.81640625" style="9"/>
    <col min="4346" max="4346" width="45.81640625" style="9" customWidth="1"/>
    <col min="4347" max="4347" width="10.7265625" style="9" bestFit="1" customWidth="1"/>
    <col min="4348" max="4348" width="11.54296875" style="9" bestFit="1" customWidth="1"/>
    <col min="4349" max="4349" width="12.26953125" style="9" bestFit="1" customWidth="1"/>
    <col min="4350" max="4353" width="9.81640625" style="9" bestFit="1" customWidth="1"/>
    <col min="4354" max="4354" width="9" style="9" customWidth="1"/>
    <col min="4355" max="4601" width="8.81640625" style="9"/>
    <col min="4602" max="4602" width="45.81640625" style="9" customWidth="1"/>
    <col min="4603" max="4603" width="10.7265625" style="9" bestFit="1" customWidth="1"/>
    <col min="4604" max="4604" width="11.54296875" style="9" bestFit="1" customWidth="1"/>
    <col min="4605" max="4605" width="12.26953125" style="9" bestFit="1" customWidth="1"/>
    <col min="4606" max="4609" width="9.81640625" style="9" bestFit="1" customWidth="1"/>
    <col min="4610" max="4610" width="9" style="9" customWidth="1"/>
    <col min="4611" max="4857" width="8.81640625" style="9"/>
    <col min="4858" max="4858" width="45.81640625" style="9" customWidth="1"/>
    <col min="4859" max="4859" width="10.7265625" style="9" bestFit="1" customWidth="1"/>
    <col min="4860" max="4860" width="11.54296875" style="9" bestFit="1" customWidth="1"/>
    <col min="4861" max="4861" width="12.26953125" style="9" bestFit="1" customWidth="1"/>
    <col min="4862" max="4865" width="9.81640625" style="9" bestFit="1" customWidth="1"/>
    <col min="4866" max="4866" width="9" style="9" customWidth="1"/>
    <col min="4867" max="5113" width="8.81640625" style="9"/>
    <col min="5114" max="5114" width="45.81640625" style="9" customWidth="1"/>
    <col min="5115" max="5115" width="10.7265625" style="9" bestFit="1" customWidth="1"/>
    <col min="5116" max="5116" width="11.54296875" style="9" bestFit="1" customWidth="1"/>
    <col min="5117" max="5117" width="12.26953125" style="9" bestFit="1" customWidth="1"/>
    <col min="5118" max="5121" width="9.81640625" style="9" bestFit="1" customWidth="1"/>
    <col min="5122" max="5122" width="9" style="9" customWidth="1"/>
    <col min="5123" max="5369" width="8.81640625" style="9"/>
    <col min="5370" max="5370" width="45.81640625" style="9" customWidth="1"/>
    <col min="5371" max="5371" width="10.7265625" style="9" bestFit="1" customWidth="1"/>
    <col min="5372" max="5372" width="11.54296875" style="9" bestFit="1" customWidth="1"/>
    <col min="5373" max="5373" width="12.26953125" style="9" bestFit="1" customWidth="1"/>
    <col min="5374" max="5377" width="9.81640625" style="9" bestFit="1" customWidth="1"/>
    <col min="5378" max="5378" width="9" style="9" customWidth="1"/>
    <col min="5379" max="5625" width="8.81640625" style="9"/>
    <col min="5626" max="5626" width="45.81640625" style="9" customWidth="1"/>
    <col min="5627" max="5627" width="10.7265625" style="9" bestFit="1" customWidth="1"/>
    <col min="5628" max="5628" width="11.54296875" style="9" bestFit="1" customWidth="1"/>
    <col min="5629" max="5629" width="12.26953125" style="9" bestFit="1" customWidth="1"/>
    <col min="5630" max="5633" width="9.81640625" style="9" bestFit="1" customWidth="1"/>
    <col min="5634" max="5634" width="9" style="9" customWidth="1"/>
    <col min="5635" max="5881" width="8.81640625" style="9"/>
    <col min="5882" max="5882" width="45.81640625" style="9" customWidth="1"/>
    <col min="5883" max="5883" width="10.7265625" style="9" bestFit="1" customWidth="1"/>
    <col min="5884" max="5884" width="11.54296875" style="9" bestFit="1" customWidth="1"/>
    <col min="5885" max="5885" width="12.26953125" style="9" bestFit="1" customWidth="1"/>
    <col min="5886" max="5889" width="9.81640625" style="9" bestFit="1" customWidth="1"/>
    <col min="5890" max="5890" width="9" style="9" customWidth="1"/>
    <col min="5891" max="6137" width="8.81640625" style="9"/>
    <col min="6138" max="6138" width="45.81640625" style="9" customWidth="1"/>
    <col min="6139" max="6139" width="10.7265625" style="9" bestFit="1" customWidth="1"/>
    <col min="6140" max="6140" width="11.54296875" style="9" bestFit="1" customWidth="1"/>
    <col min="6141" max="6141" width="12.26953125" style="9" bestFit="1" customWidth="1"/>
    <col min="6142" max="6145" width="9.81640625" style="9" bestFit="1" customWidth="1"/>
    <col min="6146" max="6146" width="9" style="9" customWidth="1"/>
    <col min="6147" max="6393" width="8.81640625" style="9"/>
    <col min="6394" max="6394" width="45.81640625" style="9" customWidth="1"/>
    <col min="6395" max="6395" width="10.7265625" style="9" bestFit="1" customWidth="1"/>
    <col min="6396" max="6396" width="11.54296875" style="9" bestFit="1" customWidth="1"/>
    <col min="6397" max="6397" width="12.26953125" style="9" bestFit="1" customWidth="1"/>
    <col min="6398" max="6401" width="9.81640625" style="9" bestFit="1" customWidth="1"/>
    <col min="6402" max="6402" width="9" style="9" customWidth="1"/>
    <col min="6403" max="6649" width="8.81640625" style="9"/>
    <col min="6650" max="6650" width="45.81640625" style="9" customWidth="1"/>
    <col min="6651" max="6651" width="10.7265625" style="9" bestFit="1" customWidth="1"/>
    <col min="6652" max="6652" width="11.54296875" style="9" bestFit="1" customWidth="1"/>
    <col min="6653" max="6653" width="12.26953125" style="9" bestFit="1" customWidth="1"/>
    <col min="6654" max="6657" width="9.81640625" style="9" bestFit="1" customWidth="1"/>
    <col min="6658" max="6658" width="9" style="9" customWidth="1"/>
    <col min="6659" max="6905" width="8.81640625" style="9"/>
    <col min="6906" max="6906" width="45.81640625" style="9" customWidth="1"/>
    <col min="6907" max="6907" width="10.7265625" style="9" bestFit="1" customWidth="1"/>
    <col min="6908" max="6908" width="11.54296875" style="9" bestFit="1" customWidth="1"/>
    <col min="6909" max="6909" width="12.26953125" style="9" bestFit="1" customWidth="1"/>
    <col min="6910" max="6913" width="9.81640625" style="9" bestFit="1" customWidth="1"/>
    <col min="6914" max="6914" width="9" style="9" customWidth="1"/>
    <col min="6915" max="7161" width="8.81640625" style="9"/>
    <col min="7162" max="7162" width="45.81640625" style="9" customWidth="1"/>
    <col min="7163" max="7163" width="10.7265625" style="9" bestFit="1" customWidth="1"/>
    <col min="7164" max="7164" width="11.54296875" style="9" bestFit="1" customWidth="1"/>
    <col min="7165" max="7165" width="12.26953125" style="9" bestFit="1" customWidth="1"/>
    <col min="7166" max="7169" width="9.81640625" style="9" bestFit="1" customWidth="1"/>
    <col min="7170" max="7170" width="9" style="9" customWidth="1"/>
    <col min="7171" max="7417" width="8.81640625" style="9"/>
    <col min="7418" max="7418" width="45.81640625" style="9" customWidth="1"/>
    <col min="7419" max="7419" width="10.7265625" style="9" bestFit="1" customWidth="1"/>
    <col min="7420" max="7420" width="11.54296875" style="9" bestFit="1" customWidth="1"/>
    <col min="7421" max="7421" width="12.26953125" style="9" bestFit="1" customWidth="1"/>
    <col min="7422" max="7425" width="9.81640625" style="9" bestFit="1" customWidth="1"/>
    <col min="7426" max="7426" width="9" style="9" customWidth="1"/>
    <col min="7427" max="7673" width="8.81640625" style="9"/>
    <col min="7674" max="7674" width="45.81640625" style="9" customWidth="1"/>
    <col min="7675" max="7675" width="10.7265625" style="9" bestFit="1" customWidth="1"/>
    <col min="7676" max="7676" width="11.54296875" style="9" bestFit="1" customWidth="1"/>
    <col min="7677" max="7677" width="12.26953125" style="9" bestFit="1" customWidth="1"/>
    <col min="7678" max="7681" width="9.81640625" style="9" bestFit="1" customWidth="1"/>
    <col min="7682" max="7682" width="9" style="9" customWidth="1"/>
    <col min="7683" max="7929" width="8.81640625" style="9"/>
    <col min="7930" max="7930" width="45.81640625" style="9" customWidth="1"/>
    <col min="7931" max="7931" width="10.7265625" style="9" bestFit="1" customWidth="1"/>
    <col min="7932" max="7932" width="11.54296875" style="9" bestFit="1" customWidth="1"/>
    <col min="7933" max="7933" width="12.26953125" style="9" bestFit="1" customWidth="1"/>
    <col min="7934" max="7937" width="9.81640625" style="9" bestFit="1" customWidth="1"/>
    <col min="7938" max="7938" width="9" style="9" customWidth="1"/>
    <col min="7939" max="8185" width="8.81640625" style="9"/>
    <col min="8186" max="8186" width="45.81640625" style="9" customWidth="1"/>
    <col min="8187" max="8187" width="10.7265625" style="9" bestFit="1" customWidth="1"/>
    <col min="8188" max="8188" width="11.54296875" style="9" bestFit="1" customWidth="1"/>
    <col min="8189" max="8189" width="12.26953125" style="9" bestFit="1" customWidth="1"/>
    <col min="8190" max="8193" width="9.81640625" style="9" bestFit="1" customWidth="1"/>
    <col min="8194" max="8194" width="9" style="9" customWidth="1"/>
    <col min="8195" max="8441" width="8.81640625" style="9"/>
    <col min="8442" max="8442" width="45.81640625" style="9" customWidth="1"/>
    <col min="8443" max="8443" width="10.7265625" style="9" bestFit="1" customWidth="1"/>
    <col min="8444" max="8444" width="11.54296875" style="9" bestFit="1" customWidth="1"/>
    <col min="8445" max="8445" width="12.26953125" style="9" bestFit="1" customWidth="1"/>
    <col min="8446" max="8449" width="9.81640625" style="9" bestFit="1" customWidth="1"/>
    <col min="8450" max="8450" width="9" style="9" customWidth="1"/>
    <col min="8451" max="8697" width="8.81640625" style="9"/>
    <col min="8698" max="8698" width="45.81640625" style="9" customWidth="1"/>
    <col min="8699" max="8699" width="10.7265625" style="9" bestFit="1" customWidth="1"/>
    <col min="8700" max="8700" width="11.54296875" style="9" bestFit="1" customWidth="1"/>
    <col min="8701" max="8701" width="12.26953125" style="9" bestFit="1" customWidth="1"/>
    <col min="8702" max="8705" width="9.81640625" style="9" bestFit="1" customWidth="1"/>
    <col min="8706" max="8706" width="9" style="9" customWidth="1"/>
    <col min="8707" max="8953" width="8.81640625" style="9"/>
    <col min="8954" max="8954" width="45.81640625" style="9" customWidth="1"/>
    <col min="8955" max="8955" width="10.7265625" style="9" bestFit="1" customWidth="1"/>
    <col min="8956" max="8956" width="11.54296875" style="9" bestFit="1" customWidth="1"/>
    <col min="8957" max="8957" width="12.26953125" style="9" bestFit="1" customWidth="1"/>
    <col min="8958" max="8961" width="9.81640625" style="9" bestFit="1" customWidth="1"/>
    <col min="8962" max="8962" width="9" style="9" customWidth="1"/>
    <col min="8963" max="9209" width="8.81640625" style="9"/>
    <col min="9210" max="9210" width="45.81640625" style="9" customWidth="1"/>
    <col min="9211" max="9211" width="10.7265625" style="9" bestFit="1" customWidth="1"/>
    <col min="9212" max="9212" width="11.54296875" style="9" bestFit="1" customWidth="1"/>
    <col min="9213" max="9213" width="12.26953125" style="9" bestFit="1" customWidth="1"/>
    <col min="9214" max="9217" width="9.81640625" style="9" bestFit="1" customWidth="1"/>
    <col min="9218" max="9218" width="9" style="9" customWidth="1"/>
    <col min="9219" max="9465" width="8.81640625" style="9"/>
    <col min="9466" max="9466" width="45.81640625" style="9" customWidth="1"/>
    <col min="9467" max="9467" width="10.7265625" style="9" bestFit="1" customWidth="1"/>
    <col min="9468" max="9468" width="11.54296875" style="9" bestFit="1" customWidth="1"/>
    <col min="9469" max="9469" width="12.26953125" style="9" bestFit="1" customWidth="1"/>
    <col min="9470" max="9473" width="9.81640625" style="9" bestFit="1" customWidth="1"/>
    <col min="9474" max="9474" width="9" style="9" customWidth="1"/>
    <col min="9475" max="9721" width="8.81640625" style="9"/>
    <col min="9722" max="9722" width="45.81640625" style="9" customWidth="1"/>
    <col min="9723" max="9723" width="10.7265625" style="9" bestFit="1" customWidth="1"/>
    <col min="9724" max="9724" width="11.54296875" style="9" bestFit="1" customWidth="1"/>
    <col min="9725" max="9725" width="12.26953125" style="9" bestFit="1" customWidth="1"/>
    <col min="9726" max="9729" width="9.81640625" style="9" bestFit="1" customWidth="1"/>
    <col min="9730" max="9730" width="9" style="9" customWidth="1"/>
    <col min="9731" max="9977" width="8.81640625" style="9"/>
    <col min="9978" max="9978" width="45.81640625" style="9" customWidth="1"/>
    <col min="9979" max="9979" width="10.7265625" style="9" bestFit="1" customWidth="1"/>
    <col min="9980" max="9980" width="11.54296875" style="9" bestFit="1" customWidth="1"/>
    <col min="9981" max="9981" width="12.26953125" style="9" bestFit="1" customWidth="1"/>
    <col min="9982" max="9985" width="9.81640625" style="9" bestFit="1" customWidth="1"/>
    <col min="9986" max="9986" width="9" style="9" customWidth="1"/>
    <col min="9987" max="10233" width="8.81640625" style="9"/>
    <col min="10234" max="10234" width="45.81640625" style="9" customWidth="1"/>
    <col min="10235" max="10235" width="10.7265625" style="9" bestFit="1" customWidth="1"/>
    <col min="10236" max="10236" width="11.54296875" style="9" bestFit="1" customWidth="1"/>
    <col min="10237" max="10237" width="12.26953125" style="9" bestFit="1" customWidth="1"/>
    <col min="10238" max="10241" width="9.81640625" style="9" bestFit="1" customWidth="1"/>
    <col min="10242" max="10242" width="9" style="9" customWidth="1"/>
    <col min="10243" max="10489" width="8.81640625" style="9"/>
    <col min="10490" max="10490" width="45.81640625" style="9" customWidth="1"/>
    <col min="10491" max="10491" width="10.7265625" style="9" bestFit="1" customWidth="1"/>
    <col min="10492" max="10492" width="11.54296875" style="9" bestFit="1" customWidth="1"/>
    <col min="10493" max="10493" width="12.26953125" style="9" bestFit="1" customWidth="1"/>
    <col min="10494" max="10497" width="9.81640625" style="9" bestFit="1" customWidth="1"/>
    <col min="10498" max="10498" width="9" style="9" customWidth="1"/>
    <col min="10499" max="10745" width="8.81640625" style="9"/>
    <col min="10746" max="10746" width="45.81640625" style="9" customWidth="1"/>
    <col min="10747" max="10747" width="10.7265625" style="9" bestFit="1" customWidth="1"/>
    <col min="10748" max="10748" width="11.54296875" style="9" bestFit="1" customWidth="1"/>
    <col min="10749" max="10749" width="12.26953125" style="9" bestFit="1" customWidth="1"/>
    <col min="10750" max="10753" width="9.81640625" style="9" bestFit="1" customWidth="1"/>
    <col min="10754" max="10754" width="9" style="9" customWidth="1"/>
    <col min="10755" max="11001" width="8.81640625" style="9"/>
    <col min="11002" max="11002" width="45.81640625" style="9" customWidth="1"/>
    <col min="11003" max="11003" width="10.7265625" style="9" bestFit="1" customWidth="1"/>
    <col min="11004" max="11004" width="11.54296875" style="9" bestFit="1" customWidth="1"/>
    <col min="11005" max="11005" width="12.26953125" style="9" bestFit="1" customWidth="1"/>
    <col min="11006" max="11009" width="9.81640625" style="9" bestFit="1" customWidth="1"/>
    <col min="11010" max="11010" width="9" style="9" customWidth="1"/>
    <col min="11011" max="11257" width="8.81640625" style="9"/>
    <col min="11258" max="11258" width="45.81640625" style="9" customWidth="1"/>
    <col min="11259" max="11259" width="10.7265625" style="9" bestFit="1" customWidth="1"/>
    <col min="11260" max="11260" width="11.54296875" style="9" bestFit="1" customWidth="1"/>
    <col min="11261" max="11261" width="12.26953125" style="9" bestFit="1" customWidth="1"/>
    <col min="11262" max="11265" width="9.81640625" style="9" bestFit="1" customWidth="1"/>
    <col min="11266" max="11266" width="9" style="9" customWidth="1"/>
    <col min="11267" max="11513" width="8.81640625" style="9"/>
    <col min="11514" max="11514" width="45.81640625" style="9" customWidth="1"/>
    <col min="11515" max="11515" width="10.7265625" style="9" bestFit="1" customWidth="1"/>
    <col min="11516" max="11516" width="11.54296875" style="9" bestFit="1" customWidth="1"/>
    <col min="11517" max="11517" width="12.26953125" style="9" bestFit="1" customWidth="1"/>
    <col min="11518" max="11521" width="9.81640625" style="9" bestFit="1" customWidth="1"/>
    <col min="11522" max="11522" width="9" style="9" customWidth="1"/>
    <col min="11523" max="11769" width="8.81640625" style="9"/>
    <col min="11770" max="11770" width="45.81640625" style="9" customWidth="1"/>
    <col min="11771" max="11771" width="10.7265625" style="9" bestFit="1" customWidth="1"/>
    <col min="11772" max="11772" width="11.54296875" style="9" bestFit="1" customWidth="1"/>
    <col min="11773" max="11773" width="12.26953125" style="9" bestFit="1" customWidth="1"/>
    <col min="11774" max="11777" width="9.81640625" style="9" bestFit="1" customWidth="1"/>
    <col min="11778" max="11778" width="9" style="9" customWidth="1"/>
    <col min="11779" max="12025" width="8.81640625" style="9"/>
    <col min="12026" max="12026" width="45.81640625" style="9" customWidth="1"/>
    <col min="12027" max="12027" width="10.7265625" style="9" bestFit="1" customWidth="1"/>
    <col min="12028" max="12028" width="11.54296875" style="9" bestFit="1" customWidth="1"/>
    <col min="12029" max="12029" width="12.26953125" style="9" bestFit="1" customWidth="1"/>
    <col min="12030" max="12033" width="9.81640625" style="9" bestFit="1" customWidth="1"/>
    <col min="12034" max="12034" width="9" style="9" customWidth="1"/>
    <col min="12035" max="12281" width="8.81640625" style="9"/>
    <col min="12282" max="12282" width="45.81640625" style="9" customWidth="1"/>
    <col min="12283" max="12283" width="10.7265625" style="9" bestFit="1" customWidth="1"/>
    <col min="12284" max="12284" width="11.54296875" style="9" bestFit="1" customWidth="1"/>
    <col min="12285" max="12285" width="12.26953125" style="9" bestFit="1" customWidth="1"/>
    <col min="12286" max="12289" width="9.81640625" style="9" bestFit="1" customWidth="1"/>
    <col min="12290" max="12290" width="9" style="9" customWidth="1"/>
    <col min="12291" max="12537" width="8.81640625" style="9"/>
    <col min="12538" max="12538" width="45.81640625" style="9" customWidth="1"/>
    <col min="12539" max="12539" width="10.7265625" style="9" bestFit="1" customWidth="1"/>
    <col min="12540" max="12540" width="11.54296875" style="9" bestFit="1" customWidth="1"/>
    <col min="12541" max="12541" width="12.26953125" style="9" bestFit="1" customWidth="1"/>
    <col min="12542" max="12545" width="9.81640625" style="9" bestFit="1" customWidth="1"/>
    <col min="12546" max="12546" width="9" style="9" customWidth="1"/>
    <col min="12547" max="12793" width="8.81640625" style="9"/>
    <col min="12794" max="12794" width="45.81640625" style="9" customWidth="1"/>
    <col min="12795" max="12795" width="10.7265625" style="9" bestFit="1" customWidth="1"/>
    <col min="12796" max="12796" width="11.54296875" style="9" bestFit="1" customWidth="1"/>
    <col min="12797" max="12797" width="12.26953125" style="9" bestFit="1" customWidth="1"/>
    <col min="12798" max="12801" width="9.81640625" style="9" bestFit="1" customWidth="1"/>
    <col min="12802" max="12802" width="9" style="9" customWidth="1"/>
    <col min="12803" max="13049" width="8.81640625" style="9"/>
    <col min="13050" max="13050" width="45.81640625" style="9" customWidth="1"/>
    <col min="13051" max="13051" width="10.7265625" style="9" bestFit="1" customWidth="1"/>
    <col min="13052" max="13052" width="11.54296875" style="9" bestFit="1" customWidth="1"/>
    <col min="13053" max="13053" width="12.26953125" style="9" bestFit="1" customWidth="1"/>
    <col min="13054" max="13057" width="9.81640625" style="9" bestFit="1" customWidth="1"/>
    <col min="13058" max="13058" width="9" style="9" customWidth="1"/>
    <col min="13059" max="13305" width="8.81640625" style="9"/>
    <col min="13306" max="13306" width="45.81640625" style="9" customWidth="1"/>
    <col min="13307" max="13307" width="10.7265625" style="9" bestFit="1" customWidth="1"/>
    <col min="13308" max="13308" width="11.54296875" style="9" bestFit="1" customWidth="1"/>
    <col min="13309" max="13309" width="12.26953125" style="9" bestFit="1" customWidth="1"/>
    <col min="13310" max="13313" width="9.81640625" style="9" bestFit="1" customWidth="1"/>
    <col min="13314" max="13314" width="9" style="9" customWidth="1"/>
    <col min="13315" max="13561" width="8.81640625" style="9"/>
    <col min="13562" max="13562" width="45.81640625" style="9" customWidth="1"/>
    <col min="13563" max="13563" width="10.7265625" style="9" bestFit="1" customWidth="1"/>
    <col min="13564" max="13564" width="11.54296875" style="9" bestFit="1" customWidth="1"/>
    <col min="13565" max="13565" width="12.26953125" style="9" bestFit="1" customWidth="1"/>
    <col min="13566" max="13569" width="9.81640625" style="9" bestFit="1" customWidth="1"/>
    <col min="13570" max="13570" width="9" style="9" customWidth="1"/>
    <col min="13571" max="13817" width="8.81640625" style="9"/>
    <col min="13818" max="13818" width="45.81640625" style="9" customWidth="1"/>
    <col min="13819" max="13819" width="10.7265625" style="9" bestFit="1" customWidth="1"/>
    <col min="13820" max="13820" width="11.54296875" style="9" bestFit="1" customWidth="1"/>
    <col min="13821" max="13821" width="12.26953125" style="9" bestFit="1" customWidth="1"/>
    <col min="13822" max="13825" width="9.81640625" style="9" bestFit="1" customWidth="1"/>
    <col min="13826" max="13826" width="9" style="9" customWidth="1"/>
    <col min="13827" max="14073" width="8.81640625" style="9"/>
    <col min="14074" max="14074" width="45.81640625" style="9" customWidth="1"/>
    <col min="14075" max="14075" width="10.7265625" style="9" bestFit="1" customWidth="1"/>
    <col min="14076" max="14076" width="11.54296875" style="9" bestFit="1" customWidth="1"/>
    <col min="14077" max="14077" width="12.26953125" style="9" bestFit="1" customWidth="1"/>
    <col min="14078" max="14081" width="9.81640625" style="9" bestFit="1" customWidth="1"/>
    <col min="14082" max="14082" width="9" style="9" customWidth="1"/>
    <col min="14083" max="14329" width="8.81640625" style="9"/>
    <col min="14330" max="14330" width="45.81640625" style="9" customWidth="1"/>
    <col min="14331" max="14331" width="10.7265625" style="9" bestFit="1" customWidth="1"/>
    <col min="14332" max="14332" width="11.54296875" style="9" bestFit="1" customWidth="1"/>
    <col min="14333" max="14333" width="12.26953125" style="9" bestFit="1" customWidth="1"/>
    <col min="14334" max="14337" width="9.81640625" style="9" bestFit="1" customWidth="1"/>
    <col min="14338" max="14338" width="9" style="9" customWidth="1"/>
    <col min="14339" max="14585" width="8.81640625" style="9"/>
    <col min="14586" max="14586" width="45.81640625" style="9" customWidth="1"/>
    <col min="14587" max="14587" width="10.7265625" style="9" bestFit="1" customWidth="1"/>
    <col min="14588" max="14588" width="11.54296875" style="9" bestFit="1" customWidth="1"/>
    <col min="14589" max="14589" width="12.26953125" style="9" bestFit="1" customWidth="1"/>
    <col min="14590" max="14593" width="9.81640625" style="9" bestFit="1" customWidth="1"/>
    <col min="14594" max="14594" width="9" style="9" customWidth="1"/>
    <col min="14595" max="14841" width="8.81640625" style="9"/>
    <col min="14842" max="14842" width="45.81640625" style="9" customWidth="1"/>
    <col min="14843" max="14843" width="10.7265625" style="9" bestFit="1" customWidth="1"/>
    <col min="14844" max="14844" width="11.54296875" style="9" bestFit="1" customWidth="1"/>
    <col min="14845" max="14845" width="12.26953125" style="9" bestFit="1" customWidth="1"/>
    <col min="14846" max="14849" width="9.81640625" style="9" bestFit="1" customWidth="1"/>
    <col min="14850" max="14850" width="9" style="9" customWidth="1"/>
    <col min="14851" max="15097" width="8.81640625" style="9"/>
    <col min="15098" max="15098" width="45.81640625" style="9" customWidth="1"/>
    <col min="15099" max="15099" width="10.7265625" style="9" bestFit="1" customWidth="1"/>
    <col min="15100" max="15100" width="11.54296875" style="9" bestFit="1" customWidth="1"/>
    <col min="15101" max="15101" width="12.26953125" style="9" bestFit="1" customWidth="1"/>
    <col min="15102" max="15105" width="9.81640625" style="9" bestFit="1" customWidth="1"/>
    <col min="15106" max="15106" width="9" style="9" customWidth="1"/>
    <col min="15107" max="15353" width="8.81640625" style="9"/>
    <col min="15354" max="15354" width="45.81640625" style="9" customWidth="1"/>
    <col min="15355" max="15355" width="10.7265625" style="9" bestFit="1" customWidth="1"/>
    <col min="15356" max="15356" width="11.54296875" style="9" bestFit="1" customWidth="1"/>
    <col min="15357" max="15357" width="12.26953125" style="9" bestFit="1" customWidth="1"/>
    <col min="15358" max="15361" width="9.81640625" style="9" bestFit="1" customWidth="1"/>
    <col min="15362" max="15362" width="9" style="9" customWidth="1"/>
    <col min="15363" max="15609" width="8.81640625" style="9"/>
    <col min="15610" max="15610" width="45.81640625" style="9" customWidth="1"/>
    <col min="15611" max="15611" width="10.7265625" style="9" bestFit="1" customWidth="1"/>
    <col min="15612" max="15612" width="11.54296875" style="9" bestFit="1" customWidth="1"/>
    <col min="15613" max="15613" width="12.26953125" style="9" bestFit="1" customWidth="1"/>
    <col min="15614" max="15617" width="9.81640625" style="9" bestFit="1" customWidth="1"/>
    <col min="15618" max="15618" width="9" style="9" customWidth="1"/>
    <col min="15619" max="15865" width="8.81640625" style="9"/>
    <col min="15866" max="15866" width="45.81640625" style="9" customWidth="1"/>
    <col min="15867" max="15867" width="10.7265625" style="9" bestFit="1" customWidth="1"/>
    <col min="15868" max="15868" width="11.54296875" style="9" bestFit="1" customWidth="1"/>
    <col min="15869" max="15869" width="12.26953125" style="9" bestFit="1" customWidth="1"/>
    <col min="15870" max="15873" width="9.81640625" style="9" bestFit="1" customWidth="1"/>
    <col min="15874" max="15874" width="9" style="9" customWidth="1"/>
    <col min="15875" max="16121" width="8.81640625" style="9"/>
    <col min="16122" max="16122" width="45.81640625" style="9" customWidth="1"/>
    <col min="16123" max="16123" width="10.7265625" style="9" bestFit="1" customWidth="1"/>
    <col min="16124" max="16124" width="11.54296875" style="9" bestFit="1" customWidth="1"/>
    <col min="16125" max="16125" width="12.26953125" style="9" bestFit="1" customWidth="1"/>
    <col min="16126" max="16129" width="9.81640625" style="9" bestFit="1" customWidth="1"/>
    <col min="16130" max="16130" width="9" style="9" customWidth="1"/>
    <col min="16131" max="16384" width="8.81640625" style="9"/>
  </cols>
  <sheetData>
    <row r="1" spans="1:28" s="7" customFormat="1" ht="19" thickBot="1" x14ac:dyDescent="0.5">
      <c r="A1" s="181" t="s">
        <v>139</v>
      </c>
      <c r="B1" s="182"/>
      <c r="C1" s="182"/>
      <c r="D1" s="182"/>
      <c r="E1" s="182"/>
      <c r="F1" s="182"/>
      <c r="G1" s="182"/>
      <c r="H1" s="182"/>
      <c r="I1" s="182"/>
      <c r="J1" s="18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5" x14ac:dyDescent="0.35">
      <c r="A2" s="184" t="s">
        <v>28</v>
      </c>
      <c r="B2" s="185"/>
      <c r="C2" s="185"/>
      <c r="D2" s="185"/>
      <c r="E2" s="185"/>
      <c r="F2" s="185"/>
      <c r="G2" s="185"/>
      <c r="H2" s="185"/>
      <c r="I2" s="185"/>
      <c r="J2" s="18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60</v>
      </c>
      <c r="I3" s="164" t="s">
        <v>61</v>
      </c>
      <c r="J3" s="170" t="s">
        <v>62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7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35">
      <c r="A5" s="45" t="s">
        <v>46</v>
      </c>
      <c r="B5" s="107">
        <v>20</v>
      </c>
      <c r="C5" s="107">
        <v>3</v>
      </c>
      <c r="D5" s="23"/>
      <c r="E5" s="107">
        <v>1</v>
      </c>
      <c r="F5" s="2">
        <f t="shared" ref="F5:F9" si="0">SUM(B5:E5)</f>
        <v>24</v>
      </c>
      <c r="G5" s="20">
        <v>17</v>
      </c>
      <c r="H5" s="37">
        <v>20</v>
      </c>
      <c r="I5" s="37">
        <v>4</v>
      </c>
      <c r="J5" s="46">
        <v>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35">
      <c r="A6" s="47" t="s">
        <v>4</v>
      </c>
      <c r="B6" s="42">
        <f>SUM(B7:B9)</f>
        <v>39</v>
      </c>
      <c r="C6" s="42">
        <f t="shared" ref="C6:D6" si="1">SUM(C7:C9)</f>
        <v>12</v>
      </c>
      <c r="D6" s="42">
        <f t="shared" si="1"/>
        <v>0</v>
      </c>
      <c r="E6" s="42">
        <f>SUM(E7:E9)</f>
        <v>6</v>
      </c>
      <c r="F6" s="2">
        <f>SUM(B6:E6)</f>
        <v>57</v>
      </c>
      <c r="G6" s="30">
        <v>58</v>
      </c>
      <c r="H6" s="42">
        <f t="shared" ref="H6:I6" si="2">SUM(H7:H9)</f>
        <v>47</v>
      </c>
      <c r="I6" s="42">
        <f t="shared" si="2"/>
        <v>10</v>
      </c>
      <c r="J6" s="48">
        <f>SUM(J7:J9)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35">
      <c r="A7" s="47" t="s">
        <v>5</v>
      </c>
      <c r="B7" s="107">
        <v>19</v>
      </c>
      <c r="C7" s="107">
        <v>9</v>
      </c>
      <c r="D7" s="23"/>
      <c r="E7" s="107">
        <v>4</v>
      </c>
      <c r="F7" s="2">
        <f t="shared" si="0"/>
        <v>32</v>
      </c>
      <c r="G7" s="20">
        <v>38</v>
      </c>
      <c r="H7" s="37">
        <v>26</v>
      </c>
      <c r="I7" s="37">
        <v>6</v>
      </c>
      <c r="J7" s="46">
        <v>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35">
      <c r="A8" s="47" t="s">
        <v>6</v>
      </c>
      <c r="B8" s="107">
        <v>4</v>
      </c>
      <c r="C8" s="107">
        <v>0</v>
      </c>
      <c r="D8" s="23"/>
      <c r="E8" s="107">
        <v>0</v>
      </c>
      <c r="F8" s="2">
        <f t="shared" si="0"/>
        <v>4</v>
      </c>
      <c r="G8" s="20">
        <v>3</v>
      </c>
      <c r="H8" s="37">
        <v>3</v>
      </c>
      <c r="I8" s="37">
        <v>1</v>
      </c>
      <c r="J8" s="46"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35">
      <c r="A9" s="47" t="s">
        <v>7</v>
      </c>
      <c r="B9" s="107">
        <v>16</v>
      </c>
      <c r="C9" s="107">
        <v>3</v>
      </c>
      <c r="D9" s="23"/>
      <c r="E9" s="107">
        <v>2</v>
      </c>
      <c r="F9" s="2">
        <f t="shared" si="0"/>
        <v>21</v>
      </c>
      <c r="G9" s="20">
        <v>17</v>
      </c>
      <c r="H9" s="37">
        <v>18</v>
      </c>
      <c r="I9" s="37">
        <v>3</v>
      </c>
      <c r="J9" s="46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60</v>
      </c>
      <c r="I10" s="164" t="s">
        <v>61</v>
      </c>
      <c r="J10" s="170" t="s">
        <v>62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7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65" customHeight="1" x14ac:dyDescent="0.35">
      <c r="A12" s="47" t="s">
        <v>11</v>
      </c>
      <c r="B12" s="107">
        <v>28</v>
      </c>
      <c r="C12" s="107">
        <v>6</v>
      </c>
      <c r="D12" s="23"/>
      <c r="E12" s="107">
        <v>1</v>
      </c>
      <c r="F12" s="2">
        <f t="shared" ref="F12:F15" si="3">SUM(B12:E12)</f>
        <v>35</v>
      </c>
      <c r="G12" s="20">
        <v>32</v>
      </c>
      <c r="H12" s="37">
        <v>28</v>
      </c>
      <c r="I12" s="37">
        <v>7</v>
      </c>
      <c r="J12" s="46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65" customHeight="1" x14ac:dyDescent="0.35">
      <c r="A13" s="47" t="s">
        <v>12</v>
      </c>
      <c r="B13" s="107">
        <v>10</v>
      </c>
      <c r="C13" s="107">
        <v>6</v>
      </c>
      <c r="D13" s="23"/>
      <c r="E13" s="107">
        <v>5</v>
      </c>
      <c r="F13" s="2">
        <f t="shared" si="3"/>
        <v>21</v>
      </c>
      <c r="G13" s="20">
        <v>26</v>
      </c>
      <c r="H13" s="37">
        <v>18</v>
      </c>
      <c r="I13" s="37">
        <v>3</v>
      </c>
      <c r="J13" s="46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65" customHeight="1" x14ac:dyDescent="0.35">
      <c r="A14" s="47" t="s">
        <v>47</v>
      </c>
      <c r="B14" s="107">
        <v>1</v>
      </c>
      <c r="C14" s="107">
        <v>0</v>
      </c>
      <c r="D14" s="23"/>
      <c r="E14" s="107">
        <v>0</v>
      </c>
      <c r="F14" s="2">
        <f t="shared" si="3"/>
        <v>1</v>
      </c>
      <c r="G14" s="20">
        <v>0</v>
      </c>
      <c r="H14" s="37">
        <v>1</v>
      </c>
      <c r="I14" s="37">
        <v>0</v>
      </c>
      <c r="J14" s="46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44">
        <v>0</v>
      </c>
      <c r="H15" s="44">
        <v>0</v>
      </c>
      <c r="I15" s="44">
        <v>0</v>
      </c>
      <c r="J15" s="102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60</v>
      </c>
      <c r="I16" s="164" t="s">
        <v>61</v>
      </c>
      <c r="J16" s="170" t="s">
        <v>62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7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" customHeight="1" x14ac:dyDescent="0.35">
      <c r="A18" s="47" t="s">
        <v>13</v>
      </c>
      <c r="B18" s="107">
        <v>35</v>
      </c>
      <c r="C18" s="107">
        <v>7</v>
      </c>
      <c r="D18" s="23"/>
      <c r="E18" s="107">
        <v>6</v>
      </c>
      <c r="F18" s="2">
        <f>SUM(B18:E18)</f>
        <v>48</v>
      </c>
      <c r="G18" s="20">
        <v>56</v>
      </c>
      <c r="H18" s="37">
        <v>41</v>
      </c>
      <c r="I18" s="37">
        <v>7</v>
      </c>
      <c r="J18" s="46"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 customHeight="1" x14ac:dyDescent="0.35">
      <c r="A19" s="47" t="s">
        <v>14</v>
      </c>
      <c r="B19" s="107">
        <v>4</v>
      </c>
      <c r="C19" s="107">
        <v>5</v>
      </c>
      <c r="D19" s="23"/>
      <c r="E19" s="107">
        <v>0</v>
      </c>
      <c r="F19" s="2">
        <f>SUM(B19:E19)</f>
        <v>9</v>
      </c>
      <c r="G19" s="20">
        <v>2</v>
      </c>
      <c r="H19" s="37">
        <v>6</v>
      </c>
      <c r="I19" s="37">
        <v>3</v>
      </c>
      <c r="J19" s="46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60</v>
      </c>
      <c r="I20" s="164" t="s">
        <v>61</v>
      </c>
      <c r="J20" s="170" t="s">
        <v>62</v>
      </c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70"/>
      <c r="K21" s="13"/>
      <c r="L21" s="13"/>
      <c r="M21" s="1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" customHeight="1" x14ac:dyDescent="0.35">
      <c r="A22" s="47" t="s">
        <v>15</v>
      </c>
      <c r="B22" s="107">
        <v>12</v>
      </c>
      <c r="C22" s="107">
        <v>8</v>
      </c>
      <c r="D22" s="23"/>
      <c r="E22" s="107">
        <v>6</v>
      </c>
      <c r="F22" s="2">
        <f t="shared" ref="F22:F27" si="4">SUM(B22:E22)</f>
        <v>26</v>
      </c>
      <c r="G22" s="20">
        <v>30</v>
      </c>
      <c r="H22" s="37">
        <v>22</v>
      </c>
      <c r="I22" s="37">
        <v>4</v>
      </c>
      <c r="J22" s="46">
        <v>0</v>
      </c>
      <c r="K22" s="13"/>
      <c r="L22" s="13"/>
      <c r="M22" s="1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5">
      <c r="A23" s="47" t="s">
        <v>16</v>
      </c>
      <c r="B23" s="107">
        <v>21</v>
      </c>
      <c r="C23" s="107">
        <v>4</v>
      </c>
      <c r="D23" s="23"/>
      <c r="E23" s="107">
        <v>0</v>
      </c>
      <c r="F23" s="2">
        <f t="shared" si="4"/>
        <v>25</v>
      </c>
      <c r="G23" s="20">
        <v>20</v>
      </c>
      <c r="H23" s="37">
        <v>22</v>
      </c>
      <c r="I23" s="37">
        <v>3</v>
      </c>
      <c r="J23" s="46">
        <v>0</v>
      </c>
      <c r="K23" s="13"/>
      <c r="L23" s="13"/>
      <c r="M23" s="1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" customHeight="1" x14ac:dyDescent="0.35">
      <c r="A24" s="47" t="s">
        <v>17</v>
      </c>
      <c r="B24" s="107">
        <v>1</v>
      </c>
      <c r="C24" s="107">
        <v>0</v>
      </c>
      <c r="D24" s="23"/>
      <c r="E24" s="107">
        <v>0</v>
      </c>
      <c r="F24" s="2">
        <f t="shared" si="4"/>
        <v>1</v>
      </c>
      <c r="G24" s="20">
        <v>0</v>
      </c>
      <c r="H24" s="37">
        <v>1</v>
      </c>
      <c r="I24" s="37">
        <v>0</v>
      </c>
      <c r="J24" s="46">
        <v>0</v>
      </c>
      <c r="K24" s="13"/>
      <c r="L24" s="13"/>
      <c r="M24" s="1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3</v>
      </c>
      <c r="H25" s="37">
        <v>0</v>
      </c>
      <c r="I25" s="37">
        <v>0</v>
      </c>
      <c r="J25" s="46">
        <v>0</v>
      </c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46">
        <v>0</v>
      </c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" customHeight="1" x14ac:dyDescent="0.35">
      <c r="A27" s="47" t="s">
        <v>20</v>
      </c>
      <c r="B27" s="107">
        <v>5</v>
      </c>
      <c r="C27" s="107">
        <v>0</v>
      </c>
      <c r="D27" s="23"/>
      <c r="E27" s="107">
        <v>0</v>
      </c>
      <c r="F27" s="2">
        <f t="shared" si="4"/>
        <v>5</v>
      </c>
      <c r="G27" s="20">
        <v>5</v>
      </c>
      <c r="H27" s="37">
        <v>2</v>
      </c>
      <c r="I27" s="37">
        <v>3</v>
      </c>
      <c r="J27" s="46">
        <v>0</v>
      </c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60</v>
      </c>
      <c r="I28" s="164" t="s">
        <v>61</v>
      </c>
      <c r="J28" s="170" t="s">
        <v>62</v>
      </c>
      <c r="K28" s="13"/>
      <c r="L28" s="13"/>
      <c r="M28" s="1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70"/>
      <c r="K29" s="13"/>
      <c r="L29" s="13"/>
      <c r="M29" s="1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" customHeight="1" x14ac:dyDescent="0.35">
      <c r="A30" s="47" t="s">
        <v>46</v>
      </c>
      <c r="B30" s="107">
        <v>1</v>
      </c>
      <c r="C30" s="107">
        <v>0</v>
      </c>
      <c r="D30" s="25"/>
      <c r="E30" s="107">
        <v>0</v>
      </c>
      <c r="F30" s="2">
        <f>SUM(B30:E30)</f>
        <v>1</v>
      </c>
      <c r="G30" s="37">
        <v>1</v>
      </c>
      <c r="H30" s="37">
        <v>1</v>
      </c>
      <c r="I30" s="37">
        <v>0</v>
      </c>
      <c r="J30" s="46">
        <v>0</v>
      </c>
      <c r="K30" s="13"/>
      <c r="L30" s="13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" customHeight="1" x14ac:dyDescent="0.35">
      <c r="A31" s="47" t="s">
        <v>96</v>
      </c>
      <c r="B31" s="107">
        <v>1</v>
      </c>
      <c r="C31" s="107">
        <v>0</v>
      </c>
      <c r="D31" s="25"/>
      <c r="E31" s="107">
        <v>0</v>
      </c>
      <c r="F31" s="2">
        <f>SUM(B31:E31)</f>
        <v>1</v>
      </c>
      <c r="G31" s="37">
        <v>2</v>
      </c>
      <c r="H31" s="37">
        <v>1</v>
      </c>
      <c r="I31" s="37">
        <v>0</v>
      </c>
      <c r="J31" s="46">
        <v>0</v>
      </c>
      <c r="K31" s="13"/>
      <c r="L31" s="13"/>
      <c r="M31" s="1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8"/>
      <c r="K32" s="13"/>
      <c r="L32" s="13"/>
      <c r="M32" s="1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60</v>
      </c>
      <c r="I33" s="164" t="s">
        <v>61</v>
      </c>
      <c r="J33" s="170" t="s">
        <v>62</v>
      </c>
      <c r="K33" s="13"/>
      <c r="L33" s="13"/>
      <c r="M33" s="1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70"/>
      <c r="K34" s="13"/>
      <c r="L34" s="13"/>
      <c r="M34" s="1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5">
      <c r="A35" s="47" t="s">
        <v>40</v>
      </c>
      <c r="B35" s="107">
        <v>69</v>
      </c>
      <c r="C35" s="107">
        <v>1</v>
      </c>
      <c r="D35" s="107">
        <v>0</v>
      </c>
      <c r="E35" s="107">
        <v>18</v>
      </c>
      <c r="F35" s="2">
        <f t="shared" ref="F35:F38" si="5">SUM(B35:E35)</f>
        <v>88</v>
      </c>
      <c r="G35" s="20">
        <v>117</v>
      </c>
      <c r="H35" s="37">
        <v>73</v>
      </c>
      <c r="I35" s="37">
        <v>13</v>
      </c>
      <c r="J35" s="46">
        <v>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" customHeight="1" x14ac:dyDescent="0.35">
      <c r="A36" s="47" t="s">
        <v>41</v>
      </c>
      <c r="B36" s="42">
        <f>SUM(B37:B38)</f>
        <v>69</v>
      </c>
      <c r="C36" s="42">
        <f>SUM(C37:C38)</f>
        <v>1</v>
      </c>
      <c r="D36" s="42">
        <f>SUM(D37:D38)</f>
        <v>0</v>
      </c>
      <c r="E36" s="42">
        <f>E37+E38</f>
        <v>18</v>
      </c>
      <c r="F36" s="2">
        <f t="shared" si="5"/>
        <v>88</v>
      </c>
      <c r="G36" s="30">
        <v>119</v>
      </c>
      <c r="H36" s="42">
        <f t="shared" ref="H36:J36" si="6">SUM(H37:H39)</f>
        <v>73</v>
      </c>
      <c r="I36" s="42">
        <f t="shared" si="6"/>
        <v>13</v>
      </c>
      <c r="J36" s="48">
        <f t="shared" si="6"/>
        <v>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 customHeight="1" x14ac:dyDescent="0.35">
      <c r="A37" s="47" t="s">
        <v>44</v>
      </c>
      <c r="B37" s="107">
        <v>6</v>
      </c>
      <c r="C37" s="107">
        <v>0</v>
      </c>
      <c r="D37" s="107">
        <v>0</v>
      </c>
      <c r="E37" s="107">
        <v>0</v>
      </c>
      <c r="F37" s="2">
        <f t="shared" si="5"/>
        <v>6</v>
      </c>
      <c r="G37" s="20">
        <v>6</v>
      </c>
      <c r="H37" s="37">
        <v>4</v>
      </c>
      <c r="I37" s="37">
        <v>2</v>
      </c>
      <c r="J37" s="46"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5">
      <c r="A38" s="51" t="s">
        <v>45</v>
      </c>
      <c r="B38" s="107">
        <v>63</v>
      </c>
      <c r="C38" s="107">
        <v>1</v>
      </c>
      <c r="D38" s="107">
        <v>0</v>
      </c>
      <c r="E38" s="107">
        <v>18</v>
      </c>
      <c r="F38" s="2">
        <f t="shared" si="5"/>
        <v>82</v>
      </c>
      <c r="G38" s="20">
        <v>113</v>
      </c>
      <c r="H38" s="37">
        <v>69</v>
      </c>
      <c r="I38" s="37">
        <v>11</v>
      </c>
      <c r="J38" s="46">
        <v>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60</v>
      </c>
      <c r="I39" s="164" t="s">
        <v>61</v>
      </c>
      <c r="J39" s="170" t="s">
        <v>62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64"/>
      <c r="J40" s="17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 customHeight="1" x14ac:dyDescent="0.35">
      <c r="A41" s="47" t="s">
        <v>11</v>
      </c>
      <c r="B41" s="107">
        <v>29</v>
      </c>
      <c r="C41" s="107">
        <v>1</v>
      </c>
      <c r="D41" s="107">
        <v>0</v>
      </c>
      <c r="E41" s="107">
        <v>2</v>
      </c>
      <c r="F41" s="2">
        <f t="shared" ref="F41:F44" si="7">SUM(B41:E41)</f>
        <v>32</v>
      </c>
      <c r="G41" s="20">
        <v>43</v>
      </c>
      <c r="H41" s="37">
        <v>21</v>
      </c>
      <c r="I41" s="37">
        <v>10</v>
      </c>
      <c r="J41" s="46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5">
      <c r="A42" s="47" t="s">
        <v>12</v>
      </c>
      <c r="B42" s="107">
        <v>39</v>
      </c>
      <c r="C42" s="107">
        <v>0</v>
      </c>
      <c r="D42" s="107">
        <v>0</v>
      </c>
      <c r="E42" s="107">
        <v>16</v>
      </c>
      <c r="F42" s="2">
        <f t="shared" si="7"/>
        <v>55</v>
      </c>
      <c r="G42" s="20">
        <v>76</v>
      </c>
      <c r="H42" s="37">
        <v>51</v>
      </c>
      <c r="I42" s="37">
        <v>3</v>
      </c>
      <c r="J42" s="46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5">
      <c r="A43" s="47" t="s">
        <v>39</v>
      </c>
      <c r="B43" s="107">
        <v>1</v>
      </c>
      <c r="C43" s="107">
        <v>0</v>
      </c>
      <c r="D43" s="107">
        <v>0</v>
      </c>
      <c r="E43" s="107">
        <v>0</v>
      </c>
      <c r="F43" s="2">
        <f t="shared" si="7"/>
        <v>1</v>
      </c>
      <c r="G43" s="20">
        <v>0</v>
      </c>
      <c r="H43" s="37">
        <v>1</v>
      </c>
      <c r="I43" s="37">
        <v>0</v>
      </c>
      <c r="J43" s="46">
        <v>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7"/>
        <v>0</v>
      </c>
      <c r="G44" s="44">
        <v>0</v>
      </c>
      <c r="H44" s="44">
        <v>0</v>
      </c>
      <c r="I44" s="44">
        <v>0</v>
      </c>
      <c r="J44" s="102"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60</v>
      </c>
      <c r="I45" s="164" t="s">
        <v>61</v>
      </c>
      <c r="J45" s="170" t="s">
        <v>62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64"/>
      <c r="J46" s="17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3.5" customHeight="1" x14ac:dyDescent="0.35">
      <c r="A47" s="47" t="s">
        <v>13</v>
      </c>
      <c r="B47" s="107">
        <v>64</v>
      </c>
      <c r="C47" s="107">
        <v>1</v>
      </c>
      <c r="D47" s="107">
        <v>0</v>
      </c>
      <c r="E47" s="107">
        <v>17</v>
      </c>
      <c r="F47" s="2">
        <f>SUM(B47:E47)</f>
        <v>82</v>
      </c>
      <c r="G47" s="20">
        <v>114</v>
      </c>
      <c r="H47" s="37">
        <v>69</v>
      </c>
      <c r="I47" s="37">
        <v>11</v>
      </c>
      <c r="J47" s="46">
        <v>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 x14ac:dyDescent="0.35">
      <c r="A48" s="47" t="s">
        <v>14</v>
      </c>
      <c r="B48" s="107">
        <v>5</v>
      </c>
      <c r="C48" s="107">
        <v>0</v>
      </c>
      <c r="D48" s="107">
        <v>0</v>
      </c>
      <c r="E48" s="107">
        <v>1</v>
      </c>
      <c r="F48" s="2">
        <f>SUM(B48:E48)</f>
        <v>6</v>
      </c>
      <c r="G48" s="20">
        <v>5</v>
      </c>
      <c r="H48" s="37">
        <v>4</v>
      </c>
      <c r="I48" s="37">
        <v>2</v>
      </c>
      <c r="J48" s="46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60</v>
      </c>
      <c r="I49" s="164" t="s">
        <v>61</v>
      </c>
      <c r="J49" s="170" t="s">
        <v>62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64"/>
      <c r="J50" s="17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" customHeight="1" x14ac:dyDescent="0.35">
      <c r="A51" s="47" t="s">
        <v>15</v>
      </c>
      <c r="B51" s="107">
        <v>42</v>
      </c>
      <c r="C51" s="107">
        <v>1</v>
      </c>
      <c r="D51" s="107">
        <v>0</v>
      </c>
      <c r="E51" s="107">
        <v>16</v>
      </c>
      <c r="F51" s="2">
        <f>SUM(B51:E51)</f>
        <v>59</v>
      </c>
      <c r="G51" s="20">
        <v>89</v>
      </c>
      <c r="H51" s="37">
        <v>46</v>
      </c>
      <c r="I51" s="37">
        <v>11</v>
      </c>
      <c r="J51" s="46">
        <v>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 customHeight="1" x14ac:dyDescent="0.35">
      <c r="A52" s="47" t="s">
        <v>16</v>
      </c>
      <c r="B52" s="107">
        <v>24</v>
      </c>
      <c r="C52" s="107">
        <v>0</v>
      </c>
      <c r="D52" s="107">
        <v>0</v>
      </c>
      <c r="E52" s="107">
        <v>2</v>
      </c>
      <c r="F52" s="2">
        <f t="shared" ref="F52:F56" si="8">SUM(B52:E52)</f>
        <v>26</v>
      </c>
      <c r="G52" s="20">
        <v>27</v>
      </c>
      <c r="H52" s="37">
        <v>25</v>
      </c>
      <c r="I52" s="37">
        <v>1</v>
      </c>
      <c r="J52" s="46">
        <v>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5">
      <c r="A53" s="47" t="s">
        <v>17</v>
      </c>
      <c r="B53" s="107">
        <v>2</v>
      </c>
      <c r="C53" s="107">
        <v>0</v>
      </c>
      <c r="D53" s="107">
        <v>0</v>
      </c>
      <c r="E53" s="107">
        <v>0</v>
      </c>
      <c r="F53" s="2">
        <f t="shared" si="8"/>
        <v>2</v>
      </c>
      <c r="G53" s="20">
        <v>0</v>
      </c>
      <c r="H53" s="37">
        <v>1</v>
      </c>
      <c r="I53" s="37">
        <v>1</v>
      </c>
      <c r="J53" s="46"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2">
        <f t="shared" si="8"/>
        <v>0</v>
      </c>
      <c r="G54" s="20">
        <v>0</v>
      </c>
      <c r="H54" s="37">
        <v>0</v>
      </c>
      <c r="I54" s="37">
        <v>0</v>
      </c>
      <c r="J54" s="46"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8"/>
        <v>0</v>
      </c>
      <c r="G55" s="20">
        <v>0</v>
      </c>
      <c r="H55" s="37">
        <v>0</v>
      </c>
      <c r="I55" s="37">
        <v>0</v>
      </c>
      <c r="J55" s="46">
        <v>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5">
      <c r="A56" s="47" t="s">
        <v>20</v>
      </c>
      <c r="B56" s="107">
        <v>1</v>
      </c>
      <c r="C56" s="107">
        <v>0</v>
      </c>
      <c r="D56" s="107">
        <v>0</v>
      </c>
      <c r="E56" s="107">
        <v>0</v>
      </c>
      <c r="F56" s="2">
        <f t="shared" si="8"/>
        <v>1</v>
      </c>
      <c r="G56" s="20">
        <v>3</v>
      </c>
      <c r="H56" s="37">
        <v>1</v>
      </c>
      <c r="I56" s="37">
        <v>0</v>
      </c>
      <c r="J56" s="46"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60</v>
      </c>
      <c r="I57" s="164" t="s">
        <v>61</v>
      </c>
      <c r="J57" s="170" t="s">
        <v>62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5">
      <c r="A58" s="50" t="s">
        <v>95</v>
      </c>
      <c r="B58" s="21" t="s">
        <v>31</v>
      </c>
      <c r="C58" s="21" t="s">
        <v>32</v>
      </c>
      <c r="D58" s="23"/>
      <c r="E58" s="171"/>
      <c r="F58" s="163"/>
      <c r="G58" s="164"/>
      <c r="H58" s="164"/>
      <c r="I58" s="164"/>
      <c r="J58" s="17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5">
      <c r="A59" s="47" t="s">
        <v>97</v>
      </c>
      <c r="B59" s="107">
        <v>11</v>
      </c>
      <c r="C59" s="107">
        <v>0</v>
      </c>
      <c r="D59" s="107">
        <v>0</v>
      </c>
      <c r="E59" s="107">
        <v>0</v>
      </c>
      <c r="F59" s="2">
        <f t="shared" ref="F59" si="9">SUM(B59:E59)</f>
        <v>11</v>
      </c>
      <c r="G59" s="20">
        <v>13</v>
      </c>
      <c r="H59" s="37">
        <v>10</v>
      </c>
      <c r="I59" s="37">
        <v>1</v>
      </c>
      <c r="J59" s="46">
        <v>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8"/>
      <c r="K60" s="13"/>
      <c r="L60" s="13"/>
      <c r="M60" s="1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60</v>
      </c>
      <c r="I61" s="164" t="s">
        <v>61</v>
      </c>
      <c r="J61" s="170" t="s">
        <v>62</v>
      </c>
      <c r="K61" s="13"/>
      <c r="L61" s="13"/>
      <c r="M61" s="1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70"/>
      <c r="K62" s="13"/>
      <c r="L62" s="13"/>
      <c r="M62" s="1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0">SUM(B63:E63)</f>
        <v>0</v>
      </c>
      <c r="G63" s="1">
        <v>0</v>
      </c>
      <c r="H63" s="37">
        <v>0</v>
      </c>
      <c r="I63" s="37">
        <v>0</v>
      </c>
      <c r="J63" s="46">
        <v>0</v>
      </c>
      <c r="K63" s="14"/>
      <c r="L63" s="13"/>
      <c r="M63" s="1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0"/>
        <v>0</v>
      </c>
      <c r="G64" s="1">
        <v>0</v>
      </c>
      <c r="H64" s="37">
        <v>0</v>
      </c>
      <c r="I64" s="37">
        <v>0</v>
      </c>
      <c r="J64" s="46">
        <v>0</v>
      </c>
      <c r="K64" s="14"/>
      <c r="L64" s="13"/>
      <c r="M64" s="1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60</v>
      </c>
      <c r="I65" s="164" t="s">
        <v>61</v>
      </c>
      <c r="J65" s="170" t="s">
        <v>62</v>
      </c>
      <c r="K65" s="14"/>
      <c r="L65" s="13"/>
      <c r="M65" s="1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70"/>
      <c r="K66" s="14"/>
      <c r="L66" s="13"/>
      <c r="M66" s="13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1">SUM(B67:E67)</f>
        <v>0</v>
      </c>
      <c r="G67" s="29">
        <v>0</v>
      </c>
      <c r="H67" s="37">
        <v>0</v>
      </c>
      <c r="I67" s="37">
        <v>0</v>
      </c>
      <c r="J67" s="46">
        <v>0</v>
      </c>
      <c r="K67" s="14"/>
      <c r="L67" s="13"/>
      <c r="M67" s="13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1"/>
        <v>0</v>
      </c>
      <c r="G68" s="29">
        <v>0</v>
      </c>
      <c r="H68" s="37">
        <v>0</v>
      </c>
      <c r="I68" s="37">
        <v>0</v>
      </c>
      <c r="J68" s="46">
        <v>0</v>
      </c>
      <c r="K68" s="14"/>
      <c r="L68" s="13"/>
      <c r="M68" s="13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1"/>
        <v>0</v>
      </c>
      <c r="G69" s="29">
        <v>0</v>
      </c>
      <c r="H69" s="37">
        <v>0</v>
      </c>
      <c r="I69" s="37">
        <v>0</v>
      </c>
      <c r="J69" s="46">
        <v>0</v>
      </c>
      <c r="K69" s="14"/>
      <c r="L69" s="13"/>
      <c r="M69" s="13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1"/>
        <v>0</v>
      </c>
      <c r="G70" s="112">
        <v>0</v>
      </c>
      <c r="H70" s="44">
        <v>0</v>
      </c>
      <c r="I70" s="44">
        <v>0</v>
      </c>
      <c r="J70" s="102">
        <v>0</v>
      </c>
      <c r="K70" s="14"/>
      <c r="L70" s="13"/>
      <c r="M70" s="13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60</v>
      </c>
      <c r="I71" s="164" t="s">
        <v>61</v>
      </c>
      <c r="J71" s="170" t="s">
        <v>62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7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46">
        <v>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46"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60</v>
      </c>
      <c r="I75" s="164" t="s">
        <v>61</v>
      </c>
      <c r="J75" s="170" t="s">
        <v>62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7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46">
        <v>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2">SUM(B78:E78)</f>
        <v>0</v>
      </c>
      <c r="G78" s="20">
        <v>0</v>
      </c>
      <c r="H78" s="37">
        <v>0</v>
      </c>
      <c r="I78" s="37">
        <v>0</v>
      </c>
      <c r="J78" s="46">
        <v>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2"/>
        <v>0</v>
      </c>
      <c r="G79" s="20">
        <v>0</v>
      </c>
      <c r="H79" s="37">
        <v>0</v>
      </c>
      <c r="I79" s="37">
        <v>0</v>
      </c>
      <c r="J79" s="46">
        <v>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2"/>
        <v>0</v>
      </c>
      <c r="G80" s="20">
        <v>0</v>
      </c>
      <c r="H80" s="37">
        <v>0</v>
      </c>
      <c r="I80" s="37">
        <v>0</v>
      </c>
      <c r="J80" s="46">
        <v>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2"/>
        <v>0</v>
      </c>
      <c r="G81" s="20">
        <v>0</v>
      </c>
      <c r="H81" s="37">
        <v>0</v>
      </c>
      <c r="I81" s="37">
        <v>0</v>
      </c>
      <c r="J81" s="46">
        <v>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2"/>
        <v>0</v>
      </c>
      <c r="G82" s="20">
        <v>0</v>
      </c>
      <c r="H82" s="37">
        <v>0</v>
      </c>
      <c r="I82" s="37">
        <v>0</v>
      </c>
      <c r="J82" s="46">
        <v>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60</v>
      </c>
      <c r="I83" s="164" t="s">
        <v>61</v>
      </c>
      <c r="J83" s="170" t="s">
        <v>62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7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3">SUM(B85:E85)</f>
        <v>0</v>
      </c>
      <c r="G85" s="37">
        <v>0</v>
      </c>
      <c r="H85" s="37">
        <v>0</v>
      </c>
      <c r="I85" s="37">
        <v>0</v>
      </c>
      <c r="J85" s="46">
        <v>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60</v>
      </c>
      <c r="I87" s="164" t="s">
        <v>61</v>
      </c>
      <c r="J87" s="170" t="s">
        <v>62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7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5">
      <c r="A89" s="47" t="s">
        <v>40</v>
      </c>
      <c r="B89" s="107">
        <v>0</v>
      </c>
      <c r="C89" s="107">
        <v>0</v>
      </c>
      <c r="D89" s="23"/>
      <c r="E89" s="107">
        <v>1</v>
      </c>
      <c r="F89" s="2">
        <f t="shared" ref="F89:F91" si="14">SUM(B89:E89)</f>
        <v>1</v>
      </c>
      <c r="G89" s="20">
        <v>2</v>
      </c>
      <c r="H89" s="37">
        <v>1</v>
      </c>
      <c r="I89" s="37">
        <v>0</v>
      </c>
      <c r="J89" s="46">
        <v>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5">
      <c r="A90" s="47" t="s">
        <v>41</v>
      </c>
      <c r="B90" s="107">
        <v>0</v>
      </c>
      <c r="C90" s="107">
        <v>0</v>
      </c>
      <c r="D90" s="23"/>
      <c r="E90" s="107">
        <v>6</v>
      </c>
      <c r="F90" s="2">
        <f t="shared" si="14"/>
        <v>6</v>
      </c>
      <c r="G90" s="20">
        <v>7</v>
      </c>
      <c r="H90" s="37">
        <v>0</v>
      </c>
      <c r="I90" s="37">
        <v>0</v>
      </c>
      <c r="J90" s="46">
        <v>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5">
      <c r="A91" s="47" t="s">
        <v>38</v>
      </c>
      <c r="B91" s="107">
        <v>0</v>
      </c>
      <c r="C91" s="107">
        <v>0</v>
      </c>
      <c r="D91" s="23"/>
      <c r="E91" s="107">
        <v>1</v>
      </c>
      <c r="F91" s="2">
        <f t="shared" si="14"/>
        <v>1</v>
      </c>
      <c r="G91" s="20">
        <v>2</v>
      </c>
      <c r="H91" s="37">
        <v>1</v>
      </c>
      <c r="I91" s="37">
        <v>0</v>
      </c>
      <c r="J91" s="46">
        <v>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60</v>
      </c>
      <c r="I92" s="164" t="s">
        <v>61</v>
      </c>
      <c r="J92" s="170" t="s">
        <v>62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7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5">SUM(B94:E94)</f>
        <v>0</v>
      </c>
      <c r="G94" s="20">
        <v>0</v>
      </c>
      <c r="H94" s="37">
        <v>0</v>
      </c>
      <c r="I94" s="37">
        <v>0</v>
      </c>
      <c r="J94" s="46">
        <v>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5">
      <c r="A95" s="47" t="s">
        <v>12</v>
      </c>
      <c r="B95" s="107">
        <v>0</v>
      </c>
      <c r="C95" s="107">
        <v>0</v>
      </c>
      <c r="D95" s="23"/>
      <c r="E95" s="107">
        <v>1</v>
      </c>
      <c r="F95" s="2">
        <f t="shared" si="15"/>
        <v>1</v>
      </c>
      <c r="G95" s="20">
        <v>2</v>
      </c>
      <c r="H95" s="37">
        <v>1</v>
      </c>
      <c r="I95" s="37">
        <v>0</v>
      </c>
      <c r="J95" s="46">
        <v>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5"/>
        <v>0</v>
      </c>
      <c r="G96" s="20">
        <v>0</v>
      </c>
      <c r="H96" s="37">
        <v>0</v>
      </c>
      <c r="I96" s="37">
        <v>0</v>
      </c>
      <c r="J96" s="46">
        <v>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5"/>
        <v>0</v>
      </c>
      <c r="G97" s="26">
        <v>0</v>
      </c>
      <c r="H97" s="44">
        <v>0</v>
      </c>
      <c r="I97" s="44">
        <v>0</v>
      </c>
      <c r="J97" s="102">
        <v>0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60</v>
      </c>
      <c r="I98" s="164" t="s">
        <v>61</v>
      </c>
      <c r="J98" s="170" t="s">
        <v>62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7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5">
      <c r="A100" s="47" t="s">
        <v>13</v>
      </c>
      <c r="B100" s="107">
        <v>0</v>
      </c>
      <c r="C100" s="107">
        <v>0</v>
      </c>
      <c r="D100" s="23"/>
      <c r="E100" s="107">
        <v>1</v>
      </c>
      <c r="F100" s="2">
        <f>SUM(B100:E100)</f>
        <v>1</v>
      </c>
      <c r="G100" s="20">
        <v>2</v>
      </c>
      <c r="H100" s="37">
        <v>1</v>
      </c>
      <c r="I100" s="37">
        <v>0</v>
      </c>
      <c r="J100" s="46">
        <v>0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46">
        <v>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60</v>
      </c>
      <c r="I102" s="164" t="s">
        <v>61</v>
      </c>
      <c r="J102" s="170" t="s">
        <v>62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7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5">
      <c r="A104" s="47" t="s">
        <v>15</v>
      </c>
      <c r="B104" s="107">
        <v>0</v>
      </c>
      <c r="C104" s="107">
        <v>0</v>
      </c>
      <c r="D104" s="23"/>
      <c r="E104" s="107">
        <v>1</v>
      </c>
      <c r="F104" s="2">
        <f>SUM(B104:E104)</f>
        <v>1</v>
      </c>
      <c r="G104" s="20">
        <v>1</v>
      </c>
      <c r="H104" s="37">
        <v>1</v>
      </c>
      <c r="I104" s="37">
        <v>0</v>
      </c>
      <c r="J104" s="46">
        <v>0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6">SUM(B105:E105)</f>
        <v>0</v>
      </c>
      <c r="G105" s="20">
        <v>0</v>
      </c>
      <c r="H105" s="37">
        <v>0</v>
      </c>
      <c r="I105" s="37">
        <v>0</v>
      </c>
      <c r="J105" s="46">
        <v>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6"/>
        <v>0</v>
      </c>
      <c r="G106" s="20">
        <v>0</v>
      </c>
      <c r="H106" s="37">
        <v>0</v>
      </c>
      <c r="I106" s="37">
        <v>0</v>
      </c>
      <c r="J106" s="46">
        <v>0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6"/>
        <v>0</v>
      </c>
      <c r="G107" s="20">
        <v>1</v>
      </c>
      <c r="H107" s="37">
        <v>0</v>
      </c>
      <c r="I107" s="37">
        <v>0</v>
      </c>
      <c r="J107" s="46">
        <v>0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6"/>
        <v>0</v>
      </c>
      <c r="G108" s="20">
        <v>0</v>
      </c>
      <c r="H108" s="37">
        <v>0</v>
      </c>
      <c r="I108" s="37">
        <v>0</v>
      </c>
      <c r="J108" s="46">
        <v>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6"/>
        <v>0</v>
      </c>
      <c r="G109" s="20">
        <v>0</v>
      </c>
      <c r="H109" s="37">
        <v>0</v>
      </c>
      <c r="I109" s="37">
        <v>0</v>
      </c>
      <c r="J109" s="46">
        <v>0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60</v>
      </c>
      <c r="I110" s="164" t="s">
        <v>61</v>
      </c>
      <c r="J110" s="170" t="s">
        <v>62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7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7">SUM(B112:E112)</f>
        <v>0</v>
      </c>
      <c r="G112" s="37">
        <v>0</v>
      </c>
      <c r="H112" s="37">
        <v>0</v>
      </c>
      <c r="I112" s="37">
        <v>0</v>
      </c>
      <c r="J112" s="46">
        <v>0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7"/>
        <v>0</v>
      </c>
      <c r="G113" s="37">
        <v>0</v>
      </c>
      <c r="H113" s="37">
        <v>0</v>
      </c>
      <c r="I113" s="37">
        <v>0</v>
      </c>
      <c r="J113" s="46">
        <v>0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60</v>
      </c>
      <c r="I115" s="164" t="s">
        <v>61</v>
      </c>
      <c r="J115" s="170" t="s">
        <v>62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7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5">
      <c r="A117" s="47" t="s">
        <v>40</v>
      </c>
      <c r="B117" s="107">
        <v>9</v>
      </c>
      <c r="C117" s="107">
        <v>0</v>
      </c>
      <c r="D117" s="107">
        <v>0</v>
      </c>
      <c r="E117" s="107">
        <v>1</v>
      </c>
      <c r="F117" s="2">
        <f t="shared" ref="F117:F119" si="18">SUM(B117:E117)</f>
        <v>10</v>
      </c>
      <c r="G117" s="37">
        <v>8</v>
      </c>
      <c r="H117" s="37">
        <v>8</v>
      </c>
      <c r="I117" s="37">
        <v>2</v>
      </c>
      <c r="J117" s="46">
        <v>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5">
      <c r="A118" s="47" t="s">
        <v>41</v>
      </c>
      <c r="B118" s="107">
        <v>9</v>
      </c>
      <c r="C118" s="107">
        <v>0</v>
      </c>
      <c r="D118" s="107">
        <v>0</v>
      </c>
      <c r="E118" s="107">
        <v>1</v>
      </c>
      <c r="F118" s="2">
        <f t="shared" si="18"/>
        <v>10</v>
      </c>
      <c r="G118" s="37">
        <v>8</v>
      </c>
      <c r="H118" s="37">
        <v>8</v>
      </c>
      <c r="I118" s="37">
        <v>2</v>
      </c>
      <c r="J118" s="46">
        <v>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5">
      <c r="A119" s="47" t="s">
        <v>38</v>
      </c>
      <c r="B119" s="107">
        <v>9</v>
      </c>
      <c r="C119" s="107">
        <v>0</v>
      </c>
      <c r="D119" s="107">
        <v>0</v>
      </c>
      <c r="E119" s="107">
        <v>1</v>
      </c>
      <c r="F119" s="2">
        <f t="shared" si="18"/>
        <v>10</v>
      </c>
      <c r="G119" s="37">
        <v>8</v>
      </c>
      <c r="H119" s="37">
        <v>8</v>
      </c>
      <c r="I119" s="37">
        <v>2</v>
      </c>
      <c r="J119" s="46">
        <v>0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60</v>
      </c>
      <c r="I120" s="164" t="s">
        <v>61</v>
      </c>
      <c r="J120" s="170" t="s">
        <v>62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64"/>
      <c r="J121" s="17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5">
      <c r="A122" s="47" t="s">
        <v>11</v>
      </c>
      <c r="B122" s="107">
        <v>1</v>
      </c>
      <c r="C122" s="107">
        <v>0</v>
      </c>
      <c r="D122" s="107">
        <v>0</v>
      </c>
      <c r="E122" s="107">
        <v>0</v>
      </c>
      <c r="F122" s="2">
        <f t="shared" ref="F122:F124" si="19">SUM(B122:E122)</f>
        <v>1</v>
      </c>
      <c r="G122" s="20">
        <v>2</v>
      </c>
      <c r="H122" s="37">
        <v>0</v>
      </c>
      <c r="I122" s="37">
        <v>1</v>
      </c>
      <c r="J122" s="46">
        <v>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5">
      <c r="A123" s="47" t="s">
        <v>12</v>
      </c>
      <c r="B123" s="107">
        <v>8</v>
      </c>
      <c r="C123" s="107">
        <v>0</v>
      </c>
      <c r="D123" s="107">
        <v>0</v>
      </c>
      <c r="E123" s="107">
        <v>1</v>
      </c>
      <c r="F123" s="2">
        <f t="shared" si="19"/>
        <v>9</v>
      </c>
      <c r="G123" s="20">
        <v>6</v>
      </c>
      <c r="H123" s="37">
        <v>8</v>
      </c>
      <c r="I123" s="37">
        <v>1</v>
      </c>
      <c r="J123" s="46">
        <v>0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9"/>
        <v>0</v>
      </c>
      <c r="G124" s="20">
        <v>0</v>
      </c>
      <c r="H124" s="37">
        <v>0</v>
      </c>
      <c r="I124" s="37">
        <v>0</v>
      </c>
      <c r="J124" s="46">
        <v>0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0">SUM(B125:E125)</f>
        <v>0</v>
      </c>
      <c r="G125" s="26">
        <v>0</v>
      </c>
      <c r="H125" s="44">
        <v>0</v>
      </c>
      <c r="I125" s="44">
        <v>0</v>
      </c>
      <c r="J125" s="102">
        <v>0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60</v>
      </c>
      <c r="I126" s="164" t="s">
        <v>61</v>
      </c>
      <c r="J126" s="170" t="s">
        <v>62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64"/>
      <c r="J127" s="17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5">
      <c r="A128" s="47" t="s">
        <v>13</v>
      </c>
      <c r="B128" s="107">
        <v>8</v>
      </c>
      <c r="C128" s="107">
        <v>0</v>
      </c>
      <c r="D128" s="107">
        <v>0</v>
      </c>
      <c r="E128" s="107">
        <v>1</v>
      </c>
      <c r="F128" s="2">
        <f>SUM(B128:E128)</f>
        <v>9</v>
      </c>
      <c r="G128" s="20">
        <v>8</v>
      </c>
      <c r="H128" s="37">
        <v>7</v>
      </c>
      <c r="I128" s="37">
        <v>2</v>
      </c>
      <c r="J128" s="46">
        <v>0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5">
      <c r="A129" s="47" t="s">
        <v>14</v>
      </c>
      <c r="B129" s="107">
        <v>1</v>
      </c>
      <c r="C129" s="107">
        <v>0</v>
      </c>
      <c r="D129" s="107">
        <v>0</v>
      </c>
      <c r="E129" s="107">
        <v>0</v>
      </c>
      <c r="F129" s="2">
        <f>SUM(B129:E129)</f>
        <v>1</v>
      </c>
      <c r="G129" s="20">
        <v>0</v>
      </c>
      <c r="H129" s="37">
        <v>1</v>
      </c>
      <c r="I129" s="37">
        <v>0</v>
      </c>
      <c r="J129" s="46">
        <v>0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60</v>
      </c>
      <c r="I130" s="164" t="s">
        <v>61</v>
      </c>
      <c r="J130" s="170" t="s">
        <v>62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64"/>
      <c r="J131" s="17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5">
      <c r="A132" s="47" t="s">
        <v>15</v>
      </c>
      <c r="B132" s="107">
        <v>6</v>
      </c>
      <c r="C132" s="107">
        <v>0</v>
      </c>
      <c r="D132" s="107">
        <v>0</v>
      </c>
      <c r="E132" s="107">
        <v>1</v>
      </c>
      <c r="F132" s="2">
        <f t="shared" ref="F132:F137" si="21">SUM(B132:E132)</f>
        <v>7</v>
      </c>
      <c r="G132" s="20">
        <v>5</v>
      </c>
      <c r="H132" s="37">
        <v>5</v>
      </c>
      <c r="I132" s="37">
        <v>2</v>
      </c>
      <c r="J132" s="46">
        <v>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5">
      <c r="A133" s="47" t="s">
        <v>16</v>
      </c>
      <c r="B133" s="107">
        <v>3</v>
      </c>
      <c r="C133" s="107">
        <v>0</v>
      </c>
      <c r="D133" s="107">
        <v>0</v>
      </c>
      <c r="E133" s="107">
        <v>0</v>
      </c>
      <c r="F133" s="2">
        <f t="shared" si="21"/>
        <v>3</v>
      </c>
      <c r="G133" s="20">
        <v>2</v>
      </c>
      <c r="H133" s="37">
        <v>3</v>
      </c>
      <c r="I133" s="37">
        <v>0</v>
      </c>
      <c r="J133" s="46">
        <v>0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1"/>
        <v>0</v>
      </c>
      <c r="G134" s="20">
        <v>0</v>
      </c>
      <c r="H134" s="37">
        <v>0</v>
      </c>
      <c r="I134" s="37">
        <v>0</v>
      </c>
      <c r="J134" s="46">
        <v>0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1"/>
        <v>0</v>
      </c>
      <c r="G135" s="20">
        <v>0</v>
      </c>
      <c r="H135" s="37">
        <v>0</v>
      </c>
      <c r="I135" s="37">
        <v>0</v>
      </c>
      <c r="J135" s="46">
        <v>0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1"/>
        <v>0</v>
      </c>
      <c r="G136" s="20">
        <v>0</v>
      </c>
      <c r="H136" s="37">
        <v>0</v>
      </c>
      <c r="I136" s="37">
        <v>0</v>
      </c>
      <c r="J136" s="46">
        <v>0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1"/>
        <v>0</v>
      </c>
      <c r="G137" s="20">
        <v>1</v>
      </c>
      <c r="H137" s="37">
        <v>0</v>
      </c>
      <c r="I137" s="37">
        <v>0</v>
      </c>
      <c r="J137" s="46">
        <v>0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60</v>
      </c>
      <c r="I138" s="164" t="s">
        <v>61</v>
      </c>
      <c r="J138" s="170" t="s">
        <v>62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64"/>
      <c r="J139" s="17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5">
      <c r="A140" s="47" t="s">
        <v>97</v>
      </c>
      <c r="B140" s="107">
        <v>1</v>
      </c>
      <c r="C140" s="107">
        <v>0</v>
      </c>
      <c r="D140" s="107">
        <v>0</v>
      </c>
      <c r="E140" s="107">
        <v>0</v>
      </c>
      <c r="F140" s="2">
        <f t="shared" ref="F140" si="22">SUM(B140:E140)</f>
        <v>1</v>
      </c>
      <c r="G140" s="37">
        <v>1</v>
      </c>
      <c r="H140" s="37">
        <v>1</v>
      </c>
      <c r="I140" s="37">
        <v>0</v>
      </c>
      <c r="J140" s="46">
        <v>0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60</v>
      </c>
      <c r="I142" s="164" t="s">
        <v>61</v>
      </c>
      <c r="J142" s="170" t="s">
        <v>62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7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5">
      <c r="A144" s="133" t="s">
        <v>115</v>
      </c>
      <c r="B144" s="107">
        <v>6</v>
      </c>
      <c r="C144" s="107">
        <v>0</v>
      </c>
      <c r="D144" s="107">
        <v>0</v>
      </c>
      <c r="E144" s="107">
        <v>0</v>
      </c>
      <c r="F144" s="2">
        <f t="shared" ref="F144:F147" si="23">SUM(B144:E144)</f>
        <v>6</v>
      </c>
      <c r="G144" s="20">
        <v>7</v>
      </c>
      <c r="H144" s="37">
        <v>4</v>
      </c>
      <c r="I144" s="37">
        <v>2</v>
      </c>
      <c r="J144" s="46">
        <v>0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5">
      <c r="A145" s="114" t="s">
        <v>93</v>
      </c>
      <c r="B145" s="5">
        <f>SUM(B146:B147)</f>
        <v>6</v>
      </c>
      <c r="C145" s="5">
        <f t="shared" ref="C145:D145" si="24">SUM(C146:C147)</f>
        <v>0</v>
      </c>
      <c r="D145" s="5">
        <f t="shared" si="24"/>
        <v>0</v>
      </c>
      <c r="E145" s="5">
        <f>SUM(E146:E147)</f>
        <v>0</v>
      </c>
      <c r="F145" s="2">
        <f t="shared" si="23"/>
        <v>6</v>
      </c>
      <c r="G145" s="30">
        <v>6</v>
      </c>
      <c r="H145" s="5">
        <f t="shared" ref="H145:J145" si="25">SUM(H146:H147)</f>
        <v>4</v>
      </c>
      <c r="I145" s="5">
        <f t="shared" si="25"/>
        <v>2</v>
      </c>
      <c r="J145" s="53">
        <f t="shared" si="25"/>
        <v>0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3"/>
        <v>0</v>
      </c>
      <c r="G146" s="20">
        <v>0</v>
      </c>
      <c r="H146" s="37">
        <v>0</v>
      </c>
      <c r="I146" s="37">
        <v>0</v>
      </c>
      <c r="J146" s="46">
        <v>0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5">
      <c r="A147" s="134" t="s">
        <v>117</v>
      </c>
      <c r="B147" s="107">
        <v>6</v>
      </c>
      <c r="C147" s="107">
        <v>0</v>
      </c>
      <c r="D147" s="107">
        <v>0</v>
      </c>
      <c r="E147" s="107">
        <v>0</v>
      </c>
      <c r="F147" s="2">
        <f t="shared" si="23"/>
        <v>6</v>
      </c>
      <c r="G147" s="20">
        <v>6</v>
      </c>
      <c r="H147" s="37">
        <v>4</v>
      </c>
      <c r="I147" s="37">
        <v>2</v>
      </c>
      <c r="J147" s="46">
        <v>0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60</v>
      </c>
      <c r="I148" s="164" t="s">
        <v>61</v>
      </c>
      <c r="J148" s="170" t="s">
        <v>62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64"/>
      <c r="J149" s="17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5">
      <c r="A150" s="47" t="s">
        <v>11</v>
      </c>
      <c r="B150" s="107">
        <v>2</v>
      </c>
      <c r="C150" s="107">
        <v>0</v>
      </c>
      <c r="D150" s="107">
        <v>0</v>
      </c>
      <c r="E150" s="107">
        <v>0</v>
      </c>
      <c r="F150" s="2">
        <f t="shared" ref="F150:F152" si="26">SUM(B150:E150)</f>
        <v>2</v>
      </c>
      <c r="G150" s="20">
        <v>3</v>
      </c>
      <c r="H150" s="37">
        <v>0</v>
      </c>
      <c r="I150" s="37">
        <v>2</v>
      </c>
      <c r="J150" s="46"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5">
      <c r="A151" s="47" t="s">
        <v>12</v>
      </c>
      <c r="B151" s="107">
        <v>3</v>
      </c>
      <c r="C151" s="107">
        <v>0</v>
      </c>
      <c r="D151" s="107">
        <v>0</v>
      </c>
      <c r="E151" s="107">
        <v>0</v>
      </c>
      <c r="F151" s="2">
        <f t="shared" si="26"/>
        <v>3</v>
      </c>
      <c r="G151" s="20">
        <v>3</v>
      </c>
      <c r="H151" s="37">
        <v>3</v>
      </c>
      <c r="I151" s="37">
        <v>0</v>
      </c>
      <c r="J151" s="46">
        <v>0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5">
      <c r="A152" s="47" t="s">
        <v>47</v>
      </c>
      <c r="B152" s="107">
        <v>1</v>
      </c>
      <c r="C152" s="107">
        <v>0</v>
      </c>
      <c r="D152" s="107">
        <v>0</v>
      </c>
      <c r="E152" s="107">
        <v>0</v>
      </c>
      <c r="F152" s="2">
        <f t="shared" si="26"/>
        <v>1</v>
      </c>
      <c r="G152" s="20">
        <v>0</v>
      </c>
      <c r="H152" s="37">
        <v>1</v>
      </c>
      <c r="I152" s="37">
        <v>0</v>
      </c>
      <c r="J152" s="46">
        <v>0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7">SUM(B153:E153)</f>
        <v>0</v>
      </c>
      <c r="G153" s="26">
        <v>0</v>
      </c>
      <c r="H153" s="44">
        <v>0</v>
      </c>
      <c r="I153" s="44">
        <v>0</v>
      </c>
      <c r="J153" s="102">
        <v>0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60</v>
      </c>
      <c r="I154" s="164" t="s">
        <v>61</v>
      </c>
      <c r="J154" s="170" t="s">
        <v>62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64"/>
      <c r="J155" s="17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5">
      <c r="A156" s="47" t="s">
        <v>13</v>
      </c>
      <c r="B156" s="107">
        <v>4</v>
      </c>
      <c r="C156" s="107">
        <v>0</v>
      </c>
      <c r="D156" s="107">
        <v>0</v>
      </c>
      <c r="E156" s="107">
        <v>0</v>
      </c>
      <c r="F156" s="2">
        <f>SUM(B156:E156)</f>
        <v>4</v>
      </c>
      <c r="G156" s="20">
        <v>6</v>
      </c>
      <c r="H156" s="37">
        <v>2</v>
      </c>
      <c r="I156" s="37">
        <v>2</v>
      </c>
      <c r="J156" s="46">
        <v>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6.5" customHeight="1" x14ac:dyDescent="0.35">
      <c r="A157" s="47" t="s">
        <v>14</v>
      </c>
      <c r="B157" s="107">
        <v>2</v>
      </c>
      <c r="C157" s="107">
        <v>0</v>
      </c>
      <c r="D157" s="107">
        <v>0</v>
      </c>
      <c r="E157" s="107">
        <v>0</v>
      </c>
      <c r="F157" s="2">
        <f>SUM(B157:E157)</f>
        <v>2</v>
      </c>
      <c r="G157" s="20">
        <v>0</v>
      </c>
      <c r="H157" s="37">
        <v>2</v>
      </c>
      <c r="I157" s="37">
        <v>0</v>
      </c>
      <c r="J157" s="46">
        <v>0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60</v>
      </c>
      <c r="I158" s="164" t="s">
        <v>61</v>
      </c>
      <c r="J158" s="170" t="s">
        <v>62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64"/>
      <c r="J159" s="17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35">
      <c r="A160" s="47" t="s">
        <v>15</v>
      </c>
      <c r="B160" s="107">
        <v>5</v>
      </c>
      <c r="C160" s="107">
        <v>0</v>
      </c>
      <c r="D160" s="107">
        <v>0</v>
      </c>
      <c r="E160" s="107">
        <v>0</v>
      </c>
      <c r="F160" s="2">
        <f t="shared" ref="F160:F165" si="28">SUM(B160:E160)</f>
        <v>5</v>
      </c>
      <c r="G160" s="20">
        <v>3</v>
      </c>
      <c r="H160" s="37">
        <v>4</v>
      </c>
      <c r="I160" s="37">
        <v>1</v>
      </c>
      <c r="J160" s="46">
        <v>0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35">
      <c r="A161" s="47" t="s">
        <v>16</v>
      </c>
      <c r="B161" s="107">
        <v>1</v>
      </c>
      <c r="C161" s="107">
        <v>0</v>
      </c>
      <c r="D161" s="107">
        <v>0</v>
      </c>
      <c r="E161" s="107">
        <v>0</v>
      </c>
      <c r="F161" s="2">
        <f t="shared" si="28"/>
        <v>1</v>
      </c>
      <c r="G161" s="20">
        <v>3</v>
      </c>
      <c r="H161" s="37">
        <v>0</v>
      </c>
      <c r="I161" s="37">
        <v>1</v>
      </c>
      <c r="J161" s="46">
        <v>0</v>
      </c>
    </row>
    <row r="162" spans="1:28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8"/>
        <v>0</v>
      </c>
      <c r="G162" s="20">
        <v>0</v>
      </c>
      <c r="H162" s="37">
        <v>0</v>
      </c>
      <c r="I162" s="37">
        <v>0</v>
      </c>
      <c r="J162" s="46">
        <v>0</v>
      </c>
    </row>
    <row r="163" spans="1:28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8"/>
        <v>0</v>
      </c>
      <c r="G163" s="20">
        <v>0</v>
      </c>
      <c r="H163" s="37">
        <v>0</v>
      </c>
      <c r="I163" s="37">
        <v>0</v>
      </c>
      <c r="J163" s="46">
        <v>0</v>
      </c>
    </row>
    <row r="164" spans="1:28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8"/>
        <v>0</v>
      </c>
      <c r="G164" s="20">
        <v>0</v>
      </c>
      <c r="H164" s="37">
        <v>0</v>
      </c>
      <c r="I164" s="37">
        <v>0</v>
      </c>
      <c r="J164" s="46">
        <v>0</v>
      </c>
    </row>
    <row r="165" spans="1:28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8"/>
        <v>0</v>
      </c>
      <c r="G165" s="20">
        <v>0</v>
      </c>
      <c r="H165" s="37">
        <v>0</v>
      </c>
      <c r="I165" s="37">
        <v>0</v>
      </c>
      <c r="J165" s="46">
        <v>0</v>
      </c>
    </row>
    <row r="166" spans="1:28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60</v>
      </c>
      <c r="I166" s="164" t="s">
        <v>61</v>
      </c>
      <c r="J166" s="170" t="s">
        <v>62</v>
      </c>
    </row>
    <row r="167" spans="1:28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64"/>
      <c r="J167" s="170"/>
    </row>
    <row r="168" spans="1:28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29">SUM(B168:E168)</f>
        <v>0</v>
      </c>
      <c r="G168" s="37">
        <v>0</v>
      </c>
      <c r="H168" s="37">
        <v>0</v>
      </c>
      <c r="I168" s="37">
        <v>0</v>
      </c>
      <c r="J168" s="46">
        <v>0</v>
      </c>
    </row>
    <row r="169" spans="1:28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22" customFormat="1" ht="13.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60</v>
      </c>
      <c r="I170" s="164" t="s">
        <v>61</v>
      </c>
      <c r="J170" s="170" t="s">
        <v>62</v>
      </c>
    </row>
    <row r="171" spans="1:28" ht="13.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70"/>
    </row>
    <row r="172" spans="1:28" x14ac:dyDescent="0.35">
      <c r="A172" s="129" t="s">
        <v>118</v>
      </c>
      <c r="B172" s="107">
        <v>3</v>
      </c>
      <c r="C172" s="107">
        <v>0</v>
      </c>
      <c r="D172" s="107">
        <v>0</v>
      </c>
      <c r="E172" s="107">
        <v>0</v>
      </c>
      <c r="F172" s="2">
        <f t="shared" ref="F172:F179" si="30">SUM(B172:E172)</f>
        <v>3</v>
      </c>
      <c r="G172" s="20">
        <v>3</v>
      </c>
      <c r="H172" s="37">
        <v>2</v>
      </c>
      <c r="I172" s="37">
        <v>1</v>
      </c>
      <c r="J172" s="46">
        <v>0</v>
      </c>
    </row>
    <row r="173" spans="1:28" ht="16.5" customHeight="1" x14ac:dyDescent="0.35">
      <c r="A173" s="130" t="s">
        <v>119</v>
      </c>
      <c r="B173" s="5">
        <f>B174+B175</f>
        <v>8</v>
      </c>
      <c r="C173" s="5">
        <f t="shared" ref="C173:E173" si="31">C174+C175</f>
        <v>0</v>
      </c>
      <c r="D173" s="5">
        <f t="shared" si="31"/>
        <v>0</v>
      </c>
      <c r="E173" s="5">
        <f t="shared" si="31"/>
        <v>0</v>
      </c>
      <c r="F173" s="2">
        <f t="shared" ref="F173:F175" si="32">SUM(B173:E173)</f>
        <v>8</v>
      </c>
      <c r="G173" s="30">
        <v>7</v>
      </c>
      <c r="H173" s="5">
        <f t="shared" ref="H173:J173" si="33">H174+H175</f>
        <v>6</v>
      </c>
      <c r="I173" s="5">
        <f>I174+I175</f>
        <v>2</v>
      </c>
      <c r="J173" s="5">
        <f t="shared" si="33"/>
        <v>0</v>
      </c>
    </row>
    <row r="174" spans="1:28" x14ac:dyDescent="0.35">
      <c r="A174" s="129" t="s">
        <v>106</v>
      </c>
      <c r="B174" s="5">
        <f>B176+B178</f>
        <v>3</v>
      </c>
      <c r="C174" s="5">
        <f t="shared" ref="C174:E175" si="34">C176+C178</f>
        <v>0</v>
      </c>
      <c r="D174" s="5">
        <f t="shared" si="34"/>
        <v>0</v>
      </c>
      <c r="E174" s="5">
        <f t="shared" si="34"/>
        <v>0</v>
      </c>
      <c r="F174" s="2">
        <f t="shared" si="32"/>
        <v>3</v>
      </c>
      <c r="G174" s="30">
        <v>3</v>
      </c>
      <c r="H174" s="5">
        <f t="shared" ref="H174:J175" si="35">H176+H178</f>
        <v>2</v>
      </c>
      <c r="I174" s="5">
        <f t="shared" si="35"/>
        <v>1</v>
      </c>
      <c r="J174" s="5">
        <f t="shared" si="35"/>
        <v>0</v>
      </c>
    </row>
    <row r="175" spans="1:28" x14ac:dyDescent="0.35">
      <c r="A175" s="129" t="s">
        <v>107</v>
      </c>
      <c r="B175" s="136">
        <f>B177+B179</f>
        <v>5</v>
      </c>
      <c r="C175" s="136">
        <f t="shared" si="34"/>
        <v>0</v>
      </c>
      <c r="D175" s="136">
        <f t="shared" si="34"/>
        <v>0</v>
      </c>
      <c r="E175" s="136">
        <f t="shared" si="34"/>
        <v>0</v>
      </c>
      <c r="F175" s="2">
        <f t="shared" si="32"/>
        <v>5</v>
      </c>
      <c r="G175" s="30">
        <v>4</v>
      </c>
      <c r="H175" s="136">
        <f t="shared" si="35"/>
        <v>4</v>
      </c>
      <c r="I175" s="136">
        <f t="shared" si="35"/>
        <v>1</v>
      </c>
      <c r="J175" s="136">
        <f t="shared" si="35"/>
        <v>0</v>
      </c>
    </row>
    <row r="176" spans="1:28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0"/>
        <v>0</v>
      </c>
      <c r="G176" s="20">
        <v>0</v>
      </c>
      <c r="H176" s="37">
        <v>0</v>
      </c>
      <c r="I176" s="37">
        <v>0</v>
      </c>
      <c r="J176" s="46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46">
        <v>0</v>
      </c>
    </row>
    <row r="178" spans="1:10" x14ac:dyDescent="0.35">
      <c r="A178" s="131" t="s">
        <v>109</v>
      </c>
      <c r="B178" s="107">
        <v>3</v>
      </c>
      <c r="C178" s="107">
        <v>0</v>
      </c>
      <c r="D178" s="107">
        <v>0</v>
      </c>
      <c r="E178" s="107">
        <v>0</v>
      </c>
      <c r="F178" s="2">
        <f t="shared" si="30"/>
        <v>3</v>
      </c>
      <c r="G178" s="20">
        <v>3</v>
      </c>
      <c r="H178" s="37">
        <v>2</v>
      </c>
      <c r="I178" s="37">
        <v>1</v>
      </c>
      <c r="J178" s="46">
        <v>0</v>
      </c>
    </row>
    <row r="179" spans="1:10" ht="26.5" x14ac:dyDescent="0.35">
      <c r="A179" s="132" t="s">
        <v>120</v>
      </c>
      <c r="B179" s="107">
        <v>5</v>
      </c>
      <c r="C179" s="107">
        <v>0</v>
      </c>
      <c r="D179" s="107">
        <v>0</v>
      </c>
      <c r="E179" s="107">
        <v>0</v>
      </c>
      <c r="F179" s="2">
        <f t="shared" si="30"/>
        <v>5</v>
      </c>
      <c r="G179" s="20">
        <v>4</v>
      </c>
      <c r="H179" s="37">
        <v>4</v>
      </c>
      <c r="I179" s="37">
        <v>1</v>
      </c>
      <c r="J179" s="46">
        <v>0</v>
      </c>
    </row>
    <row r="180" spans="1:10" ht="13.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60</v>
      </c>
      <c r="I180" s="164" t="s">
        <v>61</v>
      </c>
      <c r="J180" s="170" t="s">
        <v>62</v>
      </c>
    </row>
    <row r="181" spans="1:10" ht="13.5" customHeight="1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64"/>
      <c r="J181" s="170"/>
    </row>
    <row r="182" spans="1:10" x14ac:dyDescent="0.35">
      <c r="A182" s="47" t="s">
        <v>11</v>
      </c>
      <c r="B182" s="107">
        <v>3</v>
      </c>
      <c r="C182" s="107">
        <v>0</v>
      </c>
      <c r="D182" s="107">
        <v>0</v>
      </c>
      <c r="E182" s="107">
        <v>0</v>
      </c>
      <c r="F182" s="2">
        <f t="shared" ref="F182:F184" si="36">SUM(B182:E182)</f>
        <v>3</v>
      </c>
      <c r="G182" s="20">
        <v>2</v>
      </c>
      <c r="H182" s="37">
        <v>2</v>
      </c>
      <c r="I182" s="37">
        <v>1</v>
      </c>
      <c r="J182" s="46">
        <v>0</v>
      </c>
    </row>
    <row r="183" spans="1:10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6"/>
        <v>0</v>
      </c>
      <c r="G183" s="20">
        <v>1</v>
      </c>
      <c r="H183" s="37">
        <v>0</v>
      </c>
      <c r="I183" s="37">
        <v>0</v>
      </c>
      <c r="J183" s="46">
        <v>0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6"/>
        <v>0</v>
      </c>
      <c r="G184" s="20">
        <v>0</v>
      </c>
      <c r="H184" s="37">
        <v>0</v>
      </c>
      <c r="I184" s="37">
        <v>0</v>
      </c>
      <c r="J184" s="46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7">SUM(B185:E185)</f>
        <v>0</v>
      </c>
      <c r="G185" s="26">
        <v>0</v>
      </c>
      <c r="H185" s="44">
        <v>0</v>
      </c>
      <c r="I185" s="44">
        <v>0</v>
      </c>
      <c r="J185" s="102">
        <v>0</v>
      </c>
    </row>
    <row r="186" spans="1:10" ht="12.7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60</v>
      </c>
      <c r="I186" s="164" t="s">
        <v>61</v>
      </c>
      <c r="J186" s="170" t="s">
        <v>62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64"/>
      <c r="J187" s="170"/>
    </row>
    <row r="188" spans="1:10" x14ac:dyDescent="0.35">
      <c r="A188" s="47" t="s">
        <v>13</v>
      </c>
      <c r="B188" s="107">
        <v>3</v>
      </c>
      <c r="C188" s="107">
        <v>0</v>
      </c>
      <c r="D188" s="107">
        <v>0</v>
      </c>
      <c r="E188" s="107">
        <v>0</v>
      </c>
      <c r="F188" s="2">
        <f>SUM(B188:E188)</f>
        <v>3</v>
      </c>
      <c r="G188" s="20">
        <v>3</v>
      </c>
      <c r="H188" s="37">
        <v>2</v>
      </c>
      <c r="I188" s="37">
        <v>1</v>
      </c>
      <c r="J188" s="46">
        <v>0</v>
      </c>
    </row>
    <row r="189" spans="1:10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46">
        <v>0</v>
      </c>
    </row>
    <row r="190" spans="1:10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60</v>
      </c>
      <c r="I190" s="164" t="s">
        <v>61</v>
      </c>
      <c r="J190" s="170" t="s">
        <v>62</v>
      </c>
    </row>
    <row r="191" spans="1:10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64"/>
      <c r="J191" s="170"/>
    </row>
    <row r="192" spans="1:10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38">SUM(B192:E192)</f>
        <v>1</v>
      </c>
      <c r="G192" s="20">
        <v>0</v>
      </c>
      <c r="H192" s="37">
        <v>0</v>
      </c>
      <c r="I192" s="37">
        <v>1</v>
      </c>
      <c r="J192" s="46">
        <v>0</v>
      </c>
    </row>
    <row r="193" spans="1:10" x14ac:dyDescent="0.35">
      <c r="A193" s="47" t="s">
        <v>16</v>
      </c>
      <c r="B193" s="107">
        <v>2</v>
      </c>
      <c r="C193" s="107">
        <v>0</v>
      </c>
      <c r="D193" s="107">
        <v>0</v>
      </c>
      <c r="E193" s="107">
        <v>0</v>
      </c>
      <c r="F193" s="2">
        <f t="shared" si="38"/>
        <v>2</v>
      </c>
      <c r="G193" s="20">
        <v>2</v>
      </c>
      <c r="H193" s="37">
        <v>2</v>
      </c>
      <c r="I193" s="37">
        <v>0</v>
      </c>
      <c r="J193" s="46">
        <v>0</v>
      </c>
    </row>
    <row r="194" spans="1:10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8"/>
        <v>0</v>
      </c>
      <c r="G194" s="20">
        <v>0</v>
      </c>
      <c r="H194" s="37">
        <v>0</v>
      </c>
      <c r="I194" s="37">
        <v>0</v>
      </c>
      <c r="J194" s="46">
        <v>0</v>
      </c>
    </row>
    <row r="195" spans="1:10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8"/>
        <v>0</v>
      </c>
      <c r="G195" s="20">
        <v>0</v>
      </c>
      <c r="H195" s="37">
        <v>0</v>
      </c>
      <c r="I195" s="37">
        <v>0</v>
      </c>
      <c r="J195" s="46">
        <v>0</v>
      </c>
    </row>
    <row r="196" spans="1:10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8"/>
        <v>0</v>
      </c>
      <c r="G196" s="20">
        <v>0</v>
      </c>
      <c r="H196" s="37">
        <v>0</v>
      </c>
      <c r="I196" s="37">
        <v>0</v>
      </c>
      <c r="J196" s="46">
        <v>0</v>
      </c>
    </row>
    <row r="197" spans="1:10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8"/>
        <v>0</v>
      </c>
      <c r="G197" s="20">
        <v>1</v>
      </c>
      <c r="H197" s="37">
        <v>0</v>
      </c>
      <c r="I197" s="37">
        <v>0</v>
      </c>
      <c r="J197" s="46">
        <v>0</v>
      </c>
    </row>
    <row r="198" spans="1:10" ht="13.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60</v>
      </c>
      <c r="I198" s="164" t="s">
        <v>61</v>
      </c>
      <c r="J198" s="170" t="s">
        <v>62</v>
      </c>
    </row>
    <row r="199" spans="1:10" ht="13.5" customHeight="1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64"/>
      <c r="J199" s="170"/>
    </row>
    <row r="200" spans="1:10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9">SUM(B200:E200)</f>
        <v>0</v>
      </c>
      <c r="G200" s="37">
        <v>0</v>
      </c>
      <c r="H200" s="37">
        <v>0</v>
      </c>
      <c r="I200" s="37">
        <v>0</v>
      </c>
      <c r="J200" s="46">
        <v>0</v>
      </c>
    </row>
    <row r="201" spans="1:10" x14ac:dyDescent="0.35">
      <c r="A201" s="47" t="s">
        <v>96</v>
      </c>
      <c r="B201" s="107">
        <v>0</v>
      </c>
      <c r="C201" s="107">
        <v>0</v>
      </c>
      <c r="D201" s="107">
        <v>0</v>
      </c>
      <c r="E201" s="107"/>
      <c r="F201" s="2">
        <f t="shared" si="39"/>
        <v>0</v>
      </c>
      <c r="G201" s="37">
        <v>0</v>
      </c>
      <c r="H201" s="37">
        <v>0</v>
      </c>
      <c r="I201" s="37">
        <v>0</v>
      </c>
      <c r="J201" s="46">
        <v>0</v>
      </c>
    </row>
    <row r="202" spans="1:10" ht="15.5" x14ac:dyDescent="0.35">
      <c r="A202" s="166" t="s">
        <v>111</v>
      </c>
      <c r="B202" s="167"/>
      <c r="C202" s="167"/>
      <c r="D202" s="167"/>
      <c r="E202" s="167"/>
      <c r="F202" s="167"/>
      <c r="G202" s="167"/>
      <c r="H202" s="167"/>
      <c r="I202" s="167"/>
      <c r="J202" s="168"/>
    </row>
    <row r="203" spans="1:10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60</v>
      </c>
      <c r="I203" s="164" t="s">
        <v>61</v>
      </c>
      <c r="J203" s="170" t="s">
        <v>62</v>
      </c>
    </row>
    <row r="204" spans="1:10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64"/>
      <c r="J204" s="170"/>
    </row>
    <row r="205" spans="1:10" x14ac:dyDescent="0.35">
      <c r="A205" s="47" t="s">
        <v>22</v>
      </c>
      <c r="B205" s="107">
        <v>29</v>
      </c>
      <c r="C205" s="107">
        <v>0</v>
      </c>
      <c r="D205" s="107">
        <v>0</v>
      </c>
      <c r="E205" s="107">
        <v>2</v>
      </c>
      <c r="F205" s="2">
        <f t="shared" ref="F205:F207" si="40">SUM(B205:E205)</f>
        <v>31</v>
      </c>
      <c r="G205" s="20">
        <v>23</v>
      </c>
      <c r="H205" s="37">
        <v>24</v>
      </c>
      <c r="I205" s="37">
        <v>7</v>
      </c>
      <c r="J205" s="46">
        <v>0</v>
      </c>
    </row>
    <row r="206" spans="1:10" x14ac:dyDescent="0.35">
      <c r="A206" s="47" t="s">
        <v>23</v>
      </c>
      <c r="B206" s="107">
        <v>15</v>
      </c>
      <c r="C206" s="107">
        <v>0</v>
      </c>
      <c r="D206" s="107">
        <v>0</v>
      </c>
      <c r="E206" s="107">
        <v>3</v>
      </c>
      <c r="F206" s="2">
        <f t="shared" si="40"/>
        <v>18</v>
      </c>
      <c r="G206" s="20">
        <v>18</v>
      </c>
      <c r="H206" s="37">
        <v>13</v>
      </c>
      <c r="I206" s="37">
        <v>5</v>
      </c>
      <c r="J206" s="46">
        <v>0</v>
      </c>
    </row>
    <row r="207" spans="1:10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0</v>
      </c>
      <c r="F207" s="2">
        <f t="shared" si="40"/>
        <v>1</v>
      </c>
      <c r="G207" s="20">
        <v>0</v>
      </c>
      <c r="H207" s="37">
        <v>0</v>
      </c>
      <c r="I207" s="37">
        <v>1</v>
      </c>
      <c r="J207" s="46">
        <v>0</v>
      </c>
    </row>
    <row r="208" spans="1:10" x14ac:dyDescent="0.35">
      <c r="A208" s="47" t="s">
        <v>1</v>
      </c>
      <c r="B208" s="107">
        <v>30</v>
      </c>
      <c r="C208" s="107">
        <v>0</v>
      </c>
      <c r="D208" s="107">
        <v>0</v>
      </c>
      <c r="E208" s="107">
        <v>1</v>
      </c>
      <c r="F208" s="2">
        <f>SUM(B208:E208)</f>
        <v>31</v>
      </c>
      <c r="G208" s="20">
        <v>14</v>
      </c>
      <c r="H208" s="37">
        <v>15</v>
      </c>
      <c r="I208" s="37">
        <v>16</v>
      </c>
      <c r="J208" s="46">
        <v>0</v>
      </c>
    </row>
    <row r="209" spans="1:10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56"/>
    </row>
    <row r="210" spans="1:10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9"/>
    </row>
    <row r="211" spans="1:10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60</v>
      </c>
      <c r="I211" s="164" t="s">
        <v>61</v>
      </c>
      <c r="J211" s="170" t="s">
        <v>62</v>
      </c>
    </row>
    <row r="212" spans="1:10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70"/>
    </row>
    <row r="213" spans="1:10" x14ac:dyDescent="0.35">
      <c r="A213" s="47" t="s">
        <v>0</v>
      </c>
      <c r="B213" s="5">
        <f>SUM(B5,B35,B63)</f>
        <v>89</v>
      </c>
      <c r="C213" s="5">
        <f>SUM(C5,C35,C63)</f>
        <v>4</v>
      </c>
      <c r="D213" s="5">
        <f>SUM(D5,D35,D63)</f>
        <v>0</v>
      </c>
      <c r="E213" s="5">
        <f>SUM(E5,E35,E63)</f>
        <v>19</v>
      </c>
      <c r="F213" s="2">
        <f t="shared" ref="F213:F214" si="41">SUM(B213:E213)</f>
        <v>112</v>
      </c>
      <c r="G213" s="20">
        <v>134</v>
      </c>
      <c r="H213" s="19">
        <f t="shared" ref="H213:J214" si="42">SUM(H5,H35,H63)</f>
        <v>93</v>
      </c>
      <c r="I213" s="19">
        <f t="shared" si="42"/>
        <v>17</v>
      </c>
      <c r="J213" s="57">
        <f t="shared" si="42"/>
        <v>2</v>
      </c>
    </row>
    <row r="214" spans="1:10" x14ac:dyDescent="0.35">
      <c r="A214" s="47" t="s">
        <v>4</v>
      </c>
      <c r="B214" s="5">
        <f>SUM(B215:B217)</f>
        <v>108</v>
      </c>
      <c r="C214" s="5">
        <f t="shared" ref="C214:D214" si="43">SUM(C215:C217)</f>
        <v>13</v>
      </c>
      <c r="D214" s="5">
        <f t="shared" si="43"/>
        <v>0</v>
      </c>
      <c r="E214" s="5">
        <f>SUM(E215:E217)</f>
        <v>24</v>
      </c>
      <c r="F214" s="2">
        <f t="shared" si="41"/>
        <v>145</v>
      </c>
      <c r="G214" s="4">
        <v>177</v>
      </c>
      <c r="H214" s="19">
        <f t="shared" si="42"/>
        <v>120</v>
      </c>
      <c r="I214" s="19">
        <f t="shared" si="42"/>
        <v>23</v>
      </c>
      <c r="J214" s="57">
        <f t="shared" si="42"/>
        <v>2</v>
      </c>
    </row>
    <row r="215" spans="1:10" x14ac:dyDescent="0.35">
      <c r="A215" s="47" t="s">
        <v>5</v>
      </c>
      <c r="B215" s="5">
        <f>SUM(B7,B64)</f>
        <v>19</v>
      </c>
      <c r="C215" s="5">
        <f>SUM(C7,C64)</f>
        <v>9</v>
      </c>
      <c r="D215" s="5">
        <f>SUM(D7,D64)</f>
        <v>0</v>
      </c>
      <c r="E215" s="5">
        <f>SUM(E7,E64)</f>
        <v>4</v>
      </c>
      <c r="F215" s="2">
        <f t="shared" ref="F215:F217" si="44">SUM(B215:E215)</f>
        <v>32</v>
      </c>
      <c r="G215" s="1">
        <v>38</v>
      </c>
      <c r="H215" s="19">
        <f>SUM(H7, H64)</f>
        <v>26</v>
      </c>
      <c r="I215" s="19">
        <f>SUM(I7,I64)</f>
        <v>6</v>
      </c>
      <c r="J215" s="57">
        <f>SUM(J7,J64)</f>
        <v>0</v>
      </c>
    </row>
    <row r="216" spans="1:10" x14ac:dyDescent="0.35">
      <c r="A216" s="47" t="s">
        <v>6</v>
      </c>
      <c r="B216" s="5">
        <f t="shared" ref="B216:E217" si="45">SUM(B8,B37)</f>
        <v>10</v>
      </c>
      <c r="C216" s="5">
        <f t="shared" si="45"/>
        <v>0</v>
      </c>
      <c r="D216" s="5">
        <f t="shared" si="45"/>
        <v>0</v>
      </c>
      <c r="E216" s="5">
        <f t="shared" si="45"/>
        <v>0</v>
      </c>
      <c r="F216" s="2">
        <f t="shared" si="44"/>
        <v>10</v>
      </c>
      <c r="G216" s="1">
        <v>9</v>
      </c>
      <c r="H216" s="19">
        <f t="shared" ref="H216:J217" si="46">SUM(H8+H37)</f>
        <v>7</v>
      </c>
      <c r="I216" s="19">
        <f t="shared" si="46"/>
        <v>3</v>
      </c>
      <c r="J216" s="57">
        <f t="shared" si="46"/>
        <v>0</v>
      </c>
    </row>
    <row r="217" spans="1:10" ht="15" thickBot="1" x14ac:dyDescent="0.4">
      <c r="A217" s="58" t="s">
        <v>7</v>
      </c>
      <c r="B217" s="59">
        <f t="shared" si="45"/>
        <v>79</v>
      </c>
      <c r="C217" s="59">
        <f t="shared" si="45"/>
        <v>4</v>
      </c>
      <c r="D217" s="59">
        <f t="shared" si="45"/>
        <v>0</v>
      </c>
      <c r="E217" s="59">
        <f t="shared" si="45"/>
        <v>20</v>
      </c>
      <c r="F217" s="60">
        <f t="shared" si="44"/>
        <v>103</v>
      </c>
      <c r="G217" s="3">
        <v>130</v>
      </c>
      <c r="H217" s="61">
        <f t="shared" si="46"/>
        <v>87</v>
      </c>
      <c r="I217" s="61">
        <f t="shared" si="46"/>
        <v>14</v>
      </c>
      <c r="J217" s="62">
        <f t="shared" si="46"/>
        <v>2</v>
      </c>
    </row>
    <row r="218" spans="1:10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</row>
    <row r="219" spans="1:10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</row>
    <row r="220" spans="1:10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</row>
    <row r="221" spans="1:10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</row>
    <row r="222" spans="1:10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</row>
    <row r="223" spans="1:10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</row>
    <row r="224" spans="1:10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</row>
    <row r="225" spans="1:10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</row>
    <row r="226" spans="1:10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</row>
    <row r="227" spans="1:10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</row>
    <row r="228" spans="1:10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</row>
    <row r="229" spans="1:10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</row>
    <row r="230" spans="1:10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</row>
    <row r="231" spans="1:10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</row>
    <row r="232" spans="1:10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</row>
    <row r="233" spans="1:10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</row>
    <row r="234" spans="1:10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</row>
    <row r="235" spans="1:10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</row>
    <row r="236" spans="1:10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</row>
    <row r="237" spans="1:10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</row>
    <row r="238" spans="1:10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</row>
    <row r="239" spans="1:10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</row>
    <row r="240" spans="1:10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</row>
    <row r="241" spans="1:10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</row>
    <row r="242" spans="1:10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</row>
    <row r="243" spans="1:10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</row>
    <row r="244" spans="1:10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</row>
    <row r="245" spans="1:10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</row>
    <row r="246" spans="1:10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</row>
    <row r="247" spans="1:10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</row>
    <row r="248" spans="1:10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</row>
    <row r="249" spans="1:10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</row>
    <row r="250" spans="1:10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</row>
    <row r="251" spans="1:10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</row>
  </sheetData>
  <sheetProtection algorithmName="SHA-512" hashValue="qm2V1x+X0JyHre44vA6xORvuetL6wYV0DQM8YXCybxw5rWF58FTN53mJIdD6wgsUeSfDtwWK2/57WAYLmH9DHQ==" saltValue="jcY2gJ45TS5KxdzbjY0XrA==" spinCount="100000" sheet="1" objects="1" scenarios="1"/>
  <mergeCells count="277">
    <mergeCell ref="J166:J167"/>
    <mergeCell ref="B83:D83"/>
    <mergeCell ref="E83:E84"/>
    <mergeCell ref="F83:F84"/>
    <mergeCell ref="G83:G84"/>
    <mergeCell ref="H102:H103"/>
    <mergeCell ref="I102:I103"/>
    <mergeCell ref="J102:J103"/>
    <mergeCell ref="F120:F121"/>
    <mergeCell ref="G120:G121"/>
    <mergeCell ref="H120:H121"/>
    <mergeCell ref="I120:I121"/>
    <mergeCell ref="J120:J121"/>
    <mergeCell ref="J98:J99"/>
    <mergeCell ref="F102:F103"/>
    <mergeCell ref="G102:G103"/>
    <mergeCell ref="J110:J111"/>
    <mergeCell ref="J138:J139"/>
    <mergeCell ref="B148:D148"/>
    <mergeCell ref="E148:E149"/>
    <mergeCell ref="B154:D154"/>
    <mergeCell ref="E154:E155"/>
    <mergeCell ref="B158:D158"/>
    <mergeCell ref="E158:E159"/>
    <mergeCell ref="I83:I84"/>
    <mergeCell ref="G190:G191"/>
    <mergeCell ref="B166:D166"/>
    <mergeCell ref="E166:E167"/>
    <mergeCell ref="F166:F167"/>
    <mergeCell ref="G166:G167"/>
    <mergeCell ref="H166:H167"/>
    <mergeCell ref="I166:I167"/>
    <mergeCell ref="B138:D138"/>
    <mergeCell ref="E138:E139"/>
    <mergeCell ref="F138:F139"/>
    <mergeCell ref="G138:G139"/>
    <mergeCell ref="H138:H139"/>
    <mergeCell ref="I138:I139"/>
    <mergeCell ref="B110:D110"/>
    <mergeCell ref="E110:E111"/>
    <mergeCell ref="F110:F111"/>
    <mergeCell ref="G110:G111"/>
    <mergeCell ref="H110:H111"/>
    <mergeCell ref="E180:E181"/>
    <mergeCell ref="B186:D186"/>
    <mergeCell ref="E186:E187"/>
    <mergeCell ref="B190:D190"/>
    <mergeCell ref="E190:E191"/>
    <mergeCell ref="J71:J72"/>
    <mergeCell ref="H49:H50"/>
    <mergeCell ref="I49:I50"/>
    <mergeCell ref="H57:H58"/>
    <mergeCell ref="I57:I58"/>
    <mergeCell ref="J57:J58"/>
    <mergeCell ref="A202:J202"/>
    <mergeCell ref="H190:H191"/>
    <mergeCell ref="I190:I191"/>
    <mergeCell ref="J190:J191"/>
    <mergeCell ref="J130:J131"/>
    <mergeCell ref="F148:F149"/>
    <mergeCell ref="G148:G149"/>
    <mergeCell ref="H148:H149"/>
    <mergeCell ref="I148:I149"/>
    <mergeCell ref="J83:J84"/>
    <mergeCell ref="B198:D198"/>
    <mergeCell ref="E198:E199"/>
    <mergeCell ref="F198:F199"/>
    <mergeCell ref="G198:G199"/>
    <mergeCell ref="H198:H199"/>
    <mergeCell ref="I198:I199"/>
    <mergeCell ref="J198:J199"/>
    <mergeCell ref="I110:I111"/>
    <mergeCell ref="I16:I17"/>
    <mergeCell ref="J16:J17"/>
    <mergeCell ref="F20:F21"/>
    <mergeCell ref="G20:G21"/>
    <mergeCell ref="H20:H21"/>
    <mergeCell ref="I20:I21"/>
    <mergeCell ref="J20:J21"/>
    <mergeCell ref="F39:F40"/>
    <mergeCell ref="G39:G40"/>
    <mergeCell ref="H39:H40"/>
    <mergeCell ref="I39:I40"/>
    <mergeCell ref="J39:J40"/>
    <mergeCell ref="F28:F29"/>
    <mergeCell ref="G28:G29"/>
    <mergeCell ref="H28:H29"/>
    <mergeCell ref="I28:I29"/>
    <mergeCell ref="J28:J29"/>
    <mergeCell ref="J49:J50"/>
    <mergeCell ref="F65:F66"/>
    <mergeCell ref="G65:G66"/>
    <mergeCell ref="H65:H66"/>
    <mergeCell ref="I65:I66"/>
    <mergeCell ref="H83:H84"/>
    <mergeCell ref="J65:J66"/>
    <mergeCell ref="H211:H212"/>
    <mergeCell ref="I211:I212"/>
    <mergeCell ref="J211:J212"/>
    <mergeCell ref="F142:F143"/>
    <mergeCell ref="G142:G143"/>
    <mergeCell ref="H142:H143"/>
    <mergeCell ref="I142:I143"/>
    <mergeCell ref="J142:J143"/>
    <mergeCell ref="I158:I159"/>
    <mergeCell ref="J148:J149"/>
    <mergeCell ref="J154:J155"/>
    <mergeCell ref="J158:J159"/>
    <mergeCell ref="I154:I155"/>
    <mergeCell ref="I126:I127"/>
    <mergeCell ref="J126:J127"/>
    <mergeCell ref="I130:I131"/>
    <mergeCell ref="A141:J141"/>
    <mergeCell ref="B203:D203"/>
    <mergeCell ref="E203:E204"/>
    <mergeCell ref="F203:F204"/>
    <mergeCell ref="G203:G204"/>
    <mergeCell ref="A210:J210"/>
    <mergeCell ref="A211:A212"/>
    <mergeCell ref="B211:D211"/>
    <mergeCell ref="E211:E212"/>
    <mergeCell ref="F211:F212"/>
    <mergeCell ref="G211:G212"/>
    <mergeCell ref="H203:H204"/>
    <mergeCell ref="I203:I204"/>
    <mergeCell ref="J203:J204"/>
    <mergeCell ref="I180:I181"/>
    <mergeCell ref="J180:J181"/>
    <mergeCell ref="F186:F187"/>
    <mergeCell ref="G186:G187"/>
    <mergeCell ref="H186:H187"/>
    <mergeCell ref="I186:I187"/>
    <mergeCell ref="J186:J187"/>
    <mergeCell ref="A169:J169"/>
    <mergeCell ref="A170:A171"/>
    <mergeCell ref="B170:D170"/>
    <mergeCell ref="E170:E171"/>
    <mergeCell ref="F170:F171"/>
    <mergeCell ref="G170:G171"/>
    <mergeCell ref="H170:H171"/>
    <mergeCell ref="I170:I171"/>
    <mergeCell ref="J170:J171"/>
    <mergeCell ref="F190:F191"/>
    <mergeCell ref="B180:D180"/>
    <mergeCell ref="F158:F159"/>
    <mergeCell ref="G158:G159"/>
    <mergeCell ref="H158:H159"/>
    <mergeCell ref="F154:F155"/>
    <mergeCell ref="G154:G155"/>
    <mergeCell ref="H154:H155"/>
    <mergeCell ref="A142:A143"/>
    <mergeCell ref="B142:D142"/>
    <mergeCell ref="E142:E143"/>
    <mergeCell ref="F180:F181"/>
    <mergeCell ref="G180:G181"/>
    <mergeCell ref="H180:H181"/>
    <mergeCell ref="A114:J114"/>
    <mergeCell ref="A115:A116"/>
    <mergeCell ref="B115:D115"/>
    <mergeCell ref="E115:E116"/>
    <mergeCell ref="F115:F116"/>
    <mergeCell ref="G115:G116"/>
    <mergeCell ref="H115:H116"/>
    <mergeCell ref="I115:I116"/>
    <mergeCell ref="J115:J116"/>
    <mergeCell ref="B120:D120"/>
    <mergeCell ref="E120:E121"/>
    <mergeCell ref="B126:D126"/>
    <mergeCell ref="E126:E127"/>
    <mergeCell ref="B130:D130"/>
    <mergeCell ref="E130:E131"/>
    <mergeCell ref="F126:F127"/>
    <mergeCell ref="G126:G127"/>
    <mergeCell ref="H126:H127"/>
    <mergeCell ref="F130:F131"/>
    <mergeCell ref="G130:G131"/>
    <mergeCell ref="H130:H131"/>
    <mergeCell ref="B92:D92"/>
    <mergeCell ref="E92:E93"/>
    <mergeCell ref="B98:D98"/>
    <mergeCell ref="E98:E99"/>
    <mergeCell ref="B102:D102"/>
    <mergeCell ref="E102:E103"/>
    <mergeCell ref="A86:J86"/>
    <mergeCell ref="A87:A88"/>
    <mergeCell ref="B87:D87"/>
    <mergeCell ref="E87:E88"/>
    <mergeCell ref="F87:F88"/>
    <mergeCell ref="G87:G88"/>
    <mergeCell ref="H87:H88"/>
    <mergeCell ref="I87:I88"/>
    <mergeCell ref="J87:J88"/>
    <mergeCell ref="F92:F93"/>
    <mergeCell ref="G92:G93"/>
    <mergeCell ref="H92:H93"/>
    <mergeCell ref="I92:I93"/>
    <mergeCell ref="J92:J93"/>
    <mergeCell ref="F98:F99"/>
    <mergeCell ref="G98:G99"/>
    <mergeCell ref="H98:H99"/>
    <mergeCell ref="I98:I99"/>
    <mergeCell ref="B65:D65"/>
    <mergeCell ref="E65:E66"/>
    <mergeCell ref="B71:D71"/>
    <mergeCell ref="E71:E72"/>
    <mergeCell ref="B75:D75"/>
    <mergeCell ref="E75:E76"/>
    <mergeCell ref="A60:J60"/>
    <mergeCell ref="A61:A62"/>
    <mergeCell ref="B61:D61"/>
    <mergeCell ref="E61:E62"/>
    <mergeCell ref="F61:F62"/>
    <mergeCell ref="G61:G62"/>
    <mergeCell ref="H61:H62"/>
    <mergeCell ref="I61:I62"/>
    <mergeCell ref="J61:J62"/>
    <mergeCell ref="F75:F76"/>
    <mergeCell ref="G75:G76"/>
    <mergeCell ref="H75:H76"/>
    <mergeCell ref="I75:I76"/>
    <mergeCell ref="J75:J76"/>
    <mergeCell ref="F71:F72"/>
    <mergeCell ref="G71:G72"/>
    <mergeCell ref="H71:H72"/>
    <mergeCell ref="I71:I72"/>
    <mergeCell ref="H10:H11"/>
    <mergeCell ref="I10:I11"/>
    <mergeCell ref="J10:J11"/>
    <mergeCell ref="F16:F17"/>
    <mergeCell ref="G16:G17"/>
    <mergeCell ref="H16:H17"/>
    <mergeCell ref="B39:D39"/>
    <mergeCell ref="E39:E40"/>
    <mergeCell ref="B45:D45"/>
    <mergeCell ref="E45:E46"/>
    <mergeCell ref="A32:J32"/>
    <mergeCell ref="A33:A34"/>
    <mergeCell ref="B33:D33"/>
    <mergeCell ref="E33:E34"/>
    <mergeCell ref="F33:F34"/>
    <mergeCell ref="G33:G34"/>
    <mergeCell ref="H33:H34"/>
    <mergeCell ref="I33:I34"/>
    <mergeCell ref="J33:J34"/>
    <mergeCell ref="F45:F46"/>
    <mergeCell ref="G45:G46"/>
    <mergeCell ref="H45:H46"/>
    <mergeCell ref="I45:I46"/>
    <mergeCell ref="J45:J46"/>
    <mergeCell ref="A1:J1"/>
    <mergeCell ref="A2:J2"/>
    <mergeCell ref="A3:A4"/>
    <mergeCell ref="B3:D3"/>
    <mergeCell ref="E3:E4"/>
    <mergeCell ref="F3:F4"/>
    <mergeCell ref="G3:G4"/>
    <mergeCell ref="H3:H4"/>
    <mergeCell ref="I3:I4"/>
    <mergeCell ref="J3:J4"/>
    <mergeCell ref="B57:D57"/>
    <mergeCell ref="E57:E58"/>
    <mergeCell ref="F57:F58"/>
    <mergeCell ref="G57:G58"/>
    <mergeCell ref="B10:D10"/>
    <mergeCell ref="E10:E11"/>
    <mergeCell ref="B16:D16"/>
    <mergeCell ref="E16:E17"/>
    <mergeCell ref="B20:D20"/>
    <mergeCell ref="E20:E21"/>
    <mergeCell ref="F10:F11"/>
    <mergeCell ref="G10:G11"/>
    <mergeCell ref="B49:D49"/>
    <mergeCell ref="E49:E50"/>
    <mergeCell ref="F49:F50"/>
    <mergeCell ref="G49:G50"/>
    <mergeCell ref="B28:D28"/>
    <mergeCell ref="E28:E29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251"/>
  <sheetViews>
    <sheetView zoomScaleNormal="100" workbookViewId="0">
      <selection activeCell="K9" sqref="K9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.81640625" style="18" customWidth="1"/>
    <col min="6" max="7" width="15.7265625" style="15" customWidth="1"/>
    <col min="8" max="25" width="9.1796875" style="9" customWidth="1"/>
    <col min="26" max="246" width="9.1796875" style="9"/>
    <col min="247" max="247" width="45.81640625" style="9" customWidth="1"/>
    <col min="248" max="248" width="10.7265625" style="9" bestFit="1" customWidth="1"/>
    <col min="249" max="249" width="11.54296875" style="9" bestFit="1" customWidth="1"/>
    <col min="250" max="250" width="12.26953125" style="9" bestFit="1" customWidth="1"/>
    <col min="251" max="254" width="9.81640625" style="9" bestFit="1" customWidth="1"/>
    <col min="255" max="255" width="9" style="9" customWidth="1"/>
    <col min="256" max="502" width="9.1796875" style="9"/>
    <col min="503" max="503" width="45.81640625" style="9" customWidth="1"/>
    <col min="504" max="504" width="10.7265625" style="9" bestFit="1" customWidth="1"/>
    <col min="505" max="505" width="11.54296875" style="9" bestFit="1" customWidth="1"/>
    <col min="506" max="506" width="12.26953125" style="9" bestFit="1" customWidth="1"/>
    <col min="507" max="510" width="9.81640625" style="9" bestFit="1" customWidth="1"/>
    <col min="511" max="511" width="9" style="9" customWidth="1"/>
    <col min="512" max="758" width="9.1796875" style="9"/>
    <col min="759" max="759" width="45.81640625" style="9" customWidth="1"/>
    <col min="760" max="760" width="10.7265625" style="9" bestFit="1" customWidth="1"/>
    <col min="761" max="761" width="11.54296875" style="9" bestFit="1" customWidth="1"/>
    <col min="762" max="762" width="12.26953125" style="9" bestFit="1" customWidth="1"/>
    <col min="763" max="766" width="9.81640625" style="9" bestFit="1" customWidth="1"/>
    <col min="767" max="767" width="9" style="9" customWidth="1"/>
    <col min="768" max="1014" width="9.1796875" style="9"/>
    <col min="1015" max="1015" width="45.81640625" style="9" customWidth="1"/>
    <col min="1016" max="1016" width="10.7265625" style="9" bestFit="1" customWidth="1"/>
    <col min="1017" max="1017" width="11.54296875" style="9" bestFit="1" customWidth="1"/>
    <col min="1018" max="1018" width="12.26953125" style="9" bestFit="1" customWidth="1"/>
    <col min="1019" max="1022" width="9.81640625" style="9" bestFit="1" customWidth="1"/>
    <col min="1023" max="1023" width="9" style="9" customWidth="1"/>
    <col min="1024" max="1270" width="9.1796875" style="9"/>
    <col min="1271" max="1271" width="45.81640625" style="9" customWidth="1"/>
    <col min="1272" max="1272" width="10.7265625" style="9" bestFit="1" customWidth="1"/>
    <col min="1273" max="1273" width="11.54296875" style="9" bestFit="1" customWidth="1"/>
    <col min="1274" max="1274" width="12.26953125" style="9" bestFit="1" customWidth="1"/>
    <col min="1275" max="1278" width="9.81640625" style="9" bestFit="1" customWidth="1"/>
    <col min="1279" max="1279" width="9" style="9" customWidth="1"/>
    <col min="1280" max="1526" width="9.1796875" style="9"/>
    <col min="1527" max="1527" width="45.81640625" style="9" customWidth="1"/>
    <col min="1528" max="1528" width="10.7265625" style="9" bestFit="1" customWidth="1"/>
    <col min="1529" max="1529" width="11.54296875" style="9" bestFit="1" customWidth="1"/>
    <col min="1530" max="1530" width="12.26953125" style="9" bestFit="1" customWidth="1"/>
    <col min="1531" max="1534" width="9.81640625" style="9" bestFit="1" customWidth="1"/>
    <col min="1535" max="1535" width="9" style="9" customWidth="1"/>
    <col min="1536" max="1782" width="9.1796875" style="9"/>
    <col min="1783" max="1783" width="45.81640625" style="9" customWidth="1"/>
    <col min="1784" max="1784" width="10.7265625" style="9" bestFit="1" customWidth="1"/>
    <col min="1785" max="1785" width="11.54296875" style="9" bestFit="1" customWidth="1"/>
    <col min="1786" max="1786" width="12.26953125" style="9" bestFit="1" customWidth="1"/>
    <col min="1787" max="1790" width="9.81640625" style="9" bestFit="1" customWidth="1"/>
    <col min="1791" max="1791" width="9" style="9" customWidth="1"/>
    <col min="1792" max="2038" width="9.1796875" style="9"/>
    <col min="2039" max="2039" width="45.81640625" style="9" customWidth="1"/>
    <col min="2040" max="2040" width="10.7265625" style="9" bestFit="1" customWidth="1"/>
    <col min="2041" max="2041" width="11.54296875" style="9" bestFit="1" customWidth="1"/>
    <col min="2042" max="2042" width="12.26953125" style="9" bestFit="1" customWidth="1"/>
    <col min="2043" max="2046" width="9.81640625" style="9" bestFit="1" customWidth="1"/>
    <col min="2047" max="2047" width="9" style="9" customWidth="1"/>
    <col min="2048" max="2294" width="9.1796875" style="9"/>
    <col min="2295" max="2295" width="45.81640625" style="9" customWidth="1"/>
    <col min="2296" max="2296" width="10.7265625" style="9" bestFit="1" customWidth="1"/>
    <col min="2297" max="2297" width="11.54296875" style="9" bestFit="1" customWidth="1"/>
    <col min="2298" max="2298" width="12.26953125" style="9" bestFit="1" customWidth="1"/>
    <col min="2299" max="2302" width="9.81640625" style="9" bestFit="1" customWidth="1"/>
    <col min="2303" max="2303" width="9" style="9" customWidth="1"/>
    <col min="2304" max="2550" width="9.1796875" style="9"/>
    <col min="2551" max="2551" width="45.81640625" style="9" customWidth="1"/>
    <col min="2552" max="2552" width="10.7265625" style="9" bestFit="1" customWidth="1"/>
    <col min="2553" max="2553" width="11.54296875" style="9" bestFit="1" customWidth="1"/>
    <col min="2554" max="2554" width="12.26953125" style="9" bestFit="1" customWidth="1"/>
    <col min="2555" max="2558" width="9.81640625" style="9" bestFit="1" customWidth="1"/>
    <col min="2559" max="2559" width="9" style="9" customWidth="1"/>
    <col min="2560" max="2806" width="9.1796875" style="9"/>
    <col min="2807" max="2807" width="45.81640625" style="9" customWidth="1"/>
    <col min="2808" max="2808" width="10.7265625" style="9" bestFit="1" customWidth="1"/>
    <col min="2809" max="2809" width="11.54296875" style="9" bestFit="1" customWidth="1"/>
    <col min="2810" max="2810" width="12.26953125" style="9" bestFit="1" customWidth="1"/>
    <col min="2811" max="2814" width="9.81640625" style="9" bestFit="1" customWidth="1"/>
    <col min="2815" max="2815" width="9" style="9" customWidth="1"/>
    <col min="2816" max="3062" width="9.1796875" style="9"/>
    <col min="3063" max="3063" width="45.81640625" style="9" customWidth="1"/>
    <col min="3064" max="3064" width="10.7265625" style="9" bestFit="1" customWidth="1"/>
    <col min="3065" max="3065" width="11.54296875" style="9" bestFit="1" customWidth="1"/>
    <col min="3066" max="3066" width="12.26953125" style="9" bestFit="1" customWidth="1"/>
    <col min="3067" max="3070" width="9.81640625" style="9" bestFit="1" customWidth="1"/>
    <col min="3071" max="3071" width="9" style="9" customWidth="1"/>
    <col min="3072" max="3318" width="9.1796875" style="9"/>
    <col min="3319" max="3319" width="45.81640625" style="9" customWidth="1"/>
    <col min="3320" max="3320" width="10.7265625" style="9" bestFit="1" customWidth="1"/>
    <col min="3321" max="3321" width="11.54296875" style="9" bestFit="1" customWidth="1"/>
    <col min="3322" max="3322" width="12.26953125" style="9" bestFit="1" customWidth="1"/>
    <col min="3323" max="3326" width="9.81640625" style="9" bestFit="1" customWidth="1"/>
    <col min="3327" max="3327" width="9" style="9" customWidth="1"/>
    <col min="3328" max="3574" width="9.1796875" style="9"/>
    <col min="3575" max="3575" width="45.81640625" style="9" customWidth="1"/>
    <col min="3576" max="3576" width="10.7265625" style="9" bestFit="1" customWidth="1"/>
    <col min="3577" max="3577" width="11.54296875" style="9" bestFit="1" customWidth="1"/>
    <col min="3578" max="3578" width="12.26953125" style="9" bestFit="1" customWidth="1"/>
    <col min="3579" max="3582" width="9.81640625" style="9" bestFit="1" customWidth="1"/>
    <col min="3583" max="3583" width="9" style="9" customWidth="1"/>
    <col min="3584" max="3830" width="9.1796875" style="9"/>
    <col min="3831" max="3831" width="45.81640625" style="9" customWidth="1"/>
    <col min="3832" max="3832" width="10.7265625" style="9" bestFit="1" customWidth="1"/>
    <col min="3833" max="3833" width="11.54296875" style="9" bestFit="1" customWidth="1"/>
    <col min="3834" max="3834" width="12.26953125" style="9" bestFit="1" customWidth="1"/>
    <col min="3835" max="3838" width="9.81640625" style="9" bestFit="1" customWidth="1"/>
    <col min="3839" max="3839" width="9" style="9" customWidth="1"/>
    <col min="3840" max="4086" width="9.1796875" style="9"/>
    <col min="4087" max="4087" width="45.81640625" style="9" customWidth="1"/>
    <col min="4088" max="4088" width="10.7265625" style="9" bestFit="1" customWidth="1"/>
    <col min="4089" max="4089" width="11.54296875" style="9" bestFit="1" customWidth="1"/>
    <col min="4090" max="4090" width="12.26953125" style="9" bestFit="1" customWidth="1"/>
    <col min="4091" max="4094" width="9.81640625" style="9" bestFit="1" customWidth="1"/>
    <col min="4095" max="4095" width="9" style="9" customWidth="1"/>
    <col min="4096" max="4342" width="9.1796875" style="9"/>
    <col min="4343" max="4343" width="45.81640625" style="9" customWidth="1"/>
    <col min="4344" max="4344" width="10.7265625" style="9" bestFit="1" customWidth="1"/>
    <col min="4345" max="4345" width="11.54296875" style="9" bestFit="1" customWidth="1"/>
    <col min="4346" max="4346" width="12.26953125" style="9" bestFit="1" customWidth="1"/>
    <col min="4347" max="4350" width="9.81640625" style="9" bestFit="1" customWidth="1"/>
    <col min="4351" max="4351" width="9" style="9" customWidth="1"/>
    <col min="4352" max="4598" width="9.1796875" style="9"/>
    <col min="4599" max="4599" width="45.81640625" style="9" customWidth="1"/>
    <col min="4600" max="4600" width="10.7265625" style="9" bestFit="1" customWidth="1"/>
    <col min="4601" max="4601" width="11.54296875" style="9" bestFit="1" customWidth="1"/>
    <col min="4602" max="4602" width="12.26953125" style="9" bestFit="1" customWidth="1"/>
    <col min="4603" max="4606" width="9.81640625" style="9" bestFit="1" customWidth="1"/>
    <col min="4607" max="4607" width="9" style="9" customWidth="1"/>
    <col min="4608" max="4854" width="9.1796875" style="9"/>
    <col min="4855" max="4855" width="45.81640625" style="9" customWidth="1"/>
    <col min="4856" max="4856" width="10.7265625" style="9" bestFit="1" customWidth="1"/>
    <col min="4857" max="4857" width="11.54296875" style="9" bestFit="1" customWidth="1"/>
    <col min="4858" max="4858" width="12.26953125" style="9" bestFit="1" customWidth="1"/>
    <col min="4859" max="4862" width="9.81640625" style="9" bestFit="1" customWidth="1"/>
    <col min="4863" max="4863" width="9" style="9" customWidth="1"/>
    <col min="4864" max="5110" width="9.1796875" style="9"/>
    <col min="5111" max="5111" width="45.81640625" style="9" customWidth="1"/>
    <col min="5112" max="5112" width="10.7265625" style="9" bestFit="1" customWidth="1"/>
    <col min="5113" max="5113" width="11.54296875" style="9" bestFit="1" customWidth="1"/>
    <col min="5114" max="5114" width="12.26953125" style="9" bestFit="1" customWidth="1"/>
    <col min="5115" max="5118" width="9.81640625" style="9" bestFit="1" customWidth="1"/>
    <col min="5119" max="5119" width="9" style="9" customWidth="1"/>
    <col min="5120" max="5366" width="9.1796875" style="9"/>
    <col min="5367" max="5367" width="45.81640625" style="9" customWidth="1"/>
    <col min="5368" max="5368" width="10.7265625" style="9" bestFit="1" customWidth="1"/>
    <col min="5369" max="5369" width="11.54296875" style="9" bestFit="1" customWidth="1"/>
    <col min="5370" max="5370" width="12.26953125" style="9" bestFit="1" customWidth="1"/>
    <col min="5371" max="5374" width="9.81640625" style="9" bestFit="1" customWidth="1"/>
    <col min="5375" max="5375" width="9" style="9" customWidth="1"/>
    <col min="5376" max="5622" width="9.1796875" style="9"/>
    <col min="5623" max="5623" width="45.81640625" style="9" customWidth="1"/>
    <col min="5624" max="5624" width="10.7265625" style="9" bestFit="1" customWidth="1"/>
    <col min="5625" max="5625" width="11.54296875" style="9" bestFit="1" customWidth="1"/>
    <col min="5626" max="5626" width="12.26953125" style="9" bestFit="1" customWidth="1"/>
    <col min="5627" max="5630" width="9.81640625" style="9" bestFit="1" customWidth="1"/>
    <col min="5631" max="5631" width="9" style="9" customWidth="1"/>
    <col min="5632" max="5878" width="9.1796875" style="9"/>
    <col min="5879" max="5879" width="45.81640625" style="9" customWidth="1"/>
    <col min="5880" max="5880" width="10.7265625" style="9" bestFit="1" customWidth="1"/>
    <col min="5881" max="5881" width="11.54296875" style="9" bestFit="1" customWidth="1"/>
    <col min="5882" max="5882" width="12.26953125" style="9" bestFit="1" customWidth="1"/>
    <col min="5883" max="5886" width="9.81640625" style="9" bestFit="1" customWidth="1"/>
    <col min="5887" max="5887" width="9" style="9" customWidth="1"/>
    <col min="5888" max="6134" width="9.1796875" style="9"/>
    <col min="6135" max="6135" width="45.81640625" style="9" customWidth="1"/>
    <col min="6136" max="6136" width="10.7265625" style="9" bestFit="1" customWidth="1"/>
    <col min="6137" max="6137" width="11.54296875" style="9" bestFit="1" customWidth="1"/>
    <col min="6138" max="6138" width="12.26953125" style="9" bestFit="1" customWidth="1"/>
    <col min="6139" max="6142" width="9.81640625" style="9" bestFit="1" customWidth="1"/>
    <col min="6143" max="6143" width="9" style="9" customWidth="1"/>
    <col min="6144" max="6390" width="9.1796875" style="9"/>
    <col min="6391" max="6391" width="45.81640625" style="9" customWidth="1"/>
    <col min="6392" max="6392" width="10.7265625" style="9" bestFit="1" customWidth="1"/>
    <col min="6393" max="6393" width="11.54296875" style="9" bestFit="1" customWidth="1"/>
    <col min="6394" max="6394" width="12.26953125" style="9" bestFit="1" customWidth="1"/>
    <col min="6395" max="6398" width="9.81640625" style="9" bestFit="1" customWidth="1"/>
    <col min="6399" max="6399" width="9" style="9" customWidth="1"/>
    <col min="6400" max="6646" width="9.1796875" style="9"/>
    <col min="6647" max="6647" width="45.81640625" style="9" customWidth="1"/>
    <col min="6648" max="6648" width="10.7265625" style="9" bestFit="1" customWidth="1"/>
    <col min="6649" max="6649" width="11.54296875" style="9" bestFit="1" customWidth="1"/>
    <col min="6650" max="6650" width="12.26953125" style="9" bestFit="1" customWidth="1"/>
    <col min="6651" max="6654" width="9.81640625" style="9" bestFit="1" customWidth="1"/>
    <col min="6655" max="6655" width="9" style="9" customWidth="1"/>
    <col min="6656" max="6902" width="9.1796875" style="9"/>
    <col min="6903" max="6903" width="45.81640625" style="9" customWidth="1"/>
    <col min="6904" max="6904" width="10.7265625" style="9" bestFit="1" customWidth="1"/>
    <col min="6905" max="6905" width="11.54296875" style="9" bestFit="1" customWidth="1"/>
    <col min="6906" max="6906" width="12.26953125" style="9" bestFit="1" customWidth="1"/>
    <col min="6907" max="6910" width="9.81640625" style="9" bestFit="1" customWidth="1"/>
    <col min="6911" max="6911" width="9" style="9" customWidth="1"/>
    <col min="6912" max="7158" width="9.1796875" style="9"/>
    <col min="7159" max="7159" width="45.81640625" style="9" customWidth="1"/>
    <col min="7160" max="7160" width="10.7265625" style="9" bestFit="1" customWidth="1"/>
    <col min="7161" max="7161" width="11.54296875" style="9" bestFit="1" customWidth="1"/>
    <col min="7162" max="7162" width="12.26953125" style="9" bestFit="1" customWidth="1"/>
    <col min="7163" max="7166" width="9.81640625" style="9" bestFit="1" customWidth="1"/>
    <col min="7167" max="7167" width="9" style="9" customWidth="1"/>
    <col min="7168" max="7414" width="9.1796875" style="9"/>
    <col min="7415" max="7415" width="45.81640625" style="9" customWidth="1"/>
    <col min="7416" max="7416" width="10.7265625" style="9" bestFit="1" customWidth="1"/>
    <col min="7417" max="7417" width="11.54296875" style="9" bestFit="1" customWidth="1"/>
    <col min="7418" max="7418" width="12.26953125" style="9" bestFit="1" customWidth="1"/>
    <col min="7419" max="7422" width="9.81640625" style="9" bestFit="1" customWidth="1"/>
    <col min="7423" max="7423" width="9" style="9" customWidth="1"/>
    <col min="7424" max="7670" width="9.1796875" style="9"/>
    <col min="7671" max="7671" width="45.81640625" style="9" customWidth="1"/>
    <col min="7672" max="7672" width="10.7265625" style="9" bestFit="1" customWidth="1"/>
    <col min="7673" max="7673" width="11.54296875" style="9" bestFit="1" customWidth="1"/>
    <col min="7674" max="7674" width="12.26953125" style="9" bestFit="1" customWidth="1"/>
    <col min="7675" max="7678" width="9.81640625" style="9" bestFit="1" customWidth="1"/>
    <col min="7679" max="7679" width="9" style="9" customWidth="1"/>
    <col min="7680" max="7926" width="9.1796875" style="9"/>
    <col min="7927" max="7927" width="45.81640625" style="9" customWidth="1"/>
    <col min="7928" max="7928" width="10.7265625" style="9" bestFit="1" customWidth="1"/>
    <col min="7929" max="7929" width="11.54296875" style="9" bestFit="1" customWidth="1"/>
    <col min="7930" max="7930" width="12.26953125" style="9" bestFit="1" customWidth="1"/>
    <col min="7931" max="7934" width="9.81640625" style="9" bestFit="1" customWidth="1"/>
    <col min="7935" max="7935" width="9" style="9" customWidth="1"/>
    <col min="7936" max="8182" width="9.1796875" style="9"/>
    <col min="8183" max="8183" width="45.81640625" style="9" customWidth="1"/>
    <col min="8184" max="8184" width="10.7265625" style="9" bestFit="1" customWidth="1"/>
    <col min="8185" max="8185" width="11.54296875" style="9" bestFit="1" customWidth="1"/>
    <col min="8186" max="8186" width="12.26953125" style="9" bestFit="1" customWidth="1"/>
    <col min="8187" max="8190" width="9.81640625" style="9" bestFit="1" customWidth="1"/>
    <col min="8191" max="8191" width="9" style="9" customWidth="1"/>
    <col min="8192" max="8438" width="9.1796875" style="9"/>
    <col min="8439" max="8439" width="45.81640625" style="9" customWidth="1"/>
    <col min="8440" max="8440" width="10.7265625" style="9" bestFit="1" customWidth="1"/>
    <col min="8441" max="8441" width="11.54296875" style="9" bestFit="1" customWidth="1"/>
    <col min="8442" max="8442" width="12.26953125" style="9" bestFit="1" customWidth="1"/>
    <col min="8443" max="8446" width="9.81640625" style="9" bestFit="1" customWidth="1"/>
    <col min="8447" max="8447" width="9" style="9" customWidth="1"/>
    <col min="8448" max="8694" width="9.1796875" style="9"/>
    <col min="8695" max="8695" width="45.81640625" style="9" customWidth="1"/>
    <col min="8696" max="8696" width="10.7265625" style="9" bestFit="1" customWidth="1"/>
    <col min="8697" max="8697" width="11.54296875" style="9" bestFit="1" customWidth="1"/>
    <col min="8698" max="8698" width="12.26953125" style="9" bestFit="1" customWidth="1"/>
    <col min="8699" max="8702" width="9.81640625" style="9" bestFit="1" customWidth="1"/>
    <col min="8703" max="8703" width="9" style="9" customWidth="1"/>
    <col min="8704" max="8950" width="9.1796875" style="9"/>
    <col min="8951" max="8951" width="45.81640625" style="9" customWidth="1"/>
    <col min="8952" max="8952" width="10.7265625" style="9" bestFit="1" customWidth="1"/>
    <col min="8953" max="8953" width="11.54296875" style="9" bestFit="1" customWidth="1"/>
    <col min="8954" max="8954" width="12.26953125" style="9" bestFit="1" customWidth="1"/>
    <col min="8955" max="8958" width="9.81640625" style="9" bestFit="1" customWidth="1"/>
    <col min="8959" max="8959" width="9" style="9" customWidth="1"/>
    <col min="8960" max="9206" width="9.1796875" style="9"/>
    <col min="9207" max="9207" width="45.81640625" style="9" customWidth="1"/>
    <col min="9208" max="9208" width="10.7265625" style="9" bestFit="1" customWidth="1"/>
    <col min="9209" max="9209" width="11.54296875" style="9" bestFit="1" customWidth="1"/>
    <col min="9210" max="9210" width="12.26953125" style="9" bestFit="1" customWidth="1"/>
    <col min="9211" max="9214" width="9.81640625" style="9" bestFit="1" customWidth="1"/>
    <col min="9215" max="9215" width="9" style="9" customWidth="1"/>
    <col min="9216" max="9462" width="9.1796875" style="9"/>
    <col min="9463" max="9463" width="45.81640625" style="9" customWidth="1"/>
    <col min="9464" max="9464" width="10.7265625" style="9" bestFit="1" customWidth="1"/>
    <col min="9465" max="9465" width="11.54296875" style="9" bestFit="1" customWidth="1"/>
    <col min="9466" max="9466" width="12.26953125" style="9" bestFit="1" customWidth="1"/>
    <col min="9467" max="9470" width="9.81640625" style="9" bestFit="1" customWidth="1"/>
    <col min="9471" max="9471" width="9" style="9" customWidth="1"/>
    <col min="9472" max="9718" width="9.1796875" style="9"/>
    <col min="9719" max="9719" width="45.81640625" style="9" customWidth="1"/>
    <col min="9720" max="9720" width="10.7265625" style="9" bestFit="1" customWidth="1"/>
    <col min="9721" max="9721" width="11.54296875" style="9" bestFit="1" customWidth="1"/>
    <col min="9722" max="9722" width="12.26953125" style="9" bestFit="1" customWidth="1"/>
    <col min="9723" max="9726" width="9.81640625" style="9" bestFit="1" customWidth="1"/>
    <col min="9727" max="9727" width="9" style="9" customWidth="1"/>
    <col min="9728" max="9974" width="9.1796875" style="9"/>
    <col min="9975" max="9975" width="45.81640625" style="9" customWidth="1"/>
    <col min="9976" max="9976" width="10.7265625" style="9" bestFit="1" customWidth="1"/>
    <col min="9977" max="9977" width="11.54296875" style="9" bestFit="1" customWidth="1"/>
    <col min="9978" max="9978" width="12.26953125" style="9" bestFit="1" customWidth="1"/>
    <col min="9979" max="9982" width="9.81640625" style="9" bestFit="1" customWidth="1"/>
    <col min="9983" max="9983" width="9" style="9" customWidth="1"/>
    <col min="9984" max="10230" width="9.1796875" style="9"/>
    <col min="10231" max="10231" width="45.81640625" style="9" customWidth="1"/>
    <col min="10232" max="10232" width="10.7265625" style="9" bestFit="1" customWidth="1"/>
    <col min="10233" max="10233" width="11.54296875" style="9" bestFit="1" customWidth="1"/>
    <col min="10234" max="10234" width="12.26953125" style="9" bestFit="1" customWidth="1"/>
    <col min="10235" max="10238" width="9.81640625" style="9" bestFit="1" customWidth="1"/>
    <col min="10239" max="10239" width="9" style="9" customWidth="1"/>
    <col min="10240" max="10486" width="9.1796875" style="9"/>
    <col min="10487" max="10487" width="45.81640625" style="9" customWidth="1"/>
    <col min="10488" max="10488" width="10.7265625" style="9" bestFit="1" customWidth="1"/>
    <col min="10489" max="10489" width="11.54296875" style="9" bestFit="1" customWidth="1"/>
    <col min="10490" max="10490" width="12.26953125" style="9" bestFit="1" customWidth="1"/>
    <col min="10491" max="10494" width="9.81640625" style="9" bestFit="1" customWidth="1"/>
    <col min="10495" max="10495" width="9" style="9" customWidth="1"/>
    <col min="10496" max="10742" width="9.1796875" style="9"/>
    <col min="10743" max="10743" width="45.81640625" style="9" customWidth="1"/>
    <col min="10744" max="10744" width="10.7265625" style="9" bestFit="1" customWidth="1"/>
    <col min="10745" max="10745" width="11.54296875" style="9" bestFit="1" customWidth="1"/>
    <col min="10746" max="10746" width="12.26953125" style="9" bestFit="1" customWidth="1"/>
    <col min="10747" max="10750" width="9.81640625" style="9" bestFit="1" customWidth="1"/>
    <col min="10751" max="10751" width="9" style="9" customWidth="1"/>
    <col min="10752" max="10998" width="9.1796875" style="9"/>
    <col min="10999" max="10999" width="45.81640625" style="9" customWidth="1"/>
    <col min="11000" max="11000" width="10.7265625" style="9" bestFit="1" customWidth="1"/>
    <col min="11001" max="11001" width="11.54296875" style="9" bestFit="1" customWidth="1"/>
    <col min="11002" max="11002" width="12.26953125" style="9" bestFit="1" customWidth="1"/>
    <col min="11003" max="11006" width="9.81640625" style="9" bestFit="1" customWidth="1"/>
    <col min="11007" max="11007" width="9" style="9" customWidth="1"/>
    <col min="11008" max="11254" width="9.1796875" style="9"/>
    <col min="11255" max="11255" width="45.81640625" style="9" customWidth="1"/>
    <col min="11256" max="11256" width="10.7265625" style="9" bestFit="1" customWidth="1"/>
    <col min="11257" max="11257" width="11.54296875" style="9" bestFit="1" customWidth="1"/>
    <col min="11258" max="11258" width="12.26953125" style="9" bestFit="1" customWidth="1"/>
    <col min="11259" max="11262" width="9.81640625" style="9" bestFit="1" customWidth="1"/>
    <col min="11263" max="11263" width="9" style="9" customWidth="1"/>
    <col min="11264" max="11510" width="9.1796875" style="9"/>
    <col min="11511" max="11511" width="45.81640625" style="9" customWidth="1"/>
    <col min="11512" max="11512" width="10.7265625" style="9" bestFit="1" customWidth="1"/>
    <col min="11513" max="11513" width="11.54296875" style="9" bestFit="1" customWidth="1"/>
    <col min="11514" max="11514" width="12.26953125" style="9" bestFit="1" customWidth="1"/>
    <col min="11515" max="11518" width="9.81640625" style="9" bestFit="1" customWidth="1"/>
    <col min="11519" max="11519" width="9" style="9" customWidth="1"/>
    <col min="11520" max="11766" width="9.1796875" style="9"/>
    <col min="11767" max="11767" width="45.81640625" style="9" customWidth="1"/>
    <col min="11768" max="11768" width="10.7265625" style="9" bestFit="1" customWidth="1"/>
    <col min="11769" max="11769" width="11.54296875" style="9" bestFit="1" customWidth="1"/>
    <col min="11770" max="11770" width="12.26953125" style="9" bestFit="1" customWidth="1"/>
    <col min="11771" max="11774" width="9.81640625" style="9" bestFit="1" customWidth="1"/>
    <col min="11775" max="11775" width="9" style="9" customWidth="1"/>
    <col min="11776" max="12022" width="9.1796875" style="9"/>
    <col min="12023" max="12023" width="45.81640625" style="9" customWidth="1"/>
    <col min="12024" max="12024" width="10.7265625" style="9" bestFit="1" customWidth="1"/>
    <col min="12025" max="12025" width="11.54296875" style="9" bestFit="1" customWidth="1"/>
    <col min="12026" max="12026" width="12.26953125" style="9" bestFit="1" customWidth="1"/>
    <col min="12027" max="12030" width="9.81640625" style="9" bestFit="1" customWidth="1"/>
    <col min="12031" max="12031" width="9" style="9" customWidth="1"/>
    <col min="12032" max="12278" width="9.1796875" style="9"/>
    <col min="12279" max="12279" width="45.81640625" style="9" customWidth="1"/>
    <col min="12280" max="12280" width="10.7265625" style="9" bestFit="1" customWidth="1"/>
    <col min="12281" max="12281" width="11.54296875" style="9" bestFit="1" customWidth="1"/>
    <col min="12282" max="12282" width="12.26953125" style="9" bestFit="1" customWidth="1"/>
    <col min="12283" max="12286" width="9.81640625" style="9" bestFit="1" customWidth="1"/>
    <col min="12287" max="12287" width="9" style="9" customWidth="1"/>
    <col min="12288" max="12534" width="9.1796875" style="9"/>
    <col min="12535" max="12535" width="45.81640625" style="9" customWidth="1"/>
    <col min="12536" max="12536" width="10.7265625" style="9" bestFit="1" customWidth="1"/>
    <col min="12537" max="12537" width="11.54296875" style="9" bestFit="1" customWidth="1"/>
    <col min="12538" max="12538" width="12.26953125" style="9" bestFit="1" customWidth="1"/>
    <col min="12539" max="12542" width="9.81640625" style="9" bestFit="1" customWidth="1"/>
    <col min="12543" max="12543" width="9" style="9" customWidth="1"/>
    <col min="12544" max="12790" width="9.1796875" style="9"/>
    <col min="12791" max="12791" width="45.81640625" style="9" customWidth="1"/>
    <col min="12792" max="12792" width="10.7265625" style="9" bestFit="1" customWidth="1"/>
    <col min="12793" max="12793" width="11.54296875" style="9" bestFit="1" customWidth="1"/>
    <col min="12794" max="12794" width="12.26953125" style="9" bestFit="1" customWidth="1"/>
    <col min="12795" max="12798" width="9.81640625" style="9" bestFit="1" customWidth="1"/>
    <col min="12799" max="12799" width="9" style="9" customWidth="1"/>
    <col min="12800" max="13046" width="9.1796875" style="9"/>
    <col min="13047" max="13047" width="45.81640625" style="9" customWidth="1"/>
    <col min="13048" max="13048" width="10.7265625" style="9" bestFit="1" customWidth="1"/>
    <col min="13049" max="13049" width="11.54296875" style="9" bestFit="1" customWidth="1"/>
    <col min="13050" max="13050" width="12.26953125" style="9" bestFit="1" customWidth="1"/>
    <col min="13051" max="13054" width="9.81640625" style="9" bestFit="1" customWidth="1"/>
    <col min="13055" max="13055" width="9" style="9" customWidth="1"/>
    <col min="13056" max="13302" width="9.1796875" style="9"/>
    <col min="13303" max="13303" width="45.81640625" style="9" customWidth="1"/>
    <col min="13304" max="13304" width="10.7265625" style="9" bestFit="1" customWidth="1"/>
    <col min="13305" max="13305" width="11.54296875" style="9" bestFit="1" customWidth="1"/>
    <col min="13306" max="13306" width="12.26953125" style="9" bestFit="1" customWidth="1"/>
    <col min="13307" max="13310" width="9.81640625" style="9" bestFit="1" customWidth="1"/>
    <col min="13311" max="13311" width="9" style="9" customWidth="1"/>
    <col min="13312" max="13558" width="9.1796875" style="9"/>
    <col min="13559" max="13559" width="45.81640625" style="9" customWidth="1"/>
    <col min="13560" max="13560" width="10.7265625" style="9" bestFit="1" customWidth="1"/>
    <col min="13561" max="13561" width="11.54296875" style="9" bestFit="1" customWidth="1"/>
    <col min="13562" max="13562" width="12.26953125" style="9" bestFit="1" customWidth="1"/>
    <col min="13563" max="13566" width="9.81640625" style="9" bestFit="1" customWidth="1"/>
    <col min="13567" max="13567" width="9" style="9" customWidth="1"/>
    <col min="13568" max="13814" width="9.1796875" style="9"/>
    <col min="13815" max="13815" width="45.81640625" style="9" customWidth="1"/>
    <col min="13816" max="13816" width="10.7265625" style="9" bestFit="1" customWidth="1"/>
    <col min="13817" max="13817" width="11.54296875" style="9" bestFit="1" customWidth="1"/>
    <col min="13818" max="13818" width="12.26953125" style="9" bestFit="1" customWidth="1"/>
    <col min="13819" max="13822" width="9.81640625" style="9" bestFit="1" customWidth="1"/>
    <col min="13823" max="13823" width="9" style="9" customWidth="1"/>
    <col min="13824" max="14070" width="9.1796875" style="9"/>
    <col min="14071" max="14071" width="45.81640625" style="9" customWidth="1"/>
    <col min="14072" max="14072" width="10.7265625" style="9" bestFit="1" customWidth="1"/>
    <col min="14073" max="14073" width="11.54296875" style="9" bestFit="1" customWidth="1"/>
    <col min="14074" max="14074" width="12.26953125" style="9" bestFit="1" customWidth="1"/>
    <col min="14075" max="14078" width="9.81640625" style="9" bestFit="1" customWidth="1"/>
    <col min="14079" max="14079" width="9" style="9" customWidth="1"/>
    <col min="14080" max="14326" width="9.1796875" style="9"/>
    <col min="14327" max="14327" width="45.81640625" style="9" customWidth="1"/>
    <col min="14328" max="14328" width="10.7265625" style="9" bestFit="1" customWidth="1"/>
    <col min="14329" max="14329" width="11.54296875" style="9" bestFit="1" customWidth="1"/>
    <col min="14330" max="14330" width="12.26953125" style="9" bestFit="1" customWidth="1"/>
    <col min="14331" max="14334" width="9.81640625" style="9" bestFit="1" customWidth="1"/>
    <col min="14335" max="14335" width="9" style="9" customWidth="1"/>
    <col min="14336" max="14582" width="9.1796875" style="9"/>
    <col min="14583" max="14583" width="45.81640625" style="9" customWidth="1"/>
    <col min="14584" max="14584" width="10.7265625" style="9" bestFit="1" customWidth="1"/>
    <col min="14585" max="14585" width="11.54296875" style="9" bestFit="1" customWidth="1"/>
    <col min="14586" max="14586" width="12.26953125" style="9" bestFit="1" customWidth="1"/>
    <col min="14587" max="14590" width="9.81640625" style="9" bestFit="1" customWidth="1"/>
    <col min="14591" max="14591" width="9" style="9" customWidth="1"/>
    <col min="14592" max="14838" width="9.1796875" style="9"/>
    <col min="14839" max="14839" width="45.81640625" style="9" customWidth="1"/>
    <col min="14840" max="14840" width="10.7265625" style="9" bestFit="1" customWidth="1"/>
    <col min="14841" max="14841" width="11.54296875" style="9" bestFit="1" customWidth="1"/>
    <col min="14842" max="14842" width="12.26953125" style="9" bestFit="1" customWidth="1"/>
    <col min="14843" max="14846" width="9.81640625" style="9" bestFit="1" customWidth="1"/>
    <col min="14847" max="14847" width="9" style="9" customWidth="1"/>
    <col min="14848" max="15094" width="9.1796875" style="9"/>
    <col min="15095" max="15095" width="45.81640625" style="9" customWidth="1"/>
    <col min="15096" max="15096" width="10.7265625" style="9" bestFit="1" customWidth="1"/>
    <col min="15097" max="15097" width="11.54296875" style="9" bestFit="1" customWidth="1"/>
    <col min="15098" max="15098" width="12.26953125" style="9" bestFit="1" customWidth="1"/>
    <col min="15099" max="15102" width="9.81640625" style="9" bestFit="1" customWidth="1"/>
    <col min="15103" max="15103" width="9" style="9" customWidth="1"/>
    <col min="15104" max="15350" width="9.1796875" style="9"/>
    <col min="15351" max="15351" width="45.81640625" style="9" customWidth="1"/>
    <col min="15352" max="15352" width="10.7265625" style="9" bestFit="1" customWidth="1"/>
    <col min="15353" max="15353" width="11.54296875" style="9" bestFit="1" customWidth="1"/>
    <col min="15354" max="15354" width="12.26953125" style="9" bestFit="1" customWidth="1"/>
    <col min="15355" max="15358" width="9.81640625" style="9" bestFit="1" customWidth="1"/>
    <col min="15359" max="15359" width="9" style="9" customWidth="1"/>
    <col min="15360" max="15606" width="9.1796875" style="9"/>
    <col min="15607" max="15607" width="45.81640625" style="9" customWidth="1"/>
    <col min="15608" max="15608" width="10.7265625" style="9" bestFit="1" customWidth="1"/>
    <col min="15609" max="15609" width="11.54296875" style="9" bestFit="1" customWidth="1"/>
    <col min="15610" max="15610" width="12.26953125" style="9" bestFit="1" customWidth="1"/>
    <col min="15611" max="15614" width="9.81640625" style="9" bestFit="1" customWidth="1"/>
    <col min="15615" max="15615" width="9" style="9" customWidth="1"/>
    <col min="15616" max="15862" width="9.1796875" style="9"/>
    <col min="15863" max="15863" width="45.81640625" style="9" customWidth="1"/>
    <col min="15864" max="15864" width="10.7265625" style="9" bestFit="1" customWidth="1"/>
    <col min="15865" max="15865" width="11.54296875" style="9" bestFit="1" customWidth="1"/>
    <col min="15866" max="15866" width="12.26953125" style="9" bestFit="1" customWidth="1"/>
    <col min="15867" max="15870" width="9.81640625" style="9" bestFit="1" customWidth="1"/>
    <col min="15871" max="15871" width="9" style="9" customWidth="1"/>
    <col min="15872" max="16118" width="9.1796875" style="9"/>
    <col min="16119" max="16119" width="45.81640625" style="9" customWidth="1"/>
    <col min="16120" max="16120" width="10.7265625" style="9" bestFit="1" customWidth="1"/>
    <col min="16121" max="16121" width="11.54296875" style="9" bestFit="1" customWidth="1"/>
    <col min="16122" max="16122" width="12.26953125" style="9" bestFit="1" customWidth="1"/>
    <col min="16123" max="16126" width="9.81640625" style="9" bestFit="1" customWidth="1"/>
    <col min="16127" max="16127" width="9" style="9" customWidth="1"/>
    <col min="16128" max="16384" width="9.1796875" style="9"/>
  </cols>
  <sheetData>
    <row r="1" spans="1:28" s="7" customFormat="1" ht="18.5" x14ac:dyDescent="0.45">
      <c r="A1" s="178" t="s">
        <v>141</v>
      </c>
      <c r="B1" s="179"/>
      <c r="C1" s="179"/>
      <c r="D1" s="179"/>
      <c r="E1" s="179"/>
      <c r="F1" s="179"/>
      <c r="G1" s="18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8" ht="15.5" x14ac:dyDescent="0.35">
      <c r="A2" s="166" t="s">
        <v>28</v>
      </c>
      <c r="B2" s="167"/>
      <c r="C2" s="167"/>
      <c r="D2" s="167"/>
      <c r="E2" s="167"/>
      <c r="F2" s="167"/>
      <c r="G2" s="16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8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70" t="s">
        <v>113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8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7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8" x14ac:dyDescent="0.35">
      <c r="A5" s="45" t="s">
        <v>46</v>
      </c>
      <c r="B5" s="107">
        <v>20</v>
      </c>
      <c r="C5" s="107">
        <v>36</v>
      </c>
      <c r="D5" s="25"/>
      <c r="E5" s="107">
        <v>0</v>
      </c>
      <c r="F5" s="2">
        <f t="shared" ref="F5:F9" si="0">SUM(B5:E5)</f>
        <v>56</v>
      </c>
      <c r="G5" s="52">
        <v>41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8" x14ac:dyDescent="0.35">
      <c r="A6" s="47" t="s">
        <v>4</v>
      </c>
      <c r="B6" s="42">
        <f>SUM(B7:B9)</f>
        <v>54</v>
      </c>
      <c r="C6" s="42">
        <f t="shared" ref="C6:D6" si="1">SUM(C7:C9)</f>
        <v>83</v>
      </c>
      <c r="D6" s="42">
        <f t="shared" si="1"/>
        <v>0</v>
      </c>
      <c r="E6" s="42">
        <f>SUM(E7:E9)</f>
        <v>0</v>
      </c>
      <c r="F6" s="2">
        <f>SUM(B6:E6)</f>
        <v>137</v>
      </c>
      <c r="G6" s="57">
        <v>129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8" x14ac:dyDescent="0.35">
      <c r="A7" s="47" t="s">
        <v>5</v>
      </c>
      <c r="B7" s="107">
        <v>34</v>
      </c>
      <c r="C7" s="107">
        <v>46</v>
      </c>
      <c r="D7" s="25"/>
      <c r="E7" s="107">
        <v>0</v>
      </c>
      <c r="F7" s="2">
        <f t="shared" si="0"/>
        <v>80</v>
      </c>
      <c r="G7" s="52">
        <v>87</v>
      </c>
      <c r="H7" s="36"/>
      <c r="I7" s="36"/>
      <c r="J7" s="36"/>
      <c r="K7" s="36"/>
      <c r="L7" s="36"/>
      <c r="M7" s="3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x14ac:dyDescent="0.35">
      <c r="A8" s="47" t="s">
        <v>6</v>
      </c>
      <c r="B8" s="107">
        <v>2</v>
      </c>
      <c r="C8" s="107">
        <v>1</v>
      </c>
      <c r="D8" s="25"/>
      <c r="E8" s="107">
        <v>0</v>
      </c>
      <c r="F8" s="2">
        <f t="shared" si="0"/>
        <v>3</v>
      </c>
      <c r="G8" s="52">
        <v>6</v>
      </c>
      <c r="H8" s="36"/>
      <c r="I8" s="36"/>
      <c r="J8" s="36"/>
      <c r="K8" s="36"/>
      <c r="L8" s="36"/>
      <c r="M8" s="3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8" x14ac:dyDescent="0.35">
      <c r="A9" s="47" t="s">
        <v>7</v>
      </c>
      <c r="B9" s="107">
        <v>18</v>
      </c>
      <c r="C9" s="107">
        <v>36</v>
      </c>
      <c r="D9" s="25"/>
      <c r="E9" s="107">
        <v>0</v>
      </c>
      <c r="F9" s="2">
        <f t="shared" si="0"/>
        <v>54</v>
      </c>
      <c r="G9" s="52">
        <v>36</v>
      </c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8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70" t="s">
        <v>113</v>
      </c>
      <c r="H10" s="36"/>
      <c r="I10" s="36"/>
      <c r="J10" s="36"/>
      <c r="K10" s="36"/>
      <c r="L10" s="36"/>
      <c r="M10" s="3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8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70"/>
      <c r="H11" s="36"/>
      <c r="I11" s="36"/>
      <c r="J11" s="36"/>
      <c r="K11" s="36"/>
      <c r="L11" s="36"/>
      <c r="M11" s="3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8" ht="15.65" customHeight="1" x14ac:dyDescent="0.35">
      <c r="A12" s="47" t="s">
        <v>11</v>
      </c>
      <c r="B12" s="107">
        <v>31</v>
      </c>
      <c r="C12" s="107">
        <v>64</v>
      </c>
      <c r="D12" s="25"/>
      <c r="E12" s="107">
        <v>0</v>
      </c>
      <c r="F12" s="2">
        <f t="shared" ref="F12:F15" si="2">SUM(B12:E12)</f>
        <v>95</v>
      </c>
      <c r="G12" s="52">
        <v>77</v>
      </c>
      <c r="H12" s="36"/>
      <c r="I12" s="36"/>
      <c r="J12" s="36"/>
      <c r="K12" s="36"/>
      <c r="L12" s="36"/>
      <c r="M12" s="3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8" ht="15.65" customHeight="1" x14ac:dyDescent="0.35">
      <c r="A13" s="47" t="s">
        <v>12</v>
      </c>
      <c r="B13" s="107">
        <v>23</v>
      </c>
      <c r="C13" s="107">
        <v>19</v>
      </c>
      <c r="D13" s="25"/>
      <c r="E13" s="107">
        <v>0</v>
      </c>
      <c r="F13" s="2">
        <f t="shared" si="2"/>
        <v>42</v>
      </c>
      <c r="G13" s="52">
        <v>52</v>
      </c>
      <c r="H13" s="36"/>
      <c r="I13" s="36"/>
      <c r="J13" s="36"/>
      <c r="K13" s="36"/>
      <c r="L13" s="36"/>
      <c r="M13" s="3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8" ht="15.65" customHeight="1" x14ac:dyDescent="0.35">
      <c r="A14" s="47" t="s">
        <v>47</v>
      </c>
      <c r="B14" s="107">
        <v>0</v>
      </c>
      <c r="C14" s="107">
        <v>0</v>
      </c>
      <c r="D14" s="25"/>
      <c r="E14" s="107">
        <v>0</v>
      </c>
      <c r="F14" s="2">
        <f t="shared" si="2"/>
        <v>0</v>
      </c>
      <c r="G14" s="52">
        <v>0</v>
      </c>
      <c r="H14" s="36"/>
      <c r="I14" s="36"/>
      <c r="J14" s="36"/>
      <c r="K14" s="36"/>
      <c r="L14" s="36"/>
      <c r="M14" s="3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8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2"/>
        <v>0</v>
      </c>
      <c r="G15" s="71">
        <v>0</v>
      </c>
      <c r="H15" s="123"/>
      <c r="I15" s="123"/>
      <c r="J15" s="123"/>
      <c r="K15" s="36"/>
      <c r="L15" s="36"/>
      <c r="M15" s="3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70" t="s">
        <v>113</v>
      </c>
      <c r="H16" s="36"/>
      <c r="I16" s="36"/>
      <c r="J16" s="36"/>
      <c r="K16" s="36"/>
      <c r="L16" s="36"/>
      <c r="M16" s="3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70"/>
      <c r="H17" s="36"/>
      <c r="I17" s="36"/>
      <c r="J17" s="36"/>
      <c r="K17" s="36"/>
      <c r="L17" s="36"/>
      <c r="M17" s="3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35">
      <c r="A18" s="47" t="s">
        <v>13</v>
      </c>
      <c r="B18" s="107">
        <v>51</v>
      </c>
      <c r="C18" s="107">
        <v>67</v>
      </c>
      <c r="D18" s="23"/>
      <c r="E18" s="107">
        <v>0</v>
      </c>
      <c r="F18" s="2">
        <f>SUM(B18:E18)</f>
        <v>118</v>
      </c>
      <c r="G18" s="52">
        <v>123</v>
      </c>
      <c r="H18" s="36"/>
      <c r="I18" s="36"/>
      <c r="J18" s="36"/>
      <c r="K18" s="36"/>
      <c r="L18" s="36"/>
      <c r="M18" s="3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 x14ac:dyDescent="0.35">
      <c r="A19" s="47" t="s">
        <v>14</v>
      </c>
      <c r="B19" s="107">
        <v>3</v>
      </c>
      <c r="C19" s="107">
        <f>6+4+1+5</f>
        <v>16</v>
      </c>
      <c r="D19" s="23"/>
      <c r="E19" s="107">
        <v>0</v>
      </c>
      <c r="F19" s="2">
        <f>SUM(B19:E19)</f>
        <v>19</v>
      </c>
      <c r="G19" s="52">
        <v>6</v>
      </c>
      <c r="H19" s="36"/>
      <c r="I19" s="36"/>
      <c r="J19" s="36"/>
      <c r="K19" s="36"/>
      <c r="L19" s="36"/>
      <c r="M19" s="3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70" t="s">
        <v>113</v>
      </c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70"/>
      <c r="H21" s="13"/>
      <c r="I21" s="13"/>
      <c r="J21" s="1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35">
      <c r="A22" s="47" t="s">
        <v>15</v>
      </c>
      <c r="B22" s="107">
        <v>12</v>
      </c>
      <c r="C22" s="107">
        <v>57</v>
      </c>
      <c r="D22" s="23"/>
      <c r="E22" s="107">
        <v>0</v>
      </c>
      <c r="F22" s="2">
        <f t="shared" ref="F22:F27" si="3">SUM(B22:E22)</f>
        <v>69</v>
      </c>
      <c r="G22" s="52">
        <v>40</v>
      </c>
      <c r="H22" s="13"/>
      <c r="I22" s="13"/>
      <c r="J22" s="1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35">
      <c r="A23" s="47" t="s">
        <v>16</v>
      </c>
      <c r="B23" s="107">
        <v>41</v>
      </c>
      <c r="C23" s="107">
        <v>25</v>
      </c>
      <c r="D23" s="23"/>
      <c r="E23" s="107">
        <v>0</v>
      </c>
      <c r="F23" s="2">
        <f t="shared" si="3"/>
        <v>66</v>
      </c>
      <c r="G23" s="52">
        <v>79</v>
      </c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3"/>
        <v>0</v>
      </c>
      <c r="G24" s="52">
        <v>0</v>
      </c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35">
      <c r="A25" s="47" t="s">
        <v>18</v>
      </c>
      <c r="B25" s="107">
        <v>0</v>
      </c>
      <c r="C25" s="107">
        <v>1</v>
      </c>
      <c r="D25" s="23"/>
      <c r="E25" s="107">
        <v>0</v>
      </c>
      <c r="F25" s="2">
        <f t="shared" si="3"/>
        <v>1</v>
      </c>
      <c r="G25" s="52">
        <v>0</v>
      </c>
      <c r="H25" s="13"/>
      <c r="I25" s="13"/>
      <c r="J25" s="1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3"/>
        <v>0</v>
      </c>
      <c r="G26" s="52">
        <v>0</v>
      </c>
      <c r="H26" s="13"/>
      <c r="I26" s="13"/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 customHeight="1" x14ac:dyDescent="0.35">
      <c r="A27" s="47" t="s">
        <v>20</v>
      </c>
      <c r="B27" s="107">
        <v>1</v>
      </c>
      <c r="C27" s="107">
        <v>0</v>
      </c>
      <c r="D27" s="23"/>
      <c r="E27" s="107">
        <v>0</v>
      </c>
      <c r="F27" s="2">
        <f t="shared" si="3"/>
        <v>1</v>
      </c>
      <c r="G27" s="52">
        <v>2</v>
      </c>
      <c r="H27" s="13"/>
      <c r="I27" s="13"/>
      <c r="J27" s="1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70" t="s">
        <v>113</v>
      </c>
      <c r="H28" s="13"/>
      <c r="I28" s="13"/>
      <c r="J28" s="1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70"/>
      <c r="H29" s="13"/>
      <c r="I29" s="13"/>
      <c r="J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 customHeight="1" x14ac:dyDescent="0.35">
      <c r="A30" s="47" t="s">
        <v>46</v>
      </c>
      <c r="B30" s="107">
        <v>4</v>
      </c>
      <c r="C30" s="107">
        <v>0</v>
      </c>
      <c r="D30" s="25"/>
      <c r="E30" s="107">
        <v>0</v>
      </c>
      <c r="F30" s="2">
        <f t="shared" ref="F30:F31" si="4">SUM(B30:E30)</f>
        <v>4</v>
      </c>
      <c r="G30" s="91">
        <v>0</v>
      </c>
      <c r="H30" s="13"/>
      <c r="I30" s="13"/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 x14ac:dyDescent="0.35">
      <c r="A31" s="47" t="s">
        <v>96</v>
      </c>
      <c r="B31" s="107">
        <v>9</v>
      </c>
      <c r="C31" s="107">
        <v>0</v>
      </c>
      <c r="D31" s="25"/>
      <c r="E31" s="107">
        <v>0</v>
      </c>
      <c r="F31" s="2">
        <f t="shared" si="4"/>
        <v>9</v>
      </c>
      <c r="G31" s="91">
        <v>0</v>
      </c>
      <c r="H31" s="13"/>
      <c r="I31" s="13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5" x14ac:dyDescent="0.35">
      <c r="A32" s="166" t="s">
        <v>27</v>
      </c>
      <c r="B32" s="167"/>
      <c r="C32" s="167"/>
      <c r="D32" s="167"/>
      <c r="E32" s="167"/>
      <c r="F32" s="167"/>
      <c r="G32" s="168"/>
      <c r="H32" s="13"/>
      <c r="I32" s="13"/>
      <c r="J32" s="1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70" t="s">
        <v>113</v>
      </c>
      <c r="H33" s="13"/>
      <c r="I33" s="13"/>
      <c r="J33" s="1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6.149999999999999" customHeight="1" x14ac:dyDescent="0.35">
      <c r="A34" s="160"/>
      <c r="B34" s="21" t="s">
        <v>31</v>
      </c>
      <c r="C34" s="21" t="s">
        <v>32</v>
      </c>
      <c r="D34" s="89" t="s">
        <v>30</v>
      </c>
      <c r="E34" s="169"/>
      <c r="F34" s="163"/>
      <c r="G34" s="170"/>
      <c r="H34" s="13"/>
      <c r="I34" s="13"/>
      <c r="J34" s="1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35">
      <c r="A35" s="47" t="s">
        <v>40</v>
      </c>
      <c r="B35" s="107">
        <v>159</v>
      </c>
      <c r="C35" s="107">
        <v>91</v>
      </c>
      <c r="D35" s="107">
        <v>0</v>
      </c>
      <c r="E35" s="107">
        <v>14</v>
      </c>
      <c r="F35" s="2">
        <f t="shared" ref="F35:F38" si="5">SUM(B35:E35)</f>
        <v>264</v>
      </c>
      <c r="G35" s="52">
        <v>312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" customHeight="1" x14ac:dyDescent="0.35">
      <c r="A36" s="47" t="s">
        <v>41</v>
      </c>
      <c r="B36" s="42">
        <f>SUM(B37:B38)</f>
        <v>160</v>
      </c>
      <c r="C36" s="42">
        <f>SUM(C37:C38)</f>
        <v>96</v>
      </c>
      <c r="D36" s="42">
        <f>SUM(D37:D38)</f>
        <v>0</v>
      </c>
      <c r="E36" s="42">
        <f>SUM(E37:E38)</f>
        <v>15</v>
      </c>
      <c r="F36" s="2">
        <f t="shared" si="5"/>
        <v>271</v>
      </c>
      <c r="G36" s="57">
        <v>312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 x14ac:dyDescent="0.35">
      <c r="A37" s="47" t="s">
        <v>44</v>
      </c>
      <c r="B37" s="107">
        <v>11</v>
      </c>
      <c r="C37" s="107">
        <v>3</v>
      </c>
      <c r="D37" s="107">
        <v>0</v>
      </c>
      <c r="E37" s="107">
        <v>1</v>
      </c>
      <c r="F37" s="2">
        <f t="shared" si="5"/>
        <v>15</v>
      </c>
      <c r="G37" s="52">
        <v>19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35">
      <c r="A38" s="51" t="s">
        <v>45</v>
      </c>
      <c r="B38" s="107">
        <v>149</v>
      </c>
      <c r="C38" s="107">
        <v>93</v>
      </c>
      <c r="D38" s="107">
        <v>0</v>
      </c>
      <c r="E38" s="107">
        <v>14</v>
      </c>
      <c r="F38" s="2">
        <f t="shared" si="5"/>
        <v>256</v>
      </c>
      <c r="G38" s="52">
        <v>293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70" t="s">
        <v>113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 customHeight="1" x14ac:dyDescent="0.35">
      <c r="A40" s="50" t="s">
        <v>25</v>
      </c>
      <c r="B40" s="21" t="s">
        <v>31</v>
      </c>
      <c r="C40" s="21" t="s">
        <v>32</v>
      </c>
      <c r="D40" s="89" t="s">
        <v>30</v>
      </c>
      <c r="E40" s="171"/>
      <c r="F40" s="163"/>
      <c r="G40" s="17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 customHeight="1" x14ac:dyDescent="0.35">
      <c r="A41" s="47" t="s">
        <v>11</v>
      </c>
      <c r="B41" s="107">
        <v>40</v>
      </c>
      <c r="C41" s="107">
        <v>38</v>
      </c>
      <c r="D41" s="107">
        <v>0</v>
      </c>
      <c r="E41" s="107">
        <v>4</v>
      </c>
      <c r="F41" s="2">
        <f t="shared" ref="F41:F44" si="6">SUM(B41:E41)</f>
        <v>82</v>
      </c>
      <c r="G41" s="52">
        <v>105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35">
      <c r="A42" s="47" t="s">
        <v>12</v>
      </c>
      <c r="B42" s="107">
        <v>120</v>
      </c>
      <c r="C42" s="107">
        <v>58</v>
      </c>
      <c r="D42" s="107">
        <v>0</v>
      </c>
      <c r="E42" s="107">
        <v>11</v>
      </c>
      <c r="F42" s="2">
        <f t="shared" si="6"/>
        <v>189</v>
      </c>
      <c r="G42" s="52">
        <v>206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6"/>
        <v>0</v>
      </c>
      <c r="G43" s="52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6"/>
        <v>0</v>
      </c>
      <c r="G44" s="69">
        <v>1</v>
      </c>
      <c r="H44" s="122"/>
      <c r="I44" s="122"/>
      <c r="J44" s="12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70" t="s">
        <v>113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 customHeight="1" x14ac:dyDescent="0.35">
      <c r="A46" s="50" t="s">
        <v>26</v>
      </c>
      <c r="B46" s="21" t="s">
        <v>31</v>
      </c>
      <c r="C46" s="21" t="s">
        <v>32</v>
      </c>
      <c r="D46" s="89" t="s">
        <v>30</v>
      </c>
      <c r="E46" s="171"/>
      <c r="F46" s="163"/>
      <c r="G46" s="17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 x14ac:dyDescent="0.35">
      <c r="A47" s="47" t="s">
        <v>13</v>
      </c>
      <c r="B47" s="107">
        <v>156</v>
      </c>
      <c r="C47" s="107">
        <v>94</v>
      </c>
      <c r="D47" s="107">
        <v>0</v>
      </c>
      <c r="E47" s="107">
        <v>14</v>
      </c>
      <c r="F47" s="2">
        <f>SUM(B47:E47)</f>
        <v>264</v>
      </c>
      <c r="G47" s="52">
        <v>292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5">
      <c r="A48" s="47" t="s">
        <v>14</v>
      </c>
      <c r="B48" s="107">
        <v>4</v>
      </c>
      <c r="C48" s="107">
        <v>2</v>
      </c>
      <c r="D48" s="107">
        <v>0</v>
      </c>
      <c r="E48" s="107">
        <v>1</v>
      </c>
      <c r="F48" s="2">
        <f>SUM(B48:E48)</f>
        <v>7</v>
      </c>
      <c r="G48" s="52">
        <v>20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70" t="s">
        <v>113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" customHeight="1" x14ac:dyDescent="0.35">
      <c r="A50" s="50" t="s">
        <v>10</v>
      </c>
      <c r="B50" s="21" t="s">
        <v>31</v>
      </c>
      <c r="C50" s="21" t="s">
        <v>32</v>
      </c>
      <c r="D50" s="89" t="s">
        <v>30</v>
      </c>
      <c r="E50" s="171"/>
      <c r="F50" s="163"/>
      <c r="G50" s="17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" customHeight="1" x14ac:dyDescent="0.35">
      <c r="A51" s="47" t="s">
        <v>15</v>
      </c>
      <c r="B51" s="107">
        <v>94</v>
      </c>
      <c r="C51" s="107">
        <v>57</v>
      </c>
      <c r="D51" s="107">
        <v>0</v>
      </c>
      <c r="E51" s="107">
        <v>8</v>
      </c>
      <c r="F51" s="2">
        <f>SUM(B51:E51)</f>
        <v>159</v>
      </c>
      <c r="G51" s="52">
        <v>199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 x14ac:dyDescent="0.35">
      <c r="A52" s="47" t="s">
        <v>16</v>
      </c>
      <c r="B52" s="107">
        <v>56</v>
      </c>
      <c r="C52" s="107">
        <v>39</v>
      </c>
      <c r="D52" s="107">
        <v>0</v>
      </c>
      <c r="E52" s="107">
        <v>7</v>
      </c>
      <c r="F52" s="2">
        <f t="shared" ref="F52:F56" si="7">SUM(B52:E52)</f>
        <v>102</v>
      </c>
      <c r="G52" s="52">
        <v>102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7"/>
        <v>0</v>
      </c>
      <c r="G53" s="52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35">
      <c r="A54" s="47" t="s">
        <v>18</v>
      </c>
      <c r="B54" s="107">
        <v>1</v>
      </c>
      <c r="C54" s="107">
        <v>0</v>
      </c>
      <c r="D54" s="107">
        <v>0</v>
      </c>
      <c r="E54" s="107">
        <v>0</v>
      </c>
      <c r="F54" s="2">
        <f t="shared" si="7"/>
        <v>1</v>
      </c>
      <c r="G54" s="52">
        <v>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7"/>
        <v>0</v>
      </c>
      <c r="G55" s="52"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35">
      <c r="A56" s="47" t="s">
        <v>20</v>
      </c>
      <c r="B56" s="107">
        <v>9</v>
      </c>
      <c r="C56" s="107">
        <v>0</v>
      </c>
      <c r="D56" s="107">
        <v>0</v>
      </c>
      <c r="E56" s="107">
        <v>0</v>
      </c>
      <c r="F56" s="2">
        <f t="shared" si="7"/>
        <v>9</v>
      </c>
      <c r="G56" s="52">
        <v>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70" t="s">
        <v>113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35">
      <c r="A58" s="50" t="s">
        <v>95</v>
      </c>
      <c r="B58" s="21" t="s">
        <v>31</v>
      </c>
      <c r="C58" s="21" t="s">
        <v>32</v>
      </c>
      <c r="D58" s="23"/>
      <c r="E58" s="171"/>
      <c r="F58" s="163"/>
      <c r="G58" s="17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35">
      <c r="A59" s="47" t="s">
        <v>97</v>
      </c>
      <c r="B59" s="107">
        <v>50</v>
      </c>
      <c r="C59" s="107">
        <v>0</v>
      </c>
      <c r="D59" s="107">
        <v>0</v>
      </c>
      <c r="E59" s="107">
        <v>0</v>
      </c>
      <c r="F59" s="2">
        <f t="shared" ref="F59" si="8">SUM(B59:E59)</f>
        <v>50</v>
      </c>
      <c r="G59" s="52">
        <v>33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5" x14ac:dyDescent="0.35">
      <c r="A60" s="166" t="s">
        <v>21</v>
      </c>
      <c r="B60" s="167"/>
      <c r="C60" s="167"/>
      <c r="D60" s="167"/>
      <c r="E60" s="167"/>
      <c r="F60" s="167"/>
      <c r="G60" s="168"/>
      <c r="H60" s="13"/>
      <c r="I60" s="13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70" t="s">
        <v>113</v>
      </c>
      <c r="H61" s="13"/>
      <c r="I61" s="13"/>
      <c r="J61" s="1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70"/>
      <c r="H62" s="13"/>
      <c r="I62" s="13"/>
      <c r="J62" s="1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35">
      <c r="A63" s="49" t="s">
        <v>42</v>
      </c>
      <c r="B63" s="107">
        <v>4</v>
      </c>
      <c r="C63" s="107">
        <v>1</v>
      </c>
      <c r="D63" s="23"/>
      <c r="E63" s="107">
        <v>0</v>
      </c>
      <c r="F63" s="2">
        <f t="shared" ref="F63:F64" si="9">SUM(B63:E63)</f>
        <v>5</v>
      </c>
      <c r="G63" s="64">
        <v>9</v>
      </c>
      <c r="H63" s="14"/>
      <c r="I63" s="13"/>
      <c r="J63" s="1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35">
      <c r="A64" s="47" t="s">
        <v>43</v>
      </c>
      <c r="B64" s="107">
        <v>4</v>
      </c>
      <c r="C64" s="107">
        <v>1</v>
      </c>
      <c r="D64" s="23"/>
      <c r="E64" s="107">
        <v>0</v>
      </c>
      <c r="F64" s="2">
        <f t="shared" si="9"/>
        <v>5</v>
      </c>
      <c r="G64" s="64">
        <v>10</v>
      </c>
      <c r="H64" s="14"/>
      <c r="I64" s="13"/>
      <c r="J64" s="1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70" t="s">
        <v>113</v>
      </c>
      <c r="H65" s="14"/>
      <c r="I65" s="13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70"/>
      <c r="H66" s="14"/>
      <c r="I66" s="13"/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35">
      <c r="A67" s="47" t="s">
        <v>11</v>
      </c>
      <c r="B67" s="107">
        <v>4</v>
      </c>
      <c r="C67" s="107">
        <v>1</v>
      </c>
      <c r="D67" s="23"/>
      <c r="E67" s="107">
        <v>0</v>
      </c>
      <c r="F67" s="2">
        <f t="shared" ref="F67:F70" si="10">SUM(B67:E67)</f>
        <v>5</v>
      </c>
      <c r="G67" s="65">
        <v>6</v>
      </c>
      <c r="H67" s="14"/>
      <c r="I67" s="13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0"/>
        <v>0</v>
      </c>
      <c r="G68" s="65">
        <v>4</v>
      </c>
      <c r="H68" s="14"/>
      <c r="I68" s="13"/>
      <c r="J68" s="1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" customHeight="1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0"/>
        <v>0</v>
      </c>
      <c r="G69" s="65">
        <v>0</v>
      </c>
      <c r="H69" s="14"/>
      <c r="I69" s="13"/>
      <c r="J69" s="1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0"/>
        <v>0</v>
      </c>
      <c r="G70" s="118">
        <v>0</v>
      </c>
      <c r="H70" s="119"/>
      <c r="I70" s="120"/>
      <c r="J70" s="1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70" t="s">
        <v>113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7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35">
      <c r="A73" s="47" t="s">
        <v>13</v>
      </c>
      <c r="B73" s="107">
        <v>4</v>
      </c>
      <c r="C73" s="107">
        <v>1</v>
      </c>
      <c r="D73" s="23"/>
      <c r="E73" s="107">
        <v>0</v>
      </c>
      <c r="F73" s="2">
        <f>SUM(B73:E73)</f>
        <v>5</v>
      </c>
      <c r="G73" s="52">
        <v>10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52"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70" t="s">
        <v>113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7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52">
        <v>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35">
      <c r="A78" s="47" t="s">
        <v>16</v>
      </c>
      <c r="B78" s="107">
        <v>4</v>
      </c>
      <c r="C78" s="107">
        <v>1</v>
      </c>
      <c r="D78" s="23"/>
      <c r="E78" s="107">
        <v>0</v>
      </c>
      <c r="F78" s="2">
        <f t="shared" ref="F78:F82" si="11">SUM(B78:E78)</f>
        <v>5</v>
      </c>
      <c r="G78" s="52">
        <v>7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1"/>
        <v>0</v>
      </c>
      <c r="G79" s="52">
        <v>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1"/>
        <v>0</v>
      </c>
      <c r="G80" s="52"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1"/>
        <v>0</v>
      </c>
      <c r="G81" s="52">
        <v>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1"/>
        <v>0</v>
      </c>
      <c r="G82" s="52">
        <v>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70" t="s">
        <v>113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7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2">SUM(B85:E85)</f>
        <v>0</v>
      </c>
      <c r="G85" s="52">
        <v>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5" x14ac:dyDescent="0.35">
      <c r="A86" s="166" t="s">
        <v>33</v>
      </c>
      <c r="B86" s="167"/>
      <c r="C86" s="167"/>
      <c r="D86" s="167"/>
      <c r="E86" s="167"/>
      <c r="F86" s="167"/>
      <c r="G86" s="16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70" t="s">
        <v>113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7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3">SUM(B89:E89)</f>
        <v>0</v>
      </c>
      <c r="G89" s="52"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3"/>
        <v>0</v>
      </c>
      <c r="G90" s="52">
        <v>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3"/>
        <v>0</v>
      </c>
      <c r="G91" s="52">
        <v>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70"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7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4">SUM(B94:E94)</f>
        <v>0</v>
      </c>
      <c r="G94" s="52">
        <v>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4"/>
        <v>0</v>
      </c>
      <c r="G95" s="52">
        <v>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4"/>
        <v>0</v>
      </c>
      <c r="G96" s="52">
        <v>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4"/>
        <v>0</v>
      </c>
      <c r="G97" s="71">
        <v>0</v>
      </c>
      <c r="H97" s="122"/>
      <c r="I97" s="122"/>
      <c r="J97" s="12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70" t="s">
        <v>113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7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52"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52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70" t="s">
        <v>113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7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52"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5">SUM(B105:E105)</f>
        <v>0</v>
      </c>
      <c r="G105" s="52"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5"/>
        <v>0</v>
      </c>
      <c r="G106" s="52"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5"/>
        <v>0</v>
      </c>
      <c r="G107" s="52"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5"/>
        <v>0</v>
      </c>
      <c r="G108" s="52">
        <v>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5"/>
        <v>0</v>
      </c>
      <c r="G109" s="52"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70" t="s">
        <v>113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7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6">SUM(B112:E112)</f>
        <v>0</v>
      </c>
      <c r="G112" s="52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6"/>
        <v>0</v>
      </c>
      <c r="G113" s="52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5" x14ac:dyDescent="0.35">
      <c r="A114" s="166" t="s">
        <v>34</v>
      </c>
      <c r="B114" s="167"/>
      <c r="C114" s="167"/>
      <c r="D114" s="167"/>
      <c r="E114" s="167"/>
      <c r="F114" s="167"/>
      <c r="G114" s="16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70" t="s">
        <v>113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" customHeight="1" x14ac:dyDescent="0.35">
      <c r="A116" s="160"/>
      <c r="B116" s="89" t="s">
        <v>31</v>
      </c>
      <c r="C116" s="89" t="s">
        <v>32</v>
      </c>
      <c r="D116" s="89" t="s">
        <v>30</v>
      </c>
      <c r="E116" s="169"/>
      <c r="F116" s="163"/>
      <c r="G116" s="17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35">
      <c r="A117" s="47" t="s">
        <v>40</v>
      </c>
      <c r="B117" s="107">
        <v>17</v>
      </c>
      <c r="C117" s="107">
        <v>16</v>
      </c>
      <c r="D117" s="107">
        <v>0</v>
      </c>
      <c r="E117" s="107">
        <v>0</v>
      </c>
      <c r="F117" s="2">
        <f t="shared" ref="F117:F119" si="17">SUM(B117:E117)</f>
        <v>33</v>
      </c>
      <c r="G117" s="52">
        <v>51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35">
      <c r="A118" s="47" t="s">
        <v>41</v>
      </c>
      <c r="B118" s="107">
        <v>17</v>
      </c>
      <c r="C118" s="107">
        <v>16</v>
      </c>
      <c r="D118" s="107">
        <v>0</v>
      </c>
      <c r="E118" s="107">
        <v>0</v>
      </c>
      <c r="F118" s="2">
        <f t="shared" si="17"/>
        <v>33</v>
      </c>
      <c r="G118" s="52">
        <v>51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35">
      <c r="A119" s="47" t="s">
        <v>38</v>
      </c>
      <c r="B119" s="107">
        <v>17</v>
      </c>
      <c r="C119" s="107">
        <v>16</v>
      </c>
      <c r="D119" s="107">
        <v>0</v>
      </c>
      <c r="E119" s="107">
        <v>0</v>
      </c>
      <c r="F119" s="2">
        <f t="shared" si="17"/>
        <v>33</v>
      </c>
      <c r="G119" s="52">
        <v>51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35">
      <c r="A120" s="49"/>
      <c r="B120" s="161" t="s">
        <v>2</v>
      </c>
      <c r="C120" s="161"/>
      <c r="D120" s="161"/>
      <c r="E120" s="171" t="s">
        <v>3</v>
      </c>
      <c r="F120" s="172" t="s">
        <v>129</v>
      </c>
      <c r="G120" s="177" t="s">
        <v>113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35">
      <c r="A121" s="50" t="s">
        <v>35</v>
      </c>
      <c r="B121" s="21" t="s">
        <v>31</v>
      </c>
      <c r="C121" s="21" t="s">
        <v>32</v>
      </c>
      <c r="D121" s="89" t="s">
        <v>30</v>
      </c>
      <c r="E121" s="171"/>
      <c r="F121" s="172"/>
      <c r="G121" s="17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18">SUM(B122:E122)</f>
        <v>0</v>
      </c>
      <c r="G122" s="52">
        <v>1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35">
      <c r="A123" s="47" t="s">
        <v>12</v>
      </c>
      <c r="B123" s="107">
        <v>17</v>
      </c>
      <c r="C123" s="107">
        <v>16</v>
      </c>
      <c r="D123" s="107">
        <v>0</v>
      </c>
      <c r="E123" s="107">
        <v>0</v>
      </c>
      <c r="F123" s="2">
        <f t="shared" si="18"/>
        <v>33</v>
      </c>
      <c r="G123" s="52">
        <v>50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8"/>
        <v>0</v>
      </c>
      <c r="G124" s="52"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19">SUM(B125:E125)</f>
        <v>0</v>
      </c>
      <c r="G125" s="71">
        <v>0</v>
      </c>
      <c r="H125" s="122"/>
      <c r="I125" s="122"/>
      <c r="J125" s="12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70" t="s">
        <v>113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35">
      <c r="A127" s="50" t="s">
        <v>36</v>
      </c>
      <c r="B127" s="21" t="s">
        <v>31</v>
      </c>
      <c r="C127" s="21" t="s">
        <v>32</v>
      </c>
      <c r="D127" s="89" t="s">
        <v>30</v>
      </c>
      <c r="E127" s="171"/>
      <c r="F127" s="163"/>
      <c r="G127" s="17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35">
      <c r="A128" s="47" t="s">
        <v>13</v>
      </c>
      <c r="B128" s="107">
        <v>17</v>
      </c>
      <c r="C128" s="107">
        <v>16</v>
      </c>
      <c r="D128" s="107">
        <v>0</v>
      </c>
      <c r="E128" s="107">
        <v>0</v>
      </c>
      <c r="F128" s="2">
        <f>SUM(B128:E128)</f>
        <v>33</v>
      </c>
      <c r="G128" s="52">
        <v>51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52"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70" t="s">
        <v>113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35">
      <c r="A131" s="50" t="s">
        <v>37</v>
      </c>
      <c r="B131" s="21" t="s">
        <v>31</v>
      </c>
      <c r="C131" s="21" t="s">
        <v>32</v>
      </c>
      <c r="D131" s="89" t="s">
        <v>30</v>
      </c>
      <c r="E131" s="171"/>
      <c r="F131" s="163"/>
      <c r="G131" s="17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35">
      <c r="A132" s="47" t="s">
        <v>15</v>
      </c>
      <c r="B132" s="107">
        <v>8</v>
      </c>
      <c r="C132" s="107">
        <v>14</v>
      </c>
      <c r="D132" s="107">
        <v>0</v>
      </c>
      <c r="E132" s="107">
        <v>0</v>
      </c>
      <c r="F132" s="2">
        <f t="shared" ref="F132:F137" si="20">SUM(B132:E132)</f>
        <v>22</v>
      </c>
      <c r="G132" s="52">
        <v>33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35">
      <c r="A133" s="47" t="s">
        <v>16</v>
      </c>
      <c r="B133" s="107">
        <v>9</v>
      </c>
      <c r="C133" s="107">
        <v>2</v>
      </c>
      <c r="D133" s="107">
        <v>0</v>
      </c>
      <c r="E133" s="107">
        <v>0</v>
      </c>
      <c r="F133" s="2">
        <f t="shared" si="20"/>
        <v>11</v>
      </c>
      <c r="G133" s="52">
        <v>16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0"/>
        <v>0</v>
      </c>
      <c r="G134" s="52"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0"/>
        <v>0</v>
      </c>
      <c r="G135" s="52">
        <v>1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0"/>
        <v>0</v>
      </c>
      <c r="G136" s="52"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0"/>
        <v>0</v>
      </c>
      <c r="G137" s="52">
        <v>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70" t="s">
        <v>113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35">
      <c r="A139" s="50" t="s">
        <v>95</v>
      </c>
      <c r="B139" s="21" t="s">
        <v>31</v>
      </c>
      <c r="C139" s="21" t="s">
        <v>32</v>
      </c>
      <c r="D139" s="89" t="s">
        <v>30</v>
      </c>
      <c r="E139" s="171"/>
      <c r="F139" s="163"/>
      <c r="G139" s="17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35">
      <c r="A140" s="47" t="s">
        <v>97</v>
      </c>
      <c r="B140" s="107">
        <v>5</v>
      </c>
      <c r="C140" s="107">
        <v>0</v>
      </c>
      <c r="D140" s="107">
        <v>0</v>
      </c>
      <c r="E140" s="107">
        <v>0</v>
      </c>
      <c r="F140" s="2">
        <f t="shared" ref="F140" si="21">SUM(B140:E140)</f>
        <v>5</v>
      </c>
      <c r="G140" s="92">
        <v>9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4.5" customHeight="1" x14ac:dyDescent="0.35">
      <c r="A141" s="166" t="s">
        <v>51</v>
      </c>
      <c r="B141" s="167"/>
      <c r="C141" s="167"/>
      <c r="D141" s="167"/>
      <c r="E141" s="167"/>
      <c r="F141" s="167"/>
      <c r="G141" s="16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70" t="s">
        <v>113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35">
      <c r="A143" s="160"/>
      <c r="B143" s="89" t="s">
        <v>31</v>
      </c>
      <c r="C143" s="89" t="s">
        <v>32</v>
      </c>
      <c r="D143" s="89" t="s">
        <v>30</v>
      </c>
      <c r="E143" s="169"/>
      <c r="F143" s="163"/>
      <c r="G143" s="17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35">
      <c r="A144" s="133" t="s">
        <v>115</v>
      </c>
      <c r="B144" s="107">
        <v>15</v>
      </c>
      <c r="C144" s="107">
        <v>4</v>
      </c>
      <c r="D144" s="107">
        <v>0</v>
      </c>
      <c r="E144" s="107">
        <v>0</v>
      </c>
      <c r="F144" s="2">
        <f t="shared" ref="F144:F147" si="22">SUM(B144:E144)</f>
        <v>19</v>
      </c>
      <c r="G144" s="52">
        <v>27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35">
      <c r="A145" s="114" t="s">
        <v>93</v>
      </c>
      <c r="B145" s="5">
        <f>SUM(B146:B147)</f>
        <v>15</v>
      </c>
      <c r="C145" s="5">
        <f t="shared" ref="C145:D145" si="23">SUM(C146:C147)</f>
        <v>4</v>
      </c>
      <c r="D145" s="5">
        <f t="shared" si="23"/>
        <v>0</v>
      </c>
      <c r="E145" s="5">
        <f>SUM(E146:E147)</f>
        <v>0</v>
      </c>
      <c r="F145" s="2">
        <f t="shared" si="22"/>
        <v>19</v>
      </c>
      <c r="G145" s="57">
        <v>27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8" customHeight="1" x14ac:dyDescent="0.35">
      <c r="A146" s="134" t="s">
        <v>116</v>
      </c>
      <c r="B146" s="107">
        <v>4</v>
      </c>
      <c r="C146" s="107">
        <v>1</v>
      </c>
      <c r="D146" s="107">
        <v>0</v>
      </c>
      <c r="E146" s="107">
        <v>0</v>
      </c>
      <c r="F146" s="2">
        <f t="shared" si="22"/>
        <v>5</v>
      </c>
      <c r="G146" s="52">
        <v>8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35">
      <c r="A147" s="134" t="s">
        <v>117</v>
      </c>
      <c r="B147" s="107">
        <v>11</v>
      </c>
      <c r="C147" s="107">
        <v>3</v>
      </c>
      <c r="D147" s="107">
        <v>0</v>
      </c>
      <c r="E147" s="107">
        <v>0</v>
      </c>
      <c r="F147" s="2">
        <f t="shared" si="22"/>
        <v>14</v>
      </c>
      <c r="G147" s="52">
        <v>19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70" t="s">
        <v>113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4.25" customHeight="1" x14ac:dyDescent="0.35">
      <c r="A149" s="50" t="s">
        <v>48</v>
      </c>
      <c r="B149" s="21" t="s">
        <v>31</v>
      </c>
      <c r="C149" s="21" t="s">
        <v>32</v>
      </c>
      <c r="D149" s="89" t="s">
        <v>30</v>
      </c>
      <c r="E149" s="171"/>
      <c r="F149" s="163"/>
      <c r="G149" s="17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35">
      <c r="A150" s="47" t="s">
        <v>11</v>
      </c>
      <c r="B150" s="107">
        <v>8</v>
      </c>
      <c r="C150" s="107">
        <v>1</v>
      </c>
      <c r="D150" s="107">
        <v>0</v>
      </c>
      <c r="E150" s="107">
        <v>0</v>
      </c>
      <c r="F150" s="2">
        <f t="shared" ref="F150:F153" si="24">SUM(B150:E150)</f>
        <v>9</v>
      </c>
      <c r="G150" s="52">
        <v>19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35">
      <c r="A151" s="47" t="s">
        <v>12</v>
      </c>
      <c r="B151" s="107">
        <v>7</v>
      </c>
      <c r="C151" s="107">
        <v>3</v>
      </c>
      <c r="D151" s="107">
        <v>0</v>
      </c>
      <c r="E151" s="107">
        <v>0</v>
      </c>
      <c r="F151" s="2">
        <f t="shared" si="24"/>
        <v>10</v>
      </c>
      <c r="G151" s="52">
        <v>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4"/>
        <v>0</v>
      </c>
      <c r="G152" s="52"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si="24"/>
        <v>0</v>
      </c>
      <c r="G153" s="71">
        <v>0</v>
      </c>
      <c r="H153" s="122"/>
      <c r="I153" s="122"/>
      <c r="J153" s="12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70" t="s">
        <v>113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35">
      <c r="A155" s="50" t="s">
        <v>49</v>
      </c>
      <c r="B155" s="21" t="s">
        <v>31</v>
      </c>
      <c r="C155" s="21" t="s">
        <v>32</v>
      </c>
      <c r="D155" s="89" t="s">
        <v>30</v>
      </c>
      <c r="E155" s="171"/>
      <c r="F155" s="163"/>
      <c r="G155" s="17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35">
      <c r="A156" s="47" t="s">
        <v>13</v>
      </c>
      <c r="B156" s="107">
        <v>14</v>
      </c>
      <c r="C156" s="107">
        <v>3</v>
      </c>
      <c r="D156" s="107">
        <v>0</v>
      </c>
      <c r="E156" s="107">
        <v>0</v>
      </c>
      <c r="F156" s="2">
        <f>SUM(B156:E156)</f>
        <v>17</v>
      </c>
      <c r="G156" s="52">
        <v>26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6.5" customHeight="1" x14ac:dyDescent="0.35">
      <c r="A157" s="47" t="s">
        <v>14</v>
      </c>
      <c r="B157" s="107">
        <v>1</v>
      </c>
      <c r="C157" s="107">
        <v>1</v>
      </c>
      <c r="D157" s="107">
        <v>0</v>
      </c>
      <c r="E157" s="107">
        <v>0</v>
      </c>
      <c r="F157" s="2">
        <f>SUM(B157:E157)</f>
        <v>2</v>
      </c>
      <c r="G157" s="52">
        <v>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70" t="s">
        <v>113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35">
      <c r="A159" s="50" t="s">
        <v>50</v>
      </c>
      <c r="B159" s="21" t="s">
        <v>31</v>
      </c>
      <c r="C159" s="21" t="s">
        <v>32</v>
      </c>
      <c r="D159" s="89" t="s">
        <v>30</v>
      </c>
      <c r="E159" s="171"/>
      <c r="F159" s="163"/>
      <c r="G159" s="17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35">
      <c r="A160" s="47" t="s">
        <v>15</v>
      </c>
      <c r="B160" s="107">
        <v>5</v>
      </c>
      <c r="C160" s="107">
        <v>3</v>
      </c>
      <c r="D160" s="107">
        <v>0</v>
      </c>
      <c r="E160" s="107">
        <v>0</v>
      </c>
      <c r="F160" s="2">
        <f t="shared" ref="F160:F165" si="25">SUM(B160:E160)</f>
        <v>8</v>
      </c>
      <c r="G160" s="52">
        <v>16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35">
      <c r="A161" s="47" t="s">
        <v>16</v>
      </c>
      <c r="B161" s="107">
        <v>9</v>
      </c>
      <c r="C161" s="107">
        <v>1</v>
      </c>
      <c r="D161" s="107">
        <v>0</v>
      </c>
      <c r="E161" s="107">
        <v>0</v>
      </c>
      <c r="F161" s="2">
        <f t="shared" si="25"/>
        <v>10</v>
      </c>
      <c r="G161" s="52">
        <v>9</v>
      </c>
    </row>
    <row r="162" spans="1:25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5"/>
        <v>0</v>
      </c>
      <c r="G162" s="52">
        <v>0</v>
      </c>
    </row>
    <row r="163" spans="1:25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5"/>
        <v>0</v>
      </c>
      <c r="G163" s="52">
        <v>0</v>
      </c>
    </row>
    <row r="164" spans="1:25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5"/>
        <v>0</v>
      </c>
      <c r="G164" s="52">
        <v>0</v>
      </c>
    </row>
    <row r="165" spans="1:25" x14ac:dyDescent="0.35">
      <c r="A165" s="47" t="s">
        <v>20</v>
      </c>
      <c r="B165" s="107">
        <v>1</v>
      </c>
      <c r="C165" s="107">
        <v>0</v>
      </c>
      <c r="D165" s="107">
        <v>0</v>
      </c>
      <c r="E165" s="107">
        <v>0</v>
      </c>
      <c r="F165" s="2">
        <f t="shared" si="25"/>
        <v>1</v>
      </c>
      <c r="G165" s="52">
        <v>2</v>
      </c>
    </row>
    <row r="166" spans="1:25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70" t="s">
        <v>113</v>
      </c>
    </row>
    <row r="167" spans="1:25" x14ac:dyDescent="0.35">
      <c r="A167" s="50" t="s">
        <v>95</v>
      </c>
      <c r="B167" s="21" t="s">
        <v>31</v>
      </c>
      <c r="C167" s="21" t="s">
        <v>32</v>
      </c>
      <c r="D167" s="89" t="s">
        <v>30</v>
      </c>
      <c r="E167" s="171"/>
      <c r="F167" s="163"/>
      <c r="G167" s="170"/>
    </row>
    <row r="168" spans="1:25" x14ac:dyDescent="0.35">
      <c r="A168" s="47" t="s">
        <v>97</v>
      </c>
      <c r="B168" s="107">
        <v>1</v>
      </c>
      <c r="C168" s="107">
        <v>0</v>
      </c>
      <c r="D168" s="107">
        <v>0</v>
      </c>
      <c r="E168" s="107">
        <v>0</v>
      </c>
      <c r="F168" s="2">
        <f t="shared" ref="F168" si="26">SUM(B168:E168)</f>
        <v>1</v>
      </c>
      <c r="G168" s="52">
        <v>0</v>
      </c>
    </row>
    <row r="169" spans="1:25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s="22" customFormat="1" ht="13.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70" t="s">
        <v>113</v>
      </c>
    </row>
    <row r="171" spans="1:25" ht="13.5" customHeight="1" x14ac:dyDescent="0.35">
      <c r="A171" s="160"/>
      <c r="B171" s="89" t="s">
        <v>31</v>
      </c>
      <c r="C171" s="89" t="s">
        <v>32</v>
      </c>
      <c r="D171" s="89" t="s">
        <v>30</v>
      </c>
      <c r="E171" s="169"/>
      <c r="F171" s="163"/>
      <c r="G171" s="170"/>
    </row>
    <row r="172" spans="1:25" x14ac:dyDescent="0.35">
      <c r="A172" s="129" t="s">
        <v>118</v>
      </c>
      <c r="B172" s="107">
        <v>2</v>
      </c>
      <c r="C172" s="107">
        <v>1</v>
      </c>
      <c r="D172" s="107">
        <v>0</v>
      </c>
      <c r="E172" s="107">
        <v>0</v>
      </c>
      <c r="F172" s="2">
        <f t="shared" ref="F172:F179" si="27">SUM(B172:E172)</f>
        <v>3</v>
      </c>
      <c r="G172" s="52">
        <v>6</v>
      </c>
    </row>
    <row r="173" spans="1:25" ht="15.75" customHeight="1" x14ac:dyDescent="0.35">
      <c r="A173" s="130" t="s">
        <v>119</v>
      </c>
      <c r="B173" s="5">
        <f>B174+B175</f>
        <v>6</v>
      </c>
      <c r="C173" s="5">
        <f t="shared" ref="C173:E173" si="28">C174+C175</f>
        <v>3</v>
      </c>
      <c r="D173" s="5">
        <f t="shared" si="28"/>
        <v>0</v>
      </c>
      <c r="E173" s="5">
        <f t="shared" si="28"/>
        <v>0</v>
      </c>
      <c r="F173" s="2">
        <f t="shared" ref="F173:F175" si="29">SUM(B173:E173)</f>
        <v>9</v>
      </c>
      <c r="G173" s="57">
        <v>12</v>
      </c>
    </row>
    <row r="174" spans="1:25" x14ac:dyDescent="0.35">
      <c r="A174" s="129" t="s">
        <v>106</v>
      </c>
      <c r="B174" s="5">
        <f>B176+B178</f>
        <v>2</v>
      </c>
      <c r="C174" s="5">
        <f t="shared" ref="C174:E175" si="30">C176+C178</f>
        <v>2</v>
      </c>
      <c r="D174" s="5">
        <f t="shared" si="30"/>
        <v>0</v>
      </c>
      <c r="E174" s="5">
        <f t="shared" si="30"/>
        <v>0</v>
      </c>
      <c r="F174" s="2">
        <f t="shared" si="29"/>
        <v>4</v>
      </c>
      <c r="G174" s="57">
        <v>6</v>
      </c>
    </row>
    <row r="175" spans="1:25" x14ac:dyDescent="0.35">
      <c r="A175" s="129" t="s">
        <v>107</v>
      </c>
      <c r="B175" s="136">
        <f>B177+B179</f>
        <v>4</v>
      </c>
      <c r="C175" s="136">
        <f t="shared" si="30"/>
        <v>1</v>
      </c>
      <c r="D175" s="136">
        <f t="shared" si="30"/>
        <v>0</v>
      </c>
      <c r="E175" s="136">
        <f t="shared" si="30"/>
        <v>0</v>
      </c>
      <c r="F175" s="2">
        <f t="shared" si="29"/>
        <v>5</v>
      </c>
      <c r="G175" s="57">
        <v>6</v>
      </c>
    </row>
    <row r="176" spans="1:25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27"/>
        <v>0</v>
      </c>
      <c r="G176" s="52">
        <v>1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52">
        <v>1</v>
      </c>
    </row>
    <row r="178" spans="1:10" x14ac:dyDescent="0.35">
      <c r="A178" s="131" t="s">
        <v>109</v>
      </c>
      <c r="B178" s="107">
        <v>2</v>
      </c>
      <c r="C178" s="107">
        <v>2</v>
      </c>
      <c r="D178" s="107">
        <v>0</v>
      </c>
      <c r="E178" s="107">
        <v>0</v>
      </c>
      <c r="F178" s="2">
        <f t="shared" si="27"/>
        <v>4</v>
      </c>
      <c r="G178" s="52">
        <v>5</v>
      </c>
    </row>
    <row r="179" spans="1:10" ht="26.5" x14ac:dyDescent="0.35">
      <c r="A179" s="132" t="s">
        <v>120</v>
      </c>
      <c r="B179" s="107">
        <v>4</v>
      </c>
      <c r="C179" s="107">
        <v>1</v>
      </c>
      <c r="D179" s="107">
        <v>0</v>
      </c>
      <c r="E179" s="107">
        <v>0</v>
      </c>
      <c r="F179" s="2">
        <f t="shared" si="27"/>
        <v>5</v>
      </c>
      <c r="G179" s="52">
        <v>5</v>
      </c>
    </row>
    <row r="180" spans="1:10" ht="12.7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70" t="s">
        <v>113</v>
      </c>
    </row>
    <row r="181" spans="1:10" ht="12" customHeight="1" x14ac:dyDescent="0.35">
      <c r="A181" s="50" t="s">
        <v>53</v>
      </c>
      <c r="B181" s="21" t="s">
        <v>31</v>
      </c>
      <c r="C181" s="21" t="s">
        <v>32</v>
      </c>
      <c r="D181" s="89" t="s">
        <v>30</v>
      </c>
      <c r="E181" s="171"/>
      <c r="F181" s="163"/>
      <c r="G181" s="170"/>
    </row>
    <row r="182" spans="1:10" x14ac:dyDescent="0.35">
      <c r="A182" s="47" t="s">
        <v>11</v>
      </c>
      <c r="B182" s="107">
        <v>2</v>
      </c>
      <c r="C182" s="107">
        <v>1</v>
      </c>
      <c r="D182" s="107">
        <v>0</v>
      </c>
      <c r="E182" s="107">
        <v>0</v>
      </c>
      <c r="F182" s="2">
        <f t="shared" ref="F182:F185" si="31">SUM(B182:E182)</f>
        <v>3</v>
      </c>
      <c r="G182" s="52">
        <v>6</v>
      </c>
    </row>
    <row r="183" spans="1:10" x14ac:dyDescent="0.35">
      <c r="A183" s="47" t="s">
        <v>12</v>
      </c>
      <c r="B183" s="107">
        <v>0</v>
      </c>
      <c r="C183" s="107">
        <v>1</v>
      </c>
      <c r="D183" s="107">
        <v>0</v>
      </c>
      <c r="E183" s="107">
        <v>0</v>
      </c>
      <c r="F183" s="2">
        <f t="shared" si="31"/>
        <v>1</v>
      </c>
      <c r="G183" s="52">
        <v>0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1"/>
        <v>0</v>
      </c>
      <c r="G184" s="52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si="31"/>
        <v>0</v>
      </c>
      <c r="G185" s="71">
        <v>0</v>
      </c>
      <c r="H185" s="124"/>
      <c r="I185" s="124"/>
      <c r="J185" s="124"/>
    </row>
    <row r="186" spans="1:10" ht="13.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70" t="s">
        <v>113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89" t="s">
        <v>30</v>
      </c>
      <c r="E187" s="171"/>
      <c r="F187" s="163"/>
      <c r="G187" s="170"/>
    </row>
    <row r="188" spans="1:10" x14ac:dyDescent="0.35">
      <c r="A188" s="47" t="s">
        <v>13</v>
      </c>
      <c r="B188" s="107">
        <v>2</v>
      </c>
      <c r="C188" s="107">
        <v>2</v>
      </c>
      <c r="D188" s="107">
        <v>0</v>
      </c>
      <c r="E188" s="107">
        <v>0</v>
      </c>
      <c r="F188" s="2">
        <f>SUM(B188:E188)</f>
        <v>4</v>
      </c>
      <c r="G188" s="52">
        <v>6</v>
      </c>
    </row>
    <row r="189" spans="1:10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52">
        <v>0</v>
      </c>
    </row>
    <row r="190" spans="1:10" ht="12.7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70" t="s">
        <v>113</v>
      </c>
    </row>
    <row r="191" spans="1:10" x14ac:dyDescent="0.35">
      <c r="A191" s="50" t="s">
        <v>55</v>
      </c>
      <c r="B191" s="21" t="s">
        <v>31</v>
      </c>
      <c r="C191" s="21" t="s">
        <v>32</v>
      </c>
      <c r="D191" s="89" t="s">
        <v>30</v>
      </c>
      <c r="E191" s="171"/>
      <c r="F191" s="163"/>
      <c r="G191" s="170"/>
    </row>
    <row r="192" spans="1:10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32">SUM(B192:E192)</f>
        <v>1</v>
      </c>
      <c r="G192" s="52">
        <v>0</v>
      </c>
    </row>
    <row r="193" spans="1:7" x14ac:dyDescent="0.35">
      <c r="A193" s="47" t="s">
        <v>16</v>
      </c>
      <c r="B193" s="107">
        <v>1</v>
      </c>
      <c r="C193" s="107">
        <v>2</v>
      </c>
      <c r="D193" s="107">
        <v>0</v>
      </c>
      <c r="E193" s="107">
        <v>0</v>
      </c>
      <c r="F193" s="2">
        <f t="shared" si="32"/>
        <v>3</v>
      </c>
      <c r="G193" s="52">
        <v>6</v>
      </c>
    </row>
    <row r="194" spans="1:7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2"/>
        <v>0</v>
      </c>
      <c r="G194" s="52">
        <v>0</v>
      </c>
    </row>
    <row r="195" spans="1:7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2"/>
        <v>0</v>
      </c>
      <c r="G195" s="52">
        <v>0</v>
      </c>
    </row>
    <row r="196" spans="1:7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2"/>
        <v>0</v>
      </c>
      <c r="G196" s="52">
        <v>0</v>
      </c>
    </row>
    <row r="197" spans="1:7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2"/>
        <v>0</v>
      </c>
      <c r="G197" s="52">
        <v>0</v>
      </c>
    </row>
    <row r="198" spans="1:7" ht="13.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70" t="s">
        <v>113</v>
      </c>
    </row>
    <row r="199" spans="1:7" x14ac:dyDescent="0.35">
      <c r="A199" s="50" t="s">
        <v>95</v>
      </c>
      <c r="B199" s="21" t="s">
        <v>31</v>
      </c>
      <c r="C199" s="21" t="s">
        <v>32</v>
      </c>
      <c r="D199" s="89" t="s">
        <v>30</v>
      </c>
      <c r="E199" s="171"/>
      <c r="F199" s="163"/>
      <c r="G199" s="170"/>
    </row>
    <row r="200" spans="1:7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3">SUM(B200:E200)</f>
        <v>0</v>
      </c>
      <c r="G200" s="52">
        <v>0</v>
      </c>
    </row>
    <row r="201" spans="1:7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33"/>
        <v>0</v>
      </c>
      <c r="G201" s="52">
        <v>0</v>
      </c>
    </row>
    <row r="202" spans="1:7" ht="15.5" x14ac:dyDescent="0.35">
      <c r="A202" s="166" t="s">
        <v>110</v>
      </c>
      <c r="B202" s="167"/>
      <c r="C202" s="167"/>
      <c r="D202" s="167"/>
      <c r="E202" s="167"/>
      <c r="F202" s="167"/>
      <c r="G202" s="168"/>
    </row>
    <row r="203" spans="1:7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70" t="s">
        <v>113</v>
      </c>
    </row>
    <row r="204" spans="1:7" x14ac:dyDescent="0.35">
      <c r="A204" s="54"/>
      <c r="B204" s="21" t="s">
        <v>31</v>
      </c>
      <c r="C204" s="21" t="s">
        <v>32</v>
      </c>
      <c r="D204" s="89" t="s">
        <v>30</v>
      </c>
      <c r="E204" s="169"/>
      <c r="F204" s="163"/>
      <c r="G204" s="170"/>
    </row>
    <row r="205" spans="1:7" x14ac:dyDescent="0.35">
      <c r="A205" s="47" t="s">
        <v>22</v>
      </c>
      <c r="B205" s="107">
        <v>66</v>
      </c>
      <c r="C205" s="107">
        <v>40</v>
      </c>
      <c r="D205" s="107">
        <v>0</v>
      </c>
      <c r="E205" s="107">
        <v>9</v>
      </c>
      <c r="F205" s="2">
        <f t="shared" ref="F205:F208" si="34">SUM(B205:E205)</f>
        <v>115</v>
      </c>
      <c r="G205" s="52">
        <v>120</v>
      </c>
    </row>
    <row r="206" spans="1:7" x14ac:dyDescent="0.35">
      <c r="A206" s="47" t="s">
        <v>23</v>
      </c>
      <c r="B206" s="107">
        <v>74</v>
      </c>
      <c r="C206" s="107">
        <v>38</v>
      </c>
      <c r="D206" s="107">
        <v>0</v>
      </c>
      <c r="E206" s="107">
        <v>9</v>
      </c>
      <c r="F206" s="2">
        <f t="shared" si="34"/>
        <v>121</v>
      </c>
      <c r="G206" s="52">
        <v>116</v>
      </c>
    </row>
    <row r="207" spans="1:7" x14ac:dyDescent="0.35">
      <c r="A207" s="47" t="s">
        <v>24</v>
      </c>
      <c r="B207" s="107">
        <v>1</v>
      </c>
      <c r="C207" s="107">
        <v>5</v>
      </c>
      <c r="D207" s="107">
        <v>0</v>
      </c>
      <c r="E207" s="107">
        <v>0</v>
      </c>
      <c r="F207" s="2">
        <f t="shared" si="34"/>
        <v>6</v>
      </c>
      <c r="G207" s="52">
        <v>10</v>
      </c>
    </row>
    <row r="208" spans="1:7" x14ac:dyDescent="0.35">
      <c r="A208" s="47" t="s">
        <v>1</v>
      </c>
      <c r="B208" s="107">
        <v>3</v>
      </c>
      <c r="C208" s="107">
        <v>6</v>
      </c>
      <c r="D208" s="107">
        <v>0</v>
      </c>
      <c r="E208" s="107">
        <v>2</v>
      </c>
      <c r="F208" s="2">
        <f t="shared" si="34"/>
        <v>11</v>
      </c>
      <c r="G208" s="52">
        <v>29</v>
      </c>
    </row>
    <row r="209" spans="1:7" x14ac:dyDescent="0.35">
      <c r="A209" s="55"/>
      <c r="B209" s="38"/>
      <c r="C209" s="38"/>
      <c r="D209" s="38"/>
      <c r="E209" s="39"/>
      <c r="F209" s="40"/>
      <c r="G209" s="56"/>
    </row>
    <row r="210" spans="1:7" ht="18.5" x14ac:dyDescent="0.45">
      <c r="A210" s="157" t="s">
        <v>29</v>
      </c>
      <c r="B210" s="158"/>
      <c r="C210" s="158"/>
      <c r="D210" s="158"/>
      <c r="E210" s="158"/>
      <c r="F210" s="158"/>
      <c r="G210" s="159"/>
    </row>
    <row r="211" spans="1:7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70" t="s">
        <v>113</v>
      </c>
    </row>
    <row r="212" spans="1:7" x14ac:dyDescent="0.35">
      <c r="A212" s="160"/>
      <c r="B212" s="89" t="s">
        <v>31</v>
      </c>
      <c r="C212" s="89" t="s">
        <v>32</v>
      </c>
      <c r="D212" s="89" t="s">
        <v>30</v>
      </c>
      <c r="E212" s="162"/>
      <c r="F212" s="163"/>
      <c r="G212" s="170"/>
    </row>
    <row r="213" spans="1:7" x14ac:dyDescent="0.35">
      <c r="A213" s="47" t="s">
        <v>0</v>
      </c>
      <c r="B213" s="5">
        <f>SUM(B5,B35,B63)</f>
        <v>183</v>
      </c>
      <c r="C213" s="5">
        <f>SUM(C5,C35,C63)</f>
        <v>128</v>
      </c>
      <c r="D213" s="5">
        <f>SUM(D5,D35,D63)</f>
        <v>0</v>
      </c>
      <c r="E213" s="5">
        <f>SUM(E5,E35,E63)</f>
        <v>14</v>
      </c>
      <c r="F213" s="2">
        <f t="shared" ref="F213:F214" si="35">SUM(B213:E213)</f>
        <v>325</v>
      </c>
      <c r="G213" s="52">
        <v>362</v>
      </c>
    </row>
    <row r="214" spans="1:7" x14ac:dyDescent="0.35">
      <c r="A214" s="47" t="s">
        <v>4</v>
      </c>
      <c r="B214" s="5">
        <f>SUM(B215:B217)</f>
        <v>218</v>
      </c>
      <c r="C214" s="5">
        <f t="shared" ref="C214:D214" si="36">SUM(C215:C217)</f>
        <v>180</v>
      </c>
      <c r="D214" s="5">
        <f t="shared" si="36"/>
        <v>0</v>
      </c>
      <c r="E214" s="5">
        <f>SUM(E215:E217)</f>
        <v>15</v>
      </c>
      <c r="F214" s="2">
        <f t="shared" si="35"/>
        <v>413</v>
      </c>
      <c r="G214" s="66">
        <v>451</v>
      </c>
    </row>
    <row r="215" spans="1:7" x14ac:dyDescent="0.35">
      <c r="A215" s="47" t="s">
        <v>5</v>
      </c>
      <c r="B215" s="5">
        <f>SUM(B7,B64)</f>
        <v>38</v>
      </c>
      <c r="C215" s="5">
        <f>SUM(C7,C64)</f>
        <v>47</v>
      </c>
      <c r="D215" s="5">
        <f>SUM(D7,D64)</f>
        <v>0</v>
      </c>
      <c r="E215" s="5">
        <f>SUM(E7,E64)</f>
        <v>0</v>
      </c>
      <c r="F215" s="2">
        <f t="shared" ref="F215:F217" si="37">SUM(B215:E215)</f>
        <v>85</v>
      </c>
      <c r="G215" s="64">
        <v>97</v>
      </c>
    </row>
    <row r="216" spans="1:7" x14ac:dyDescent="0.35">
      <c r="A216" s="47" t="s">
        <v>6</v>
      </c>
      <c r="B216" s="5">
        <f t="shared" ref="B216:E217" si="38">SUM(B8,B37)</f>
        <v>13</v>
      </c>
      <c r="C216" s="5">
        <f t="shared" si="38"/>
        <v>4</v>
      </c>
      <c r="D216" s="5">
        <f t="shared" si="38"/>
        <v>0</v>
      </c>
      <c r="E216" s="5">
        <f t="shared" si="38"/>
        <v>1</v>
      </c>
      <c r="F216" s="2">
        <f t="shared" si="37"/>
        <v>18</v>
      </c>
      <c r="G216" s="64">
        <v>25</v>
      </c>
    </row>
    <row r="217" spans="1:7" ht="15" thickBot="1" x14ac:dyDescent="0.4">
      <c r="A217" s="58" t="s">
        <v>7</v>
      </c>
      <c r="B217" s="59">
        <f t="shared" si="38"/>
        <v>167</v>
      </c>
      <c r="C217" s="59">
        <f t="shared" si="38"/>
        <v>129</v>
      </c>
      <c r="D217" s="59">
        <f t="shared" si="38"/>
        <v>0</v>
      </c>
      <c r="E217" s="59">
        <f t="shared" si="38"/>
        <v>14</v>
      </c>
      <c r="F217" s="60">
        <f t="shared" si="37"/>
        <v>310</v>
      </c>
      <c r="G217" s="67">
        <v>329</v>
      </c>
    </row>
    <row r="218" spans="1:7" x14ac:dyDescent="0.35">
      <c r="A218" s="8"/>
      <c r="B218" s="16"/>
      <c r="C218" s="16"/>
      <c r="D218" s="16"/>
      <c r="E218" s="16"/>
      <c r="F218" s="17"/>
      <c r="G218" s="17"/>
    </row>
    <row r="219" spans="1:7" x14ac:dyDescent="0.35">
      <c r="A219" s="8"/>
      <c r="B219" s="16"/>
      <c r="C219" s="16"/>
      <c r="D219" s="16"/>
      <c r="E219" s="16"/>
      <c r="F219" s="17"/>
      <c r="G219" s="17"/>
    </row>
    <row r="220" spans="1:7" x14ac:dyDescent="0.35">
      <c r="A220" s="8"/>
      <c r="B220" s="16"/>
      <c r="C220" s="16"/>
      <c r="D220" s="16"/>
      <c r="E220" s="16"/>
      <c r="F220" s="17"/>
      <c r="G220" s="17"/>
    </row>
    <row r="221" spans="1:7" x14ac:dyDescent="0.35">
      <c r="A221" s="8"/>
      <c r="B221" s="16"/>
      <c r="C221" s="16"/>
      <c r="D221" s="16"/>
      <c r="E221" s="16"/>
      <c r="F221" s="17"/>
      <c r="G221" s="17"/>
    </row>
    <row r="222" spans="1:7" x14ac:dyDescent="0.35">
      <c r="A222" s="8"/>
      <c r="B222" s="16"/>
      <c r="C222" s="16"/>
      <c r="D222" s="16"/>
      <c r="E222" s="16"/>
      <c r="F222" s="17"/>
      <c r="G222" s="17"/>
    </row>
    <row r="223" spans="1:7" x14ac:dyDescent="0.35">
      <c r="A223" s="8"/>
      <c r="B223" s="16"/>
      <c r="C223" s="16"/>
      <c r="D223" s="16"/>
      <c r="E223" s="16"/>
      <c r="F223" s="17"/>
      <c r="G223" s="17"/>
    </row>
    <row r="224" spans="1:7" x14ac:dyDescent="0.35">
      <c r="A224" s="8"/>
      <c r="B224" s="16"/>
      <c r="C224" s="16"/>
      <c r="D224" s="16"/>
      <c r="E224" s="16"/>
      <c r="F224" s="17"/>
      <c r="G224" s="17"/>
    </row>
    <row r="225" spans="1:7" x14ac:dyDescent="0.35">
      <c r="A225" s="8"/>
      <c r="B225" s="16"/>
      <c r="C225" s="16"/>
      <c r="D225" s="16"/>
      <c r="E225" s="16"/>
      <c r="F225" s="17"/>
      <c r="G225" s="17"/>
    </row>
    <row r="226" spans="1:7" x14ac:dyDescent="0.35">
      <c r="A226" s="8"/>
      <c r="B226" s="16"/>
      <c r="C226" s="16"/>
      <c r="D226" s="16"/>
      <c r="E226" s="16"/>
      <c r="F226" s="17"/>
      <c r="G226" s="17"/>
    </row>
    <row r="227" spans="1:7" x14ac:dyDescent="0.35">
      <c r="A227" s="8"/>
      <c r="B227" s="16"/>
      <c r="C227" s="16"/>
      <c r="D227" s="16"/>
      <c r="E227" s="16"/>
      <c r="F227" s="17"/>
      <c r="G227" s="17"/>
    </row>
    <row r="228" spans="1:7" x14ac:dyDescent="0.35">
      <c r="A228" s="8"/>
      <c r="B228" s="16"/>
      <c r="C228" s="16"/>
      <c r="D228" s="16"/>
      <c r="E228" s="16"/>
      <c r="F228" s="17"/>
      <c r="G228" s="17"/>
    </row>
    <row r="229" spans="1:7" x14ac:dyDescent="0.35">
      <c r="A229" s="8"/>
      <c r="B229" s="16"/>
      <c r="C229" s="16"/>
      <c r="D229" s="16"/>
      <c r="E229" s="16"/>
      <c r="F229" s="17"/>
      <c r="G229" s="17"/>
    </row>
    <row r="230" spans="1:7" x14ac:dyDescent="0.35">
      <c r="A230" s="8"/>
      <c r="B230" s="16"/>
      <c r="C230" s="16"/>
      <c r="D230" s="16"/>
      <c r="E230" s="16"/>
      <c r="F230" s="17"/>
      <c r="G230" s="17"/>
    </row>
    <row r="231" spans="1:7" x14ac:dyDescent="0.35">
      <c r="A231" s="8"/>
      <c r="B231" s="16"/>
      <c r="C231" s="16"/>
      <c r="D231" s="16"/>
      <c r="E231" s="16"/>
      <c r="F231" s="17"/>
      <c r="G231" s="17"/>
    </row>
    <row r="232" spans="1:7" x14ac:dyDescent="0.35">
      <c r="A232" s="8"/>
      <c r="B232" s="16"/>
      <c r="C232" s="16"/>
      <c r="D232" s="16"/>
      <c r="E232" s="16"/>
      <c r="F232" s="17"/>
      <c r="G232" s="17"/>
    </row>
    <row r="233" spans="1:7" x14ac:dyDescent="0.35">
      <c r="A233" s="8"/>
      <c r="B233" s="16"/>
      <c r="C233" s="16"/>
      <c r="D233" s="16"/>
      <c r="E233" s="16"/>
      <c r="F233" s="17"/>
      <c r="G233" s="17"/>
    </row>
    <row r="234" spans="1:7" x14ac:dyDescent="0.35">
      <c r="A234" s="8"/>
      <c r="B234" s="16"/>
      <c r="C234" s="16"/>
      <c r="D234" s="16"/>
      <c r="E234" s="16"/>
      <c r="F234" s="17"/>
      <c r="G234" s="17"/>
    </row>
    <row r="235" spans="1:7" x14ac:dyDescent="0.35">
      <c r="A235" s="8"/>
      <c r="B235" s="16"/>
      <c r="C235" s="16"/>
      <c r="D235" s="16"/>
      <c r="E235" s="16"/>
      <c r="F235" s="17"/>
      <c r="G235" s="17"/>
    </row>
    <row r="236" spans="1:7" x14ac:dyDescent="0.35">
      <c r="A236" s="8"/>
      <c r="B236" s="16"/>
      <c r="C236" s="16"/>
      <c r="D236" s="16"/>
      <c r="E236" s="16"/>
      <c r="F236" s="17"/>
      <c r="G236" s="17"/>
    </row>
    <row r="237" spans="1:7" x14ac:dyDescent="0.35">
      <c r="A237" s="8"/>
      <c r="B237" s="16"/>
      <c r="C237" s="16"/>
      <c r="D237" s="16"/>
      <c r="E237" s="16"/>
      <c r="F237" s="17"/>
      <c r="G237" s="17"/>
    </row>
    <row r="238" spans="1:7" x14ac:dyDescent="0.35">
      <c r="A238" s="8"/>
      <c r="B238" s="16"/>
      <c r="C238" s="16"/>
      <c r="D238" s="16"/>
      <c r="E238" s="16"/>
      <c r="F238" s="17"/>
      <c r="G238" s="17"/>
    </row>
    <row r="239" spans="1:7" x14ac:dyDescent="0.35">
      <c r="A239" s="8"/>
      <c r="B239" s="16"/>
      <c r="C239" s="16"/>
      <c r="D239" s="16"/>
      <c r="E239" s="16"/>
      <c r="F239" s="17"/>
      <c r="G239" s="17"/>
    </row>
    <row r="240" spans="1:7" x14ac:dyDescent="0.35">
      <c r="A240" s="8"/>
      <c r="B240" s="16"/>
      <c r="C240" s="16"/>
      <c r="D240" s="16"/>
      <c r="E240" s="16"/>
      <c r="F240" s="17"/>
      <c r="G240" s="17"/>
    </row>
    <row r="241" spans="1:7" x14ac:dyDescent="0.35">
      <c r="A241" s="8"/>
      <c r="B241" s="16"/>
      <c r="C241" s="16"/>
      <c r="D241" s="16"/>
      <c r="E241" s="16"/>
      <c r="F241" s="17"/>
      <c r="G241" s="17"/>
    </row>
    <row r="242" spans="1:7" x14ac:dyDescent="0.35">
      <c r="A242" s="8"/>
      <c r="B242" s="16"/>
      <c r="C242" s="16"/>
      <c r="D242" s="16"/>
      <c r="E242" s="16"/>
      <c r="F242" s="17"/>
      <c r="G242" s="17"/>
    </row>
    <row r="243" spans="1:7" x14ac:dyDescent="0.35">
      <c r="A243" s="8"/>
      <c r="B243" s="16"/>
      <c r="C243" s="16"/>
      <c r="D243" s="16"/>
      <c r="E243" s="16"/>
      <c r="F243" s="17"/>
      <c r="G243" s="17"/>
    </row>
    <row r="244" spans="1:7" x14ac:dyDescent="0.35">
      <c r="A244" s="8"/>
      <c r="B244" s="16"/>
      <c r="C244" s="16"/>
      <c r="D244" s="16"/>
      <c r="E244" s="16"/>
      <c r="F244" s="17"/>
      <c r="G244" s="17"/>
    </row>
    <row r="245" spans="1:7" x14ac:dyDescent="0.35">
      <c r="A245" s="8"/>
      <c r="B245" s="16"/>
      <c r="C245" s="16"/>
      <c r="D245" s="16"/>
      <c r="E245" s="16"/>
      <c r="F245" s="17"/>
      <c r="G245" s="17"/>
    </row>
    <row r="246" spans="1:7" x14ac:dyDescent="0.35">
      <c r="A246" s="8"/>
      <c r="B246" s="16"/>
      <c r="C246" s="16"/>
      <c r="D246" s="16"/>
      <c r="E246" s="16"/>
      <c r="F246" s="17"/>
      <c r="G246" s="17"/>
    </row>
    <row r="247" spans="1:7" x14ac:dyDescent="0.35">
      <c r="A247" s="8"/>
      <c r="B247" s="16"/>
      <c r="C247" s="16"/>
      <c r="D247" s="16"/>
      <c r="E247" s="16"/>
      <c r="F247" s="17"/>
      <c r="G247" s="17"/>
    </row>
    <row r="248" spans="1:7" x14ac:dyDescent="0.35">
      <c r="A248" s="8"/>
      <c r="B248" s="16"/>
      <c r="C248" s="16"/>
      <c r="D248" s="16"/>
      <c r="E248" s="16"/>
      <c r="F248" s="17"/>
      <c r="G248" s="17"/>
    </row>
    <row r="249" spans="1:7" x14ac:dyDescent="0.35">
      <c r="A249" s="8"/>
      <c r="B249" s="16"/>
      <c r="C249" s="16"/>
      <c r="D249" s="16"/>
      <c r="E249" s="16"/>
      <c r="F249" s="17"/>
      <c r="G249" s="17"/>
    </row>
    <row r="250" spans="1:7" x14ac:dyDescent="0.35">
      <c r="A250" s="8"/>
      <c r="B250" s="16"/>
      <c r="C250" s="16"/>
      <c r="D250" s="16"/>
      <c r="E250" s="16"/>
      <c r="F250" s="17"/>
      <c r="G250" s="17"/>
    </row>
    <row r="251" spans="1:7" x14ac:dyDescent="0.35">
      <c r="A251" s="8"/>
      <c r="B251" s="16"/>
      <c r="C251" s="16"/>
      <c r="D251" s="16"/>
      <c r="E251" s="16"/>
      <c r="F251" s="17"/>
      <c r="G251" s="17"/>
    </row>
  </sheetData>
  <sheetProtection algorithmName="SHA-512" hashValue="6k29oZdgwQizUC2KY6T1VUUov6sFapbcjyQaa7VZ+y8knqkB9NEjxHWN6FttqAigpw0jJvDmxXDrp39l96CmCw==" saltValue="ZN6C9LpiLfcuqnDesKw2fQ==" spinCount="100000" sheet="1" objects="1" scenarios="1"/>
  <mergeCells count="166">
    <mergeCell ref="A211:A212"/>
    <mergeCell ref="B211:D211"/>
    <mergeCell ref="E211:E212"/>
    <mergeCell ref="F211:F212"/>
    <mergeCell ref="G211:G212"/>
    <mergeCell ref="A202:G202"/>
    <mergeCell ref="B203:D203"/>
    <mergeCell ref="E203:E204"/>
    <mergeCell ref="F203:F204"/>
    <mergeCell ref="G203:G204"/>
    <mergeCell ref="A210:G210"/>
    <mergeCell ref="B190:D190"/>
    <mergeCell ref="E190:E191"/>
    <mergeCell ref="F190:F191"/>
    <mergeCell ref="G190:G191"/>
    <mergeCell ref="B198:D198"/>
    <mergeCell ref="E198:E199"/>
    <mergeCell ref="F198:F199"/>
    <mergeCell ref="G198:G199"/>
    <mergeCell ref="B180:D180"/>
    <mergeCell ref="E180:E181"/>
    <mergeCell ref="F180:F181"/>
    <mergeCell ref="G180:G181"/>
    <mergeCell ref="B186:D186"/>
    <mergeCell ref="E186:E187"/>
    <mergeCell ref="F186:F187"/>
    <mergeCell ref="G186:G187"/>
    <mergeCell ref="A169:G169"/>
    <mergeCell ref="A170:A171"/>
    <mergeCell ref="B170:D170"/>
    <mergeCell ref="E170:E171"/>
    <mergeCell ref="F170:F171"/>
    <mergeCell ref="G170:G171"/>
    <mergeCell ref="B158:D158"/>
    <mergeCell ref="E158:E159"/>
    <mergeCell ref="F158:F159"/>
    <mergeCell ref="G158:G159"/>
    <mergeCell ref="B166:D166"/>
    <mergeCell ref="E166:E167"/>
    <mergeCell ref="F166:F167"/>
    <mergeCell ref="G166:G167"/>
    <mergeCell ref="B148:D148"/>
    <mergeCell ref="E148:E149"/>
    <mergeCell ref="F148:F149"/>
    <mergeCell ref="G148:G149"/>
    <mergeCell ref="B154:D154"/>
    <mergeCell ref="E154:E155"/>
    <mergeCell ref="F154:F155"/>
    <mergeCell ref="G154:G155"/>
    <mergeCell ref="A141:G141"/>
    <mergeCell ref="A142:A143"/>
    <mergeCell ref="B142:D142"/>
    <mergeCell ref="E142:E143"/>
    <mergeCell ref="F142:F143"/>
    <mergeCell ref="G142:G143"/>
    <mergeCell ref="B130:D130"/>
    <mergeCell ref="E130:E131"/>
    <mergeCell ref="F130:F131"/>
    <mergeCell ref="G130:G131"/>
    <mergeCell ref="B138:D138"/>
    <mergeCell ref="E138:E139"/>
    <mergeCell ref="F138:F139"/>
    <mergeCell ref="G138:G139"/>
    <mergeCell ref="B120:D120"/>
    <mergeCell ref="E120:E121"/>
    <mergeCell ref="F120:F121"/>
    <mergeCell ref="G120:G121"/>
    <mergeCell ref="B126:D126"/>
    <mergeCell ref="E126:E127"/>
    <mergeCell ref="F126:F127"/>
    <mergeCell ref="G126:G127"/>
    <mergeCell ref="A114:G114"/>
    <mergeCell ref="A115:A116"/>
    <mergeCell ref="B115:D115"/>
    <mergeCell ref="E115:E116"/>
    <mergeCell ref="F115:F116"/>
    <mergeCell ref="G115:G116"/>
    <mergeCell ref="B102:D102"/>
    <mergeCell ref="E102:E103"/>
    <mergeCell ref="F102:F103"/>
    <mergeCell ref="G102:G103"/>
    <mergeCell ref="B110:D110"/>
    <mergeCell ref="E110:E111"/>
    <mergeCell ref="F110:F111"/>
    <mergeCell ref="G110:G111"/>
    <mergeCell ref="B92:D92"/>
    <mergeCell ref="E92:E93"/>
    <mergeCell ref="F92:F93"/>
    <mergeCell ref="G92:G93"/>
    <mergeCell ref="B98:D98"/>
    <mergeCell ref="E98:E99"/>
    <mergeCell ref="F98:F99"/>
    <mergeCell ref="G98:G99"/>
    <mergeCell ref="A86:G86"/>
    <mergeCell ref="A87:A88"/>
    <mergeCell ref="B87:D87"/>
    <mergeCell ref="E87:E88"/>
    <mergeCell ref="F87:F88"/>
    <mergeCell ref="G87:G88"/>
    <mergeCell ref="B75:D75"/>
    <mergeCell ref="E75:E76"/>
    <mergeCell ref="F75:F76"/>
    <mergeCell ref="G75:G76"/>
    <mergeCell ref="B83:D83"/>
    <mergeCell ref="E83:E84"/>
    <mergeCell ref="F83:F84"/>
    <mergeCell ref="G83:G84"/>
    <mergeCell ref="B65:D65"/>
    <mergeCell ref="E65:E66"/>
    <mergeCell ref="F65:F66"/>
    <mergeCell ref="G65:G66"/>
    <mergeCell ref="B71:D71"/>
    <mergeCell ref="E71:E72"/>
    <mergeCell ref="F71:F72"/>
    <mergeCell ref="G71:G72"/>
    <mergeCell ref="A60:G60"/>
    <mergeCell ref="A61:A62"/>
    <mergeCell ref="B61:D61"/>
    <mergeCell ref="E61:E62"/>
    <mergeCell ref="F61:F62"/>
    <mergeCell ref="G61:G62"/>
    <mergeCell ref="B49:D49"/>
    <mergeCell ref="E49:E50"/>
    <mergeCell ref="F49:F50"/>
    <mergeCell ref="G49:G50"/>
    <mergeCell ref="B57:D57"/>
    <mergeCell ref="E57:E58"/>
    <mergeCell ref="F57:F58"/>
    <mergeCell ref="G57:G58"/>
    <mergeCell ref="B39:D39"/>
    <mergeCell ref="E39:E40"/>
    <mergeCell ref="F39:F40"/>
    <mergeCell ref="G39:G40"/>
    <mergeCell ref="B45:D45"/>
    <mergeCell ref="E45:E46"/>
    <mergeCell ref="F45:F46"/>
    <mergeCell ref="G45:G46"/>
    <mergeCell ref="A32:G32"/>
    <mergeCell ref="A33:A34"/>
    <mergeCell ref="B33:D33"/>
    <mergeCell ref="E33:E34"/>
    <mergeCell ref="F33:F34"/>
    <mergeCell ref="G33:G34"/>
    <mergeCell ref="B28:D28"/>
    <mergeCell ref="E28:E29"/>
    <mergeCell ref="F28:F29"/>
    <mergeCell ref="G28:G29"/>
    <mergeCell ref="B10:D10"/>
    <mergeCell ref="E10:E11"/>
    <mergeCell ref="F10:F11"/>
    <mergeCell ref="G10:G11"/>
    <mergeCell ref="B16:D16"/>
    <mergeCell ref="E16:E17"/>
    <mergeCell ref="F16:F17"/>
    <mergeCell ref="G16:G17"/>
    <mergeCell ref="A1:G1"/>
    <mergeCell ref="A2:G2"/>
    <mergeCell ref="A3:A4"/>
    <mergeCell ref="B3:D3"/>
    <mergeCell ref="E3:E4"/>
    <mergeCell ref="F3:F4"/>
    <mergeCell ref="G3:G4"/>
    <mergeCell ref="B20:D20"/>
    <mergeCell ref="E20:E21"/>
    <mergeCell ref="F20:F21"/>
    <mergeCell ref="G20:G2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D251"/>
  <sheetViews>
    <sheetView zoomScaleNormal="100" workbookViewId="0">
      <selection sqref="A1:L1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3.7265625" style="18" customWidth="1"/>
    <col min="6" max="6" width="12.453125" style="15" customWidth="1"/>
    <col min="7" max="7" width="11.7265625" style="15" customWidth="1"/>
    <col min="8" max="8" width="9.1796875" style="15" customWidth="1"/>
    <col min="9" max="9" width="11.54296875" style="15" customWidth="1"/>
    <col min="10" max="10" width="8.1796875" style="15" customWidth="1"/>
    <col min="11" max="11" width="9.26953125" style="15" customWidth="1"/>
    <col min="12" max="12" width="8.7265625" style="28" customWidth="1"/>
    <col min="13" max="30" width="9.1796875" style="9" customWidth="1"/>
    <col min="31" max="251" width="8.81640625" style="9"/>
    <col min="252" max="252" width="45.81640625" style="9" customWidth="1"/>
    <col min="253" max="253" width="10.7265625" style="9" bestFit="1" customWidth="1"/>
    <col min="254" max="254" width="11.54296875" style="9" bestFit="1" customWidth="1"/>
    <col min="255" max="255" width="12.26953125" style="9" bestFit="1" customWidth="1"/>
    <col min="256" max="259" width="9.81640625" style="9" bestFit="1" customWidth="1"/>
    <col min="260" max="260" width="9" style="9" customWidth="1"/>
    <col min="261" max="507" width="8.81640625" style="9"/>
    <col min="508" max="508" width="45.81640625" style="9" customWidth="1"/>
    <col min="509" max="509" width="10.7265625" style="9" bestFit="1" customWidth="1"/>
    <col min="510" max="510" width="11.54296875" style="9" bestFit="1" customWidth="1"/>
    <col min="511" max="511" width="12.26953125" style="9" bestFit="1" customWidth="1"/>
    <col min="512" max="515" width="9.81640625" style="9" bestFit="1" customWidth="1"/>
    <col min="516" max="516" width="9" style="9" customWidth="1"/>
    <col min="517" max="763" width="8.81640625" style="9"/>
    <col min="764" max="764" width="45.81640625" style="9" customWidth="1"/>
    <col min="765" max="765" width="10.7265625" style="9" bestFit="1" customWidth="1"/>
    <col min="766" max="766" width="11.54296875" style="9" bestFit="1" customWidth="1"/>
    <col min="767" max="767" width="12.26953125" style="9" bestFit="1" customWidth="1"/>
    <col min="768" max="771" width="9.81640625" style="9" bestFit="1" customWidth="1"/>
    <col min="772" max="772" width="9" style="9" customWidth="1"/>
    <col min="773" max="1019" width="8.81640625" style="9"/>
    <col min="1020" max="1020" width="45.81640625" style="9" customWidth="1"/>
    <col min="1021" max="1021" width="10.7265625" style="9" bestFit="1" customWidth="1"/>
    <col min="1022" max="1022" width="11.54296875" style="9" bestFit="1" customWidth="1"/>
    <col min="1023" max="1023" width="12.26953125" style="9" bestFit="1" customWidth="1"/>
    <col min="1024" max="1027" width="9.81640625" style="9" bestFit="1" customWidth="1"/>
    <col min="1028" max="1028" width="9" style="9" customWidth="1"/>
    <col min="1029" max="1275" width="8.81640625" style="9"/>
    <col min="1276" max="1276" width="45.81640625" style="9" customWidth="1"/>
    <col min="1277" max="1277" width="10.7265625" style="9" bestFit="1" customWidth="1"/>
    <col min="1278" max="1278" width="11.54296875" style="9" bestFit="1" customWidth="1"/>
    <col min="1279" max="1279" width="12.26953125" style="9" bestFit="1" customWidth="1"/>
    <col min="1280" max="1283" width="9.81640625" style="9" bestFit="1" customWidth="1"/>
    <col min="1284" max="1284" width="9" style="9" customWidth="1"/>
    <col min="1285" max="1531" width="8.81640625" style="9"/>
    <col min="1532" max="1532" width="45.81640625" style="9" customWidth="1"/>
    <col min="1533" max="1533" width="10.7265625" style="9" bestFit="1" customWidth="1"/>
    <col min="1534" max="1534" width="11.54296875" style="9" bestFit="1" customWidth="1"/>
    <col min="1535" max="1535" width="12.26953125" style="9" bestFit="1" customWidth="1"/>
    <col min="1536" max="1539" width="9.81640625" style="9" bestFit="1" customWidth="1"/>
    <col min="1540" max="1540" width="9" style="9" customWidth="1"/>
    <col min="1541" max="1787" width="8.81640625" style="9"/>
    <col min="1788" max="1788" width="45.81640625" style="9" customWidth="1"/>
    <col min="1789" max="1789" width="10.7265625" style="9" bestFit="1" customWidth="1"/>
    <col min="1790" max="1790" width="11.54296875" style="9" bestFit="1" customWidth="1"/>
    <col min="1791" max="1791" width="12.26953125" style="9" bestFit="1" customWidth="1"/>
    <col min="1792" max="1795" width="9.81640625" style="9" bestFit="1" customWidth="1"/>
    <col min="1796" max="1796" width="9" style="9" customWidth="1"/>
    <col min="1797" max="2043" width="8.81640625" style="9"/>
    <col min="2044" max="2044" width="45.81640625" style="9" customWidth="1"/>
    <col min="2045" max="2045" width="10.7265625" style="9" bestFit="1" customWidth="1"/>
    <col min="2046" max="2046" width="11.54296875" style="9" bestFit="1" customWidth="1"/>
    <col min="2047" max="2047" width="12.26953125" style="9" bestFit="1" customWidth="1"/>
    <col min="2048" max="2051" width="9.81640625" style="9" bestFit="1" customWidth="1"/>
    <col min="2052" max="2052" width="9" style="9" customWidth="1"/>
    <col min="2053" max="2299" width="8.81640625" style="9"/>
    <col min="2300" max="2300" width="45.81640625" style="9" customWidth="1"/>
    <col min="2301" max="2301" width="10.7265625" style="9" bestFit="1" customWidth="1"/>
    <col min="2302" max="2302" width="11.54296875" style="9" bestFit="1" customWidth="1"/>
    <col min="2303" max="2303" width="12.26953125" style="9" bestFit="1" customWidth="1"/>
    <col min="2304" max="2307" width="9.81640625" style="9" bestFit="1" customWidth="1"/>
    <col min="2308" max="2308" width="9" style="9" customWidth="1"/>
    <col min="2309" max="2555" width="8.81640625" style="9"/>
    <col min="2556" max="2556" width="45.81640625" style="9" customWidth="1"/>
    <col min="2557" max="2557" width="10.7265625" style="9" bestFit="1" customWidth="1"/>
    <col min="2558" max="2558" width="11.54296875" style="9" bestFit="1" customWidth="1"/>
    <col min="2559" max="2559" width="12.26953125" style="9" bestFit="1" customWidth="1"/>
    <col min="2560" max="2563" width="9.81640625" style="9" bestFit="1" customWidth="1"/>
    <col min="2564" max="2564" width="9" style="9" customWidth="1"/>
    <col min="2565" max="2811" width="8.81640625" style="9"/>
    <col min="2812" max="2812" width="45.81640625" style="9" customWidth="1"/>
    <col min="2813" max="2813" width="10.7265625" style="9" bestFit="1" customWidth="1"/>
    <col min="2814" max="2814" width="11.54296875" style="9" bestFit="1" customWidth="1"/>
    <col min="2815" max="2815" width="12.26953125" style="9" bestFit="1" customWidth="1"/>
    <col min="2816" max="2819" width="9.81640625" style="9" bestFit="1" customWidth="1"/>
    <col min="2820" max="2820" width="9" style="9" customWidth="1"/>
    <col min="2821" max="3067" width="8.81640625" style="9"/>
    <col min="3068" max="3068" width="45.81640625" style="9" customWidth="1"/>
    <col min="3069" max="3069" width="10.7265625" style="9" bestFit="1" customWidth="1"/>
    <col min="3070" max="3070" width="11.54296875" style="9" bestFit="1" customWidth="1"/>
    <col min="3071" max="3071" width="12.26953125" style="9" bestFit="1" customWidth="1"/>
    <col min="3072" max="3075" width="9.81640625" style="9" bestFit="1" customWidth="1"/>
    <col min="3076" max="3076" width="9" style="9" customWidth="1"/>
    <col min="3077" max="3323" width="8.81640625" style="9"/>
    <col min="3324" max="3324" width="45.81640625" style="9" customWidth="1"/>
    <col min="3325" max="3325" width="10.7265625" style="9" bestFit="1" customWidth="1"/>
    <col min="3326" max="3326" width="11.54296875" style="9" bestFit="1" customWidth="1"/>
    <col min="3327" max="3327" width="12.26953125" style="9" bestFit="1" customWidth="1"/>
    <col min="3328" max="3331" width="9.81640625" style="9" bestFit="1" customWidth="1"/>
    <col min="3332" max="3332" width="9" style="9" customWidth="1"/>
    <col min="3333" max="3579" width="8.81640625" style="9"/>
    <col min="3580" max="3580" width="45.81640625" style="9" customWidth="1"/>
    <col min="3581" max="3581" width="10.7265625" style="9" bestFit="1" customWidth="1"/>
    <col min="3582" max="3582" width="11.54296875" style="9" bestFit="1" customWidth="1"/>
    <col min="3583" max="3583" width="12.26953125" style="9" bestFit="1" customWidth="1"/>
    <col min="3584" max="3587" width="9.81640625" style="9" bestFit="1" customWidth="1"/>
    <col min="3588" max="3588" width="9" style="9" customWidth="1"/>
    <col min="3589" max="3835" width="8.81640625" style="9"/>
    <col min="3836" max="3836" width="45.81640625" style="9" customWidth="1"/>
    <col min="3837" max="3837" width="10.7265625" style="9" bestFit="1" customWidth="1"/>
    <col min="3838" max="3838" width="11.54296875" style="9" bestFit="1" customWidth="1"/>
    <col min="3839" max="3839" width="12.26953125" style="9" bestFit="1" customWidth="1"/>
    <col min="3840" max="3843" width="9.81640625" style="9" bestFit="1" customWidth="1"/>
    <col min="3844" max="3844" width="9" style="9" customWidth="1"/>
    <col min="3845" max="4091" width="8.81640625" style="9"/>
    <col min="4092" max="4092" width="45.81640625" style="9" customWidth="1"/>
    <col min="4093" max="4093" width="10.7265625" style="9" bestFit="1" customWidth="1"/>
    <col min="4094" max="4094" width="11.54296875" style="9" bestFit="1" customWidth="1"/>
    <col min="4095" max="4095" width="12.26953125" style="9" bestFit="1" customWidth="1"/>
    <col min="4096" max="4099" width="9.81640625" style="9" bestFit="1" customWidth="1"/>
    <col min="4100" max="4100" width="9" style="9" customWidth="1"/>
    <col min="4101" max="4347" width="8.81640625" style="9"/>
    <col min="4348" max="4348" width="45.81640625" style="9" customWidth="1"/>
    <col min="4349" max="4349" width="10.7265625" style="9" bestFit="1" customWidth="1"/>
    <col min="4350" max="4350" width="11.54296875" style="9" bestFit="1" customWidth="1"/>
    <col min="4351" max="4351" width="12.26953125" style="9" bestFit="1" customWidth="1"/>
    <col min="4352" max="4355" width="9.81640625" style="9" bestFit="1" customWidth="1"/>
    <col min="4356" max="4356" width="9" style="9" customWidth="1"/>
    <col min="4357" max="4603" width="8.81640625" style="9"/>
    <col min="4604" max="4604" width="45.81640625" style="9" customWidth="1"/>
    <col min="4605" max="4605" width="10.7265625" style="9" bestFit="1" customWidth="1"/>
    <col min="4606" max="4606" width="11.54296875" style="9" bestFit="1" customWidth="1"/>
    <col min="4607" max="4607" width="12.26953125" style="9" bestFit="1" customWidth="1"/>
    <col min="4608" max="4611" width="9.81640625" style="9" bestFit="1" customWidth="1"/>
    <col min="4612" max="4612" width="9" style="9" customWidth="1"/>
    <col min="4613" max="4859" width="8.81640625" style="9"/>
    <col min="4860" max="4860" width="45.81640625" style="9" customWidth="1"/>
    <col min="4861" max="4861" width="10.7265625" style="9" bestFit="1" customWidth="1"/>
    <col min="4862" max="4862" width="11.54296875" style="9" bestFit="1" customWidth="1"/>
    <col min="4863" max="4863" width="12.26953125" style="9" bestFit="1" customWidth="1"/>
    <col min="4864" max="4867" width="9.81640625" style="9" bestFit="1" customWidth="1"/>
    <col min="4868" max="4868" width="9" style="9" customWidth="1"/>
    <col min="4869" max="5115" width="8.81640625" style="9"/>
    <col min="5116" max="5116" width="45.81640625" style="9" customWidth="1"/>
    <col min="5117" max="5117" width="10.7265625" style="9" bestFit="1" customWidth="1"/>
    <col min="5118" max="5118" width="11.54296875" style="9" bestFit="1" customWidth="1"/>
    <col min="5119" max="5119" width="12.26953125" style="9" bestFit="1" customWidth="1"/>
    <col min="5120" max="5123" width="9.81640625" style="9" bestFit="1" customWidth="1"/>
    <col min="5124" max="5124" width="9" style="9" customWidth="1"/>
    <col min="5125" max="5371" width="8.81640625" style="9"/>
    <col min="5372" max="5372" width="45.81640625" style="9" customWidth="1"/>
    <col min="5373" max="5373" width="10.7265625" style="9" bestFit="1" customWidth="1"/>
    <col min="5374" max="5374" width="11.54296875" style="9" bestFit="1" customWidth="1"/>
    <col min="5375" max="5375" width="12.26953125" style="9" bestFit="1" customWidth="1"/>
    <col min="5376" max="5379" width="9.81640625" style="9" bestFit="1" customWidth="1"/>
    <col min="5380" max="5380" width="9" style="9" customWidth="1"/>
    <col min="5381" max="5627" width="8.81640625" style="9"/>
    <col min="5628" max="5628" width="45.81640625" style="9" customWidth="1"/>
    <col min="5629" max="5629" width="10.7265625" style="9" bestFit="1" customWidth="1"/>
    <col min="5630" max="5630" width="11.54296875" style="9" bestFit="1" customWidth="1"/>
    <col min="5631" max="5631" width="12.26953125" style="9" bestFit="1" customWidth="1"/>
    <col min="5632" max="5635" width="9.81640625" style="9" bestFit="1" customWidth="1"/>
    <col min="5636" max="5636" width="9" style="9" customWidth="1"/>
    <col min="5637" max="5883" width="8.81640625" style="9"/>
    <col min="5884" max="5884" width="45.81640625" style="9" customWidth="1"/>
    <col min="5885" max="5885" width="10.7265625" style="9" bestFit="1" customWidth="1"/>
    <col min="5886" max="5886" width="11.54296875" style="9" bestFit="1" customWidth="1"/>
    <col min="5887" max="5887" width="12.26953125" style="9" bestFit="1" customWidth="1"/>
    <col min="5888" max="5891" width="9.81640625" style="9" bestFit="1" customWidth="1"/>
    <col min="5892" max="5892" width="9" style="9" customWidth="1"/>
    <col min="5893" max="6139" width="8.81640625" style="9"/>
    <col min="6140" max="6140" width="45.81640625" style="9" customWidth="1"/>
    <col min="6141" max="6141" width="10.7265625" style="9" bestFit="1" customWidth="1"/>
    <col min="6142" max="6142" width="11.54296875" style="9" bestFit="1" customWidth="1"/>
    <col min="6143" max="6143" width="12.26953125" style="9" bestFit="1" customWidth="1"/>
    <col min="6144" max="6147" width="9.81640625" style="9" bestFit="1" customWidth="1"/>
    <col min="6148" max="6148" width="9" style="9" customWidth="1"/>
    <col min="6149" max="6395" width="8.81640625" style="9"/>
    <col min="6396" max="6396" width="45.81640625" style="9" customWidth="1"/>
    <col min="6397" max="6397" width="10.7265625" style="9" bestFit="1" customWidth="1"/>
    <col min="6398" max="6398" width="11.54296875" style="9" bestFit="1" customWidth="1"/>
    <col min="6399" max="6399" width="12.26953125" style="9" bestFit="1" customWidth="1"/>
    <col min="6400" max="6403" width="9.81640625" style="9" bestFit="1" customWidth="1"/>
    <col min="6404" max="6404" width="9" style="9" customWidth="1"/>
    <col min="6405" max="6651" width="8.81640625" style="9"/>
    <col min="6652" max="6652" width="45.81640625" style="9" customWidth="1"/>
    <col min="6653" max="6653" width="10.7265625" style="9" bestFit="1" customWidth="1"/>
    <col min="6654" max="6654" width="11.54296875" style="9" bestFit="1" customWidth="1"/>
    <col min="6655" max="6655" width="12.26953125" style="9" bestFit="1" customWidth="1"/>
    <col min="6656" max="6659" width="9.81640625" style="9" bestFit="1" customWidth="1"/>
    <col min="6660" max="6660" width="9" style="9" customWidth="1"/>
    <col min="6661" max="6907" width="8.81640625" style="9"/>
    <col min="6908" max="6908" width="45.81640625" style="9" customWidth="1"/>
    <col min="6909" max="6909" width="10.7265625" style="9" bestFit="1" customWidth="1"/>
    <col min="6910" max="6910" width="11.54296875" style="9" bestFit="1" customWidth="1"/>
    <col min="6911" max="6911" width="12.26953125" style="9" bestFit="1" customWidth="1"/>
    <col min="6912" max="6915" width="9.81640625" style="9" bestFit="1" customWidth="1"/>
    <col min="6916" max="6916" width="9" style="9" customWidth="1"/>
    <col min="6917" max="7163" width="8.81640625" style="9"/>
    <col min="7164" max="7164" width="45.81640625" style="9" customWidth="1"/>
    <col min="7165" max="7165" width="10.7265625" style="9" bestFit="1" customWidth="1"/>
    <col min="7166" max="7166" width="11.54296875" style="9" bestFit="1" customWidth="1"/>
    <col min="7167" max="7167" width="12.26953125" style="9" bestFit="1" customWidth="1"/>
    <col min="7168" max="7171" width="9.81640625" style="9" bestFit="1" customWidth="1"/>
    <col min="7172" max="7172" width="9" style="9" customWidth="1"/>
    <col min="7173" max="7419" width="8.81640625" style="9"/>
    <col min="7420" max="7420" width="45.81640625" style="9" customWidth="1"/>
    <col min="7421" max="7421" width="10.7265625" style="9" bestFit="1" customWidth="1"/>
    <col min="7422" max="7422" width="11.54296875" style="9" bestFit="1" customWidth="1"/>
    <col min="7423" max="7423" width="12.26953125" style="9" bestFit="1" customWidth="1"/>
    <col min="7424" max="7427" width="9.81640625" style="9" bestFit="1" customWidth="1"/>
    <col min="7428" max="7428" width="9" style="9" customWidth="1"/>
    <col min="7429" max="7675" width="8.81640625" style="9"/>
    <col min="7676" max="7676" width="45.81640625" style="9" customWidth="1"/>
    <col min="7677" max="7677" width="10.7265625" style="9" bestFit="1" customWidth="1"/>
    <col min="7678" max="7678" width="11.54296875" style="9" bestFit="1" customWidth="1"/>
    <col min="7679" max="7679" width="12.26953125" style="9" bestFit="1" customWidth="1"/>
    <col min="7680" max="7683" width="9.81640625" style="9" bestFit="1" customWidth="1"/>
    <col min="7684" max="7684" width="9" style="9" customWidth="1"/>
    <col min="7685" max="7931" width="8.81640625" style="9"/>
    <col min="7932" max="7932" width="45.81640625" style="9" customWidth="1"/>
    <col min="7933" max="7933" width="10.7265625" style="9" bestFit="1" customWidth="1"/>
    <col min="7934" max="7934" width="11.54296875" style="9" bestFit="1" customWidth="1"/>
    <col min="7935" max="7935" width="12.26953125" style="9" bestFit="1" customWidth="1"/>
    <col min="7936" max="7939" width="9.81640625" style="9" bestFit="1" customWidth="1"/>
    <col min="7940" max="7940" width="9" style="9" customWidth="1"/>
    <col min="7941" max="8187" width="8.81640625" style="9"/>
    <col min="8188" max="8188" width="45.81640625" style="9" customWidth="1"/>
    <col min="8189" max="8189" width="10.7265625" style="9" bestFit="1" customWidth="1"/>
    <col min="8190" max="8190" width="11.54296875" style="9" bestFit="1" customWidth="1"/>
    <col min="8191" max="8191" width="12.26953125" style="9" bestFit="1" customWidth="1"/>
    <col min="8192" max="8195" width="9.81640625" style="9" bestFit="1" customWidth="1"/>
    <col min="8196" max="8196" width="9" style="9" customWidth="1"/>
    <col min="8197" max="8443" width="8.81640625" style="9"/>
    <col min="8444" max="8444" width="45.81640625" style="9" customWidth="1"/>
    <col min="8445" max="8445" width="10.7265625" style="9" bestFit="1" customWidth="1"/>
    <col min="8446" max="8446" width="11.54296875" style="9" bestFit="1" customWidth="1"/>
    <col min="8447" max="8447" width="12.26953125" style="9" bestFit="1" customWidth="1"/>
    <col min="8448" max="8451" width="9.81640625" style="9" bestFit="1" customWidth="1"/>
    <col min="8452" max="8452" width="9" style="9" customWidth="1"/>
    <col min="8453" max="8699" width="8.81640625" style="9"/>
    <col min="8700" max="8700" width="45.81640625" style="9" customWidth="1"/>
    <col min="8701" max="8701" width="10.7265625" style="9" bestFit="1" customWidth="1"/>
    <col min="8702" max="8702" width="11.54296875" style="9" bestFit="1" customWidth="1"/>
    <col min="8703" max="8703" width="12.26953125" style="9" bestFit="1" customWidth="1"/>
    <col min="8704" max="8707" width="9.81640625" style="9" bestFit="1" customWidth="1"/>
    <col min="8708" max="8708" width="9" style="9" customWidth="1"/>
    <col min="8709" max="8955" width="8.81640625" style="9"/>
    <col min="8956" max="8956" width="45.81640625" style="9" customWidth="1"/>
    <col min="8957" max="8957" width="10.7265625" style="9" bestFit="1" customWidth="1"/>
    <col min="8958" max="8958" width="11.54296875" style="9" bestFit="1" customWidth="1"/>
    <col min="8959" max="8959" width="12.26953125" style="9" bestFit="1" customWidth="1"/>
    <col min="8960" max="8963" width="9.81640625" style="9" bestFit="1" customWidth="1"/>
    <col min="8964" max="8964" width="9" style="9" customWidth="1"/>
    <col min="8965" max="9211" width="8.81640625" style="9"/>
    <col min="9212" max="9212" width="45.81640625" style="9" customWidth="1"/>
    <col min="9213" max="9213" width="10.7265625" style="9" bestFit="1" customWidth="1"/>
    <col min="9214" max="9214" width="11.54296875" style="9" bestFit="1" customWidth="1"/>
    <col min="9215" max="9215" width="12.26953125" style="9" bestFit="1" customWidth="1"/>
    <col min="9216" max="9219" width="9.81640625" style="9" bestFit="1" customWidth="1"/>
    <col min="9220" max="9220" width="9" style="9" customWidth="1"/>
    <col min="9221" max="9467" width="8.81640625" style="9"/>
    <col min="9468" max="9468" width="45.81640625" style="9" customWidth="1"/>
    <col min="9469" max="9469" width="10.7265625" style="9" bestFit="1" customWidth="1"/>
    <col min="9470" max="9470" width="11.54296875" style="9" bestFit="1" customWidth="1"/>
    <col min="9471" max="9471" width="12.26953125" style="9" bestFit="1" customWidth="1"/>
    <col min="9472" max="9475" width="9.81640625" style="9" bestFit="1" customWidth="1"/>
    <col min="9476" max="9476" width="9" style="9" customWidth="1"/>
    <col min="9477" max="9723" width="8.81640625" style="9"/>
    <col min="9724" max="9724" width="45.81640625" style="9" customWidth="1"/>
    <col min="9725" max="9725" width="10.7265625" style="9" bestFit="1" customWidth="1"/>
    <col min="9726" max="9726" width="11.54296875" style="9" bestFit="1" customWidth="1"/>
    <col min="9727" max="9727" width="12.26953125" style="9" bestFit="1" customWidth="1"/>
    <col min="9728" max="9731" width="9.81640625" style="9" bestFit="1" customWidth="1"/>
    <col min="9732" max="9732" width="9" style="9" customWidth="1"/>
    <col min="9733" max="9979" width="8.81640625" style="9"/>
    <col min="9980" max="9980" width="45.81640625" style="9" customWidth="1"/>
    <col min="9981" max="9981" width="10.7265625" style="9" bestFit="1" customWidth="1"/>
    <col min="9982" max="9982" width="11.54296875" style="9" bestFit="1" customWidth="1"/>
    <col min="9983" max="9983" width="12.26953125" style="9" bestFit="1" customWidth="1"/>
    <col min="9984" max="9987" width="9.81640625" style="9" bestFit="1" customWidth="1"/>
    <col min="9988" max="9988" width="9" style="9" customWidth="1"/>
    <col min="9989" max="10235" width="8.81640625" style="9"/>
    <col min="10236" max="10236" width="45.81640625" style="9" customWidth="1"/>
    <col min="10237" max="10237" width="10.7265625" style="9" bestFit="1" customWidth="1"/>
    <col min="10238" max="10238" width="11.54296875" style="9" bestFit="1" customWidth="1"/>
    <col min="10239" max="10239" width="12.26953125" style="9" bestFit="1" customWidth="1"/>
    <col min="10240" max="10243" width="9.81640625" style="9" bestFit="1" customWidth="1"/>
    <col min="10244" max="10244" width="9" style="9" customWidth="1"/>
    <col min="10245" max="10491" width="8.81640625" style="9"/>
    <col min="10492" max="10492" width="45.81640625" style="9" customWidth="1"/>
    <col min="10493" max="10493" width="10.7265625" style="9" bestFit="1" customWidth="1"/>
    <col min="10494" max="10494" width="11.54296875" style="9" bestFit="1" customWidth="1"/>
    <col min="10495" max="10495" width="12.26953125" style="9" bestFit="1" customWidth="1"/>
    <col min="10496" max="10499" width="9.81640625" style="9" bestFit="1" customWidth="1"/>
    <col min="10500" max="10500" width="9" style="9" customWidth="1"/>
    <col min="10501" max="10747" width="8.81640625" style="9"/>
    <col min="10748" max="10748" width="45.81640625" style="9" customWidth="1"/>
    <col min="10749" max="10749" width="10.7265625" style="9" bestFit="1" customWidth="1"/>
    <col min="10750" max="10750" width="11.54296875" style="9" bestFit="1" customWidth="1"/>
    <col min="10751" max="10751" width="12.26953125" style="9" bestFit="1" customWidth="1"/>
    <col min="10752" max="10755" width="9.81640625" style="9" bestFit="1" customWidth="1"/>
    <col min="10756" max="10756" width="9" style="9" customWidth="1"/>
    <col min="10757" max="11003" width="8.81640625" style="9"/>
    <col min="11004" max="11004" width="45.81640625" style="9" customWidth="1"/>
    <col min="11005" max="11005" width="10.7265625" style="9" bestFit="1" customWidth="1"/>
    <col min="11006" max="11006" width="11.54296875" style="9" bestFit="1" customWidth="1"/>
    <col min="11007" max="11007" width="12.26953125" style="9" bestFit="1" customWidth="1"/>
    <col min="11008" max="11011" width="9.81640625" style="9" bestFit="1" customWidth="1"/>
    <col min="11012" max="11012" width="9" style="9" customWidth="1"/>
    <col min="11013" max="11259" width="8.81640625" style="9"/>
    <col min="11260" max="11260" width="45.81640625" style="9" customWidth="1"/>
    <col min="11261" max="11261" width="10.7265625" style="9" bestFit="1" customWidth="1"/>
    <col min="11262" max="11262" width="11.54296875" style="9" bestFit="1" customWidth="1"/>
    <col min="11263" max="11263" width="12.26953125" style="9" bestFit="1" customWidth="1"/>
    <col min="11264" max="11267" width="9.81640625" style="9" bestFit="1" customWidth="1"/>
    <col min="11268" max="11268" width="9" style="9" customWidth="1"/>
    <col min="11269" max="11515" width="8.81640625" style="9"/>
    <col min="11516" max="11516" width="45.81640625" style="9" customWidth="1"/>
    <col min="11517" max="11517" width="10.7265625" style="9" bestFit="1" customWidth="1"/>
    <col min="11518" max="11518" width="11.54296875" style="9" bestFit="1" customWidth="1"/>
    <col min="11519" max="11519" width="12.26953125" style="9" bestFit="1" customWidth="1"/>
    <col min="11520" max="11523" width="9.81640625" style="9" bestFit="1" customWidth="1"/>
    <col min="11524" max="11524" width="9" style="9" customWidth="1"/>
    <col min="11525" max="11771" width="8.81640625" style="9"/>
    <col min="11772" max="11772" width="45.81640625" style="9" customWidth="1"/>
    <col min="11773" max="11773" width="10.7265625" style="9" bestFit="1" customWidth="1"/>
    <col min="11774" max="11774" width="11.54296875" style="9" bestFit="1" customWidth="1"/>
    <col min="11775" max="11775" width="12.26953125" style="9" bestFit="1" customWidth="1"/>
    <col min="11776" max="11779" width="9.81640625" style="9" bestFit="1" customWidth="1"/>
    <col min="11780" max="11780" width="9" style="9" customWidth="1"/>
    <col min="11781" max="12027" width="8.81640625" style="9"/>
    <col min="12028" max="12028" width="45.81640625" style="9" customWidth="1"/>
    <col min="12029" max="12029" width="10.7265625" style="9" bestFit="1" customWidth="1"/>
    <col min="12030" max="12030" width="11.54296875" style="9" bestFit="1" customWidth="1"/>
    <col min="12031" max="12031" width="12.26953125" style="9" bestFit="1" customWidth="1"/>
    <col min="12032" max="12035" width="9.81640625" style="9" bestFit="1" customWidth="1"/>
    <col min="12036" max="12036" width="9" style="9" customWidth="1"/>
    <col min="12037" max="12283" width="8.81640625" style="9"/>
    <col min="12284" max="12284" width="45.81640625" style="9" customWidth="1"/>
    <col min="12285" max="12285" width="10.7265625" style="9" bestFit="1" customWidth="1"/>
    <col min="12286" max="12286" width="11.54296875" style="9" bestFit="1" customWidth="1"/>
    <col min="12287" max="12287" width="12.26953125" style="9" bestFit="1" customWidth="1"/>
    <col min="12288" max="12291" width="9.81640625" style="9" bestFit="1" customWidth="1"/>
    <col min="12292" max="12292" width="9" style="9" customWidth="1"/>
    <col min="12293" max="12539" width="8.81640625" style="9"/>
    <col min="12540" max="12540" width="45.81640625" style="9" customWidth="1"/>
    <col min="12541" max="12541" width="10.7265625" style="9" bestFit="1" customWidth="1"/>
    <col min="12542" max="12542" width="11.54296875" style="9" bestFit="1" customWidth="1"/>
    <col min="12543" max="12543" width="12.26953125" style="9" bestFit="1" customWidth="1"/>
    <col min="12544" max="12547" width="9.81640625" style="9" bestFit="1" customWidth="1"/>
    <col min="12548" max="12548" width="9" style="9" customWidth="1"/>
    <col min="12549" max="12795" width="8.81640625" style="9"/>
    <col min="12796" max="12796" width="45.81640625" style="9" customWidth="1"/>
    <col min="12797" max="12797" width="10.7265625" style="9" bestFit="1" customWidth="1"/>
    <col min="12798" max="12798" width="11.54296875" style="9" bestFit="1" customWidth="1"/>
    <col min="12799" max="12799" width="12.26953125" style="9" bestFit="1" customWidth="1"/>
    <col min="12800" max="12803" width="9.81640625" style="9" bestFit="1" customWidth="1"/>
    <col min="12804" max="12804" width="9" style="9" customWidth="1"/>
    <col min="12805" max="13051" width="8.81640625" style="9"/>
    <col min="13052" max="13052" width="45.81640625" style="9" customWidth="1"/>
    <col min="13053" max="13053" width="10.7265625" style="9" bestFit="1" customWidth="1"/>
    <col min="13054" max="13054" width="11.54296875" style="9" bestFit="1" customWidth="1"/>
    <col min="13055" max="13055" width="12.26953125" style="9" bestFit="1" customWidth="1"/>
    <col min="13056" max="13059" width="9.81640625" style="9" bestFit="1" customWidth="1"/>
    <col min="13060" max="13060" width="9" style="9" customWidth="1"/>
    <col min="13061" max="13307" width="8.81640625" style="9"/>
    <col min="13308" max="13308" width="45.81640625" style="9" customWidth="1"/>
    <col min="13309" max="13309" width="10.7265625" style="9" bestFit="1" customWidth="1"/>
    <col min="13310" max="13310" width="11.54296875" style="9" bestFit="1" customWidth="1"/>
    <col min="13311" max="13311" width="12.26953125" style="9" bestFit="1" customWidth="1"/>
    <col min="13312" max="13315" width="9.81640625" style="9" bestFit="1" customWidth="1"/>
    <col min="13316" max="13316" width="9" style="9" customWidth="1"/>
    <col min="13317" max="13563" width="8.81640625" style="9"/>
    <col min="13564" max="13564" width="45.81640625" style="9" customWidth="1"/>
    <col min="13565" max="13565" width="10.7265625" style="9" bestFit="1" customWidth="1"/>
    <col min="13566" max="13566" width="11.54296875" style="9" bestFit="1" customWidth="1"/>
    <col min="13567" max="13567" width="12.26953125" style="9" bestFit="1" customWidth="1"/>
    <col min="13568" max="13571" width="9.81640625" style="9" bestFit="1" customWidth="1"/>
    <col min="13572" max="13572" width="9" style="9" customWidth="1"/>
    <col min="13573" max="13819" width="8.81640625" style="9"/>
    <col min="13820" max="13820" width="45.81640625" style="9" customWidth="1"/>
    <col min="13821" max="13821" width="10.7265625" style="9" bestFit="1" customWidth="1"/>
    <col min="13822" max="13822" width="11.54296875" style="9" bestFit="1" customWidth="1"/>
    <col min="13823" max="13823" width="12.26953125" style="9" bestFit="1" customWidth="1"/>
    <col min="13824" max="13827" width="9.81640625" style="9" bestFit="1" customWidth="1"/>
    <col min="13828" max="13828" width="9" style="9" customWidth="1"/>
    <col min="13829" max="14075" width="8.81640625" style="9"/>
    <col min="14076" max="14076" width="45.81640625" style="9" customWidth="1"/>
    <col min="14077" max="14077" width="10.7265625" style="9" bestFit="1" customWidth="1"/>
    <col min="14078" max="14078" width="11.54296875" style="9" bestFit="1" customWidth="1"/>
    <col min="14079" max="14079" width="12.26953125" style="9" bestFit="1" customWidth="1"/>
    <col min="14080" max="14083" width="9.81640625" style="9" bestFit="1" customWidth="1"/>
    <col min="14084" max="14084" width="9" style="9" customWidth="1"/>
    <col min="14085" max="14331" width="8.81640625" style="9"/>
    <col min="14332" max="14332" width="45.81640625" style="9" customWidth="1"/>
    <col min="14333" max="14333" width="10.7265625" style="9" bestFit="1" customWidth="1"/>
    <col min="14334" max="14334" width="11.54296875" style="9" bestFit="1" customWidth="1"/>
    <col min="14335" max="14335" width="12.26953125" style="9" bestFit="1" customWidth="1"/>
    <col min="14336" max="14339" width="9.81640625" style="9" bestFit="1" customWidth="1"/>
    <col min="14340" max="14340" width="9" style="9" customWidth="1"/>
    <col min="14341" max="14587" width="8.81640625" style="9"/>
    <col min="14588" max="14588" width="45.81640625" style="9" customWidth="1"/>
    <col min="14589" max="14589" width="10.7265625" style="9" bestFit="1" customWidth="1"/>
    <col min="14590" max="14590" width="11.54296875" style="9" bestFit="1" customWidth="1"/>
    <col min="14591" max="14591" width="12.26953125" style="9" bestFit="1" customWidth="1"/>
    <col min="14592" max="14595" width="9.81640625" style="9" bestFit="1" customWidth="1"/>
    <col min="14596" max="14596" width="9" style="9" customWidth="1"/>
    <col min="14597" max="14843" width="8.81640625" style="9"/>
    <col min="14844" max="14844" width="45.81640625" style="9" customWidth="1"/>
    <col min="14845" max="14845" width="10.7265625" style="9" bestFit="1" customWidth="1"/>
    <col min="14846" max="14846" width="11.54296875" style="9" bestFit="1" customWidth="1"/>
    <col min="14847" max="14847" width="12.26953125" style="9" bestFit="1" customWidth="1"/>
    <col min="14848" max="14851" width="9.81640625" style="9" bestFit="1" customWidth="1"/>
    <col min="14852" max="14852" width="9" style="9" customWidth="1"/>
    <col min="14853" max="15099" width="8.81640625" style="9"/>
    <col min="15100" max="15100" width="45.81640625" style="9" customWidth="1"/>
    <col min="15101" max="15101" width="10.7265625" style="9" bestFit="1" customWidth="1"/>
    <col min="15102" max="15102" width="11.54296875" style="9" bestFit="1" customWidth="1"/>
    <col min="15103" max="15103" width="12.26953125" style="9" bestFit="1" customWidth="1"/>
    <col min="15104" max="15107" width="9.81640625" style="9" bestFit="1" customWidth="1"/>
    <col min="15108" max="15108" width="9" style="9" customWidth="1"/>
    <col min="15109" max="15355" width="8.81640625" style="9"/>
    <col min="15356" max="15356" width="45.81640625" style="9" customWidth="1"/>
    <col min="15357" max="15357" width="10.7265625" style="9" bestFit="1" customWidth="1"/>
    <col min="15358" max="15358" width="11.54296875" style="9" bestFit="1" customWidth="1"/>
    <col min="15359" max="15359" width="12.26953125" style="9" bestFit="1" customWidth="1"/>
    <col min="15360" max="15363" width="9.81640625" style="9" bestFit="1" customWidth="1"/>
    <col min="15364" max="15364" width="9" style="9" customWidth="1"/>
    <col min="15365" max="15611" width="8.81640625" style="9"/>
    <col min="15612" max="15612" width="45.81640625" style="9" customWidth="1"/>
    <col min="15613" max="15613" width="10.7265625" style="9" bestFit="1" customWidth="1"/>
    <col min="15614" max="15614" width="11.54296875" style="9" bestFit="1" customWidth="1"/>
    <col min="15615" max="15615" width="12.26953125" style="9" bestFit="1" customWidth="1"/>
    <col min="15616" max="15619" width="9.81640625" style="9" bestFit="1" customWidth="1"/>
    <col min="15620" max="15620" width="9" style="9" customWidth="1"/>
    <col min="15621" max="15867" width="8.81640625" style="9"/>
    <col min="15868" max="15868" width="45.81640625" style="9" customWidth="1"/>
    <col min="15869" max="15869" width="10.7265625" style="9" bestFit="1" customWidth="1"/>
    <col min="15870" max="15870" width="11.54296875" style="9" bestFit="1" customWidth="1"/>
    <col min="15871" max="15871" width="12.26953125" style="9" bestFit="1" customWidth="1"/>
    <col min="15872" max="15875" width="9.81640625" style="9" bestFit="1" customWidth="1"/>
    <col min="15876" max="15876" width="9" style="9" customWidth="1"/>
    <col min="15877" max="16123" width="8.81640625" style="9"/>
    <col min="16124" max="16124" width="45.81640625" style="9" customWidth="1"/>
    <col min="16125" max="16125" width="10.7265625" style="9" bestFit="1" customWidth="1"/>
    <col min="16126" max="16126" width="11.54296875" style="9" bestFit="1" customWidth="1"/>
    <col min="16127" max="16127" width="12.26953125" style="9" bestFit="1" customWidth="1"/>
    <col min="16128" max="16131" width="9.81640625" style="9" bestFit="1" customWidth="1"/>
    <col min="16132" max="16132" width="9" style="9" customWidth="1"/>
    <col min="16133" max="16383" width="8.81640625" style="9"/>
    <col min="16384" max="16384" width="8.81640625" style="9" customWidth="1"/>
  </cols>
  <sheetData>
    <row r="1" spans="1:30" s="7" customFormat="1" ht="18.5" x14ac:dyDescent="0.45">
      <c r="A1" s="178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63</v>
      </c>
      <c r="I3" s="164" t="s">
        <v>64</v>
      </c>
      <c r="J3" s="191" t="s">
        <v>65</v>
      </c>
      <c r="K3" s="189" t="s">
        <v>103</v>
      </c>
      <c r="L3" s="191" t="s">
        <v>94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91"/>
      <c r="K4" s="190"/>
      <c r="L4" s="19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35">
      <c r="A5" s="45" t="s">
        <v>46</v>
      </c>
      <c r="B5" s="107">
        <v>30</v>
      </c>
      <c r="C5" s="107">
        <v>22</v>
      </c>
      <c r="D5" s="23"/>
      <c r="E5" s="107">
        <v>0</v>
      </c>
      <c r="F5" s="2">
        <f>SUM(B5:E5)</f>
        <v>52</v>
      </c>
      <c r="G5" s="20">
        <v>39</v>
      </c>
      <c r="H5" s="37">
        <v>46</v>
      </c>
      <c r="I5" s="37">
        <v>0</v>
      </c>
      <c r="J5" s="37">
        <v>3</v>
      </c>
      <c r="K5" s="37">
        <v>1</v>
      </c>
      <c r="L5" s="44">
        <v>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35">
      <c r="A6" s="47" t="s">
        <v>4</v>
      </c>
      <c r="B6" s="42">
        <f>SUM(B7:B9)</f>
        <v>108</v>
      </c>
      <c r="C6" s="42">
        <f t="shared" ref="C6:D6" si="0">SUM(C7:C9)</f>
        <v>72</v>
      </c>
      <c r="D6" s="42">
        <f t="shared" si="0"/>
        <v>0</v>
      </c>
      <c r="E6" s="42">
        <f>SUM(E7:E9)</f>
        <v>0</v>
      </c>
      <c r="F6" s="2">
        <f>SUM(B6:E6)</f>
        <v>180</v>
      </c>
      <c r="G6" s="30">
        <v>120</v>
      </c>
      <c r="H6" s="42">
        <v>160</v>
      </c>
      <c r="I6" s="42">
        <f t="shared" ref="I6:L6" si="1">SUM(I7:I9)</f>
        <v>0</v>
      </c>
      <c r="J6" s="42">
        <f t="shared" si="1"/>
        <v>12</v>
      </c>
      <c r="K6" s="42">
        <f t="shared" si="1"/>
        <v>2</v>
      </c>
      <c r="L6" s="42">
        <f t="shared" si="1"/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47" t="s">
        <v>5</v>
      </c>
      <c r="B7" s="107">
        <v>77</v>
      </c>
      <c r="C7" s="107">
        <v>49</v>
      </c>
      <c r="D7" s="23"/>
      <c r="E7" s="107">
        <v>0</v>
      </c>
      <c r="F7" s="2">
        <f>SUM(B7:E7)</f>
        <v>126</v>
      </c>
      <c r="G7" s="20">
        <v>79</v>
      </c>
      <c r="H7" s="37">
        <v>112</v>
      </c>
      <c r="I7" s="37">
        <v>0</v>
      </c>
      <c r="J7" s="37">
        <v>9</v>
      </c>
      <c r="K7" s="37">
        <v>1</v>
      </c>
      <c r="L7" s="44">
        <v>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35">
      <c r="A8" s="47" t="s">
        <v>6</v>
      </c>
      <c r="B8" s="107">
        <v>2</v>
      </c>
      <c r="C8" s="107">
        <v>4</v>
      </c>
      <c r="D8" s="23"/>
      <c r="E8" s="107">
        <v>0</v>
      </c>
      <c r="F8" s="2">
        <f>SUM(B8:E8)</f>
        <v>6</v>
      </c>
      <c r="G8" s="20">
        <v>5</v>
      </c>
      <c r="H8" s="37">
        <v>5</v>
      </c>
      <c r="I8" s="37">
        <v>0</v>
      </c>
      <c r="J8" s="37">
        <v>0</v>
      </c>
      <c r="K8" s="37">
        <v>1</v>
      </c>
      <c r="L8" s="44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35">
      <c r="A9" s="47" t="s">
        <v>7</v>
      </c>
      <c r="B9" s="107">
        <v>29</v>
      </c>
      <c r="C9" s="107">
        <v>19</v>
      </c>
      <c r="D9" s="23"/>
      <c r="E9" s="107">
        <v>0</v>
      </c>
      <c r="F9" s="2">
        <f>SUM(B9:E9)</f>
        <v>48</v>
      </c>
      <c r="G9" s="20">
        <v>34</v>
      </c>
      <c r="H9" s="37">
        <v>43</v>
      </c>
      <c r="I9" s="37">
        <v>0</v>
      </c>
      <c r="J9" s="37">
        <v>3</v>
      </c>
      <c r="K9" s="37">
        <v>0</v>
      </c>
      <c r="L9" s="44">
        <v>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63</v>
      </c>
      <c r="I10" s="164" t="s">
        <v>64</v>
      </c>
      <c r="J10" s="164" t="s">
        <v>65</v>
      </c>
      <c r="K10" s="187" t="s">
        <v>103</v>
      </c>
      <c r="L10" s="187" t="s">
        <v>94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64"/>
      <c r="K11" s="188"/>
      <c r="L11" s="18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65" customHeight="1" x14ac:dyDescent="0.35">
      <c r="A12" s="47" t="s">
        <v>11</v>
      </c>
      <c r="B12" s="107">
        <v>72</v>
      </c>
      <c r="C12" s="107">
        <v>40</v>
      </c>
      <c r="D12" s="23"/>
      <c r="E12" s="107">
        <v>0</v>
      </c>
      <c r="F12" s="2">
        <f>SUM(B12:E12)</f>
        <v>112</v>
      </c>
      <c r="G12" s="1">
        <v>67</v>
      </c>
      <c r="H12" s="37">
        <v>96</v>
      </c>
      <c r="I12" s="37">
        <v>0</v>
      </c>
      <c r="J12" s="37">
        <v>10</v>
      </c>
      <c r="K12" s="37">
        <v>1</v>
      </c>
      <c r="L12" s="44">
        <v>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65" customHeight="1" x14ac:dyDescent="0.35">
      <c r="A13" s="47" t="s">
        <v>12</v>
      </c>
      <c r="B13" s="107">
        <v>36</v>
      </c>
      <c r="C13" s="107">
        <v>32</v>
      </c>
      <c r="D13" s="23"/>
      <c r="E13" s="107">
        <v>0</v>
      </c>
      <c r="F13" s="2">
        <f>SUM(B13:E13)</f>
        <v>68</v>
      </c>
      <c r="G13" s="1">
        <v>53</v>
      </c>
      <c r="H13" s="37">
        <v>64</v>
      </c>
      <c r="I13" s="37">
        <v>0</v>
      </c>
      <c r="J13" s="37">
        <v>2</v>
      </c>
      <c r="K13" s="37">
        <v>1</v>
      </c>
      <c r="L13" s="44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>SUM(B14:E14)</f>
        <v>0</v>
      </c>
      <c r="G14" s="1">
        <v>0</v>
      </c>
      <c r="H14" s="37">
        <v>0</v>
      </c>
      <c r="I14" s="37">
        <v>0</v>
      </c>
      <c r="J14" s="37">
        <v>0</v>
      </c>
      <c r="K14" s="37">
        <v>0</v>
      </c>
      <c r="L14" s="44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>SUM(B15:E15)</f>
        <v>0</v>
      </c>
      <c r="G15" s="44">
        <v>0</v>
      </c>
      <c r="H15" s="44">
        <v>0</v>
      </c>
      <c r="I15" s="44">
        <v>0</v>
      </c>
      <c r="J15" s="44">
        <v>0</v>
      </c>
      <c r="K15" s="37">
        <v>0</v>
      </c>
      <c r="L15" s="39"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30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63</v>
      </c>
      <c r="I16" s="164" t="s">
        <v>64</v>
      </c>
      <c r="J16" s="164" t="s">
        <v>65</v>
      </c>
      <c r="K16" s="187" t="s">
        <v>103</v>
      </c>
      <c r="L16" s="187" t="s">
        <v>94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64"/>
      <c r="K17" s="188"/>
      <c r="L17" s="18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" customHeight="1" x14ac:dyDescent="0.35">
      <c r="A18" s="47" t="s">
        <v>13</v>
      </c>
      <c r="B18" s="107">
        <v>101</v>
      </c>
      <c r="C18" s="107">
        <v>72</v>
      </c>
      <c r="D18" s="23"/>
      <c r="E18" s="107">
        <v>0</v>
      </c>
      <c r="F18" s="2">
        <f>SUM(B18:E18)</f>
        <v>173</v>
      </c>
      <c r="G18" s="1">
        <v>120</v>
      </c>
      <c r="H18" s="37">
        <v>153</v>
      </c>
      <c r="I18" s="37">
        <v>0</v>
      </c>
      <c r="J18" s="37">
        <v>12</v>
      </c>
      <c r="K18" s="37">
        <v>2</v>
      </c>
      <c r="L18" s="44">
        <v>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" customHeight="1" x14ac:dyDescent="0.35">
      <c r="A19" s="47" t="s">
        <v>14</v>
      </c>
      <c r="B19" s="107">
        <v>7</v>
      </c>
      <c r="C19" s="107">
        <v>0</v>
      </c>
      <c r="D19" s="23"/>
      <c r="E19" s="107">
        <v>0</v>
      </c>
      <c r="F19" s="2">
        <f>SUM(B19:E19)</f>
        <v>7</v>
      </c>
      <c r="G19" s="1">
        <v>0</v>
      </c>
      <c r="H19" s="37">
        <v>7</v>
      </c>
      <c r="I19" s="37">
        <v>0</v>
      </c>
      <c r="J19" s="37">
        <v>0</v>
      </c>
      <c r="K19" s="37">
        <v>0</v>
      </c>
      <c r="L19" s="44"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63</v>
      </c>
      <c r="I20" s="164" t="s">
        <v>64</v>
      </c>
      <c r="J20" s="164" t="s">
        <v>65</v>
      </c>
      <c r="K20" s="187" t="s">
        <v>103</v>
      </c>
      <c r="L20" s="187" t="s">
        <v>94</v>
      </c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64"/>
      <c r="K21" s="188"/>
      <c r="L21" s="188"/>
      <c r="M21" s="13"/>
      <c r="N21" s="13"/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" customHeight="1" x14ac:dyDescent="0.35">
      <c r="A22" s="47" t="s">
        <v>15</v>
      </c>
      <c r="B22" s="107">
        <v>40</v>
      </c>
      <c r="C22" s="107">
        <v>36</v>
      </c>
      <c r="D22" s="23"/>
      <c r="E22" s="107">
        <v>0</v>
      </c>
      <c r="F22" s="2">
        <f t="shared" ref="F22:F27" si="2">SUM(B22:E22)</f>
        <v>76</v>
      </c>
      <c r="G22" s="20">
        <v>44</v>
      </c>
      <c r="H22" s="37">
        <v>56</v>
      </c>
      <c r="I22" s="37">
        <v>0</v>
      </c>
      <c r="J22" s="37">
        <v>12</v>
      </c>
      <c r="K22" s="37">
        <v>2</v>
      </c>
      <c r="L22" s="44">
        <v>6</v>
      </c>
      <c r="M22" s="13"/>
      <c r="N22" s="13"/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35">
      <c r="A23" s="47" t="s">
        <v>16</v>
      </c>
      <c r="B23" s="107">
        <v>60</v>
      </c>
      <c r="C23" s="107">
        <v>32</v>
      </c>
      <c r="D23" s="23"/>
      <c r="E23" s="107">
        <v>0</v>
      </c>
      <c r="F23" s="2">
        <f t="shared" si="2"/>
        <v>92</v>
      </c>
      <c r="G23" s="20">
        <v>59</v>
      </c>
      <c r="H23" s="37">
        <v>92</v>
      </c>
      <c r="I23" s="37">
        <v>0</v>
      </c>
      <c r="J23" s="37">
        <v>0</v>
      </c>
      <c r="K23" s="37">
        <v>0</v>
      </c>
      <c r="L23" s="44">
        <v>0</v>
      </c>
      <c r="M23" s="13"/>
      <c r="N23" s="13"/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 x14ac:dyDescent="0.35">
      <c r="A24" s="47" t="s">
        <v>17</v>
      </c>
      <c r="B24" s="107">
        <v>2</v>
      </c>
      <c r="C24" s="107">
        <v>0</v>
      </c>
      <c r="D24" s="23"/>
      <c r="E24" s="107">
        <v>0</v>
      </c>
      <c r="F24" s="2">
        <f t="shared" si="2"/>
        <v>2</v>
      </c>
      <c r="G24" s="20">
        <v>0</v>
      </c>
      <c r="H24" s="37">
        <v>2</v>
      </c>
      <c r="I24" s="37">
        <v>0</v>
      </c>
      <c r="J24" s="37">
        <v>0</v>
      </c>
      <c r="K24" s="37">
        <v>0</v>
      </c>
      <c r="L24" s="44">
        <v>0</v>
      </c>
      <c r="M24" s="13"/>
      <c r="N24" s="13"/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2"/>
        <v>0</v>
      </c>
      <c r="G25" s="20">
        <v>0</v>
      </c>
      <c r="H25" s="37">
        <v>0</v>
      </c>
      <c r="I25" s="37">
        <v>0</v>
      </c>
      <c r="J25" s="37">
        <v>0</v>
      </c>
      <c r="K25" s="37">
        <v>0</v>
      </c>
      <c r="L25" s="44">
        <v>0</v>
      </c>
      <c r="M25" s="13"/>
      <c r="N25" s="13"/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2"/>
        <v>0</v>
      </c>
      <c r="G26" s="20">
        <v>0</v>
      </c>
      <c r="H26" s="37">
        <v>0</v>
      </c>
      <c r="I26" s="37">
        <v>0</v>
      </c>
      <c r="J26" s="37">
        <v>0</v>
      </c>
      <c r="K26" s="37">
        <v>0</v>
      </c>
      <c r="L26" s="44">
        <v>0</v>
      </c>
      <c r="M26" s="13"/>
      <c r="N26" s="13"/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" customHeight="1" x14ac:dyDescent="0.35">
      <c r="A27" s="47" t="s">
        <v>20</v>
      </c>
      <c r="B27" s="107">
        <v>6</v>
      </c>
      <c r="C27" s="107">
        <v>4</v>
      </c>
      <c r="D27" s="23"/>
      <c r="E27" s="107">
        <v>0</v>
      </c>
      <c r="F27" s="2">
        <f t="shared" si="2"/>
        <v>10</v>
      </c>
      <c r="G27" s="20">
        <v>17</v>
      </c>
      <c r="H27" s="37">
        <v>10</v>
      </c>
      <c r="I27" s="37">
        <v>0</v>
      </c>
      <c r="J27" s="37">
        <v>0</v>
      </c>
      <c r="K27" s="37">
        <v>0</v>
      </c>
      <c r="L27" s="44">
        <v>0</v>
      </c>
      <c r="M27" s="13"/>
      <c r="N27" s="13"/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63</v>
      </c>
      <c r="I28" s="164" t="s">
        <v>64</v>
      </c>
      <c r="J28" s="164" t="s">
        <v>65</v>
      </c>
      <c r="K28" s="187" t="s">
        <v>103</v>
      </c>
      <c r="L28" s="187" t="s">
        <v>94</v>
      </c>
      <c r="M28" s="13"/>
      <c r="N28" s="13"/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64"/>
      <c r="K29" s="188"/>
      <c r="L29" s="188"/>
      <c r="M29" s="13"/>
      <c r="N29" s="13"/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>SUM(B30:E30)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44">
        <v>0</v>
      </c>
      <c r="M30" s="13"/>
      <c r="N30" s="13"/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>SUM(B31:E31)</f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44">
        <v>0</v>
      </c>
      <c r="M31" s="13"/>
      <c r="N31" s="13"/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3"/>
      <c r="N32" s="13"/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63</v>
      </c>
      <c r="I33" s="164" t="s">
        <v>64</v>
      </c>
      <c r="J33" s="191" t="s">
        <v>65</v>
      </c>
      <c r="K33" s="189" t="s">
        <v>103</v>
      </c>
      <c r="L33" s="191" t="s">
        <v>94</v>
      </c>
      <c r="M33" s="13"/>
      <c r="N33" s="13"/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91"/>
      <c r="K34" s="190"/>
      <c r="L34" s="191"/>
      <c r="M34" s="13"/>
      <c r="N34" s="13"/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5">
      <c r="A35" s="47" t="s">
        <v>40</v>
      </c>
      <c r="B35" s="107">
        <v>105</v>
      </c>
      <c r="C35" s="107">
        <v>165</v>
      </c>
      <c r="D35" s="107">
        <v>20</v>
      </c>
      <c r="E35" s="107">
        <v>29</v>
      </c>
      <c r="F35" s="2">
        <f>SUM(B35:E35)</f>
        <v>319</v>
      </c>
      <c r="G35" s="20">
        <v>355</v>
      </c>
      <c r="H35" s="37">
        <v>277</v>
      </c>
      <c r="I35" s="37">
        <v>5</v>
      </c>
      <c r="J35" s="37">
        <v>15</v>
      </c>
      <c r="K35" s="37">
        <v>11</v>
      </c>
      <c r="L35" s="44">
        <v>11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" customHeight="1" x14ac:dyDescent="0.35">
      <c r="A36" s="47" t="s">
        <v>41</v>
      </c>
      <c r="B36" s="42">
        <v>106</v>
      </c>
      <c r="C36" s="42">
        <v>165</v>
      </c>
      <c r="D36" s="42">
        <f>SUM(D37:D38)</f>
        <v>20</v>
      </c>
      <c r="E36" s="42">
        <f>SUM(E37:E38)</f>
        <v>31</v>
      </c>
      <c r="F36" s="2">
        <f>SUM(B36:E36)</f>
        <v>322</v>
      </c>
      <c r="G36" s="30">
        <v>358</v>
      </c>
      <c r="H36" s="42">
        <f>SUM(H37:H38)</f>
        <v>280</v>
      </c>
      <c r="I36" s="42">
        <v>5</v>
      </c>
      <c r="J36" s="42">
        <f t="shared" ref="J36:L36" si="3">SUM(J37:J39)</f>
        <v>15</v>
      </c>
      <c r="K36" s="42">
        <f t="shared" si="3"/>
        <v>11</v>
      </c>
      <c r="L36" s="42">
        <f t="shared" si="3"/>
        <v>11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 customHeight="1" x14ac:dyDescent="0.35">
      <c r="A37" s="47" t="s">
        <v>44</v>
      </c>
      <c r="B37" s="107">
        <v>6</v>
      </c>
      <c r="C37" s="107">
        <v>8</v>
      </c>
      <c r="D37" s="107">
        <v>0</v>
      </c>
      <c r="E37" s="107">
        <v>4</v>
      </c>
      <c r="F37" s="2">
        <f>SUM(B37:E37)</f>
        <v>18</v>
      </c>
      <c r="G37" s="20">
        <v>31</v>
      </c>
      <c r="H37" s="37">
        <v>13</v>
      </c>
      <c r="I37" s="37">
        <v>0</v>
      </c>
      <c r="J37" s="37">
        <v>2</v>
      </c>
      <c r="K37" s="37">
        <v>1</v>
      </c>
      <c r="L37" s="44">
        <v>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5">
      <c r="A38" s="51" t="s">
        <v>45</v>
      </c>
      <c r="B38" s="107">
        <v>100</v>
      </c>
      <c r="C38" s="107">
        <v>157</v>
      </c>
      <c r="D38" s="107">
        <v>20</v>
      </c>
      <c r="E38" s="107">
        <v>27</v>
      </c>
      <c r="F38" s="2">
        <f>SUM(B38:E38)</f>
        <v>304</v>
      </c>
      <c r="G38" s="20">
        <v>327</v>
      </c>
      <c r="H38" s="37">
        <v>267</v>
      </c>
      <c r="I38" s="37">
        <v>5</v>
      </c>
      <c r="J38" s="37">
        <v>13</v>
      </c>
      <c r="K38" s="37">
        <v>10</v>
      </c>
      <c r="L38" s="44">
        <v>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63</v>
      </c>
      <c r="I39" s="164" t="s">
        <v>64</v>
      </c>
      <c r="J39" s="164" t="s">
        <v>65</v>
      </c>
      <c r="K39" s="187" t="s">
        <v>103</v>
      </c>
      <c r="L39" s="187" t="s">
        <v>94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64"/>
      <c r="J40" s="164"/>
      <c r="K40" s="188"/>
      <c r="L40" s="18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 x14ac:dyDescent="0.35">
      <c r="A41" s="47" t="s">
        <v>11</v>
      </c>
      <c r="B41" s="107">
        <v>28</v>
      </c>
      <c r="C41" s="107">
        <v>57</v>
      </c>
      <c r="D41" s="107">
        <v>1</v>
      </c>
      <c r="E41" s="107">
        <v>6</v>
      </c>
      <c r="F41" s="2">
        <f>SUM(B41:E41)</f>
        <v>92</v>
      </c>
      <c r="G41" s="20">
        <v>126</v>
      </c>
      <c r="H41" s="37">
        <v>70</v>
      </c>
      <c r="I41" s="37">
        <v>5</v>
      </c>
      <c r="J41" s="37">
        <v>6</v>
      </c>
      <c r="K41" s="37">
        <v>8</v>
      </c>
      <c r="L41" s="44">
        <v>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5">
      <c r="A42" s="47" t="s">
        <v>12</v>
      </c>
      <c r="B42" s="107">
        <v>78</v>
      </c>
      <c r="C42" s="107">
        <v>107</v>
      </c>
      <c r="D42" s="107">
        <v>19</v>
      </c>
      <c r="E42" s="107">
        <v>25</v>
      </c>
      <c r="F42" s="2">
        <f>SUM(B42:E42)</f>
        <v>229</v>
      </c>
      <c r="G42" s="20">
        <v>232</v>
      </c>
      <c r="H42" s="37">
        <v>210</v>
      </c>
      <c r="I42" s="37">
        <v>0</v>
      </c>
      <c r="J42" s="37">
        <v>9</v>
      </c>
      <c r="K42" s="37">
        <v>2</v>
      </c>
      <c r="L42" s="44">
        <v>8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>SUM(B43:E43)</f>
        <v>0</v>
      </c>
      <c r="G43" s="20">
        <v>0</v>
      </c>
      <c r="H43" s="37">
        <v>0</v>
      </c>
      <c r="I43" s="37">
        <v>0</v>
      </c>
      <c r="J43" s="37">
        <v>0</v>
      </c>
      <c r="K43" s="37">
        <v>0</v>
      </c>
      <c r="L43" s="44"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27" customHeight="1" x14ac:dyDescent="0.35">
      <c r="A44" s="113" t="s">
        <v>114</v>
      </c>
      <c r="B44" s="107">
        <v>0</v>
      </c>
      <c r="C44" s="107">
        <v>1</v>
      </c>
      <c r="D44" s="107">
        <v>0</v>
      </c>
      <c r="E44" s="107">
        <v>0</v>
      </c>
      <c r="F44" s="70">
        <f>SUM(B44:E44)</f>
        <v>1</v>
      </c>
      <c r="G44" s="108">
        <v>0</v>
      </c>
      <c r="H44" s="44">
        <v>0</v>
      </c>
      <c r="I44" s="44">
        <v>0</v>
      </c>
      <c r="J44" s="44">
        <v>0</v>
      </c>
      <c r="K44" s="37">
        <v>1</v>
      </c>
      <c r="L44" s="44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63</v>
      </c>
      <c r="I45" s="164" t="s">
        <v>64</v>
      </c>
      <c r="J45" s="164" t="s">
        <v>65</v>
      </c>
      <c r="K45" s="187" t="s">
        <v>103</v>
      </c>
      <c r="L45" s="187" t="s">
        <v>94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64"/>
      <c r="J46" s="164"/>
      <c r="K46" s="188"/>
      <c r="L46" s="1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35">
      <c r="A47" s="47" t="s">
        <v>13</v>
      </c>
      <c r="B47" s="107">
        <v>102</v>
      </c>
      <c r="C47" s="107">
        <v>156</v>
      </c>
      <c r="D47" s="107">
        <v>20</v>
      </c>
      <c r="E47" s="107">
        <v>28</v>
      </c>
      <c r="F47" s="2">
        <f>SUM(B47:E47)</f>
        <v>306</v>
      </c>
      <c r="G47" s="20">
        <v>343</v>
      </c>
      <c r="H47" s="37">
        <v>266</v>
      </c>
      <c r="I47" s="37">
        <v>5</v>
      </c>
      <c r="J47" s="37">
        <v>15</v>
      </c>
      <c r="K47" s="37">
        <v>10</v>
      </c>
      <c r="L47" s="44">
        <v>10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 x14ac:dyDescent="0.35">
      <c r="A48" s="47" t="s">
        <v>14</v>
      </c>
      <c r="B48" s="107">
        <v>4</v>
      </c>
      <c r="C48" s="107">
        <v>9</v>
      </c>
      <c r="D48" s="107">
        <v>0</v>
      </c>
      <c r="E48" s="107">
        <v>3</v>
      </c>
      <c r="F48" s="2">
        <f>SUM(B48:E48)</f>
        <v>16</v>
      </c>
      <c r="G48" s="20">
        <v>15</v>
      </c>
      <c r="H48" s="37">
        <v>14</v>
      </c>
      <c r="I48" s="37">
        <v>0</v>
      </c>
      <c r="J48" s="37">
        <v>0</v>
      </c>
      <c r="K48" s="37">
        <v>1</v>
      </c>
      <c r="L48" s="44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63</v>
      </c>
      <c r="I49" s="164" t="s">
        <v>64</v>
      </c>
      <c r="J49" s="164" t="s">
        <v>65</v>
      </c>
      <c r="K49" s="187" t="s">
        <v>103</v>
      </c>
      <c r="L49" s="187" t="s">
        <v>94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64"/>
      <c r="J50" s="164"/>
      <c r="K50" s="188"/>
      <c r="L50" s="18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" customHeight="1" x14ac:dyDescent="0.35">
      <c r="A51" s="47" t="s">
        <v>15</v>
      </c>
      <c r="B51" s="107">
        <v>70</v>
      </c>
      <c r="C51" s="107">
        <v>108</v>
      </c>
      <c r="D51" s="107">
        <v>15</v>
      </c>
      <c r="E51" s="107">
        <v>14</v>
      </c>
      <c r="F51" s="2">
        <f t="shared" ref="F51:F56" si="4">SUM(B51:E51)</f>
        <v>207</v>
      </c>
      <c r="G51" s="20">
        <v>253</v>
      </c>
      <c r="H51" s="37">
        <v>168</v>
      </c>
      <c r="I51" s="37">
        <v>5</v>
      </c>
      <c r="J51" s="37">
        <v>14</v>
      </c>
      <c r="K51" s="37">
        <v>10</v>
      </c>
      <c r="L51" s="44">
        <v>10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customHeight="1" x14ac:dyDescent="0.35">
      <c r="A52" s="47" t="s">
        <v>16</v>
      </c>
      <c r="B52" s="107">
        <v>28</v>
      </c>
      <c r="C52" s="107">
        <v>51</v>
      </c>
      <c r="D52" s="107">
        <v>5</v>
      </c>
      <c r="E52" s="107">
        <v>15</v>
      </c>
      <c r="F52" s="2">
        <f t="shared" si="4"/>
        <v>99</v>
      </c>
      <c r="G52" s="20">
        <v>88</v>
      </c>
      <c r="H52" s="37">
        <v>98</v>
      </c>
      <c r="I52" s="37">
        <v>0</v>
      </c>
      <c r="J52" s="37">
        <v>1</v>
      </c>
      <c r="K52" s="37">
        <v>0</v>
      </c>
      <c r="L52" s="44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35">
      <c r="A53" s="47" t="s">
        <v>17</v>
      </c>
      <c r="B53" s="107">
        <v>1</v>
      </c>
      <c r="C53" s="107">
        <v>0</v>
      </c>
      <c r="D53" s="107">
        <v>0</v>
      </c>
      <c r="E53" s="107">
        <v>0</v>
      </c>
      <c r="F53" s="2">
        <f t="shared" si="4"/>
        <v>1</v>
      </c>
      <c r="G53" s="20">
        <v>2</v>
      </c>
      <c r="H53" s="37">
        <v>1</v>
      </c>
      <c r="I53" s="37">
        <v>0</v>
      </c>
      <c r="J53" s="37">
        <v>0</v>
      </c>
      <c r="K53" s="37">
        <v>0</v>
      </c>
      <c r="L53" s="44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35">
      <c r="A54" s="47" t="s">
        <v>18</v>
      </c>
      <c r="B54" s="107">
        <v>2</v>
      </c>
      <c r="C54" s="107">
        <v>2</v>
      </c>
      <c r="D54" s="107">
        <v>0</v>
      </c>
      <c r="E54" s="107">
        <v>1</v>
      </c>
      <c r="F54" s="2">
        <f t="shared" si="4"/>
        <v>5</v>
      </c>
      <c r="G54" s="20">
        <v>2</v>
      </c>
      <c r="H54" s="37">
        <v>3</v>
      </c>
      <c r="I54" s="37">
        <v>0</v>
      </c>
      <c r="J54" s="37">
        <v>0</v>
      </c>
      <c r="K54" s="37">
        <v>1</v>
      </c>
      <c r="L54" s="44">
        <v>1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1</v>
      </c>
      <c r="F55" s="2">
        <f t="shared" si="4"/>
        <v>1</v>
      </c>
      <c r="G55" s="20">
        <v>3</v>
      </c>
      <c r="H55" s="37">
        <v>1</v>
      </c>
      <c r="I55" s="37">
        <v>0</v>
      </c>
      <c r="J55" s="37">
        <v>0</v>
      </c>
      <c r="K55" s="37">
        <v>0</v>
      </c>
      <c r="L55" s="44"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35">
      <c r="A56" s="47" t="s">
        <v>20</v>
      </c>
      <c r="B56" s="107">
        <v>5</v>
      </c>
      <c r="C56" s="107">
        <v>4</v>
      </c>
      <c r="D56" s="107">
        <v>0</v>
      </c>
      <c r="E56" s="107">
        <v>0</v>
      </c>
      <c r="F56" s="2">
        <f t="shared" si="4"/>
        <v>9</v>
      </c>
      <c r="G56" s="20">
        <v>10</v>
      </c>
      <c r="H56" s="37">
        <v>9</v>
      </c>
      <c r="I56" s="37">
        <v>0</v>
      </c>
      <c r="J56" s="37">
        <v>0</v>
      </c>
      <c r="K56" s="37">
        <v>0</v>
      </c>
      <c r="L56" s="44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63</v>
      </c>
      <c r="I57" s="164" t="s">
        <v>64</v>
      </c>
      <c r="J57" s="164" t="s">
        <v>65</v>
      </c>
      <c r="K57" s="187" t="s">
        <v>103</v>
      </c>
      <c r="L57" s="187" t="s">
        <v>94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35">
      <c r="A58" s="50" t="s">
        <v>95</v>
      </c>
      <c r="B58" s="21" t="s">
        <v>31</v>
      </c>
      <c r="C58" s="21" t="s">
        <v>32</v>
      </c>
      <c r="D58" s="23" t="s">
        <v>30</v>
      </c>
      <c r="E58" s="171"/>
      <c r="F58" s="163"/>
      <c r="G58" s="164"/>
      <c r="H58" s="164"/>
      <c r="I58" s="164"/>
      <c r="J58" s="164"/>
      <c r="K58" s="188"/>
      <c r="L58" s="18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35">
      <c r="A59" s="47" t="s">
        <v>97</v>
      </c>
      <c r="B59" s="107">
        <v>11</v>
      </c>
      <c r="C59" s="107">
        <v>0</v>
      </c>
      <c r="D59" s="107">
        <v>5</v>
      </c>
      <c r="E59" s="107">
        <v>0</v>
      </c>
      <c r="F59" s="2">
        <f>SUM(B59:E59)</f>
        <v>16</v>
      </c>
      <c r="G59" s="37">
        <v>36</v>
      </c>
      <c r="H59" s="37">
        <v>15</v>
      </c>
      <c r="I59" s="37">
        <v>1</v>
      </c>
      <c r="J59" s="37">
        <v>0</v>
      </c>
      <c r="K59" s="37">
        <v>0</v>
      </c>
      <c r="L59" s="44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3"/>
      <c r="N60" s="13"/>
      <c r="O60" s="1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63</v>
      </c>
      <c r="I61" s="164" t="s">
        <v>64</v>
      </c>
      <c r="J61" s="191" t="s">
        <v>65</v>
      </c>
      <c r="K61" s="189" t="s">
        <v>103</v>
      </c>
      <c r="L61" s="191" t="s">
        <v>94</v>
      </c>
      <c r="M61" s="13"/>
      <c r="N61" s="13"/>
      <c r="O61" s="1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91"/>
      <c r="K62" s="190"/>
      <c r="L62" s="191"/>
      <c r="M62" s="13"/>
      <c r="N62" s="13"/>
      <c r="O62" s="13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>SUM(B63:E63)</f>
        <v>0</v>
      </c>
      <c r="G63" s="1">
        <v>0</v>
      </c>
      <c r="H63" s="37">
        <v>0</v>
      </c>
      <c r="I63" s="37">
        <v>0</v>
      </c>
      <c r="J63" s="37">
        <v>0</v>
      </c>
      <c r="K63" s="37">
        <v>0</v>
      </c>
      <c r="L63" s="44">
        <v>0</v>
      </c>
      <c r="M63" s="14"/>
      <c r="N63" s="13"/>
      <c r="O63" s="1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>SUM(B64:E64)</f>
        <v>0</v>
      </c>
      <c r="G64" s="1">
        <v>0</v>
      </c>
      <c r="H64" s="37">
        <v>0</v>
      </c>
      <c r="I64" s="37">
        <v>0</v>
      </c>
      <c r="J64" s="37">
        <v>0</v>
      </c>
      <c r="K64" s="37">
        <v>0</v>
      </c>
      <c r="L64" s="44">
        <v>0</v>
      </c>
      <c r="M64" s="14"/>
      <c r="N64" s="13"/>
      <c r="O64" s="1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63</v>
      </c>
      <c r="I65" s="164" t="s">
        <v>64</v>
      </c>
      <c r="J65" s="164" t="s">
        <v>65</v>
      </c>
      <c r="K65" s="187" t="s">
        <v>103</v>
      </c>
      <c r="L65" s="187" t="s">
        <v>94</v>
      </c>
      <c r="M65" s="14"/>
      <c r="N65" s="13"/>
      <c r="O65" s="1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64"/>
      <c r="K66" s="188"/>
      <c r="L66" s="188"/>
      <c r="M66" s="14"/>
      <c r="N66" s="13"/>
      <c r="O66" s="1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>SUM(B67:E67)</f>
        <v>0</v>
      </c>
      <c r="G67" s="29">
        <v>0</v>
      </c>
      <c r="H67" s="37">
        <v>0</v>
      </c>
      <c r="I67" s="37">
        <v>0</v>
      </c>
      <c r="J67" s="37">
        <v>0</v>
      </c>
      <c r="K67" s="37">
        <v>0</v>
      </c>
      <c r="L67" s="44">
        <v>0</v>
      </c>
      <c r="M67" s="14"/>
      <c r="N67" s="13"/>
      <c r="O67" s="1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>SUM(B68:E68)</f>
        <v>0</v>
      </c>
      <c r="G68" s="29">
        <v>0</v>
      </c>
      <c r="H68" s="37">
        <v>0</v>
      </c>
      <c r="I68" s="37">
        <v>0</v>
      </c>
      <c r="J68" s="37">
        <v>0</v>
      </c>
      <c r="K68" s="37">
        <v>0</v>
      </c>
      <c r="L68" s="44">
        <v>0</v>
      </c>
      <c r="M68" s="14"/>
      <c r="N68" s="13"/>
      <c r="O68" s="1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>SUM(B69:E69)</f>
        <v>0</v>
      </c>
      <c r="G69" s="29">
        <v>0</v>
      </c>
      <c r="H69" s="37">
        <v>0</v>
      </c>
      <c r="I69" s="37">
        <v>0</v>
      </c>
      <c r="J69" s="37">
        <v>0</v>
      </c>
      <c r="K69" s="37">
        <v>0</v>
      </c>
      <c r="L69" s="44">
        <v>0</v>
      </c>
      <c r="M69" s="14"/>
      <c r="N69" s="13"/>
      <c r="O69" s="1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>SUM(B70:E70)</f>
        <v>0</v>
      </c>
      <c r="G70" s="112">
        <v>0</v>
      </c>
      <c r="H70" s="44">
        <v>0</v>
      </c>
      <c r="I70" s="44">
        <v>0</v>
      </c>
      <c r="J70" s="44">
        <v>0</v>
      </c>
      <c r="K70" s="37">
        <v>0</v>
      </c>
      <c r="L70" s="44">
        <v>0</v>
      </c>
      <c r="M70" s="14"/>
      <c r="N70" s="13"/>
      <c r="O70" s="1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63</v>
      </c>
      <c r="I71" s="164" t="s">
        <v>64</v>
      </c>
      <c r="J71" s="164" t="s">
        <v>65</v>
      </c>
      <c r="K71" s="187" t="s">
        <v>103</v>
      </c>
      <c r="L71" s="187" t="s">
        <v>94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64"/>
      <c r="K72" s="188"/>
      <c r="L72" s="18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37">
        <v>0</v>
      </c>
      <c r="L73" s="44"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37">
        <v>0</v>
      </c>
      <c r="L74" s="44"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63</v>
      </c>
      <c r="I75" s="164" t="s">
        <v>64</v>
      </c>
      <c r="J75" s="164" t="s">
        <v>65</v>
      </c>
      <c r="K75" s="187" t="s">
        <v>103</v>
      </c>
      <c r="L75" s="187" t="s">
        <v>94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64"/>
      <c r="K76" s="188"/>
      <c r="L76" s="18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 t="shared" ref="F77:F82" si="5">SUM(B77:E77)</f>
        <v>0</v>
      </c>
      <c r="G77" s="20">
        <v>0</v>
      </c>
      <c r="H77" s="37">
        <v>0</v>
      </c>
      <c r="I77" s="37">
        <v>0</v>
      </c>
      <c r="J77" s="37">
        <v>0</v>
      </c>
      <c r="K77" s="37">
        <v>0</v>
      </c>
      <c r="L77" s="44"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si="5"/>
        <v>0</v>
      </c>
      <c r="G78" s="20">
        <v>0</v>
      </c>
      <c r="H78" s="37">
        <v>0</v>
      </c>
      <c r="I78" s="37">
        <v>0</v>
      </c>
      <c r="J78" s="37">
        <v>0</v>
      </c>
      <c r="K78" s="37">
        <v>0</v>
      </c>
      <c r="L78" s="44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5"/>
        <v>0</v>
      </c>
      <c r="G79" s="20">
        <v>0</v>
      </c>
      <c r="H79" s="37">
        <v>0</v>
      </c>
      <c r="I79" s="37">
        <v>0</v>
      </c>
      <c r="J79" s="37">
        <v>0</v>
      </c>
      <c r="K79" s="37">
        <v>0</v>
      </c>
      <c r="L79" s="44"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5"/>
        <v>0</v>
      </c>
      <c r="G80" s="20">
        <v>0</v>
      </c>
      <c r="H80" s="37">
        <v>0</v>
      </c>
      <c r="I80" s="37">
        <v>0</v>
      </c>
      <c r="J80" s="37">
        <v>0</v>
      </c>
      <c r="K80" s="37">
        <v>0</v>
      </c>
      <c r="L80" s="44"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5"/>
        <v>0</v>
      </c>
      <c r="G81" s="20">
        <v>0</v>
      </c>
      <c r="H81" s="37">
        <v>0</v>
      </c>
      <c r="I81" s="37">
        <v>0</v>
      </c>
      <c r="J81" s="37">
        <v>0</v>
      </c>
      <c r="K81" s="37">
        <v>0</v>
      </c>
      <c r="L81" s="44"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5"/>
        <v>0</v>
      </c>
      <c r="G82" s="20">
        <v>0</v>
      </c>
      <c r="H82" s="37">
        <v>0</v>
      </c>
      <c r="I82" s="37">
        <v>0</v>
      </c>
      <c r="J82" s="37">
        <v>0</v>
      </c>
      <c r="K82" s="37">
        <v>0</v>
      </c>
      <c r="L82" s="44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63</v>
      </c>
      <c r="I83" s="164" t="s">
        <v>64</v>
      </c>
      <c r="J83" s="164" t="s">
        <v>65</v>
      </c>
      <c r="K83" s="187" t="s">
        <v>103</v>
      </c>
      <c r="L83" s="187" t="s">
        <v>94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64"/>
      <c r="K84" s="188"/>
      <c r="L84" s="18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>SUM(B85:E85)</f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44"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63</v>
      </c>
      <c r="I87" s="164" t="s">
        <v>64</v>
      </c>
      <c r="J87" s="191" t="s">
        <v>65</v>
      </c>
      <c r="K87" s="189" t="s">
        <v>103</v>
      </c>
      <c r="L87" s="191" t="s">
        <v>94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91"/>
      <c r="K88" s="190"/>
      <c r="L88" s="191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x14ac:dyDescent="0.35">
      <c r="A89" s="47" t="s">
        <v>40</v>
      </c>
      <c r="B89" s="107">
        <v>2</v>
      </c>
      <c r="C89" s="107">
        <v>0</v>
      </c>
      <c r="D89" s="23"/>
      <c r="E89" s="107">
        <v>0</v>
      </c>
      <c r="F89" s="2">
        <f>SUM(B89:E89)</f>
        <v>2</v>
      </c>
      <c r="G89" s="20">
        <v>2</v>
      </c>
      <c r="H89" s="37">
        <v>2</v>
      </c>
      <c r="I89" s="37">
        <v>0</v>
      </c>
      <c r="J89" s="37">
        <v>0</v>
      </c>
      <c r="K89" s="37">
        <v>0</v>
      </c>
      <c r="L89" s="44"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x14ac:dyDescent="0.35">
      <c r="A90" s="47" t="s">
        <v>41</v>
      </c>
      <c r="B90" s="107">
        <v>7</v>
      </c>
      <c r="C90" s="107">
        <v>0</v>
      </c>
      <c r="D90" s="23"/>
      <c r="E90" s="107">
        <v>0</v>
      </c>
      <c r="F90" s="2">
        <f>SUM(B90:E90)</f>
        <v>7</v>
      </c>
      <c r="G90" s="20">
        <v>6</v>
      </c>
      <c r="H90" s="37">
        <v>7</v>
      </c>
      <c r="I90" s="37">
        <v>0</v>
      </c>
      <c r="J90" s="37">
        <v>0</v>
      </c>
      <c r="K90" s="37">
        <v>0</v>
      </c>
      <c r="L90" s="44"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x14ac:dyDescent="0.35">
      <c r="A91" s="47" t="s">
        <v>38</v>
      </c>
      <c r="B91" s="107">
        <v>2</v>
      </c>
      <c r="C91" s="107">
        <v>0</v>
      </c>
      <c r="D91" s="23"/>
      <c r="E91" s="107">
        <v>0</v>
      </c>
      <c r="F91" s="2">
        <f>SUM(B91:E91)</f>
        <v>2</v>
      </c>
      <c r="G91" s="20">
        <v>2</v>
      </c>
      <c r="H91" s="37">
        <v>2</v>
      </c>
      <c r="I91" s="37">
        <v>0</v>
      </c>
      <c r="J91" s="37">
        <v>0</v>
      </c>
      <c r="K91" s="37">
        <v>0</v>
      </c>
      <c r="L91" s="44"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63</v>
      </c>
      <c r="I92" s="164" t="s">
        <v>64</v>
      </c>
      <c r="J92" s="164" t="s">
        <v>65</v>
      </c>
      <c r="K92" s="187" t="s">
        <v>103</v>
      </c>
      <c r="L92" s="187" t="s">
        <v>94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64"/>
      <c r="K93" s="188"/>
      <c r="L93" s="18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x14ac:dyDescent="0.35">
      <c r="A94" s="47" t="s">
        <v>11</v>
      </c>
      <c r="B94" s="107">
        <v>1</v>
      </c>
      <c r="C94" s="107">
        <v>0</v>
      </c>
      <c r="D94" s="23"/>
      <c r="E94" s="107">
        <v>0</v>
      </c>
      <c r="F94" s="2">
        <f>SUM(B94:E94)</f>
        <v>1</v>
      </c>
      <c r="G94" s="20">
        <v>1</v>
      </c>
      <c r="H94" s="37">
        <v>1</v>
      </c>
      <c r="I94" s="37">
        <v>0</v>
      </c>
      <c r="J94" s="37">
        <v>0</v>
      </c>
      <c r="K94" s="37">
        <v>0</v>
      </c>
      <c r="L94" s="44"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x14ac:dyDescent="0.35">
      <c r="A95" s="47" t="s">
        <v>12</v>
      </c>
      <c r="B95" s="107">
        <v>1</v>
      </c>
      <c r="C95" s="107">
        <v>0</v>
      </c>
      <c r="D95" s="23"/>
      <c r="E95" s="107">
        <v>0</v>
      </c>
      <c r="F95" s="2">
        <f>SUM(B95:E95)</f>
        <v>1</v>
      </c>
      <c r="G95" s="20">
        <v>1</v>
      </c>
      <c r="H95" s="37">
        <v>1</v>
      </c>
      <c r="I95" s="37">
        <v>0</v>
      </c>
      <c r="J95" s="37">
        <v>0</v>
      </c>
      <c r="K95" s="37">
        <v>0</v>
      </c>
      <c r="L95" s="44"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>SUM(B96:E96)</f>
        <v>0</v>
      </c>
      <c r="G96" s="20">
        <v>0</v>
      </c>
      <c r="H96" s="37">
        <v>0</v>
      </c>
      <c r="I96" s="37">
        <v>0</v>
      </c>
      <c r="J96" s="37">
        <v>0</v>
      </c>
      <c r="K96" s="37">
        <v>0</v>
      </c>
      <c r="L96" s="44"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>SUM(B97:E97)</f>
        <v>0</v>
      </c>
      <c r="G97" s="26">
        <v>0</v>
      </c>
      <c r="H97" s="44">
        <v>0</v>
      </c>
      <c r="I97" s="44">
        <v>0</v>
      </c>
      <c r="J97" s="44">
        <v>0</v>
      </c>
      <c r="K97" s="37">
        <v>0</v>
      </c>
      <c r="L97" s="44"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63</v>
      </c>
      <c r="I98" s="164" t="s">
        <v>64</v>
      </c>
      <c r="J98" s="164" t="s">
        <v>65</v>
      </c>
      <c r="K98" s="187" t="s">
        <v>103</v>
      </c>
      <c r="L98" s="187" t="s">
        <v>94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64"/>
      <c r="K99" s="188"/>
      <c r="L99" s="18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x14ac:dyDescent="0.35">
      <c r="A100" s="47" t="s">
        <v>13</v>
      </c>
      <c r="B100" s="107">
        <v>2</v>
      </c>
      <c r="C100" s="107">
        <v>0</v>
      </c>
      <c r="D100" s="23"/>
      <c r="E100" s="107">
        <v>0</v>
      </c>
      <c r="F100" s="2">
        <f>SUM(B100:E100)</f>
        <v>2</v>
      </c>
      <c r="G100" s="20">
        <v>2</v>
      </c>
      <c r="H100" s="37">
        <v>2</v>
      </c>
      <c r="I100" s="37">
        <v>0</v>
      </c>
      <c r="J100" s="37">
        <v>0</v>
      </c>
      <c r="K100" s="37">
        <v>0</v>
      </c>
      <c r="L100" s="44"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37">
        <v>0</v>
      </c>
      <c r="L101" s="44"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63</v>
      </c>
      <c r="I102" s="164" t="s">
        <v>64</v>
      </c>
      <c r="J102" s="164" t="s">
        <v>65</v>
      </c>
      <c r="K102" s="187" t="s">
        <v>103</v>
      </c>
      <c r="L102" s="187" t="s">
        <v>94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64"/>
      <c r="K103" s="188"/>
      <c r="L103" s="18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x14ac:dyDescent="0.35">
      <c r="A104" s="47" t="s">
        <v>15</v>
      </c>
      <c r="B104" s="107">
        <v>2</v>
      </c>
      <c r="C104" s="107">
        <v>0</v>
      </c>
      <c r="D104" s="23"/>
      <c r="E104" s="107">
        <v>0</v>
      </c>
      <c r="F104" s="2">
        <f t="shared" ref="F104:F109" si="6">SUM(B104:E104)</f>
        <v>2</v>
      </c>
      <c r="G104" s="20">
        <v>2</v>
      </c>
      <c r="H104" s="37">
        <v>2</v>
      </c>
      <c r="I104" s="37">
        <v>0</v>
      </c>
      <c r="J104" s="37">
        <v>0</v>
      </c>
      <c r="K104" s="37">
        <v>0</v>
      </c>
      <c r="L104" s="44"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si="6"/>
        <v>0</v>
      </c>
      <c r="G105" s="20">
        <v>0</v>
      </c>
      <c r="H105" s="37">
        <v>0</v>
      </c>
      <c r="I105" s="37">
        <v>0</v>
      </c>
      <c r="J105" s="37">
        <v>0</v>
      </c>
      <c r="K105" s="37">
        <v>0</v>
      </c>
      <c r="L105" s="44"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6"/>
        <v>0</v>
      </c>
      <c r="G106" s="20">
        <v>0</v>
      </c>
      <c r="H106" s="37">
        <v>0</v>
      </c>
      <c r="I106" s="37">
        <v>0</v>
      </c>
      <c r="J106" s="37">
        <v>0</v>
      </c>
      <c r="K106" s="37">
        <v>0</v>
      </c>
      <c r="L106" s="44"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6"/>
        <v>0</v>
      </c>
      <c r="G107" s="20">
        <v>0</v>
      </c>
      <c r="H107" s="37">
        <v>0</v>
      </c>
      <c r="I107" s="37">
        <v>0</v>
      </c>
      <c r="J107" s="37">
        <v>0</v>
      </c>
      <c r="K107" s="37">
        <v>0</v>
      </c>
      <c r="L107" s="44"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6"/>
        <v>0</v>
      </c>
      <c r="G108" s="20">
        <v>0</v>
      </c>
      <c r="H108" s="37">
        <v>0</v>
      </c>
      <c r="I108" s="37">
        <v>0</v>
      </c>
      <c r="J108" s="37">
        <v>0</v>
      </c>
      <c r="K108" s="37">
        <v>0</v>
      </c>
      <c r="L108" s="44"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6"/>
        <v>0</v>
      </c>
      <c r="G109" s="20">
        <v>0</v>
      </c>
      <c r="H109" s="37">
        <v>0</v>
      </c>
      <c r="I109" s="37">
        <v>0</v>
      </c>
      <c r="J109" s="37">
        <v>0</v>
      </c>
      <c r="K109" s="37">
        <v>0</v>
      </c>
      <c r="L109" s="44"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63</v>
      </c>
      <c r="I110" s="164" t="s">
        <v>64</v>
      </c>
      <c r="J110" s="164" t="s">
        <v>65</v>
      </c>
      <c r="K110" s="187" t="s">
        <v>103</v>
      </c>
      <c r="L110" s="187" t="s">
        <v>94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64"/>
      <c r="K111" s="188"/>
      <c r="L111" s="18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>SUM(B112:E112)</f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44"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>SUM(B113:E113)</f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44"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63</v>
      </c>
      <c r="I115" s="164" t="s">
        <v>64</v>
      </c>
      <c r="J115" s="191" t="s">
        <v>65</v>
      </c>
      <c r="K115" s="189" t="s">
        <v>103</v>
      </c>
      <c r="L115" s="191" t="s">
        <v>94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91"/>
      <c r="K116" s="190"/>
      <c r="L116" s="191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35">
      <c r="A117" s="47" t="s">
        <v>40</v>
      </c>
      <c r="B117" s="107">
        <v>6</v>
      </c>
      <c r="C117" s="107">
        <v>62</v>
      </c>
      <c r="D117" s="107">
        <v>20</v>
      </c>
      <c r="E117" s="107">
        <v>1</v>
      </c>
      <c r="F117" s="2">
        <f>SUM(B117:E117)</f>
        <v>89</v>
      </c>
      <c r="G117" s="37">
        <v>90</v>
      </c>
      <c r="H117" s="37">
        <v>87</v>
      </c>
      <c r="I117" s="37">
        <v>0</v>
      </c>
      <c r="J117" s="37">
        <v>1</v>
      </c>
      <c r="K117" s="37">
        <v>1</v>
      </c>
      <c r="L117" s="44"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x14ac:dyDescent="0.35">
      <c r="A118" s="47" t="s">
        <v>41</v>
      </c>
      <c r="B118" s="107">
        <v>7</v>
      </c>
      <c r="C118" s="107">
        <v>62</v>
      </c>
      <c r="D118" s="107">
        <v>20</v>
      </c>
      <c r="E118" s="107">
        <v>1</v>
      </c>
      <c r="F118" s="2">
        <f>SUM(B118:E118)</f>
        <v>90</v>
      </c>
      <c r="G118" s="37">
        <v>90</v>
      </c>
      <c r="H118" s="37">
        <v>88</v>
      </c>
      <c r="I118" s="37">
        <v>0</v>
      </c>
      <c r="J118" s="37">
        <v>1</v>
      </c>
      <c r="K118" s="37">
        <v>1</v>
      </c>
      <c r="L118" s="44"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x14ac:dyDescent="0.35">
      <c r="A119" s="47" t="s">
        <v>38</v>
      </c>
      <c r="B119" s="107">
        <v>6</v>
      </c>
      <c r="C119" s="107">
        <v>62</v>
      </c>
      <c r="D119" s="107">
        <v>20</v>
      </c>
      <c r="E119" s="107">
        <v>1</v>
      </c>
      <c r="F119" s="2">
        <f>SUM(B119:E119)</f>
        <v>89</v>
      </c>
      <c r="G119" s="37">
        <v>90</v>
      </c>
      <c r="H119" s="37">
        <v>87</v>
      </c>
      <c r="I119" s="37">
        <v>0</v>
      </c>
      <c r="J119" s="37">
        <v>1</v>
      </c>
      <c r="K119" s="37">
        <v>1</v>
      </c>
      <c r="L119" s="44"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63</v>
      </c>
      <c r="I120" s="164" t="s">
        <v>64</v>
      </c>
      <c r="J120" s="164" t="s">
        <v>65</v>
      </c>
      <c r="K120" s="187" t="s">
        <v>103</v>
      </c>
      <c r="L120" s="187" t="s">
        <v>94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64"/>
      <c r="J121" s="164"/>
      <c r="K121" s="188"/>
      <c r="L121" s="18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x14ac:dyDescent="0.35">
      <c r="A122" s="47" t="s">
        <v>11</v>
      </c>
      <c r="B122" s="107">
        <v>1</v>
      </c>
      <c r="C122" s="107">
        <v>8</v>
      </c>
      <c r="D122" s="107">
        <v>1</v>
      </c>
      <c r="E122" s="107">
        <v>0</v>
      </c>
      <c r="F122" s="2">
        <f>SUM(B122:E122)</f>
        <v>10</v>
      </c>
      <c r="G122" s="20">
        <v>5</v>
      </c>
      <c r="H122" s="37">
        <v>9</v>
      </c>
      <c r="I122" s="37">
        <v>0</v>
      </c>
      <c r="J122" s="37">
        <v>0</v>
      </c>
      <c r="K122" s="37">
        <v>1</v>
      </c>
      <c r="L122" s="44"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x14ac:dyDescent="0.35">
      <c r="A123" s="47" t="s">
        <v>12</v>
      </c>
      <c r="B123" s="107">
        <v>5</v>
      </c>
      <c r="C123" s="107">
        <v>54</v>
      </c>
      <c r="D123" s="107">
        <v>19</v>
      </c>
      <c r="E123" s="107">
        <v>1</v>
      </c>
      <c r="F123" s="2">
        <f>SUM(B123:E123)</f>
        <v>79</v>
      </c>
      <c r="G123" s="20">
        <v>85</v>
      </c>
      <c r="H123" s="37">
        <v>78</v>
      </c>
      <c r="I123" s="37">
        <v>0</v>
      </c>
      <c r="J123" s="37">
        <v>1</v>
      </c>
      <c r="K123" s="37">
        <v>0</v>
      </c>
      <c r="L123" s="44"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>SUM(B124:E124)</f>
        <v>0</v>
      </c>
      <c r="G124" s="20">
        <v>0</v>
      </c>
      <c r="H124" s="37">
        <v>0</v>
      </c>
      <c r="I124" s="37">
        <v>0</v>
      </c>
      <c r="J124" s="37">
        <v>0</v>
      </c>
      <c r="K124" s="37">
        <v>0</v>
      </c>
      <c r="L124" s="44"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37">
        <v>0</v>
      </c>
      <c r="L125" s="44"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63</v>
      </c>
      <c r="I126" s="164" t="s">
        <v>64</v>
      </c>
      <c r="J126" s="164" t="s">
        <v>65</v>
      </c>
      <c r="K126" s="187" t="s">
        <v>103</v>
      </c>
      <c r="L126" s="187" t="s">
        <v>94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64"/>
      <c r="J127" s="164"/>
      <c r="K127" s="188"/>
      <c r="L127" s="18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x14ac:dyDescent="0.35">
      <c r="A128" s="47" t="s">
        <v>13</v>
      </c>
      <c r="B128" s="107">
        <v>6</v>
      </c>
      <c r="C128" s="107">
        <v>58</v>
      </c>
      <c r="D128" s="107">
        <v>20</v>
      </c>
      <c r="E128" s="107">
        <v>1</v>
      </c>
      <c r="F128" s="2">
        <f>SUM(B128:E128)</f>
        <v>85</v>
      </c>
      <c r="G128" s="20">
        <v>86</v>
      </c>
      <c r="H128" s="37">
        <v>83</v>
      </c>
      <c r="I128" s="37">
        <v>0</v>
      </c>
      <c r="J128" s="37">
        <v>1</v>
      </c>
      <c r="K128" s="37">
        <v>1</v>
      </c>
      <c r="L128" s="44"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x14ac:dyDescent="0.35">
      <c r="A129" s="47" t="s">
        <v>14</v>
      </c>
      <c r="B129" s="107">
        <v>0</v>
      </c>
      <c r="C129" s="107">
        <v>4</v>
      </c>
      <c r="D129" s="107">
        <v>0</v>
      </c>
      <c r="E129" s="107">
        <v>0</v>
      </c>
      <c r="F129" s="2">
        <f>SUM(B129:E129)</f>
        <v>4</v>
      </c>
      <c r="G129" s="20">
        <v>4</v>
      </c>
      <c r="H129" s="37">
        <v>4</v>
      </c>
      <c r="I129" s="37">
        <v>0</v>
      </c>
      <c r="J129" s="37">
        <v>0</v>
      </c>
      <c r="K129" s="37">
        <v>0</v>
      </c>
      <c r="L129" s="44"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63</v>
      </c>
      <c r="I130" s="164" t="s">
        <v>64</v>
      </c>
      <c r="J130" s="164" t="s">
        <v>65</v>
      </c>
      <c r="K130" s="187" t="s">
        <v>103</v>
      </c>
      <c r="L130" s="187" t="s">
        <v>94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64"/>
      <c r="J131" s="164"/>
      <c r="K131" s="188"/>
      <c r="L131" s="18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x14ac:dyDescent="0.35">
      <c r="A132" s="47" t="s">
        <v>15</v>
      </c>
      <c r="B132" s="107">
        <v>5</v>
      </c>
      <c r="C132" s="107">
        <v>39</v>
      </c>
      <c r="D132" s="107">
        <v>15</v>
      </c>
      <c r="E132" s="107">
        <v>0</v>
      </c>
      <c r="F132" s="2">
        <f t="shared" ref="F132:F137" si="7">SUM(B132:E132)</f>
        <v>59</v>
      </c>
      <c r="G132" s="20">
        <v>59</v>
      </c>
      <c r="H132" s="37">
        <v>57</v>
      </c>
      <c r="I132" s="37">
        <v>0</v>
      </c>
      <c r="J132" s="37">
        <v>1</v>
      </c>
      <c r="K132" s="37">
        <v>1</v>
      </c>
      <c r="L132" s="44"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x14ac:dyDescent="0.35">
      <c r="A133" s="47" t="s">
        <v>16</v>
      </c>
      <c r="B133" s="107">
        <v>1</v>
      </c>
      <c r="C133" s="107">
        <v>21</v>
      </c>
      <c r="D133" s="107">
        <v>5</v>
      </c>
      <c r="E133" s="107">
        <v>1</v>
      </c>
      <c r="F133" s="2">
        <f t="shared" si="7"/>
        <v>28</v>
      </c>
      <c r="G133" s="20">
        <v>26</v>
      </c>
      <c r="H133" s="37">
        <v>28</v>
      </c>
      <c r="I133" s="37">
        <v>0</v>
      </c>
      <c r="J133" s="37">
        <v>0</v>
      </c>
      <c r="K133" s="37">
        <v>0</v>
      </c>
      <c r="L133" s="44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7"/>
        <v>0</v>
      </c>
      <c r="G134" s="20">
        <v>0</v>
      </c>
      <c r="H134" s="37">
        <v>0</v>
      </c>
      <c r="I134" s="37">
        <v>0</v>
      </c>
      <c r="J134" s="37">
        <v>0</v>
      </c>
      <c r="K134" s="37">
        <v>0</v>
      </c>
      <c r="L134" s="44"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x14ac:dyDescent="0.35">
      <c r="A135" s="47" t="s">
        <v>18</v>
      </c>
      <c r="B135" s="107">
        <v>1</v>
      </c>
      <c r="C135" s="107">
        <v>0</v>
      </c>
      <c r="D135" s="107">
        <v>0</v>
      </c>
      <c r="E135" s="107">
        <v>0</v>
      </c>
      <c r="F135" s="2">
        <f t="shared" si="7"/>
        <v>1</v>
      </c>
      <c r="G135" s="20">
        <v>1</v>
      </c>
      <c r="H135" s="37">
        <v>1</v>
      </c>
      <c r="I135" s="37">
        <v>0</v>
      </c>
      <c r="J135" s="37">
        <v>0</v>
      </c>
      <c r="K135" s="37">
        <v>0</v>
      </c>
      <c r="L135" s="44"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7"/>
        <v>0</v>
      </c>
      <c r="G136" s="20">
        <v>1</v>
      </c>
      <c r="H136" s="37">
        <v>0</v>
      </c>
      <c r="I136" s="37">
        <v>0</v>
      </c>
      <c r="J136" s="37">
        <v>0</v>
      </c>
      <c r="K136" s="37">
        <v>0</v>
      </c>
      <c r="L136" s="44"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x14ac:dyDescent="0.35">
      <c r="A137" s="47" t="s">
        <v>20</v>
      </c>
      <c r="B137" s="107">
        <v>1</v>
      </c>
      <c r="C137" s="107">
        <v>2</v>
      </c>
      <c r="D137" s="107">
        <v>0</v>
      </c>
      <c r="E137" s="107">
        <v>0</v>
      </c>
      <c r="F137" s="2">
        <f t="shared" si="7"/>
        <v>3</v>
      </c>
      <c r="G137" s="20">
        <v>3</v>
      </c>
      <c r="H137" s="37">
        <v>3</v>
      </c>
      <c r="I137" s="37">
        <v>0</v>
      </c>
      <c r="J137" s="37">
        <v>0</v>
      </c>
      <c r="K137" s="37">
        <v>0</v>
      </c>
      <c r="L137" s="44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63</v>
      </c>
      <c r="I138" s="164" t="s">
        <v>64</v>
      </c>
      <c r="J138" s="164" t="s">
        <v>65</v>
      </c>
      <c r="K138" s="187" t="s">
        <v>103</v>
      </c>
      <c r="L138" s="187" t="s">
        <v>94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64"/>
      <c r="J139" s="164"/>
      <c r="K139" s="188"/>
      <c r="L139" s="18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x14ac:dyDescent="0.35">
      <c r="A140" s="47" t="s">
        <v>97</v>
      </c>
      <c r="B140" s="107">
        <v>0</v>
      </c>
      <c r="C140" s="107">
        <v>0</v>
      </c>
      <c r="D140" s="107">
        <v>5</v>
      </c>
      <c r="E140" s="107">
        <v>0</v>
      </c>
      <c r="F140" s="2">
        <f>SUM(B140:E140)</f>
        <v>5</v>
      </c>
      <c r="G140" s="37">
        <v>6</v>
      </c>
      <c r="H140" s="37">
        <v>5</v>
      </c>
      <c r="I140" s="37">
        <v>0</v>
      </c>
      <c r="J140" s="37">
        <v>0</v>
      </c>
      <c r="K140" s="37">
        <v>0</v>
      </c>
      <c r="L140" s="44"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63</v>
      </c>
      <c r="I142" s="164" t="s">
        <v>64</v>
      </c>
      <c r="J142" s="191" t="s">
        <v>65</v>
      </c>
      <c r="K142" s="189" t="s">
        <v>103</v>
      </c>
      <c r="L142" s="191" t="s">
        <v>94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91"/>
      <c r="K143" s="190"/>
      <c r="L143" s="191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x14ac:dyDescent="0.35">
      <c r="A144" s="133" t="s">
        <v>115</v>
      </c>
      <c r="B144" s="107">
        <v>5</v>
      </c>
      <c r="C144" s="107">
        <v>8</v>
      </c>
      <c r="D144" s="107">
        <v>0</v>
      </c>
      <c r="E144" s="107">
        <v>4</v>
      </c>
      <c r="F144" s="2">
        <f>SUM(B144:E144)</f>
        <v>17</v>
      </c>
      <c r="G144" s="20">
        <v>29</v>
      </c>
      <c r="H144" s="37">
        <v>12</v>
      </c>
      <c r="I144" s="37">
        <v>0</v>
      </c>
      <c r="J144" s="37">
        <v>2</v>
      </c>
      <c r="K144" s="37">
        <v>1</v>
      </c>
      <c r="L144" s="44">
        <v>2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x14ac:dyDescent="0.35">
      <c r="A145" s="114" t="s">
        <v>93</v>
      </c>
      <c r="B145" s="5">
        <f>SUM(B146:B147)</f>
        <v>5</v>
      </c>
      <c r="C145" s="5">
        <f t="shared" ref="C145:D145" si="8">SUM(C146:C147)</f>
        <v>8</v>
      </c>
      <c r="D145" s="5">
        <f t="shared" si="8"/>
        <v>0</v>
      </c>
      <c r="E145" s="5">
        <f>SUM(E146:E147)</f>
        <v>4</v>
      </c>
      <c r="F145" s="2">
        <f>SUM(B145:E145)</f>
        <v>17</v>
      </c>
      <c r="G145" s="19">
        <v>34</v>
      </c>
      <c r="H145" s="5">
        <f t="shared" ref="H145:J145" si="9">SUM(H146:H147)</f>
        <v>12</v>
      </c>
      <c r="I145" s="5">
        <f t="shared" si="9"/>
        <v>0</v>
      </c>
      <c r="J145" s="5">
        <f t="shared" si="9"/>
        <v>2</v>
      </c>
      <c r="K145" s="5">
        <f>SUM(K146:K147)</f>
        <v>1</v>
      </c>
      <c r="L145" s="5">
        <f>SUM(L146:L147)</f>
        <v>2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>SUM(B146:E146)</f>
        <v>0</v>
      </c>
      <c r="G146" s="20">
        <v>0</v>
      </c>
      <c r="H146" s="37">
        <v>0</v>
      </c>
      <c r="I146" s="37">
        <v>0</v>
      </c>
      <c r="J146" s="37">
        <v>0</v>
      </c>
      <c r="K146" s="37">
        <v>0</v>
      </c>
      <c r="L146" s="44"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x14ac:dyDescent="0.35">
      <c r="A147" s="134" t="s">
        <v>117</v>
      </c>
      <c r="B147" s="107">
        <v>5</v>
      </c>
      <c r="C147" s="107">
        <v>8</v>
      </c>
      <c r="D147" s="107">
        <v>0</v>
      </c>
      <c r="E147" s="107">
        <v>4</v>
      </c>
      <c r="F147" s="2">
        <f>SUM(B147:E147)</f>
        <v>17</v>
      </c>
      <c r="G147" s="20">
        <v>34</v>
      </c>
      <c r="H147" s="37">
        <v>12</v>
      </c>
      <c r="I147" s="37">
        <v>0</v>
      </c>
      <c r="J147" s="37">
        <v>2</v>
      </c>
      <c r="K147" s="37">
        <v>1</v>
      </c>
      <c r="L147" s="37">
        <v>2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63</v>
      </c>
      <c r="I148" s="164" t="s">
        <v>64</v>
      </c>
      <c r="J148" s="164" t="s">
        <v>65</v>
      </c>
      <c r="K148" s="187" t="s">
        <v>103</v>
      </c>
      <c r="L148" s="187" t="s">
        <v>94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64"/>
      <c r="J149" s="164"/>
      <c r="K149" s="188"/>
      <c r="L149" s="18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x14ac:dyDescent="0.35">
      <c r="A150" s="47" t="s">
        <v>11</v>
      </c>
      <c r="B150" s="107">
        <v>1</v>
      </c>
      <c r="C150" s="107">
        <v>5</v>
      </c>
      <c r="D150" s="107">
        <v>0</v>
      </c>
      <c r="E150" s="107">
        <v>2</v>
      </c>
      <c r="F150" s="2">
        <f>SUM(B150:E150)</f>
        <v>8</v>
      </c>
      <c r="G150" s="20">
        <v>19</v>
      </c>
      <c r="H150" s="37">
        <v>6</v>
      </c>
      <c r="I150" s="37">
        <v>0</v>
      </c>
      <c r="J150" s="37">
        <v>1</v>
      </c>
      <c r="K150" s="37">
        <v>1</v>
      </c>
      <c r="L150" s="44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x14ac:dyDescent="0.35">
      <c r="A151" s="47" t="s">
        <v>12</v>
      </c>
      <c r="B151" s="107">
        <v>4</v>
      </c>
      <c r="C151" s="107">
        <v>3</v>
      </c>
      <c r="D151" s="107">
        <v>0</v>
      </c>
      <c r="E151" s="107">
        <v>2</v>
      </c>
      <c r="F151" s="2">
        <f>SUM(B151:E151)</f>
        <v>9</v>
      </c>
      <c r="G151" s="20">
        <v>15</v>
      </c>
      <c r="H151" s="37">
        <v>6</v>
      </c>
      <c r="I151" s="37">
        <v>0</v>
      </c>
      <c r="J151" s="37">
        <v>1</v>
      </c>
      <c r="K151" s="37">
        <v>0</v>
      </c>
      <c r="L151" s="44">
        <v>2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>SUM(B152:E152)</f>
        <v>0</v>
      </c>
      <c r="G152" s="20">
        <v>0</v>
      </c>
      <c r="H152" s="37">
        <v>0</v>
      </c>
      <c r="I152" s="37">
        <v>0</v>
      </c>
      <c r="J152" s="37">
        <v>0</v>
      </c>
      <c r="K152" s="37">
        <v>0</v>
      </c>
      <c r="L152" s="44"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37">
        <v>0</v>
      </c>
      <c r="L153" s="44"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63</v>
      </c>
      <c r="I154" s="164" t="s">
        <v>64</v>
      </c>
      <c r="J154" s="164" t="s">
        <v>65</v>
      </c>
      <c r="K154" s="187" t="s">
        <v>103</v>
      </c>
      <c r="L154" s="187" t="s">
        <v>94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64"/>
      <c r="J155" s="164"/>
      <c r="K155" s="188"/>
      <c r="L155" s="18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x14ac:dyDescent="0.35">
      <c r="A156" s="47" t="s">
        <v>13</v>
      </c>
      <c r="B156" s="107">
        <v>5</v>
      </c>
      <c r="C156" s="107">
        <v>6</v>
      </c>
      <c r="D156" s="107">
        <v>0</v>
      </c>
      <c r="E156" s="107">
        <v>4</v>
      </c>
      <c r="F156" s="2">
        <f>SUM(B156:E156)</f>
        <v>15</v>
      </c>
      <c r="G156" s="20">
        <v>33</v>
      </c>
      <c r="H156" s="37">
        <v>11</v>
      </c>
      <c r="I156" s="37">
        <v>0</v>
      </c>
      <c r="J156" s="37">
        <v>2</v>
      </c>
      <c r="K156" s="37">
        <v>0</v>
      </c>
      <c r="L156" s="44">
        <v>2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6.5" customHeight="1" x14ac:dyDescent="0.35">
      <c r="A157" s="47" t="s">
        <v>14</v>
      </c>
      <c r="B157" s="107">
        <v>0</v>
      </c>
      <c r="C157" s="107">
        <v>2</v>
      </c>
      <c r="D157" s="107">
        <v>0</v>
      </c>
      <c r="E157" s="107">
        <v>0</v>
      </c>
      <c r="F157" s="2">
        <f>SUM(B157:E157)</f>
        <v>2</v>
      </c>
      <c r="G157" s="20">
        <v>1</v>
      </c>
      <c r="H157" s="37">
        <v>1</v>
      </c>
      <c r="I157" s="37">
        <v>0</v>
      </c>
      <c r="J157" s="37">
        <v>0</v>
      </c>
      <c r="K157" s="37">
        <v>1</v>
      </c>
      <c r="L157" s="44"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63</v>
      </c>
      <c r="I158" s="164" t="s">
        <v>64</v>
      </c>
      <c r="J158" s="164" t="s">
        <v>65</v>
      </c>
      <c r="K158" s="187" t="s">
        <v>103</v>
      </c>
      <c r="L158" s="187" t="s">
        <v>94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64"/>
      <c r="J159" s="164"/>
      <c r="K159" s="188"/>
      <c r="L159" s="18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x14ac:dyDescent="0.35">
      <c r="A160" s="47" t="s">
        <v>15</v>
      </c>
      <c r="B160" s="107">
        <v>5</v>
      </c>
      <c r="C160" s="107">
        <v>6</v>
      </c>
      <c r="D160" s="107">
        <v>0</v>
      </c>
      <c r="E160" s="107">
        <v>2</v>
      </c>
      <c r="F160" s="2">
        <f t="shared" ref="F160:F165" si="10">SUM(B160:E160)</f>
        <v>13</v>
      </c>
      <c r="G160" s="20">
        <v>26</v>
      </c>
      <c r="H160" s="37">
        <v>8</v>
      </c>
      <c r="I160" s="37">
        <v>0</v>
      </c>
      <c r="J160" s="37">
        <v>2</v>
      </c>
      <c r="K160" s="37">
        <v>1</v>
      </c>
      <c r="L160" s="44">
        <v>2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x14ac:dyDescent="0.35">
      <c r="A161" s="47" t="s">
        <v>16</v>
      </c>
      <c r="B161" s="107">
        <v>0</v>
      </c>
      <c r="C161" s="107">
        <v>2</v>
      </c>
      <c r="D161" s="107">
        <v>0</v>
      </c>
      <c r="E161" s="107">
        <v>2</v>
      </c>
      <c r="F161" s="2">
        <f t="shared" si="10"/>
        <v>4</v>
      </c>
      <c r="G161" s="20">
        <v>6</v>
      </c>
      <c r="H161" s="37">
        <v>4</v>
      </c>
      <c r="I161" s="37">
        <v>0</v>
      </c>
      <c r="J161" s="37">
        <v>0</v>
      </c>
      <c r="K161" s="37">
        <v>0</v>
      </c>
      <c r="L161" s="44">
        <v>0</v>
      </c>
    </row>
    <row r="162" spans="1:30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10"/>
        <v>0</v>
      </c>
      <c r="G162" s="20">
        <v>0</v>
      </c>
      <c r="H162" s="37">
        <v>0</v>
      </c>
      <c r="I162" s="37">
        <v>0</v>
      </c>
      <c r="J162" s="37">
        <v>0</v>
      </c>
      <c r="K162" s="37">
        <v>0</v>
      </c>
      <c r="L162" s="44">
        <v>0</v>
      </c>
    </row>
    <row r="163" spans="1:30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10"/>
        <v>0</v>
      </c>
      <c r="G163" s="20">
        <v>0</v>
      </c>
      <c r="H163" s="37">
        <v>0</v>
      </c>
      <c r="I163" s="37">
        <v>0</v>
      </c>
      <c r="J163" s="37">
        <v>0</v>
      </c>
      <c r="K163" s="37">
        <v>0</v>
      </c>
      <c r="L163" s="44">
        <v>0</v>
      </c>
    </row>
    <row r="164" spans="1:30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10"/>
        <v>0</v>
      </c>
      <c r="G164" s="20">
        <v>1</v>
      </c>
      <c r="H164" s="37">
        <v>0</v>
      </c>
      <c r="I164" s="37">
        <v>0</v>
      </c>
      <c r="J164" s="37">
        <v>0</v>
      </c>
      <c r="K164" s="37">
        <v>0</v>
      </c>
      <c r="L164" s="44">
        <v>0</v>
      </c>
    </row>
    <row r="165" spans="1:30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10"/>
        <v>0</v>
      </c>
      <c r="G165" s="20">
        <v>1</v>
      </c>
      <c r="H165" s="37">
        <v>0</v>
      </c>
      <c r="I165" s="37">
        <v>0</v>
      </c>
      <c r="J165" s="37">
        <v>0</v>
      </c>
      <c r="K165" s="37">
        <v>0</v>
      </c>
      <c r="L165" s="44">
        <v>0</v>
      </c>
    </row>
    <row r="166" spans="1:30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63</v>
      </c>
      <c r="I166" s="164" t="s">
        <v>64</v>
      </c>
      <c r="J166" s="164" t="s">
        <v>65</v>
      </c>
      <c r="K166" s="187" t="s">
        <v>103</v>
      </c>
      <c r="L166" s="187" t="s">
        <v>94</v>
      </c>
    </row>
    <row r="167" spans="1:30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64"/>
      <c r="J167" s="164"/>
      <c r="K167" s="188"/>
      <c r="L167" s="188"/>
    </row>
    <row r="168" spans="1:30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>SUM(B168:E168)</f>
        <v>0</v>
      </c>
      <c r="G168" s="37">
        <v>3</v>
      </c>
      <c r="H168" s="37">
        <v>0</v>
      </c>
      <c r="I168" s="37">
        <v>0</v>
      </c>
      <c r="J168" s="37">
        <v>0</v>
      </c>
      <c r="K168" s="37">
        <v>0</v>
      </c>
      <c r="L168" s="44">
        <v>0</v>
      </c>
    </row>
    <row r="169" spans="1:30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22" customFormat="1" ht="19.899999999999999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63</v>
      </c>
      <c r="I170" s="164" t="s">
        <v>64</v>
      </c>
      <c r="J170" s="191" t="s">
        <v>65</v>
      </c>
      <c r="K170" s="189" t="s">
        <v>103</v>
      </c>
      <c r="L170" s="191" t="s">
        <v>94</v>
      </c>
    </row>
    <row r="171" spans="1:30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91"/>
      <c r="K171" s="190"/>
      <c r="L171" s="191"/>
    </row>
    <row r="172" spans="1:30" x14ac:dyDescent="0.35">
      <c r="A172" s="129" t="s">
        <v>118</v>
      </c>
      <c r="B172" s="107">
        <v>2</v>
      </c>
      <c r="C172" s="107">
        <v>3</v>
      </c>
      <c r="D172" s="107">
        <v>0</v>
      </c>
      <c r="E172" s="107">
        <v>0</v>
      </c>
      <c r="F172" s="2">
        <f>SUM(B172:E172)</f>
        <v>5</v>
      </c>
      <c r="G172" s="20">
        <v>3</v>
      </c>
      <c r="H172" s="37">
        <v>4</v>
      </c>
      <c r="I172" s="37">
        <v>0</v>
      </c>
      <c r="J172" s="37">
        <v>0</v>
      </c>
      <c r="K172" s="37">
        <v>1</v>
      </c>
      <c r="L172" s="44">
        <v>0</v>
      </c>
    </row>
    <row r="173" spans="1:30" ht="16.5" customHeight="1" x14ac:dyDescent="0.35">
      <c r="A173" s="130" t="s">
        <v>119</v>
      </c>
      <c r="B173" s="5">
        <f>B174+B175</f>
        <v>4</v>
      </c>
      <c r="C173" s="5">
        <f t="shared" ref="C173:E173" si="11">C174+C175</f>
        <v>8</v>
      </c>
      <c r="D173" s="5">
        <f t="shared" si="11"/>
        <v>0</v>
      </c>
      <c r="E173" s="5">
        <f t="shared" si="11"/>
        <v>0</v>
      </c>
      <c r="F173" s="2">
        <f>SUM(B173:E173)</f>
        <v>12</v>
      </c>
      <c r="G173" s="19">
        <v>10</v>
      </c>
      <c r="H173" s="5">
        <f t="shared" ref="H173:L173" si="12">H174+H175</f>
        <v>10</v>
      </c>
      <c r="I173" s="5">
        <f t="shared" si="12"/>
        <v>0</v>
      </c>
      <c r="J173" s="5">
        <f t="shared" si="12"/>
        <v>0</v>
      </c>
      <c r="K173" s="5">
        <f t="shared" si="12"/>
        <v>2</v>
      </c>
      <c r="L173" s="5">
        <f t="shared" si="12"/>
        <v>0</v>
      </c>
    </row>
    <row r="174" spans="1:30" x14ac:dyDescent="0.35">
      <c r="A174" s="129" t="s">
        <v>106</v>
      </c>
      <c r="B174" s="5">
        <f>B176+B178</f>
        <v>2</v>
      </c>
      <c r="C174" s="5">
        <f t="shared" ref="C174:E175" si="13">C176+C178</f>
        <v>3</v>
      </c>
      <c r="D174" s="5">
        <f t="shared" si="13"/>
        <v>0</v>
      </c>
      <c r="E174" s="5">
        <f t="shared" si="13"/>
        <v>0</v>
      </c>
      <c r="F174" s="2">
        <f>SUM(B174:E174)</f>
        <v>5</v>
      </c>
      <c r="G174" s="19">
        <v>3</v>
      </c>
      <c r="H174" s="5">
        <f t="shared" ref="H174:L175" si="14">H176+H178</f>
        <v>4</v>
      </c>
      <c r="I174" s="5">
        <f t="shared" si="14"/>
        <v>0</v>
      </c>
      <c r="J174" s="5">
        <f t="shared" si="14"/>
        <v>0</v>
      </c>
      <c r="K174" s="5">
        <f t="shared" si="14"/>
        <v>1</v>
      </c>
      <c r="L174" s="5">
        <f t="shared" si="14"/>
        <v>0</v>
      </c>
    </row>
    <row r="175" spans="1:30" x14ac:dyDescent="0.35">
      <c r="A175" s="129" t="s">
        <v>107</v>
      </c>
      <c r="B175" s="136">
        <f>B177+B179</f>
        <v>2</v>
      </c>
      <c r="C175" s="136">
        <f t="shared" si="13"/>
        <v>5</v>
      </c>
      <c r="D175" s="136">
        <f t="shared" si="13"/>
        <v>0</v>
      </c>
      <c r="E175" s="136">
        <f t="shared" si="13"/>
        <v>0</v>
      </c>
      <c r="F175" s="2">
        <f>SUM(B175:E175)</f>
        <v>7</v>
      </c>
      <c r="G175" s="19"/>
      <c r="H175" s="136">
        <f t="shared" si="14"/>
        <v>6</v>
      </c>
      <c r="I175" s="136">
        <f t="shared" si="14"/>
        <v>0</v>
      </c>
      <c r="J175" s="136">
        <f t="shared" si="14"/>
        <v>0</v>
      </c>
      <c r="K175" s="136">
        <f t="shared" si="14"/>
        <v>1</v>
      </c>
      <c r="L175" s="136">
        <f t="shared" si="14"/>
        <v>0</v>
      </c>
    </row>
    <row r="176" spans="1:30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>SUM(B176:E176)</f>
        <v>0</v>
      </c>
      <c r="G176" s="20">
        <v>0</v>
      </c>
      <c r="H176" s="37">
        <v>0</v>
      </c>
      <c r="I176" s="37">
        <v>0</v>
      </c>
      <c r="J176" s="37">
        <v>0</v>
      </c>
      <c r="K176" s="37">
        <v>0</v>
      </c>
      <c r="L176" s="44">
        <v>0</v>
      </c>
    </row>
    <row r="177" spans="1:12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37">
        <v>0</v>
      </c>
      <c r="K177" s="37">
        <v>0</v>
      </c>
      <c r="L177" s="44">
        <v>0</v>
      </c>
    </row>
    <row r="178" spans="1:12" x14ac:dyDescent="0.35">
      <c r="A178" s="131" t="s">
        <v>109</v>
      </c>
      <c r="B178" s="107">
        <v>2</v>
      </c>
      <c r="C178" s="107">
        <v>3</v>
      </c>
      <c r="D178" s="107">
        <v>0</v>
      </c>
      <c r="E178" s="107">
        <v>0</v>
      </c>
      <c r="F178" s="2">
        <f>SUM(B178:E178)</f>
        <v>5</v>
      </c>
      <c r="G178" s="20">
        <v>3</v>
      </c>
      <c r="H178" s="37">
        <v>4</v>
      </c>
      <c r="I178" s="37">
        <v>0</v>
      </c>
      <c r="J178" s="37">
        <v>0</v>
      </c>
      <c r="K178" s="37">
        <v>1</v>
      </c>
      <c r="L178" s="44">
        <v>0</v>
      </c>
    </row>
    <row r="179" spans="1:12" ht="26.5" x14ac:dyDescent="0.35">
      <c r="A179" s="132" t="s">
        <v>120</v>
      </c>
      <c r="B179" s="107">
        <v>2</v>
      </c>
      <c r="C179" s="107">
        <v>5</v>
      </c>
      <c r="D179" s="107">
        <v>0</v>
      </c>
      <c r="E179" s="107">
        <v>0</v>
      </c>
      <c r="F179" s="70">
        <f>SUM(B179:E179)</f>
        <v>7</v>
      </c>
      <c r="G179" s="26">
        <v>7</v>
      </c>
      <c r="H179" s="44">
        <v>6</v>
      </c>
      <c r="I179" s="44">
        <v>0</v>
      </c>
      <c r="J179" s="44">
        <v>0</v>
      </c>
      <c r="K179" s="44">
        <v>1</v>
      </c>
      <c r="L179" s="44">
        <v>0</v>
      </c>
    </row>
    <row r="180" spans="1:12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63</v>
      </c>
      <c r="I180" s="164" t="s">
        <v>64</v>
      </c>
      <c r="J180" s="164" t="s">
        <v>65</v>
      </c>
      <c r="K180" s="187" t="s">
        <v>103</v>
      </c>
      <c r="L180" s="187" t="s">
        <v>94</v>
      </c>
    </row>
    <row r="181" spans="1:12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64"/>
      <c r="J181" s="164"/>
      <c r="K181" s="188"/>
      <c r="L181" s="188"/>
    </row>
    <row r="182" spans="1:12" x14ac:dyDescent="0.35">
      <c r="A182" s="47" t="s">
        <v>11</v>
      </c>
      <c r="B182" s="107">
        <v>2</v>
      </c>
      <c r="C182" s="107">
        <v>3</v>
      </c>
      <c r="D182" s="107">
        <v>0</v>
      </c>
      <c r="E182" s="107">
        <v>0</v>
      </c>
      <c r="F182" s="2">
        <f>SUM(B182:E182)</f>
        <v>5</v>
      </c>
      <c r="G182" s="20">
        <v>3</v>
      </c>
      <c r="H182" s="37">
        <v>4</v>
      </c>
      <c r="I182" s="37">
        <v>0</v>
      </c>
      <c r="J182" s="37">
        <v>0</v>
      </c>
      <c r="K182" s="37">
        <v>1</v>
      </c>
      <c r="L182" s="44">
        <v>0</v>
      </c>
    </row>
    <row r="183" spans="1:12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>SUM(B183:E183)</f>
        <v>0</v>
      </c>
      <c r="G183" s="20">
        <v>0</v>
      </c>
      <c r="H183" s="37">
        <v>0</v>
      </c>
      <c r="I183" s="37">
        <v>0</v>
      </c>
      <c r="J183" s="37">
        <v>0</v>
      </c>
      <c r="K183" s="37">
        <v>0</v>
      </c>
      <c r="L183" s="44">
        <v>0</v>
      </c>
    </row>
    <row r="184" spans="1:12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>SUM(B184:E184)</f>
        <v>0</v>
      </c>
      <c r="G184" s="20">
        <v>0</v>
      </c>
      <c r="H184" s="37">
        <v>0</v>
      </c>
      <c r="I184" s="37">
        <v>0</v>
      </c>
      <c r="J184" s="37">
        <v>0</v>
      </c>
      <c r="K184" s="37">
        <v>0</v>
      </c>
      <c r="L184" s="44">
        <v>0</v>
      </c>
    </row>
    <row r="185" spans="1:12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37">
        <v>0</v>
      </c>
      <c r="L185" s="44">
        <v>0</v>
      </c>
    </row>
    <row r="186" spans="1:12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63</v>
      </c>
      <c r="I186" s="164" t="s">
        <v>64</v>
      </c>
      <c r="J186" s="164" t="s">
        <v>65</v>
      </c>
      <c r="K186" s="187" t="s">
        <v>103</v>
      </c>
      <c r="L186" s="187" t="s">
        <v>94</v>
      </c>
    </row>
    <row r="187" spans="1:12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64"/>
      <c r="J187" s="164"/>
      <c r="K187" s="188"/>
      <c r="L187" s="188"/>
    </row>
    <row r="188" spans="1:12" x14ac:dyDescent="0.35">
      <c r="A188" s="47" t="s">
        <v>13</v>
      </c>
      <c r="B188" s="107">
        <v>2</v>
      </c>
      <c r="C188" s="107">
        <v>3</v>
      </c>
      <c r="D188" s="107">
        <v>0</v>
      </c>
      <c r="E188" s="107">
        <v>0</v>
      </c>
      <c r="F188" s="2">
        <f>SUM(B188:E188)</f>
        <v>5</v>
      </c>
      <c r="G188" s="20">
        <v>3</v>
      </c>
      <c r="H188" s="37">
        <v>4</v>
      </c>
      <c r="I188" s="37">
        <v>0</v>
      </c>
      <c r="J188" s="37">
        <v>0</v>
      </c>
      <c r="K188" s="37">
        <v>1</v>
      </c>
      <c r="L188" s="44">
        <v>0</v>
      </c>
    </row>
    <row r="189" spans="1:12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37">
        <v>0</v>
      </c>
      <c r="K189" s="37">
        <v>0</v>
      </c>
      <c r="L189" s="44">
        <v>0</v>
      </c>
    </row>
    <row r="190" spans="1:12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63</v>
      </c>
      <c r="I190" s="164" t="s">
        <v>64</v>
      </c>
      <c r="J190" s="164" t="s">
        <v>65</v>
      </c>
      <c r="K190" s="187" t="s">
        <v>103</v>
      </c>
      <c r="L190" s="187" t="s">
        <v>94</v>
      </c>
    </row>
    <row r="191" spans="1:12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64"/>
      <c r="J191" s="164"/>
      <c r="K191" s="188"/>
      <c r="L191" s="188"/>
    </row>
    <row r="192" spans="1:12" x14ac:dyDescent="0.35">
      <c r="A192" s="47" t="s">
        <v>15</v>
      </c>
      <c r="B192" s="107">
        <v>0</v>
      </c>
      <c r="C192" s="107">
        <v>2</v>
      </c>
      <c r="D192" s="107">
        <v>0</v>
      </c>
      <c r="E192" s="107">
        <v>0</v>
      </c>
      <c r="F192" s="2">
        <f t="shared" ref="F192:F197" si="15">SUM(B192:E192)</f>
        <v>2</v>
      </c>
      <c r="G192" s="20">
        <v>1</v>
      </c>
      <c r="H192" s="37">
        <v>1</v>
      </c>
      <c r="I192" s="37">
        <v>0</v>
      </c>
      <c r="J192" s="37">
        <v>0</v>
      </c>
      <c r="K192" s="37">
        <v>1</v>
      </c>
      <c r="L192" s="44">
        <v>0</v>
      </c>
    </row>
    <row r="193" spans="1:12" x14ac:dyDescent="0.35">
      <c r="A193" s="47" t="s">
        <v>16</v>
      </c>
      <c r="B193" s="107">
        <v>2</v>
      </c>
      <c r="C193" s="107">
        <v>1</v>
      </c>
      <c r="D193" s="107">
        <v>0</v>
      </c>
      <c r="E193" s="107">
        <v>0</v>
      </c>
      <c r="F193" s="2">
        <f t="shared" si="15"/>
        <v>3</v>
      </c>
      <c r="G193" s="20">
        <v>1</v>
      </c>
      <c r="H193" s="37">
        <v>3</v>
      </c>
      <c r="I193" s="37">
        <v>0</v>
      </c>
      <c r="J193" s="37">
        <v>0</v>
      </c>
      <c r="K193" s="37">
        <v>0</v>
      </c>
      <c r="L193" s="44">
        <v>0</v>
      </c>
    </row>
    <row r="194" spans="1:12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15"/>
        <v>0</v>
      </c>
      <c r="G194" s="20">
        <v>0</v>
      </c>
      <c r="H194" s="37">
        <v>0</v>
      </c>
      <c r="I194" s="37">
        <v>0</v>
      </c>
      <c r="J194" s="37">
        <v>0</v>
      </c>
      <c r="K194" s="37">
        <v>0</v>
      </c>
      <c r="L194" s="44">
        <v>0</v>
      </c>
    </row>
    <row r="195" spans="1:12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15"/>
        <v>0</v>
      </c>
      <c r="G195" s="20">
        <v>0</v>
      </c>
      <c r="H195" s="37">
        <v>0</v>
      </c>
      <c r="I195" s="37">
        <v>0</v>
      </c>
      <c r="J195" s="37">
        <v>0</v>
      </c>
      <c r="K195" s="37">
        <v>0</v>
      </c>
      <c r="L195" s="44">
        <v>0</v>
      </c>
    </row>
    <row r="196" spans="1:12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15"/>
        <v>0</v>
      </c>
      <c r="G196" s="20">
        <v>0</v>
      </c>
      <c r="H196" s="37">
        <v>0</v>
      </c>
      <c r="I196" s="37">
        <v>0</v>
      </c>
      <c r="J196" s="37">
        <v>0</v>
      </c>
      <c r="K196" s="37">
        <v>0</v>
      </c>
      <c r="L196" s="44">
        <v>0</v>
      </c>
    </row>
    <row r="197" spans="1:12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15"/>
        <v>0</v>
      </c>
      <c r="G197" s="20">
        <v>1</v>
      </c>
      <c r="H197" s="37">
        <v>0</v>
      </c>
      <c r="I197" s="37">
        <v>0</v>
      </c>
      <c r="J197" s="37">
        <v>0</v>
      </c>
      <c r="K197" s="37">
        <v>0</v>
      </c>
      <c r="L197" s="44">
        <v>0</v>
      </c>
    </row>
    <row r="198" spans="1:12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63</v>
      </c>
      <c r="I198" s="164" t="s">
        <v>64</v>
      </c>
      <c r="J198" s="164" t="s">
        <v>65</v>
      </c>
      <c r="K198" s="187" t="s">
        <v>103</v>
      </c>
      <c r="L198" s="187" t="s">
        <v>94</v>
      </c>
    </row>
    <row r="199" spans="1:12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64"/>
      <c r="J199" s="164"/>
      <c r="K199" s="188"/>
      <c r="L199" s="188"/>
    </row>
    <row r="200" spans="1:12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>SUM(B200:E200)</f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44">
        <v>0</v>
      </c>
    </row>
    <row r="201" spans="1:12" ht="15.5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>SUM(B201:E201)</f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97">
        <v>0</v>
      </c>
    </row>
    <row r="202" spans="1:12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</row>
    <row r="203" spans="1:12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63</v>
      </c>
      <c r="I203" s="164" t="s">
        <v>64</v>
      </c>
      <c r="J203" s="191" t="s">
        <v>65</v>
      </c>
      <c r="K203" s="189" t="s">
        <v>103</v>
      </c>
      <c r="L203" s="191" t="s">
        <v>94</v>
      </c>
    </row>
    <row r="204" spans="1:12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64"/>
      <c r="J204" s="191"/>
      <c r="K204" s="190"/>
      <c r="L204" s="191"/>
    </row>
    <row r="205" spans="1:12" x14ac:dyDescent="0.35">
      <c r="A205" s="47" t="s">
        <v>22</v>
      </c>
      <c r="B205" s="107">
        <v>25</v>
      </c>
      <c r="C205" s="107">
        <v>70</v>
      </c>
      <c r="D205" s="107">
        <v>11</v>
      </c>
      <c r="E205" s="107">
        <v>16</v>
      </c>
      <c r="F205" s="2">
        <f>SUM(B205:E205)</f>
        <v>122</v>
      </c>
      <c r="G205" s="20">
        <v>121</v>
      </c>
      <c r="H205" s="37">
        <v>108</v>
      </c>
      <c r="I205" s="37">
        <v>2</v>
      </c>
      <c r="J205" s="37">
        <v>2</v>
      </c>
      <c r="K205" s="37">
        <v>8</v>
      </c>
      <c r="L205" s="44">
        <v>2</v>
      </c>
    </row>
    <row r="206" spans="1:12" x14ac:dyDescent="0.35">
      <c r="A206" s="47" t="s">
        <v>23</v>
      </c>
      <c r="B206" s="107">
        <v>23</v>
      </c>
      <c r="C206" s="107">
        <v>65</v>
      </c>
      <c r="D206" s="107">
        <v>13</v>
      </c>
      <c r="E206" s="107">
        <v>11</v>
      </c>
      <c r="F206" s="2">
        <f>SUM(B206:E206)</f>
        <v>112</v>
      </c>
      <c r="G206" s="20">
        <v>84</v>
      </c>
      <c r="H206" s="37">
        <v>101</v>
      </c>
      <c r="I206" s="37">
        <v>3</v>
      </c>
      <c r="J206" s="37">
        <v>2</v>
      </c>
      <c r="K206" s="37">
        <v>3</v>
      </c>
      <c r="L206" s="44">
        <v>3</v>
      </c>
    </row>
    <row r="207" spans="1:12" x14ac:dyDescent="0.35">
      <c r="A207" s="47" t="s">
        <v>24</v>
      </c>
      <c r="B207" s="107">
        <v>1</v>
      </c>
      <c r="C207" s="107">
        <v>3</v>
      </c>
      <c r="D207" s="107">
        <v>0</v>
      </c>
      <c r="E207" s="107">
        <v>0</v>
      </c>
      <c r="F207" s="2">
        <f>SUM(B207:E207)</f>
        <v>4</v>
      </c>
      <c r="G207" s="20">
        <v>1</v>
      </c>
      <c r="H207" s="37">
        <v>4</v>
      </c>
      <c r="I207" s="37">
        <v>0</v>
      </c>
      <c r="J207" s="37">
        <v>0</v>
      </c>
      <c r="K207" s="37">
        <v>0</v>
      </c>
      <c r="L207" s="44">
        <v>0</v>
      </c>
    </row>
    <row r="208" spans="1:12" x14ac:dyDescent="0.35">
      <c r="A208" s="47" t="s">
        <v>1</v>
      </c>
      <c r="B208" s="107">
        <v>32</v>
      </c>
      <c r="C208" s="107">
        <v>3</v>
      </c>
      <c r="D208" s="107">
        <v>0</v>
      </c>
      <c r="E208" s="107">
        <v>3</v>
      </c>
      <c r="F208" s="2">
        <f>SUM(B208:E208)</f>
        <v>38</v>
      </c>
      <c r="G208" s="20">
        <v>133</v>
      </c>
      <c r="H208" s="37">
        <v>34</v>
      </c>
      <c r="I208" s="37">
        <v>0</v>
      </c>
      <c r="J208" s="37">
        <v>1</v>
      </c>
      <c r="K208" s="37">
        <v>2</v>
      </c>
      <c r="L208" s="44">
        <v>1</v>
      </c>
    </row>
    <row r="209" spans="1:12" x14ac:dyDescent="0.35">
      <c r="A209" s="55"/>
      <c r="B209" s="38"/>
      <c r="C209" s="38"/>
      <c r="D209" s="38"/>
      <c r="E209" s="39"/>
      <c r="F209" s="40"/>
      <c r="G209" s="40"/>
      <c r="H209" s="98"/>
      <c r="I209" s="98"/>
      <c r="J209" s="98"/>
      <c r="K209" s="98"/>
      <c r="L209" s="99"/>
    </row>
    <row r="210" spans="1:12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</row>
    <row r="211" spans="1:12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63</v>
      </c>
      <c r="I211" s="164" t="s">
        <v>64</v>
      </c>
      <c r="J211" s="191" t="s">
        <v>65</v>
      </c>
      <c r="K211" s="189" t="s">
        <v>103</v>
      </c>
      <c r="L211" s="191" t="s">
        <v>94</v>
      </c>
    </row>
    <row r="212" spans="1:12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91"/>
      <c r="K212" s="190"/>
      <c r="L212" s="191"/>
    </row>
    <row r="213" spans="1:12" x14ac:dyDescent="0.35">
      <c r="A213" s="47" t="s">
        <v>0</v>
      </c>
      <c r="B213" s="5">
        <f>SUM(B5,B35,B63)</f>
        <v>135</v>
      </c>
      <c r="C213" s="5">
        <f>SUM(C5,C35,C63)</f>
        <v>187</v>
      </c>
      <c r="D213" s="5">
        <f>SUM(D5,D35,D63)</f>
        <v>20</v>
      </c>
      <c r="E213" s="5">
        <f>SUM(E5,E35,E63)</f>
        <v>29</v>
      </c>
      <c r="F213" s="2">
        <f>SUM(B213:E213)</f>
        <v>371</v>
      </c>
      <c r="G213" s="20">
        <v>393</v>
      </c>
      <c r="H213" s="19">
        <f>SUM(H5,H35,H63)</f>
        <v>323</v>
      </c>
      <c r="I213" s="19">
        <f t="shared" ref="H213:J214" si="16">SUM(I5,I35,I63)</f>
        <v>5</v>
      </c>
      <c r="J213" s="19">
        <f t="shared" si="16"/>
        <v>18</v>
      </c>
      <c r="K213" s="19">
        <f>SUM(K5,K35,K63)</f>
        <v>12</v>
      </c>
      <c r="L213" s="19">
        <f>SUM(L5,L35,L63)</f>
        <v>13</v>
      </c>
    </row>
    <row r="214" spans="1:12" x14ac:dyDescent="0.35">
      <c r="A214" s="47" t="s">
        <v>4</v>
      </c>
      <c r="B214" s="5">
        <f>SUM(B215:B217)</f>
        <v>214</v>
      </c>
      <c r="C214" s="5">
        <f t="shared" ref="C214:D214" si="17">SUM(C215:C217)</f>
        <v>237</v>
      </c>
      <c r="D214" s="5">
        <f t="shared" si="17"/>
        <v>20</v>
      </c>
      <c r="E214" s="5">
        <f>SUM(E215:E217)</f>
        <v>31</v>
      </c>
      <c r="F214" s="2">
        <f>SUM(B214:E214)</f>
        <v>502</v>
      </c>
      <c r="G214" s="4">
        <v>474</v>
      </c>
      <c r="H214" s="19">
        <f t="shared" si="16"/>
        <v>440</v>
      </c>
      <c r="I214" s="19">
        <f t="shared" si="16"/>
        <v>5</v>
      </c>
      <c r="J214" s="19">
        <f t="shared" si="16"/>
        <v>27</v>
      </c>
      <c r="K214" s="19">
        <f>SUM(K6,K36,K64)</f>
        <v>13</v>
      </c>
      <c r="L214" s="19">
        <f>SUM(L6,L36,L64)</f>
        <v>17</v>
      </c>
    </row>
    <row r="215" spans="1:12" x14ac:dyDescent="0.35">
      <c r="A215" s="47" t="s">
        <v>5</v>
      </c>
      <c r="B215" s="5">
        <f>SUM(B7,B64)</f>
        <v>77</v>
      </c>
      <c r="C215" s="5">
        <f>SUM(C7,C64)</f>
        <v>49</v>
      </c>
      <c r="D215" s="5">
        <f>SUM(D7,D64)</f>
        <v>0</v>
      </c>
      <c r="E215" s="5">
        <f>SUM(E7,E64)</f>
        <v>0</v>
      </c>
      <c r="F215" s="2">
        <f>SUM(B215:E215)</f>
        <v>126</v>
      </c>
      <c r="G215" s="1">
        <v>79</v>
      </c>
      <c r="H215" s="19">
        <f>SUM(H7, H64)</f>
        <v>112</v>
      </c>
      <c r="I215" s="19">
        <f>SUM(I7,I64)</f>
        <v>0</v>
      </c>
      <c r="J215" s="19">
        <f>SUM(J7,J64)</f>
        <v>9</v>
      </c>
      <c r="K215" s="19">
        <f>SUM(K7,K64)</f>
        <v>1</v>
      </c>
      <c r="L215" s="19">
        <f>SUM(L7,L64)</f>
        <v>4</v>
      </c>
    </row>
    <row r="216" spans="1:12" x14ac:dyDescent="0.35">
      <c r="A216" s="47" t="s">
        <v>6</v>
      </c>
      <c r="B216" s="5">
        <f t="shared" ref="B216:E217" si="18">SUM(B8,B37)</f>
        <v>8</v>
      </c>
      <c r="C216" s="5">
        <f t="shared" si="18"/>
        <v>12</v>
      </c>
      <c r="D216" s="5">
        <f t="shared" si="18"/>
        <v>0</v>
      </c>
      <c r="E216" s="5">
        <f t="shared" si="18"/>
        <v>4</v>
      </c>
      <c r="F216" s="2">
        <f>SUM(B216:E216)</f>
        <v>24</v>
      </c>
      <c r="G216" s="1">
        <v>43</v>
      </c>
      <c r="H216" s="19">
        <f>SUM(H8+H37)</f>
        <v>18</v>
      </c>
      <c r="I216" s="19">
        <f>SUM(I8+I37)</f>
        <v>0</v>
      </c>
      <c r="J216" s="19">
        <f t="shared" ref="J216:L216" si="19">SUM(J8+J37)</f>
        <v>2</v>
      </c>
      <c r="K216" s="19">
        <f t="shared" si="19"/>
        <v>2</v>
      </c>
      <c r="L216" s="19">
        <f t="shared" si="19"/>
        <v>2</v>
      </c>
    </row>
    <row r="217" spans="1:12" ht="15" thickBot="1" x14ac:dyDescent="0.4">
      <c r="A217" s="58" t="s">
        <v>7</v>
      </c>
      <c r="B217" s="59">
        <f t="shared" si="18"/>
        <v>129</v>
      </c>
      <c r="C217" s="59">
        <f t="shared" si="18"/>
        <v>176</v>
      </c>
      <c r="D217" s="59">
        <f t="shared" si="18"/>
        <v>20</v>
      </c>
      <c r="E217" s="59">
        <f t="shared" si="18"/>
        <v>27</v>
      </c>
      <c r="F217" s="60">
        <f>SUM(B217:E217)</f>
        <v>352</v>
      </c>
      <c r="G217" s="3">
        <v>352</v>
      </c>
      <c r="H217" s="61">
        <f>SUM(H9+H38)</f>
        <v>310</v>
      </c>
      <c r="I217" s="61">
        <f>SUM(I9+I38)</f>
        <v>5</v>
      </c>
      <c r="J217" s="61">
        <f t="shared" ref="J217:L217" si="20">SUM(J9+J38)</f>
        <v>16</v>
      </c>
      <c r="K217" s="61">
        <f t="shared" si="20"/>
        <v>10</v>
      </c>
      <c r="L217" s="61">
        <f t="shared" si="20"/>
        <v>11</v>
      </c>
    </row>
    <row r="218" spans="1:12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  <c r="L218" s="27"/>
    </row>
    <row r="219" spans="1:12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  <c r="L219" s="27"/>
    </row>
    <row r="220" spans="1:12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  <c r="L220" s="27"/>
    </row>
    <row r="221" spans="1:12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  <c r="L221" s="27"/>
    </row>
    <row r="222" spans="1:12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  <c r="L222" s="27"/>
    </row>
    <row r="223" spans="1:12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  <c r="L223" s="27"/>
    </row>
    <row r="224" spans="1:12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  <c r="L224" s="27"/>
    </row>
    <row r="225" spans="1:12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  <c r="L225" s="27"/>
    </row>
    <row r="226" spans="1:12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  <c r="L226" s="27"/>
    </row>
    <row r="227" spans="1:12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  <c r="L227" s="27"/>
    </row>
    <row r="228" spans="1:12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  <c r="L228" s="27"/>
    </row>
    <row r="229" spans="1:12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  <c r="L229" s="27"/>
    </row>
    <row r="230" spans="1:12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  <c r="L230" s="27"/>
    </row>
    <row r="231" spans="1:12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  <c r="L231" s="27"/>
    </row>
    <row r="232" spans="1:12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  <c r="L232" s="27"/>
    </row>
    <row r="233" spans="1:12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  <c r="L233" s="27"/>
    </row>
    <row r="234" spans="1:12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  <c r="L234" s="27"/>
    </row>
    <row r="235" spans="1:12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  <c r="L235" s="27"/>
    </row>
    <row r="236" spans="1:12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  <c r="L236" s="27"/>
    </row>
    <row r="237" spans="1:12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  <c r="L237" s="27"/>
    </row>
    <row r="238" spans="1:12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  <c r="L238" s="27"/>
    </row>
    <row r="239" spans="1:12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  <c r="L239" s="27"/>
    </row>
    <row r="240" spans="1:12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  <c r="L240" s="27"/>
    </row>
    <row r="241" spans="1:12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  <c r="L241" s="27"/>
    </row>
    <row r="242" spans="1:12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  <c r="L242" s="27"/>
    </row>
    <row r="243" spans="1:12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  <c r="L243" s="27"/>
    </row>
    <row r="244" spans="1:12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  <c r="L244" s="27"/>
    </row>
    <row r="245" spans="1:12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  <c r="L245" s="27"/>
    </row>
    <row r="246" spans="1:12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  <c r="L246" s="27"/>
    </row>
    <row r="247" spans="1:12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  <c r="L247" s="27"/>
    </row>
    <row r="248" spans="1:12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  <c r="L248" s="27"/>
    </row>
    <row r="249" spans="1:12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  <c r="L249" s="27"/>
    </row>
    <row r="250" spans="1:12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  <c r="L250" s="27"/>
    </row>
    <row r="251" spans="1:12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  <c r="L251" s="27"/>
    </row>
  </sheetData>
  <sheetProtection algorithmName="SHA-512" hashValue="zLIg9BBErAjUzlHNm1X+mJa59upIHQn6AiZ8jVEweaZlWbHKf+tpqmoSR1pRb+sDk0HRmh90wpJdEpt0BTz6bA==" saltValue="JKONl1VxQxA8bJJ308s86g==" spinCount="100000" sheet="1" objects="1" scenarios="1"/>
  <mergeCells count="351">
    <mergeCell ref="K130:K131"/>
    <mergeCell ref="K138:K139"/>
    <mergeCell ref="K148:K149"/>
    <mergeCell ref="K154:K155"/>
    <mergeCell ref="K158:K159"/>
    <mergeCell ref="K166:K167"/>
    <mergeCell ref="K180:K181"/>
    <mergeCell ref="K186:K187"/>
    <mergeCell ref="K190:K191"/>
    <mergeCell ref="K71:K72"/>
    <mergeCell ref="K75:K76"/>
    <mergeCell ref="K83:K84"/>
    <mergeCell ref="K92:K93"/>
    <mergeCell ref="K98:K99"/>
    <mergeCell ref="K102:K103"/>
    <mergeCell ref="K110:K111"/>
    <mergeCell ref="K120:K121"/>
    <mergeCell ref="K126:K127"/>
    <mergeCell ref="K10:K11"/>
    <mergeCell ref="K16:K17"/>
    <mergeCell ref="K20:K21"/>
    <mergeCell ref="K28:K29"/>
    <mergeCell ref="K39:K40"/>
    <mergeCell ref="K45:K46"/>
    <mergeCell ref="K49:K50"/>
    <mergeCell ref="K57:K58"/>
    <mergeCell ref="K65:K66"/>
    <mergeCell ref="A202:L202"/>
    <mergeCell ref="H158:H159"/>
    <mergeCell ref="H166:H167"/>
    <mergeCell ref="G180:G181"/>
    <mergeCell ref="F180:F181"/>
    <mergeCell ref="F186:F187"/>
    <mergeCell ref="H198:H199"/>
    <mergeCell ref="I198:I199"/>
    <mergeCell ref="E180:E181"/>
    <mergeCell ref="B186:D186"/>
    <mergeCell ref="J198:J199"/>
    <mergeCell ref="A169:L169"/>
    <mergeCell ref="A170:A171"/>
    <mergeCell ref="B170:D170"/>
    <mergeCell ref="E170:E171"/>
    <mergeCell ref="F170:F171"/>
    <mergeCell ref="G170:G171"/>
    <mergeCell ref="J186:J187"/>
    <mergeCell ref="I170:I171"/>
    <mergeCell ref="J190:J191"/>
    <mergeCell ref="L170:L171"/>
    <mergeCell ref="B198:D198"/>
    <mergeCell ref="E198:E199"/>
    <mergeCell ref="F198:F199"/>
    <mergeCell ref="H130:H131"/>
    <mergeCell ref="B120:D120"/>
    <mergeCell ref="G115:G116"/>
    <mergeCell ref="H142:H143"/>
    <mergeCell ref="H138:H139"/>
    <mergeCell ref="I138:I139"/>
    <mergeCell ref="B45:D45"/>
    <mergeCell ref="E45:E46"/>
    <mergeCell ref="G45:G46"/>
    <mergeCell ref="H45:H46"/>
    <mergeCell ref="G138:G139"/>
    <mergeCell ref="G130:G131"/>
    <mergeCell ref="I87:I88"/>
    <mergeCell ref="B130:D130"/>
    <mergeCell ref="H110:H111"/>
    <mergeCell ref="G71:G72"/>
    <mergeCell ref="I61:I62"/>
    <mergeCell ref="B65:D65"/>
    <mergeCell ref="E65:E66"/>
    <mergeCell ref="B71:D71"/>
    <mergeCell ref="E71:E72"/>
    <mergeCell ref="B75:D75"/>
    <mergeCell ref="E75:E76"/>
    <mergeCell ref="H83:H84"/>
    <mergeCell ref="L65:L66"/>
    <mergeCell ref="L61:L62"/>
    <mergeCell ref="J61:J62"/>
    <mergeCell ref="J87:J88"/>
    <mergeCell ref="K61:K62"/>
    <mergeCell ref="K87:K88"/>
    <mergeCell ref="L75:L76"/>
    <mergeCell ref="L83:L84"/>
    <mergeCell ref="A86:L86"/>
    <mergeCell ref="A87:A88"/>
    <mergeCell ref="B87:D87"/>
    <mergeCell ref="E87:E88"/>
    <mergeCell ref="F87:F88"/>
    <mergeCell ref="G87:G88"/>
    <mergeCell ref="H87:H88"/>
    <mergeCell ref="F61:F62"/>
    <mergeCell ref="L87:L88"/>
    <mergeCell ref="J71:J72"/>
    <mergeCell ref="L71:L72"/>
    <mergeCell ref="B83:D83"/>
    <mergeCell ref="E83:E84"/>
    <mergeCell ref="J75:J76"/>
    <mergeCell ref="G75:G76"/>
    <mergeCell ref="F75:F76"/>
    <mergeCell ref="J28:J29"/>
    <mergeCell ref="H57:H58"/>
    <mergeCell ref="I57:I58"/>
    <mergeCell ref="J57:J58"/>
    <mergeCell ref="K33:K34"/>
    <mergeCell ref="G49:G50"/>
    <mergeCell ref="H49:H50"/>
    <mergeCell ref="I49:I50"/>
    <mergeCell ref="J49:J50"/>
    <mergeCell ref="G57:G58"/>
    <mergeCell ref="G39:G40"/>
    <mergeCell ref="H39:H40"/>
    <mergeCell ref="A32:L32"/>
    <mergeCell ref="L28:L29"/>
    <mergeCell ref="L39:L40"/>
    <mergeCell ref="L33:L34"/>
    <mergeCell ref="F45:F46"/>
    <mergeCell ref="I45:I46"/>
    <mergeCell ref="J45:J46"/>
    <mergeCell ref="I39:I40"/>
    <mergeCell ref="L45:L46"/>
    <mergeCell ref="L49:L50"/>
    <mergeCell ref="L57:L58"/>
    <mergeCell ref="J39:J40"/>
    <mergeCell ref="L148:L149"/>
    <mergeCell ref="L92:L93"/>
    <mergeCell ref="L98:L99"/>
    <mergeCell ref="L102:L103"/>
    <mergeCell ref="L110:L111"/>
    <mergeCell ref="I142:I143"/>
    <mergeCell ref="I120:I121"/>
    <mergeCell ref="I126:I127"/>
    <mergeCell ref="I130:I131"/>
    <mergeCell ref="L138:L139"/>
    <mergeCell ref="J115:J116"/>
    <mergeCell ref="L126:L127"/>
    <mergeCell ref="L142:L143"/>
    <mergeCell ref="I115:I116"/>
    <mergeCell ref="J130:J131"/>
    <mergeCell ref="J138:J139"/>
    <mergeCell ref="I148:I149"/>
    <mergeCell ref="J148:J149"/>
    <mergeCell ref="L115:L116"/>
    <mergeCell ref="L130:L131"/>
    <mergeCell ref="K142:K143"/>
    <mergeCell ref="J142:J143"/>
    <mergeCell ref="A141:L141"/>
    <mergeCell ref="A142:A143"/>
    <mergeCell ref="L154:L155"/>
    <mergeCell ref="B154:D154"/>
    <mergeCell ref="E154:E155"/>
    <mergeCell ref="B158:D158"/>
    <mergeCell ref="B166:D166"/>
    <mergeCell ref="E166:E167"/>
    <mergeCell ref="F166:F167"/>
    <mergeCell ref="G166:G167"/>
    <mergeCell ref="E158:E159"/>
    <mergeCell ref="F158:F159"/>
    <mergeCell ref="F154:F155"/>
    <mergeCell ref="L158:L159"/>
    <mergeCell ref="L166:L167"/>
    <mergeCell ref="J158:J159"/>
    <mergeCell ref="I154:I155"/>
    <mergeCell ref="H154:H155"/>
    <mergeCell ref="I166:I167"/>
    <mergeCell ref="J166:J167"/>
    <mergeCell ref="I158:I159"/>
    <mergeCell ref="J154:J155"/>
    <mergeCell ref="G154:G155"/>
    <mergeCell ref="G158:G159"/>
    <mergeCell ref="L186:L187"/>
    <mergeCell ref="L190:L191"/>
    <mergeCell ref="L198:L199"/>
    <mergeCell ref="E186:E187"/>
    <mergeCell ref="K170:K171"/>
    <mergeCell ref="J180:J181"/>
    <mergeCell ref="I186:I187"/>
    <mergeCell ref="H170:H171"/>
    <mergeCell ref="J170:J171"/>
    <mergeCell ref="H180:H181"/>
    <mergeCell ref="H190:H191"/>
    <mergeCell ref="I180:I181"/>
    <mergeCell ref="H186:H187"/>
    <mergeCell ref="E190:E191"/>
    <mergeCell ref="I190:I191"/>
    <mergeCell ref="F190:F191"/>
    <mergeCell ref="G186:G187"/>
    <mergeCell ref="G190:G191"/>
    <mergeCell ref="K198:K199"/>
    <mergeCell ref="B142:D142"/>
    <mergeCell ref="G198:G199"/>
    <mergeCell ref="B126:D126"/>
    <mergeCell ref="E126:E127"/>
    <mergeCell ref="K115:K116"/>
    <mergeCell ref="F92:F93"/>
    <mergeCell ref="F98:F99"/>
    <mergeCell ref="B180:D180"/>
    <mergeCell ref="E138:E139"/>
    <mergeCell ref="F138:F139"/>
    <mergeCell ref="E130:E131"/>
    <mergeCell ref="F126:F127"/>
    <mergeCell ref="F130:F131"/>
    <mergeCell ref="G126:G127"/>
    <mergeCell ref="E142:E143"/>
    <mergeCell ref="F142:F143"/>
    <mergeCell ref="G142:G143"/>
    <mergeCell ref="B148:D148"/>
    <mergeCell ref="E148:E149"/>
    <mergeCell ref="G148:G149"/>
    <mergeCell ref="F148:F149"/>
    <mergeCell ref="H148:H149"/>
    <mergeCell ref="A114:L114"/>
    <mergeCell ref="L180:L181"/>
    <mergeCell ref="L120:L121"/>
    <mergeCell ref="A115:A116"/>
    <mergeCell ref="H120:H121"/>
    <mergeCell ref="H92:H93"/>
    <mergeCell ref="H98:H99"/>
    <mergeCell ref="H102:H103"/>
    <mergeCell ref="F115:F116"/>
    <mergeCell ref="B110:D110"/>
    <mergeCell ref="E110:E111"/>
    <mergeCell ref="E120:E121"/>
    <mergeCell ref="I110:I111"/>
    <mergeCell ref="G120:G121"/>
    <mergeCell ref="F102:F103"/>
    <mergeCell ref="G102:G103"/>
    <mergeCell ref="H115:H116"/>
    <mergeCell ref="F120:F121"/>
    <mergeCell ref="B115:D115"/>
    <mergeCell ref="E115:E116"/>
    <mergeCell ref="B92:D92"/>
    <mergeCell ref="E92:E93"/>
    <mergeCell ref="B98:D98"/>
    <mergeCell ref="E98:E99"/>
    <mergeCell ref="B102:D102"/>
    <mergeCell ref="E102:E103"/>
    <mergeCell ref="G92:G93"/>
    <mergeCell ref="G98:G99"/>
    <mergeCell ref="F110:F111"/>
    <mergeCell ref="G110:G111"/>
    <mergeCell ref="I92:I93"/>
    <mergeCell ref="I98:I99"/>
    <mergeCell ref="I102:I103"/>
    <mergeCell ref="J92:J93"/>
    <mergeCell ref="J98:J99"/>
    <mergeCell ref="J102:J103"/>
    <mergeCell ref="I83:I84"/>
    <mergeCell ref="J83:J84"/>
    <mergeCell ref="I65:I66"/>
    <mergeCell ref="J65:J66"/>
    <mergeCell ref="J120:J121"/>
    <mergeCell ref="J126:J127"/>
    <mergeCell ref="B203:D203"/>
    <mergeCell ref="E203:E204"/>
    <mergeCell ref="F203:F204"/>
    <mergeCell ref="G203:G204"/>
    <mergeCell ref="H126:H127"/>
    <mergeCell ref="I75:I76"/>
    <mergeCell ref="J110:J111"/>
    <mergeCell ref="B138:D138"/>
    <mergeCell ref="F65:F66"/>
    <mergeCell ref="F83:F84"/>
    <mergeCell ref="G83:G84"/>
    <mergeCell ref="H75:H76"/>
    <mergeCell ref="H71:H72"/>
    <mergeCell ref="I71:I72"/>
    <mergeCell ref="H65:H66"/>
    <mergeCell ref="G65:G66"/>
    <mergeCell ref="F71:F72"/>
    <mergeCell ref="B190:D190"/>
    <mergeCell ref="J211:J212"/>
    <mergeCell ref="A210:L210"/>
    <mergeCell ref="A211:A212"/>
    <mergeCell ref="B211:D211"/>
    <mergeCell ref="E211:E212"/>
    <mergeCell ref="F211:F212"/>
    <mergeCell ref="G211:G212"/>
    <mergeCell ref="K211:K212"/>
    <mergeCell ref="L203:L204"/>
    <mergeCell ref="K203:K204"/>
    <mergeCell ref="H203:H204"/>
    <mergeCell ref="I203:I204"/>
    <mergeCell ref="J203:J204"/>
    <mergeCell ref="L211:L212"/>
    <mergeCell ref="H211:H212"/>
    <mergeCell ref="I211:I212"/>
    <mergeCell ref="E61:E62"/>
    <mergeCell ref="G61:G62"/>
    <mergeCell ref="H61:H62"/>
    <mergeCell ref="G33:G34"/>
    <mergeCell ref="H33:H34"/>
    <mergeCell ref="I33:I34"/>
    <mergeCell ref="J33:J34"/>
    <mergeCell ref="A60:L60"/>
    <mergeCell ref="A61:A62"/>
    <mergeCell ref="B61:D61"/>
    <mergeCell ref="B57:D57"/>
    <mergeCell ref="E57:E58"/>
    <mergeCell ref="F57:F58"/>
    <mergeCell ref="E39:E40"/>
    <mergeCell ref="B49:D49"/>
    <mergeCell ref="E49:E50"/>
    <mergeCell ref="F39:F40"/>
    <mergeCell ref="F49:F50"/>
    <mergeCell ref="B39:D39"/>
    <mergeCell ref="H10:H11"/>
    <mergeCell ref="F20:F21"/>
    <mergeCell ref="G20:G21"/>
    <mergeCell ref="H20:H21"/>
    <mergeCell ref="H28:H29"/>
    <mergeCell ref="I28:I29"/>
    <mergeCell ref="A33:A34"/>
    <mergeCell ref="B33:D33"/>
    <mergeCell ref="E33:E34"/>
    <mergeCell ref="F33:F34"/>
    <mergeCell ref="B28:D28"/>
    <mergeCell ref="E28:E29"/>
    <mergeCell ref="F28:F29"/>
    <mergeCell ref="G28:G29"/>
    <mergeCell ref="B10:D10"/>
    <mergeCell ref="E10:E11"/>
    <mergeCell ref="B16:D16"/>
    <mergeCell ref="E16:E17"/>
    <mergeCell ref="B20:D20"/>
    <mergeCell ref="E20:E21"/>
    <mergeCell ref="F10:F11"/>
    <mergeCell ref="G10:G11"/>
    <mergeCell ref="L10:L11"/>
    <mergeCell ref="L16:L17"/>
    <mergeCell ref="L20:L21"/>
    <mergeCell ref="K3:K4"/>
    <mergeCell ref="A1:L1"/>
    <mergeCell ref="A2:L2"/>
    <mergeCell ref="A3:A4"/>
    <mergeCell ref="B3:D3"/>
    <mergeCell ref="E3:E4"/>
    <mergeCell ref="F3:F4"/>
    <mergeCell ref="G3:G4"/>
    <mergeCell ref="H3:H4"/>
    <mergeCell ref="I3:I4"/>
    <mergeCell ref="J3:J4"/>
    <mergeCell ref="L3:L4"/>
    <mergeCell ref="I10:I11"/>
    <mergeCell ref="J10:J11"/>
    <mergeCell ref="F16:F17"/>
    <mergeCell ref="I20:I21"/>
    <mergeCell ref="J20:J21"/>
    <mergeCell ref="G16:G17"/>
    <mergeCell ref="H16:H17"/>
    <mergeCell ref="I16:I17"/>
    <mergeCell ref="J16:J17"/>
  </mergeCells>
  <pageMargins left="0.4" right="0.4" top="0.6" bottom="0.6" header="0.4" footer="0.4"/>
  <pageSetup scale="92" fitToHeight="12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A251"/>
  <sheetViews>
    <sheetView zoomScaleNormal="100" workbookViewId="0">
      <selection activeCell="D9" sqref="D9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3.7265625" style="18" customWidth="1"/>
    <col min="6" max="6" width="11.453125" style="15" customWidth="1"/>
    <col min="7" max="7" width="12.453125" style="15" customWidth="1"/>
    <col min="8" max="8" width="12" style="15" customWidth="1"/>
    <col min="9" max="9" width="13.1796875" style="15" customWidth="1"/>
    <col min="10" max="27" width="9.1796875" style="9" customWidth="1"/>
    <col min="28" max="248" width="9.1796875" style="9"/>
    <col min="249" max="249" width="45.81640625" style="9" customWidth="1"/>
    <col min="250" max="250" width="10.7265625" style="9" bestFit="1" customWidth="1"/>
    <col min="251" max="251" width="11.54296875" style="9" bestFit="1" customWidth="1"/>
    <col min="252" max="252" width="12.26953125" style="9" bestFit="1" customWidth="1"/>
    <col min="253" max="256" width="9.81640625" style="9" bestFit="1" customWidth="1"/>
    <col min="257" max="257" width="9" style="9" customWidth="1"/>
    <col min="258" max="504" width="9.1796875" style="9"/>
    <col min="505" max="505" width="45.81640625" style="9" customWidth="1"/>
    <col min="506" max="506" width="10.7265625" style="9" bestFit="1" customWidth="1"/>
    <col min="507" max="507" width="11.54296875" style="9" bestFit="1" customWidth="1"/>
    <col min="508" max="508" width="12.26953125" style="9" bestFit="1" customWidth="1"/>
    <col min="509" max="512" width="9.81640625" style="9" bestFit="1" customWidth="1"/>
    <col min="513" max="513" width="9" style="9" customWidth="1"/>
    <col min="514" max="760" width="9.1796875" style="9"/>
    <col min="761" max="761" width="45.81640625" style="9" customWidth="1"/>
    <col min="762" max="762" width="10.7265625" style="9" bestFit="1" customWidth="1"/>
    <col min="763" max="763" width="11.54296875" style="9" bestFit="1" customWidth="1"/>
    <col min="764" max="764" width="12.26953125" style="9" bestFit="1" customWidth="1"/>
    <col min="765" max="768" width="9.81640625" style="9" bestFit="1" customWidth="1"/>
    <col min="769" max="769" width="9" style="9" customWidth="1"/>
    <col min="770" max="1016" width="9.1796875" style="9"/>
    <col min="1017" max="1017" width="45.81640625" style="9" customWidth="1"/>
    <col min="1018" max="1018" width="10.7265625" style="9" bestFit="1" customWidth="1"/>
    <col min="1019" max="1019" width="11.54296875" style="9" bestFit="1" customWidth="1"/>
    <col min="1020" max="1020" width="12.26953125" style="9" bestFit="1" customWidth="1"/>
    <col min="1021" max="1024" width="9.81640625" style="9" bestFit="1" customWidth="1"/>
    <col min="1025" max="1025" width="9" style="9" customWidth="1"/>
    <col min="1026" max="1272" width="9.1796875" style="9"/>
    <col min="1273" max="1273" width="45.81640625" style="9" customWidth="1"/>
    <col min="1274" max="1274" width="10.7265625" style="9" bestFit="1" customWidth="1"/>
    <col min="1275" max="1275" width="11.54296875" style="9" bestFit="1" customWidth="1"/>
    <col min="1276" max="1276" width="12.26953125" style="9" bestFit="1" customWidth="1"/>
    <col min="1277" max="1280" width="9.81640625" style="9" bestFit="1" customWidth="1"/>
    <col min="1281" max="1281" width="9" style="9" customWidth="1"/>
    <col min="1282" max="1528" width="9.1796875" style="9"/>
    <col min="1529" max="1529" width="45.81640625" style="9" customWidth="1"/>
    <col min="1530" max="1530" width="10.7265625" style="9" bestFit="1" customWidth="1"/>
    <col min="1531" max="1531" width="11.54296875" style="9" bestFit="1" customWidth="1"/>
    <col min="1532" max="1532" width="12.26953125" style="9" bestFit="1" customWidth="1"/>
    <col min="1533" max="1536" width="9.81640625" style="9" bestFit="1" customWidth="1"/>
    <col min="1537" max="1537" width="9" style="9" customWidth="1"/>
    <col min="1538" max="1784" width="9.1796875" style="9"/>
    <col min="1785" max="1785" width="45.81640625" style="9" customWidth="1"/>
    <col min="1786" max="1786" width="10.7265625" style="9" bestFit="1" customWidth="1"/>
    <col min="1787" max="1787" width="11.54296875" style="9" bestFit="1" customWidth="1"/>
    <col min="1788" max="1788" width="12.26953125" style="9" bestFit="1" customWidth="1"/>
    <col min="1789" max="1792" width="9.81640625" style="9" bestFit="1" customWidth="1"/>
    <col min="1793" max="1793" width="9" style="9" customWidth="1"/>
    <col min="1794" max="2040" width="9.1796875" style="9"/>
    <col min="2041" max="2041" width="45.81640625" style="9" customWidth="1"/>
    <col min="2042" max="2042" width="10.7265625" style="9" bestFit="1" customWidth="1"/>
    <col min="2043" max="2043" width="11.54296875" style="9" bestFit="1" customWidth="1"/>
    <col min="2044" max="2044" width="12.26953125" style="9" bestFit="1" customWidth="1"/>
    <col min="2045" max="2048" width="9.81640625" style="9" bestFit="1" customWidth="1"/>
    <col min="2049" max="2049" width="9" style="9" customWidth="1"/>
    <col min="2050" max="2296" width="9.1796875" style="9"/>
    <col min="2297" max="2297" width="45.81640625" style="9" customWidth="1"/>
    <col min="2298" max="2298" width="10.7265625" style="9" bestFit="1" customWidth="1"/>
    <col min="2299" max="2299" width="11.54296875" style="9" bestFit="1" customWidth="1"/>
    <col min="2300" max="2300" width="12.26953125" style="9" bestFit="1" customWidth="1"/>
    <col min="2301" max="2304" width="9.81640625" style="9" bestFit="1" customWidth="1"/>
    <col min="2305" max="2305" width="9" style="9" customWidth="1"/>
    <col min="2306" max="2552" width="9.1796875" style="9"/>
    <col min="2553" max="2553" width="45.81640625" style="9" customWidth="1"/>
    <col min="2554" max="2554" width="10.7265625" style="9" bestFit="1" customWidth="1"/>
    <col min="2555" max="2555" width="11.54296875" style="9" bestFit="1" customWidth="1"/>
    <col min="2556" max="2556" width="12.26953125" style="9" bestFit="1" customWidth="1"/>
    <col min="2557" max="2560" width="9.81640625" style="9" bestFit="1" customWidth="1"/>
    <col min="2561" max="2561" width="9" style="9" customWidth="1"/>
    <col min="2562" max="2808" width="9.1796875" style="9"/>
    <col min="2809" max="2809" width="45.81640625" style="9" customWidth="1"/>
    <col min="2810" max="2810" width="10.7265625" style="9" bestFit="1" customWidth="1"/>
    <col min="2811" max="2811" width="11.54296875" style="9" bestFit="1" customWidth="1"/>
    <col min="2812" max="2812" width="12.26953125" style="9" bestFit="1" customWidth="1"/>
    <col min="2813" max="2816" width="9.81640625" style="9" bestFit="1" customWidth="1"/>
    <col min="2817" max="2817" width="9" style="9" customWidth="1"/>
    <col min="2818" max="3064" width="9.1796875" style="9"/>
    <col min="3065" max="3065" width="45.81640625" style="9" customWidth="1"/>
    <col min="3066" max="3066" width="10.7265625" style="9" bestFit="1" customWidth="1"/>
    <col min="3067" max="3067" width="11.54296875" style="9" bestFit="1" customWidth="1"/>
    <col min="3068" max="3068" width="12.26953125" style="9" bestFit="1" customWidth="1"/>
    <col min="3069" max="3072" width="9.81640625" style="9" bestFit="1" customWidth="1"/>
    <col min="3073" max="3073" width="9" style="9" customWidth="1"/>
    <col min="3074" max="3320" width="9.1796875" style="9"/>
    <col min="3321" max="3321" width="45.81640625" style="9" customWidth="1"/>
    <col min="3322" max="3322" width="10.7265625" style="9" bestFit="1" customWidth="1"/>
    <col min="3323" max="3323" width="11.54296875" style="9" bestFit="1" customWidth="1"/>
    <col min="3324" max="3324" width="12.26953125" style="9" bestFit="1" customWidth="1"/>
    <col min="3325" max="3328" width="9.81640625" style="9" bestFit="1" customWidth="1"/>
    <col min="3329" max="3329" width="9" style="9" customWidth="1"/>
    <col min="3330" max="3576" width="9.1796875" style="9"/>
    <col min="3577" max="3577" width="45.81640625" style="9" customWidth="1"/>
    <col min="3578" max="3578" width="10.7265625" style="9" bestFit="1" customWidth="1"/>
    <col min="3579" max="3579" width="11.54296875" style="9" bestFit="1" customWidth="1"/>
    <col min="3580" max="3580" width="12.26953125" style="9" bestFit="1" customWidth="1"/>
    <col min="3581" max="3584" width="9.81640625" style="9" bestFit="1" customWidth="1"/>
    <col min="3585" max="3585" width="9" style="9" customWidth="1"/>
    <col min="3586" max="3832" width="9.1796875" style="9"/>
    <col min="3833" max="3833" width="45.81640625" style="9" customWidth="1"/>
    <col min="3834" max="3834" width="10.7265625" style="9" bestFit="1" customWidth="1"/>
    <col min="3835" max="3835" width="11.54296875" style="9" bestFit="1" customWidth="1"/>
    <col min="3836" max="3836" width="12.26953125" style="9" bestFit="1" customWidth="1"/>
    <col min="3837" max="3840" width="9.81640625" style="9" bestFit="1" customWidth="1"/>
    <col min="3841" max="3841" width="9" style="9" customWidth="1"/>
    <col min="3842" max="4088" width="9.1796875" style="9"/>
    <col min="4089" max="4089" width="45.81640625" style="9" customWidth="1"/>
    <col min="4090" max="4090" width="10.7265625" style="9" bestFit="1" customWidth="1"/>
    <col min="4091" max="4091" width="11.54296875" style="9" bestFit="1" customWidth="1"/>
    <col min="4092" max="4092" width="12.26953125" style="9" bestFit="1" customWidth="1"/>
    <col min="4093" max="4096" width="9.81640625" style="9" bestFit="1" customWidth="1"/>
    <col min="4097" max="4097" width="9" style="9" customWidth="1"/>
    <col min="4098" max="4344" width="9.1796875" style="9"/>
    <col min="4345" max="4345" width="45.81640625" style="9" customWidth="1"/>
    <col min="4346" max="4346" width="10.7265625" style="9" bestFit="1" customWidth="1"/>
    <col min="4347" max="4347" width="11.54296875" style="9" bestFit="1" customWidth="1"/>
    <col min="4348" max="4348" width="12.26953125" style="9" bestFit="1" customWidth="1"/>
    <col min="4349" max="4352" width="9.81640625" style="9" bestFit="1" customWidth="1"/>
    <col min="4353" max="4353" width="9" style="9" customWidth="1"/>
    <col min="4354" max="4600" width="9.1796875" style="9"/>
    <col min="4601" max="4601" width="45.81640625" style="9" customWidth="1"/>
    <col min="4602" max="4602" width="10.7265625" style="9" bestFit="1" customWidth="1"/>
    <col min="4603" max="4603" width="11.54296875" style="9" bestFit="1" customWidth="1"/>
    <col min="4604" max="4604" width="12.26953125" style="9" bestFit="1" customWidth="1"/>
    <col min="4605" max="4608" width="9.81640625" style="9" bestFit="1" customWidth="1"/>
    <col min="4609" max="4609" width="9" style="9" customWidth="1"/>
    <col min="4610" max="4856" width="9.1796875" style="9"/>
    <col min="4857" max="4857" width="45.81640625" style="9" customWidth="1"/>
    <col min="4858" max="4858" width="10.7265625" style="9" bestFit="1" customWidth="1"/>
    <col min="4859" max="4859" width="11.54296875" style="9" bestFit="1" customWidth="1"/>
    <col min="4860" max="4860" width="12.26953125" style="9" bestFit="1" customWidth="1"/>
    <col min="4861" max="4864" width="9.81640625" style="9" bestFit="1" customWidth="1"/>
    <col min="4865" max="4865" width="9" style="9" customWidth="1"/>
    <col min="4866" max="5112" width="9.1796875" style="9"/>
    <col min="5113" max="5113" width="45.81640625" style="9" customWidth="1"/>
    <col min="5114" max="5114" width="10.7265625" style="9" bestFit="1" customWidth="1"/>
    <col min="5115" max="5115" width="11.54296875" style="9" bestFit="1" customWidth="1"/>
    <col min="5116" max="5116" width="12.26953125" style="9" bestFit="1" customWidth="1"/>
    <col min="5117" max="5120" width="9.81640625" style="9" bestFit="1" customWidth="1"/>
    <col min="5121" max="5121" width="9" style="9" customWidth="1"/>
    <col min="5122" max="5368" width="9.1796875" style="9"/>
    <col min="5369" max="5369" width="45.81640625" style="9" customWidth="1"/>
    <col min="5370" max="5370" width="10.7265625" style="9" bestFit="1" customWidth="1"/>
    <col min="5371" max="5371" width="11.54296875" style="9" bestFit="1" customWidth="1"/>
    <col min="5372" max="5372" width="12.26953125" style="9" bestFit="1" customWidth="1"/>
    <col min="5373" max="5376" width="9.81640625" style="9" bestFit="1" customWidth="1"/>
    <col min="5377" max="5377" width="9" style="9" customWidth="1"/>
    <col min="5378" max="5624" width="9.1796875" style="9"/>
    <col min="5625" max="5625" width="45.81640625" style="9" customWidth="1"/>
    <col min="5626" max="5626" width="10.7265625" style="9" bestFit="1" customWidth="1"/>
    <col min="5627" max="5627" width="11.54296875" style="9" bestFit="1" customWidth="1"/>
    <col min="5628" max="5628" width="12.26953125" style="9" bestFit="1" customWidth="1"/>
    <col min="5629" max="5632" width="9.81640625" style="9" bestFit="1" customWidth="1"/>
    <col min="5633" max="5633" width="9" style="9" customWidth="1"/>
    <col min="5634" max="5880" width="9.1796875" style="9"/>
    <col min="5881" max="5881" width="45.81640625" style="9" customWidth="1"/>
    <col min="5882" max="5882" width="10.7265625" style="9" bestFit="1" customWidth="1"/>
    <col min="5883" max="5883" width="11.54296875" style="9" bestFit="1" customWidth="1"/>
    <col min="5884" max="5884" width="12.26953125" style="9" bestFit="1" customWidth="1"/>
    <col min="5885" max="5888" width="9.81640625" style="9" bestFit="1" customWidth="1"/>
    <col min="5889" max="5889" width="9" style="9" customWidth="1"/>
    <col min="5890" max="6136" width="9.1796875" style="9"/>
    <col min="6137" max="6137" width="45.81640625" style="9" customWidth="1"/>
    <col min="6138" max="6138" width="10.7265625" style="9" bestFit="1" customWidth="1"/>
    <col min="6139" max="6139" width="11.54296875" style="9" bestFit="1" customWidth="1"/>
    <col min="6140" max="6140" width="12.26953125" style="9" bestFit="1" customWidth="1"/>
    <col min="6141" max="6144" width="9.81640625" style="9" bestFit="1" customWidth="1"/>
    <col min="6145" max="6145" width="9" style="9" customWidth="1"/>
    <col min="6146" max="6392" width="9.1796875" style="9"/>
    <col min="6393" max="6393" width="45.81640625" style="9" customWidth="1"/>
    <col min="6394" max="6394" width="10.7265625" style="9" bestFit="1" customWidth="1"/>
    <col min="6395" max="6395" width="11.54296875" style="9" bestFit="1" customWidth="1"/>
    <col min="6396" max="6396" width="12.26953125" style="9" bestFit="1" customWidth="1"/>
    <col min="6397" max="6400" width="9.81640625" style="9" bestFit="1" customWidth="1"/>
    <col min="6401" max="6401" width="9" style="9" customWidth="1"/>
    <col min="6402" max="6648" width="9.1796875" style="9"/>
    <col min="6649" max="6649" width="45.81640625" style="9" customWidth="1"/>
    <col min="6650" max="6650" width="10.7265625" style="9" bestFit="1" customWidth="1"/>
    <col min="6651" max="6651" width="11.54296875" style="9" bestFit="1" customWidth="1"/>
    <col min="6652" max="6652" width="12.26953125" style="9" bestFit="1" customWidth="1"/>
    <col min="6653" max="6656" width="9.81640625" style="9" bestFit="1" customWidth="1"/>
    <col min="6657" max="6657" width="9" style="9" customWidth="1"/>
    <col min="6658" max="6904" width="9.1796875" style="9"/>
    <col min="6905" max="6905" width="45.81640625" style="9" customWidth="1"/>
    <col min="6906" max="6906" width="10.7265625" style="9" bestFit="1" customWidth="1"/>
    <col min="6907" max="6907" width="11.54296875" style="9" bestFit="1" customWidth="1"/>
    <col min="6908" max="6908" width="12.26953125" style="9" bestFit="1" customWidth="1"/>
    <col min="6909" max="6912" width="9.81640625" style="9" bestFit="1" customWidth="1"/>
    <col min="6913" max="6913" width="9" style="9" customWidth="1"/>
    <col min="6914" max="7160" width="9.1796875" style="9"/>
    <col min="7161" max="7161" width="45.81640625" style="9" customWidth="1"/>
    <col min="7162" max="7162" width="10.7265625" style="9" bestFit="1" customWidth="1"/>
    <col min="7163" max="7163" width="11.54296875" style="9" bestFit="1" customWidth="1"/>
    <col min="7164" max="7164" width="12.26953125" style="9" bestFit="1" customWidth="1"/>
    <col min="7165" max="7168" width="9.81640625" style="9" bestFit="1" customWidth="1"/>
    <col min="7169" max="7169" width="9" style="9" customWidth="1"/>
    <col min="7170" max="7416" width="9.1796875" style="9"/>
    <col min="7417" max="7417" width="45.81640625" style="9" customWidth="1"/>
    <col min="7418" max="7418" width="10.7265625" style="9" bestFit="1" customWidth="1"/>
    <col min="7419" max="7419" width="11.54296875" style="9" bestFit="1" customWidth="1"/>
    <col min="7420" max="7420" width="12.26953125" style="9" bestFit="1" customWidth="1"/>
    <col min="7421" max="7424" width="9.81640625" style="9" bestFit="1" customWidth="1"/>
    <col min="7425" max="7425" width="9" style="9" customWidth="1"/>
    <col min="7426" max="7672" width="9.1796875" style="9"/>
    <col min="7673" max="7673" width="45.81640625" style="9" customWidth="1"/>
    <col min="7674" max="7674" width="10.7265625" style="9" bestFit="1" customWidth="1"/>
    <col min="7675" max="7675" width="11.54296875" style="9" bestFit="1" customWidth="1"/>
    <col min="7676" max="7676" width="12.26953125" style="9" bestFit="1" customWidth="1"/>
    <col min="7677" max="7680" width="9.81640625" style="9" bestFit="1" customWidth="1"/>
    <col min="7681" max="7681" width="9" style="9" customWidth="1"/>
    <col min="7682" max="7928" width="9.1796875" style="9"/>
    <col min="7929" max="7929" width="45.81640625" style="9" customWidth="1"/>
    <col min="7930" max="7930" width="10.7265625" style="9" bestFit="1" customWidth="1"/>
    <col min="7931" max="7931" width="11.54296875" style="9" bestFit="1" customWidth="1"/>
    <col min="7932" max="7932" width="12.26953125" style="9" bestFit="1" customWidth="1"/>
    <col min="7933" max="7936" width="9.81640625" style="9" bestFit="1" customWidth="1"/>
    <col min="7937" max="7937" width="9" style="9" customWidth="1"/>
    <col min="7938" max="8184" width="9.1796875" style="9"/>
    <col min="8185" max="8185" width="45.81640625" style="9" customWidth="1"/>
    <col min="8186" max="8186" width="10.7265625" style="9" bestFit="1" customWidth="1"/>
    <col min="8187" max="8187" width="11.54296875" style="9" bestFit="1" customWidth="1"/>
    <col min="8188" max="8188" width="12.26953125" style="9" bestFit="1" customWidth="1"/>
    <col min="8189" max="8192" width="9.81640625" style="9" bestFit="1" customWidth="1"/>
    <col min="8193" max="8193" width="9" style="9" customWidth="1"/>
    <col min="8194" max="8440" width="9.1796875" style="9"/>
    <col min="8441" max="8441" width="45.81640625" style="9" customWidth="1"/>
    <col min="8442" max="8442" width="10.7265625" style="9" bestFit="1" customWidth="1"/>
    <col min="8443" max="8443" width="11.54296875" style="9" bestFit="1" customWidth="1"/>
    <col min="8444" max="8444" width="12.26953125" style="9" bestFit="1" customWidth="1"/>
    <col min="8445" max="8448" width="9.81640625" style="9" bestFit="1" customWidth="1"/>
    <col min="8449" max="8449" width="9" style="9" customWidth="1"/>
    <col min="8450" max="8696" width="9.1796875" style="9"/>
    <col min="8697" max="8697" width="45.81640625" style="9" customWidth="1"/>
    <col min="8698" max="8698" width="10.7265625" style="9" bestFit="1" customWidth="1"/>
    <col min="8699" max="8699" width="11.54296875" style="9" bestFit="1" customWidth="1"/>
    <col min="8700" max="8700" width="12.26953125" style="9" bestFit="1" customWidth="1"/>
    <col min="8701" max="8704" width="9.81640625" style="9" bestFit="1" customWidth="1"/>
    <col min="8705" max="8705" width="9" style="9" customWidth="1"/>
    <col min="8706" max="8952" width="9.1796875" style="9"/>
    <col min="8953" max="8953" width="45.81640625" style="9" customWidth="1"/>
    <col min="8954" max="8954" width="10.7265625" style="9" bestFit="1" customWidth="1"/>
    <col min="8955" max="8955" width="11.54296875" style="9" bestFit="1" customWidth="1"/>
    <col min="8956" max="8956" width="12.26953125" style="9" bestFit="1" customWidth="1"/>
    <col min="8957" max="8960" width="9.81640625" style="9" bestFit="1" customWidth="1"/>
    <col min="8961" max="8961" width="9" style="9" customWidth="1"/>
    <col min="8962" max="9208" width="9.1796875" style="9"/>
    <col min="9209" max="9209" width="45.81640625" style="9" customWidth="1"/>
    <col min="9210" max="9210" width="10.7265625" style="9" bestFit="1" customWidth="1"/>
    <col min="9211" max="9211" width="11.54296875" style="9" bestFit="1" customWidth="1"/>
    <col min="9212" max="9212" width="12.26953125" style="9" bestFit="1" customWidth="1"/>
    <col min="9213" max="9216" width="9.81640625" style="9" bestFit="1" customWidth="1"/>
    <col min="9217" max="9217" width="9" style="9" customWidth="1"/>
    <col min="9218" max="9464" width="9.1796875" style="9"/>
    <col min="9465" max="9465" width="45.81640625" style="9" customWidth="1"/>
    <col min="9466" max="9466" width="10.7265625" style="9" bestFit="1" customWidth="1"/>
    <col min="9467" max="9467" width="11.54296875" style="9" bestFit="1" customWidth="1"/>
    <col min="9468" max="9468" width="12.26953125" style="9" bestFit="1" customWidth="1"/>
    <col min="9469" max="9472" width="9.81640625" style="9" bestFit="1" customWidth="1"/>
    <col min="9473" max="9473" width="9" style="9" customWidth="1"/>
    <col min="9474" max="9720" width="9.1796875" style="9"/>
    <col min="9721" max="9721" width="45.81640625" style="9" customWidth="1"/>
    <col min="9722" max="9722" width="10.7265625" style="9" bestFit="1" customWidth="1"/>
    <col min="9723" max="9723" width="11.54296875" style="9" bestFit="1" customWidth="1"/>
    <col min="9724" max="9724" width="12.26953125" style="9" bestFit="1" customWidth="1"/>
    <col min="9725" max="9728" width="9.81640625" style="9" bestFit="1" customWidth="1"/>
    <col min="9729" max="9729" width="9" style="9" customWidth="1"/>
    <col min="9730" max="9976" width="9.1796875" style="9"/>
    <col min="9977" max="9977" width="45.81640625" style="9" customWidth="1"/>
    <col min="9978" max="9978" width="10.7265625" style="9" bestFit="1" customWidth="1"/>
    <col min="9979" max="9979" width="11.54296875" style="9" bestFit="1" customWidth="1"/>
    <col min="9980" max="9980" width="12.26953125" style="9" bestFit="1" customWidth="1"/>
    <col min="9981" max="9984" width="9.81640625" style="9" bestFit="1" customWidth="1"/>
    <col min="9985" max="9985" width="9" style="9" customWidth="1"/>
    <col min="9986" max="10232" width="9.1796875" style="9"/>
    <col min="10233" max="10233" width="45.81640625" style="9" customWidth="1"/>
    <col min="10234" max="10234" width="10.7265625" style="9" bestFit="1" customWidth="1"/>
    <col min="10235" max="10235" width="11.54296875" style="9" bestFit="1" customWidth="1"/>
    <col min="10236" max="10236" width="12.26953125" style="9" bestFit="1" customWidth="1"/>
    <col min="10237" max="10240" width="9.81640625" style="9" bestFit="1" customWidth="1"/>
    <col min="10241" max="10241" width="9" style="9" customWidth="1"/>
    <col min="10242" max="10488" width="9.1796875" style="9"/>
    <col min="10489" max="10489" width="45.81640625" style="9" customWidth="1"/>
    <col min="10490" max="10490" width="10.7265625" style="9" bestFit="1" customWidth="1"/>
    <col min="10491" max="10491" width="11.54296875" style="9" bestFit="1" customWidth="1"/>
    <col min="10492" max="10492" width="12.26953125" style="9" bestFit="1" customWidth="1"/>
    <col min="10493" max="10496" width="9.81640625" style="9" bestFit="1" customWidth="1"/>
    <col min="10497" max="10497" width="9" style="9" customWidth="1"/>
    <col min="10498" max="10744" width="9.1796875" style="9"/>
    <col min="10745" max="10745" width="45.81640625" style="9" customWidth="1"/>
    <col min="10746" max="10746" width="10.7265625" style="9" bestFit="1" customWidth="1"/>
    <col min="10747" max="10747" width="11.54296875" style="9" bestFit="1" customWidth="1"/>
    <col min="10748" max="10748" width="12.26953125" style="9" bestFit="1" customWidth="1"/>
    <col min="10749" max="10752" width="9.81640625" style="9" bestFit="1" customWidth="1"/>
    <col min="10753" max="10753" width="9" style="9" customWidth="1"/>
    <col min="10754" max="11000" width="9.1796875" style="9"/>
    <col min="11001" max="11001" width="45.81640625" style="9" customWidth="1"/>
    <col min="11002" max="11002" width="10.7265625" style="9" bestFit="1" customWidth="1"/>
    <col min="11003" max="11003" width="11.54296875" style="9" bestFit="1" customWidth="1"/>
    <col min="11004" max="11004" width="12.26953125" style="9" bestFit="1" customWidth="1"/>
    <col min="11005" max="11008" width="9.81640625" style="9" bestFit="1" customWidth="1"/>
    <col min="11009" max="11009" width="9" style="9" customWidth="1"/>
    <col min="11010" max="11256" width="9.1796875" style="9"/>
    <col min="11257" max="11257" width="45.81640625" style="9" customWidth="1"/>
    <col min="11258" max="11258" width="10.7265625" style="9" bestFit="1" customWidth="1"/>
    <col min="11259" max="11259" width="11.54296875" style="9" bestFit="1" customWidth="1"/>
    <col min="11260" max="11260" width="12.26953125" style="9" bestFit="1" customWidth="1"/>
    <col min="11261" max="11264" width="9.81640625" style="9" bestFit="1" customWidth="1"/>
    <col min="11265" max="11265" width="9" style="9" customWidth="1"/>
    <col min="11266" max="11512" width="9.1796875" style="9"/>
    <col min="11513" max="11513" width="45.81640625" style="9" customWidth="1"/>
    <col min="11514" max="11514" width="10.7265625" style="9" bestFit="1" customWidth="1"/>
    <col min="11515" max="11515" width="11.54296875" style="9" bestFit="1" customWidth="1"/>
    <col min="11516" max="11516" width="12.26953125" style="9" bestFit="1" customWidth="1"/>
    <col min="11517" max="11520" width="9.81640625" style="9" bestFit="1" customWidth="1"/>
    <col min="11521" max="11521" width="9" style="9" customWidth="1"/>
    <col min="11522" max="11768" width="9.1796875" style="9"/>
    <col min="11769" max="11769" width="45.81640625" style="9" customWidth="1"/>
    <col min="11770" max="11770" width="10.7265625" style="9" bestFit="1" customWidth="1"/>
    <col min="11771" max="11771" width="11.54296875" style="9" bestFit="1" customWidth="1"/>
    <col min="11772" max="11772" width="12.26953125" style="9" bestFit="1" customWidth="1"/>
    <col min="11773" max="11776" width="9.81640625" style="9" bestFit="1" customWidth="1"/>
    <col min="11777" max="11777" width="9" style="9" customWidth="1"/>
    <col min="11778" max="12024" width="9.1796875" style="9"/>
    <col min="12025" max="12025" width="45.81640625" style="9" customWidth="1"/>
    <col min="12026" max="12026" width="10.7265625" style="9" bestFit="1" customWidth="1"/>
    <col min="12027" max="12027" width="11.54296875" style="9" bestFit="1" customWidth="1"/>
    <col min="12028" max="12028" width="12.26953125" style="9" bestFit="1" customWidth="1"/>
    <col min="12029" max="12032" width="9.81640625" style="9" bestFit="1" customWidth="1"/>
    <col min="12033" max="12033" width="9" style="9" customWidth="1"/>
    <col min="12034" max="12280" width="9.1796875" style="9"/>
    <col min="12281" max="12281" width="45.81640625" style="9" customWidth="1"/>
    <col min="12282" max="12282" width="10.7265625" style="9" bestFit="1" customWidth="1"/>
    <col min="12283" max="12283" width="11.54296875" style="9" bestFit="1" customWidth="1"/>
    <col min="12284" max="12284" width="12.26953125" style="9" bestFit="1" customWidth="1"/>
    <col min="12285" max="12288" width="9.81640625" style="9" bestFit="1" customWidth="1"/>
    <col min="12289" max="12289" width="9" style="9" customWidth="1"/>
    <col min="12290" max="12536" width="9.1796875" style="9"/>
    <col min="12537" max="12537" width="45.81640625" style="9" customWidth="1"/>
    <col min="12538" max="12538" width="10.7265625" style="9" bestFit="1" customWidth="1"/>
    <col min="12539" max="12539" width="11.54296875" style="9" bestFit="1" customWidth="1"/>
    <col min="12540" max="12540" width="12.26953125" style="9" bestFit="1" customWidth="1"/>
    <col min="12541" max="12544" width="9.81640625" style="9" bestFit="1" customWidth="1"/>
    <col min="12545" max="12545" width="9" style="9" customWidth="1"/>
    <col min="12546" max="12792" width="9.1796875" style="9"/>
    <col min="12793" max="12793" width="45.81640625" style="9" customWidth="1"/>
    <col min="12794" max="12794" width="10.7265625" style="9" bestFit="1" customWidth="1"/>
    <col min="12795" max="12795" width="11.54296875" style="9" bestFit="1" customWidth="1"/>
    <col min="12796" max="12796" width="12.26953125" style="9" bestFit="1" customWidth="1"/>
    <col min="12797" max="12800" width="9.81640625" style="9" bestFit="1" customWidth="1"/>
    <col min="12801" max="12801" width="9" style="9" customWidth="1"/>
    <col min="12802" max="13048" width="9.1796875" style="9"/>
    <col min="13049" max="13049" width="45.81640625" style="9" customWidth="1"/>
    <col min="13050" max="13050" width="10.7265625" style="9" bestFit="1" customWidth="1"/>
    <col min="13051" max="13051" width="11.54296875" style="9" bestFit="1" customWidth="1"/>
    <col min="13052" max="13052" width="12.26953125" style="9" bestFit="1" customWidth="1"/>
    <col min="13053" max="13056" width="9.81640625" style="9" bestFit="1" customWidth="1"/>
    <col min="13057" max="13057" width="9" style="9" customWidth="1"/>
    <col min="13058" max="13304" width="9.1796875" style="9"/>
    <col min="13305" max="13305" width="45.81640625" style="9" customWidth="1"/>
    <col min="13306" max="13306" width="10.7265625" style="9" bestFit="1" customWidth="1"/>
    <col min="13307" max="13307" width="11.54296875" style="9" bestFit="1" customWidth="1"/>
    <col min="13308" max="13308" width="12.26953125" style="9" bestFit="1" customWidth="1"/>
    <col min="13309" max="13312" width="9.81640625" style="9" bestFit="1" customWidth="1"/>
    <col min="13313" max="13313" width="9" style="9" customWidth="1"/>
    <col min="13314" max="13560" width="9.1796875" style="9"/>
    <col min="13561" max="13561" width="45.81640625" style="9" customWidth="1"/>
    <col min="13562" max="13562" width="10.7265625" style="9" bestFit="1" customWidth="1"/>
    <col min="13563" max="13563" width="11.54296875" style="9" bestFit="1" customWidth="1"/>
    <col min="13564" max="13564" width="12.26953125" style="9" bestFit="1" customWidth="1"/>
    <col min="13565" max="13568" width="9.81640625" style="9" bestFit="1" customWidth="1"/>
    <col min="13569" max="13569" width="9" style="9" customWidth="1"/>
    <col min="13570" max="13816" width="9.1796875" style="9"/>
    <col min="13817" max="13817" width="45.81640625" style="9" customWidth="1"/>
    <col min="13818" max="13818" width="10.7265625" style="9" bestFit="1" customWidth="1"/>
    <col min="13819" max="13819" width="11.54296875" style="9" bestFit="1" customWidth="1"/>
    <col min="13820" max="13820" width="12.26953125" style="9" bestFit="1" customWidth="1"/>
    <col min="13821" max="13824" width="9.81640625" style="9" bestFit="1" customWidth="1"/>
    <col min="13825" max="13825" width="9" style="9" customWidth="1"/>
    <col min="13826" max="14072" width="9.1796875" style="9"/>
    <col min="14073" max="14073" width="45.81640625" style="9" customWidth="1"/>
    <col min="14074" max="14074" width="10.7265625" style="9" bestFit="1" customWidth="1"/>
    <col min="14075" max="14075" width="11.54296875" style="9" bestFit="1" customWidth="1"/>
    <col min="14076" max="14076" width="12.26953125" style="9" bestFit="1" customWidth="1"/>
    <col min="14077" max="14080" width="9.81640625" style="9" bestFit="1" customWidth="1"/>
    <col min="14081" max="14081" width="9" style="9" customWidth="1"/>
    <col min="14082" max="14328" width="9.1796875" style="9"/>
    <col min="14329" max="14329" width="45.81640625" style="9" customWidth="1"/>
    <col min="14330" max="14330" width="10.7265625" style="9" bestFit="1" customWidth="1"/>
    <col min="14331" max="14331" width="11.54296875" style="9" bestFit="1" customWidth="1"/>
    <col min="14332" max="14332" width="12.26953125" style="9" bestFit="1" customWidth="1"/>
    <col min="14333" max="14336" width="9.81640625" style="9" bestFit="1" customWidth="1"/>
    <col min="14337" max="14337" width="9" style="9" customWidth="1"/>
    <col min="14338" max="14584" width="9.1796875" style="9"/>
    <col min="14585" max="14585" width="45.81640625" style="9" customWidth="1"/>
    <col min="14586" max="14586" width="10.7265625" style="9" bestFit="1" customWidth="1"/>
    <col min="14587" max="14587" width="11.54296875" style="9" bestFit="1" customWidth="1"/>
    <col min="14588" max="14588" width="12.26953125" style="9" bestFit="1" customWidth="1"/>
    <col min="14589" max="14592" width="9.81640625" style="9" bestFit="1" customWidth="1"/>
    <col min="14593" max="14593" width="9" style="9" customWidth="1"/>
    <col min="14594" max="14840" width="9.1796875" style="9"/>
    <col min="14841" max="14841" width="45.81640625" style="9" customWidth="1"/>
    <col min="14842" max="14842" width="10.7265625" style="9" bestFit="1" customWidth="1"/>
    <col min="14843" max="14843" width="11.54296875" style="9" bestFit="1" customWidth="1"/>
    <col min="14844" max="14844" width="12.26953125" style="9" bestFit="1" customWidth="1"/>
    <col min="14845" max="14848" width="9.81640625" style="9" bestFit="1" customWidth="1"/>
    <col min="14849" max="14849" width="9" style="9" customWidth="1"/>
    <col min="14850" max="15096" width="9.1796875" style="9"/>
    <col min="15097" max="15097" width="45.81640625" style="9" customWidth="1"/>
    <col min="15098" max="15098" width="10.7265625" style="9" bestFit="1" customWidth="1"/>
    <col min="15099" max="15099" width="11.54296875" style="9" bestFit="1" customWidth="1"/>
    <col min="15100" max="15100" width="12.26953125" style="9" bestFit="1" customWidth="1"/>
    <col min="15101" max="15104" width="9.81640625" style="9" bestFit="1" customWidth="1"/>
    <col min="15105" max="15105" width="9" style="9" customWidth="1"/>
    <col min="15106" max="15352" width="9.1796875" style="9"/>
    <col min="15353" max="15353" width="45.81640625" style="9" customWidth="1"/>
    <col min="15354" max="15354" width="10.7265625" style="9" bestFit="1" customWidth="1"/>
    <col min="15355" max="15355" width="11.54296875" style="9" bestFit="1" customWidth="1"/>
    <col min="15356" max="15356" width="12.26953125" style="9" bestFit="1" customWidth="1"/>
    <col min="15357" max="15360" width="9.81640625" style="9" bestFit="1" customWidth="1"/>
    <col min="15361" max="15361" width="9" style="9" customWidth="1"/>
    <col min="15362" max="15608" width="9.1796875" style="9"/>
    <col min="15609" max="15609" width="45.81640625" style="9" customWidth="1"/>
    <col min="15610" max="15610" width="10.7265625" style="9" bestFit="1" customWidth="1"/>
    <col min="15611" max="15611" width="11.54296875" style="9" bestFit="1" customWidth="1"/>
    <col min="15612" max="15612" width="12.26953125" style="9" bestFit="1" customWidth="1"/>
    <col min="15613" max="15616" width="9.81640625" style="9" bestFit="1" customWidth="1"/>
    <col min="15617" max="15617" width="9" style="9" customWidth="1"/>
    <col min="15618" max="15864" width="9.1796875" style="9"/>
    <col min="15865" max="15865" width="45.81640625" style="9" customWidth="1"/>
    <col min="15866" max="15866" width="10.7265625" style="9" bestFit="1" customWidth="1"/>
    <col min="15867" max="15867" width="11.54296875" style="9" bestFit="1" customWidth="1"/>
    <col min="15868" max="15868" width="12.26953125" style="9" bestFit="1" customWidth="1"/>
    <col min="15869" max="15872" width="9.81640625" style="9" bestFit="1" customWidth="1"/>
    <col min="15873" max="15873" width="9" style="9" customWidth="1"/>
    <col min="15874" max="16120" width="9.1796875" style="9"/>
    <col min="16121" max="16121" width="45.81640625" style="9" customWidth="1"/>
    <col min="16122" max="16122" width="10.7265625" style="9" bestFit="1" customWidth="1"/>
    <col min="16123" max="16123" width="11.54296875" style="9" bestFit="1" customWidth="1"/>
    <col min="16124" max="16124" width="12.26953125" style="9" bestFit="1" customWidth="1"/>
    <col min="16125" max="16128" width="9.81640625" style="9" bestFit="1" customWidth="1"/>
    <col min="16129" max="16129" width="9" style="9" customWidth="1"/>
    <col min="16130" max="16384" width="9.1796875" style="9"/>
  </cols>
  <sheetData>
    <row r="1" spans="1:27" s="7" customFormat="1" ht="18.5" x14ac:dyDescent="0.45">
      <c r="A1" s="178" t="s">
        <v>143</v>
      </c>
      <c r="B1" s="179"/>
      <c r="C1" s="179"/>
      <c r="D1" s="179"/>
      <c r="E1" s="179"/>
      <c r="F1" s="179"/>
      <c r="G1" s="179"/>
      <c r="H1" s="179"/>
      <c r="I1" s="179"/>
      <c r="J1" s="15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5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66</v>
      </c>
      <c r="I3" s="164" t="s">
        <v>67</v>
      </c>
      <c r="J3" s="192" t="s">
        <v>134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9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35">
      <c r="A5" s="45" t="s">
        <v>46</v>
      </c>
      <c r="B5" s="107">
        <v>12</v>
      </c>
      <c r="C5" s="107">
        <v>0</v>
      </c>
      <c r="D5" s="23"/>
      <c r="E5" s="107">
        <v>1</v>
      </c>
      <c r="F5" s="2">
        <f t="shared" ref="F5:F9" si="0">SUM(B5:E5)</f>
        <v>13</v>
      </c>
      <c r="G5" s="1">
        <v>21</v>
      </c>
      <c r="H5" s="37">
        <v>10</v>
      </c>
      <c r="I5" s="37">
        <v>1</v>
      </c>
      <c r="J5" s="142">
        <v>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35">
      <c r="A6" s="47" t="s">
        <v>4</v>
      </c>
      <c r="B6" s="42">
        <f>SUM(B7:B9)</f>
        <v>37</v>
      </c>
      <c r="C6" s="42">
        <f t="shared" ref="C6:D6" si="1">SUM(C7:C9)</f>
        <v>0</v>
      </c>
      <c r="D6" s="42">
        <f t="shared" si="1"/>
        <v>0</v>
      </c>
      <c r="E6" s="42">
        <f>SUM(E7:E9)</f>
        <v>3</v>
      </c>
      <c r="F6" s="2">
        <f>SUM(B6:E6)</f>
        <v>40</v>
      </c>
      <c r="G6" s="2">
        <v>41</v>
      </c>
      <c r="H6" s="42">
        <f t="shared" ref="H6:I6" si="2">SUM(H7:H9)</f>
        <v>32</v>
      </c>
      <c r="I6" s="42">
        <f t="shared" si="2"/>
        <v>3</v>
      </c>
      <c r="J6" s="143">
        <f t="shared" ref="J6" si="3">SUM(J7:J9)</f>
        <v>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35">
      <c r="A7" s="47" t="s">
        <v>5</v>
      </c>
      <c r="B7" s="107">
        <v>24</v>
      </c>
      <c r="C7" s="107">
        <v>0</v>
      </c>
      <c r="D7" s="23"/>
      <c r="E7" s="107">
        <v>1</v>
      </c>
      <c r="F7" s="2">
        <f t="shared" si="0"/>
        <v>25</v>
      </c>
      <c r="G7" s="1">
        <v>26</v>
      </c>
      <c r="H7" s="37">
        <v>20</v>
      </c>
      <c r="I7" s="37">
        <v>2</v>
      </c>
      <c r="J7" s="142"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35">
      <c r="A8" s="47" t="s">
        <v>6</v>
      </c>
      <c r="B8" s="107">
        <v>1</v>
      </c>
      <c r="C8" s="107">
        <v>0</v>
      </c>
      <c r="D8" s="23"/>
      <c r="E8" s="107">
        <v>0</v>
      </c>
      <c r="F8" s="2">
        <f t="shared" si="0"/>
        <v>1</v>
      </c>
      <c r="G8" s="1">
        <v>5</v>
      </c>
      <c r="H8" s="37">
        <v>1</v>
      </c>
      <c r="I8" s="37">
        <v>0</v>
      </c>
      <c r="J8" s="142"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35">
      <c r="A9" s="47" t="s">
        <v>7</v>
      </c>
      <c r="B9" s="107">
        <v>12</v>
      </c>
      <c r="C9" s="107">
        <v>0</v>
      </c>
      <c r="D9" s="23"/>
      <c r="E9" s="107">
        <v>2</v>
      </c>
      <c r="F9" s="2">
        <f t="shared" si="0"/>
        <v>14</v>
      </c>
      <c r="G9" s="1">
        <v>10</v>
      </c>
      <c r="H9" s="37">
        <v>11</v>
      </c>
      <c r="I9" s="37">
        <v>1</v>
      </c>
      <c r="J9" s="142">
        <v>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66</v>
      </c>
      <c r="I10" s="164" t="s">
        <v>67</v>
      </c>
      <c r="J10" s="193" t="s">
        <v>134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9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65" customHeight="1" x14ac:dyDescent="0.35">
      <c r="A12" s="47" t="s">
        <v>11</v>
      </c>
      <c r="B12" s="107">
        <v>22</v>
      </c>
      <c r="C12" s="107">
        <v>0</v>
      </c>
      <c r="D12" s="23"/>
      <c r="E12" s="107">
        <v>2</v>
      </c>
      <c r="F12" s="2">
        <f t="shared" ref="F12:F15" si="4">SUM(B12:E12)</f>
        <v>24</v>
      </c>
      <c r="G12" s="20">
        <v>26</v>
      </c>
      <c r="H12" s="37">
        <v>19</v>
      </c>
      <c r="I12" s="37">
        <v>2</v>
      </c>
      <c r="J12" s="142">
        <v>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65" customHeight="1" x14ac:dyDescent="0.35">
      <c r="A13" s="47" t="s">
        <v>12</v>
      </c>
      <c r="B13" s="107">
        <v>15</v>
      </c>
      <c r="C13" s="107">
        <v>0</v>
      </c>
      <c r="D13" s="23"/>
      <c r="E13" s="107">
        <v>1</v>
      </c>
      <c r="F13" s="2">
        <f t="shared" si="4"/>
        <v>16</v>
      </c>
      <c r="G13" s="20">
        <v>15</v>
      </c>
      <c r="H13" s="37">
        <v>13</v>
      </c>
      <c r="I13" s="37">
        <v>1</v>
      </c>
      <c r="J13" s="142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4"/>
        <v>0</v>
      </c>
      <c r="G14" s="20">
        <v>0</v>
      </c>
      <c r="H14" s="37">
        <v>0</v>
      </c>
      <c r="I14" s="37">
        <v>0</v>
      </c>
      <c r="J14" s="142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4"/>
        <v>0</v>
      </c>
      <c r="G15" s="108">
        <v>0</v>
      </c>
      <c r="H15" s="44">
        <v>0</v>
      </c>
      <c r="I15" s="44">
        <v>0</v>
      </c>
      <c r="J15" s="144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66</v>
      </c>
      <c r="I16" s="164" t="s">
        <v>67</v>
      </c>
      <c r="J16" s="193" t="s">
        <v>134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9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" customHeight="1" x14ac:dyDescent="0.35">
      <c r="A18" s="47" t="s">
        <v>13</v>
      </c>
      <c r="B18" s="107">
        <v>37</v>
      </c>
      <c r="C18" s="107">
        <v>0</v>
      </c>
      <c r="D18" s="23"/>
      <c r="E18" s="107">
        <v>3</v>
      </c>
      <c r="F18" s="2">
        <f>SUM(B18:E18)</f>
        <v>40</v>
      </c>
      <c r="G18" s="20">
        <v>41</v>
      </c>
      <c r="H18" s="37">
        <v>32</v>
      </c>
      <c r="I18" s="37">
        <v>3</v>
      </c>
      <c r="J18" s="142">
        <v>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 x14ac:dyDescent="0.35">
      <c r="A19" s="47" t="s">
        <v>14</v>
      </c>
      <c r="B19" s="107">
        <v>0</v>
      </c>
      <c r="C19" s="107">
        <v>0</v>
      </c>
      <c r="D19" s="23"/>
      <c r="E19" s="107">
        <v>0</v>
      </c>
      <c r="F19" s="2">
        <f>SUM(B19:E19)</f>
        <v>0</v>
      </c>
      <c r="G19" s="20">
        <v>0</v>
      </c>
      <c r="H19" s="37">
        <v>0</v>
      </c>
      <c r="I19" s="37">
        <v>0</v>
      </c>
      <c r="J19" s="142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66</v>
      </c>
      <c r="I20" s="164" t="s">
        <v>67</v>
      </c>
      <c r="J20" s="193" t="s">
        <v>134</v>
      </c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93"/>
      <c r="K21" s="13"/>
      <c r="L21" s="1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customHeight="1" x14ac:dyDescent="0.35">
      <c r="A22" s="47" t="s">
        <v>15</v>
      </c>
      <c r="B22" s="107">
        <v>20</v>
      </c>
      <c r="C22" s="107">
        <v>0</v>
      </c>
      <c r="D22" s="23"/>
      <c r="E22" s="107">
        <v>0</v>
      </c>
      <c r="F22" s="2">
        <f t="shared" ref="F22:F27" si="5">SUM(B22:E22)</f>
        <v>20</v>
      </c>
      <c r="G22" s="20">
        <v>24</v>
      </c>
      <c r="H22" s="37">
        <v>12</v>
      </c>
      <c r="I22" s="37">
        <v>3</v>
      </c>
      <c r="J22" s="142">
        <v>5</v>
      </c>
      <c r="K22" s="13"/>
      <c r="L22" s="1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35">
      <c r="A23" s="47" t="s">
        <v>16</v>
      </c>
      <c r="B23" s="107">
        <v>13</v>
      </c>
      <c r="C23" s="107">
        <v>0</v>
      </c>
      <c r="D23" s="23"/>
      <c r="E23" s="107">
        <v>3</v>
      </c>
      <c r="F23" s="2">
        <f t="shared" si="5"/>
        <v>16</v>
      </c>
      <c r="G23" s="20">
        <v>14</v>
      </c>
      <c r="H23" s="37">
        <v>16</v>
      </c>
      <c r="I23" s="37">
        <v>0</v>
      </c>
      <c r="J23" s="142">
        <v>0</v>
      </c>
      <c r="K23" s="13"/>
      <c r="L23" s="1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5"/>
        <v>0</v>
      </c>
      <c r="G24" s="20">
        <v>3</v>
      </c>
      <c r="H24" s="37">
        <v>0</v>
      </c>
      <c r="I24" s="37">
        <v>0</v>
      </c>
      <c r="J24" s="142">
        <v>0</v>
      </c>
      <c r="K24" s="13"/>
      <c r="L24" s="1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5"/>
        <v>0</v>
      </c>
      <c r="G25" s="20">
        <v>0</v>
      </c>
      <c r="H25" s="37">
        <v>0</v>
      </c>
      <c r="I25" s="37">
        <v>0</v>
      </c>
      <c r="J25" s="142">
        <v>0</v>
      </c>
      <c r="K25" s="13"/>
      <c r="L25" s="1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5"/>
        <v>0</v>
      </c>
      <c r="G26" s="20">
        <v>0</v>
      </c>
      <c r="H26" s="37">
        <v>0</v>
      </c>
      <c r="I26" s="37">
        <v>0</v>
      </c>
      <c r="J26" s="142">
        <v>0</v>
      </c>
      <c r="K26" s="13"/>
      <c r="L26" s="1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customHeight="1" x14ac:dyDescent="0.35">
      <c r="A27" s="47" t="s">
        <v>20</v>
      </c>
      <c r="B27" s="107">
        <v>4</v>
      </c>
      <c r="C27" s="107">
        <v>0</v>
      </c>
      <c r="D27" s="23"/>
      <c r="E27" s="107">
        <v>0</v>
      </c>
      <c r="F27" s="2">
        <f t="shared" si="5"/>
        <v>4</v>
      </c>
      <c r="G27" s="20">
        <v>0</v>
      </c>
      <c r="H27" s="37">
        <v>4</v>
      </c>
      <c r="I27" s="37">
        <v>0</v>
      </c>
      <c r="J27" s="142">
        <v>0</v>
      </c>
      <c r="K27" s="13"/>
      <c r="L27" s="1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66</v>
      </c>
      <c r="I28" s="164" t="s">
        <v>67</v>
      </c>
      <c r="J28" s="193" t="s">
        <v>134</v>
      </c>
      <c r="K28" s="13"/>
      <c r="L28" s="1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93"/>
      <c r="K29" s="13"/>
      <c r="L29" s="1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6">SUM(B30:E30)</f>
        <v>0</v>
      </c>
      <c r="G30" s="37">
        <v>0</v>
      </c>
      <c r="H30" s="37">
        <v>0</v>
      </c>
      <c r="I30" s="37">
        <v>0</v>
      </c>
      <c r="J30" s="142">
        <v>0</v>
      </c>
      <c r="K30" s="13"/>
      <c r="L30" s="1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6"/>
        <v>0</v>
      </c>
      <c r="G31" s="37">
        <v>0</v>
      </c>
      <c r="H31" s="37">
        <v>0</v>
      </c>
      <c r="I31" s="37">
        <v>0</v>
      </c>
      <c r="J31" s="145">
        <v>0</v>
      </c>
      <c r="K31" s="13"/>
      <c r="L31" s="1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46"/>
      <c r="K32" s="13"/>
      <c r="L32" s="1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66</v>
      </c>
      <c r="I33" s="164" t="s">
        <v>67</v>
      </c>
      <c r="J33" s="164" t="s">
        <v>134</v>
      </c>
      <c r="K33" s="13"/>
      <c r="L33" s="1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64"/>
      <c r="K34" s="13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35">
      <c r="A35" s="47" t="s">
        <v>40</v>
      </c>
      <c r="B35" s="107">
        <v>67</v>
      </c>
      <c r="C35" s="107">
        <v>0</v>
      </c>
      <c r="D35" s="107">
        <v>0</v>
      </c>
      <c r="E35" s="107">
        <v>36</v>
      </c>
      <c r="F35" s="2">
        <f t="shared" ref="F35:F38" si="7">SUM(B35:E35)</f>
        <v>103</v>
      </c>
      <c r="G35" s="20">
        <v>35</v>
      </c>
      <c r="H35" s="37">
        <v>93</v>
      </c>
      <c r="I35" s="37">
        <v>4</v>
      </c>
      <c r="J35" s="37">
        <v>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" customHeight="1" x14ac:dyDescent="0.35">
      <c r="A36" s="47" t="s">
        <v>41</v>
      </c>
      <c r="B36" s="42">
        <f>SUM(B37:B38)</f>
        <v>67</v>
      </c>
      <c r="C36" s="42">
        <f>SUM(C37:C38)</f>
        <v>0</v>
      </c>
      <c r="D36" s="42">
        <f>SUM(D37:D38)</f>
        <v>0</v>
      </c>
      <c r="E36" s="42">
        <f>SUM(E37:E38)</f>
        <v>37</v>
      </c>
      <c r="F36" s="2">
        <f t="shared" si="7"/>
        <v>104</v>
      </c>
      <c r="G36" s="30">
        <v>83</v>
      </c>
      <c r="H36" s="42">
        <f t="shared" ref="H36:I36" si="8">SUM(H37:H39)</f>
        <v>94</v>
      </c>
      <c r="I36" s="42">
        <f t="shared" si="8"/>
        <v>4</v>
      </c>
      <c r="J36" s="42">
        <f t="shared" ref="J36" si="9">SUM(J37:J39)</f>
        <v>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 x14ac:dyDescent="0.35">
      <c r="A37" s="47" t="s">
        <v>44</v>
      </c>
      <c r="B37" s="107">
        <v>10</v>
      </c>
      <c r="C37" s="107">
        <v>0</v>
      </c>
      <c r="D37" s="107">
        <v>0</v>
      </c>
      <c r="E37" s="107">
        <v>0</v>
      </c>
      <c r="F37" s="2">
        <f t="shared" si="7"/>
        <v>10</v>
      </c>
      <c r="G37" s="20">
        <v>8</v>
      </c>
      <c r="H37" s="37">
        <v>8</v>
      </c>
      <c r="I37" s="37">
        <v>1</v>
      </c>
      <c r="J37" s="37">
        <v>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35">
      <c r="A38" s="51" t="s">
        <v>45</v>
      </c>
      <c r="B38" s="107">
        <v>57</v>
      </c>
      <c r="C38" s="107">
        <v>0</v>
      </c>
      <c r="D38" s="107">
        <v>0</v>
      </c>
      <c r="E38" s="107">
        <v>37</v>
      </c>
      <c r="F38" s="2">
        <f t="shared" si="7"/>
        <v>94</v>
      </c>
      <c r="G38" s="20">
        <v>75</v>
      </c>
      <c r="H38" s="37">
        <v>86</v>
      </c>
      <c r="I38" s="37">
        <v>3</v>
      </c>
      <c r="J38" s="37">
        <v>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66</v>
      </c>
      <c r="I39" s="164" t="s">
        <v>67</v>
      </c>
      <c r="J39" s="164" t="s">
        <v>134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customHeight="1" x14ac:dyDescent="0.35">
      <c r="A40" s="50" t="s">
        <v>25</v>
      </c>
      <c r="B40" s="21" t="s">
        <v>31</v>
      </c>
      <c r="C40" s="21" t="s">
        <v>32</v>
      </c>
      <c r="D40" s="141" t="s">
        <v>30</v>
      </c>
      <c r="E40" s="171"/>
      <c r="F40" s="163"/>
      <c r="G40" s="164"/>
      <c r="H40" s="164"/>
      <c r="I40" s="164"/>
      <c r="J40" s="16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 x14ac:dyDescent="0.35">
      <c r="A41" s="47" t="s">
        <v>11</v>
      </c>
      <c r="B41" s="107">
        <v>30</v>
      </c>
      <c r="C41" s="107">
        <v>0</v>
      </c>
      <c r="D41" s="107">
        <v>0</v>
      </c>
      <c r="E41" s="107">
        <v>4</v>
      </c>
      <c r="F41" s="2">
        <f t="shared" ref="F41:F44" si="10">SUM(B41:E41)</f>
        <v>34</v>
      </c>
      <c r="G41" s="20">
        <v>38</v>
      </c>
      <c r="H41" s="37">
        <v>26</v>
      </c>
      <c r="I41" s="37">
        <v>4</v>
      </c>
      <c r="J41" s="37">
        <v>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35">
      <c r="A42" s="47" t="s">
        <v>12</v>
      </c>
      <c r="B42" s="107">
        <v>35</v>
      </c>
      <c r="C42" s="107">
        <v>0</v>
      </c>
      <c r="D42" s="107">
        <v>0</v>
      </c>
      <c r="E42" s="107">
        <v>32</v>
      </c>
      <c r="F42" s="2">
        <f t="shared" si="10"/>
        <v>67</v>
      </c>
      <c r="G42" s="20">
        <v>45</v>
      </c>
      <c r="H42" s="37">
        <v>66</v>
      </c>
      <c r="I42" s="37">
        <v>0</v>
      </c>
      <c r="J42" s="37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35">
      <c r="A43" s="47" t="s">
        <v>39</v>
      </c>
      <c r="B43" s="107">
        <v>2</v>
      </c>
      <c r="C43" s="107">
        <v>0</v>
      </c>
      <c r="D43" s="107">
        <v>0</v>
      </c>
      <c r="E43" s="107">
        <v>0</v>
      </c>
      <c r="F43" s="2">
        <f t="shared" si="10"/>
        <v>2</v>
      </c>
      <c r="G43" s="20">
        <v>0</v>
      </c>
      <c r="H43" s="37">
        <v>1</v>
      </c>
      <c r="I43" s="37">
        <v>0</v>
      </c>
      <c r="J43" s="37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1</v>
      </c>
      <c r="F44" s="70">
        <f t="shared" si="10"/>
        <v>1</v>
      </c>
      <c r="G44" s="26">
        <v>0</v>
      </c>
      <c r="H44" s="44">
        <v>1</v>
      </c>
      <c r="I44" s="44">
        <v>0</v>
      </c>
      <c r="J44" s="44"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66</v>
      </c>
      <c r="I45" s="164" t="s">
        <v>67</v>
      </c>
      <c r="J45" s="164" t="s">
        <v>134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3.5" customHeight="1" x14ac:dyDescent="0.35">
      <c r="A46" s="50" t="s">
        <v>26</v>
      </c>
      <c r="B46" s="21" t="s">
        <v>31</v>
      </c>
      <c r="C46" s="21" t="s">
        <v>32</v>
      </c>
      <c r="D46" s="141" t="s">
        <v>30</v>
      </c>
      <c r="E46" s="171"/>
      <c r="F46" s="163"/>
      <c r="G46" s="164"/>
      <c r="H46" s="164"/>
      <c r="I46" s="164"/>
      <c r="J46" s="16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3.5" customHeight="1" x14ac:dyDescent="0.35">
      <c r="A47" s="47" t="s">
        <v>13</v>
      </c>
      <c r="B47" s="107">
        <v>63</v>
      </c>
      <c r="C47" s="107">
        <v>0</v>
      </c>
      <c r="D47" s="107">
        <v>0</v>
      </c>
      <c r="E47" s="107">
        <v>36</v>
      </c>
      <c r="F47" s="2">
        <f>SUM(B47:E47)</f>
        <v>99</v>
      </c>
      <c r="G47" s="20">
        <v>79</v>
      </c>
      <c r="H47" s="37">
        <v>89</v>
      </c>
      <c r="I47" s="37">
        <v>4</v>
      </c>
      <c r="J47" s="37">
        <v>6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 x14ac:dyDescent="0.35">
      <c r="A48" s="47" t="s">
        <v>14</v>
      </c>
      <c r="B48" s="107">
        <v>4</v>
      </c>
      <c r="C48" s="107">
        <v>0</v>
      </c>
      <c r="D48" s="107">
        <v>0</v>
      </c>
      <c r="E48" s="107">
        <v>1</v>
      </c>
      <c r="F48" s="2">
        <f>SUM(B48:E48)</f>
        <v>5</v>
      </c>
      <c r="G48" s="20">
        <v>4</v>
      </c>
      <c r="H48" s="37">
        <v>5</v>
      </c>
      <c r="I48" s="37">
        <v>0</v>
      </c>
      <c r="J48" s="37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66</v>
      </c>
      <c r="I49" s="164" t="s">
        <v>67</v>
      </c>
      <c r="J49" s="164" t="s">
        <v>134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" customHeight="1" x14ac:dyDescent="0.35">
      <c r="A50" s="50" t="s">
        <v>10</v>
      </c>
      <c r="B50" s="21" t="s">
        <v>31</v>
      </c>
      <c r="C50" s="21" t="s">
        <v>32</v>
      </c>
      <c r="D50" s="141" t="s">
        <v>30</v>
      </c>
      <c r="E50" s="171"/>
      <c r="F50" s="163"/>
      <c r="G50" s="164"/>
      <c r="H50" s="164"/>
      <c r="I50" s="164"/>
      <c r="J50" s="16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" customHeight="1" x14ac:dyDescent="0.35">
      <c r="A51" s="47" t="s">
        <v>15</v>
      </c>
      <c r="B51" s="107">
        <v>52</v>
      </c>
      <c r="C51" s="107">
        <v>0</v>
      </c>
      <c r="D51" s="107">
        <v>0</v>
      </c>
      <c r="E51" s="107">
        <v>28</v>
      </c>
      <c r="F51" s="2">
        <f>SUM(B51:E51)</f>
        <v>80</v>
      </c>
      <c r="G51" s="20">
        <v>62</v>
      </c>
      <c r="H51" s="37">
        <v>70</v>
      </c>
      <c r="I51" s="37">
        <v>4</v>
      </c>
      <c r="J51" s="37">
        <v>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customHeight="1" x14ac:dyDescent="0.35">
      <c r="A52" s="47" t="s">
        <v>16</v>
      </c>
      <c r="B52" s="107">
        <v>15</v>
      </c>
      <c r="C52" s="107">
        <v>0</v>
      </c>
      <c r="D52" s="107">
        <v>0</v>
      </c>
      <c r="E52" s="107">
        <v>8</v>
      </c>
      <c r="F52" s="2">
        <f t="shared" ref="F52:F56" si="11">SUM(B52:E52)</f>
        <v>23</v>
      </c>
      <c r="G52" s="20">
        <v>15</v>
      </c>
      <c r="H52" s="37">
        <v>23</v>
      </c>
      <c r="I52" s="37">
        <v>0</v>
      </c>
      <c r="J52" s="37">
        <v>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11"/>
        <v>0</v>
      </c>
      <c r="G53" s="20">
        <v>0</v>
      </c>
      <c r="H53" s="37">
        <v>0</v>
      </c>
      <c r="I53" s="37">
        <v>0</v>
      </c>
      <c r="J53" s="37"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2">
        <f t="shared" si="11"/>
        <v>0</v>
      </c>
      <c r="G54" s="20">
        <v>3</v>
      </c>
      <c r="H54" s="37">
        <v>0</v>
      </c>
      <c r="I54" s="37">
        <v>0</v>
      </c>
      <c r="J54" s="37"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11"/>
        <v>0</v>
      </c>
      <c r="G55" s="20">
        <v>3</v>
      </c>
      <c r="H55" s="37">
        <v>0</v>
      </c>
      <c r="I55" s="37">
        <v>0</v>
      </c>
      <c r="J55" s="37">
        <v>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35">
      <c r="A56" s="47" t="s">
        <v>20</v>
      </c>
      <c r="B56" s="107">
        <v>0</v>
      </c>
      <c r="C56" s="107">
        <v>0</v>
      </c>
      <c r="D56" s="107">
        <v>0</v>
      </c>
      <c r="E56" s="107">
        <v>1</v>
      </c>
      <c r="F56" s="2">
        <f t="shared" si="11"/>
        <v>1</v>
      </c>
      <c r="G56" s="20">
        <v>0</v>
      </c>
      <c r="H56" s="37">
        <v>1</v>
      </c>
      <c r="I56" s="37">
        <v>0</v>
      </c>
      <c r="J56" s="37"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66</v>
      </c>
      <c r="I57" s="164" t="s">
        <v>67</v>
      </c>
      <c r="J57" s="164" t="s">
        <v>134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35">
      <c r="A58" s="50" t="s">
        <v>95</v>
      </c>
      <c r="B58" s="21" t="s">
        <v>31</v>
      </c>
      <c r="C58" s="21" t="s">
        <v>32</v>
      </c>
      <c r="D58" s="141" t="s">
        <v>30</v>
      </c>
      <c r="E58" s="171"/>
      <c r="F58" s="163"/>
      <c r="G58" s="164"/>
      <c r="H58" s="164"/>
      <c r="I58" s="164"/>
      <c r="J58" s="16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35">
      <c r="A59" s="47" t="s">
        <v>97</v>
      </c>
      <c r="B59" s="107">
        <v>2</v>
      </c>
      <c r="C59" s="107">
        <v>0</v>
      </c>
      <c r="D59" s="107">
        <v>0</v>
      </c>
      <c r="E59" s="107">
        <v>0</v>
      </c>
      <c r="F59" s="2">
        <f t="shared" ref="F59" si="12">SUM(B59:E59)</f>
        <v>2</v>
      </c>
      <c r="G59" s="37">
        <v>2</v>
      </c>
      <c r="H59" s="37">
        <v>1</v>
      </c>
      <c r="I59" s="37">
        <v>1</v>
      </c>
      <c r="J59" s="138">
        <v>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46"/>
      <c r="K60" s="13"/>
      <c r="L60" s="1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66</v>
      </c>
      <c r="I61" s="164" t="s">
        <v>67</v>
      </c>
      <c r="J61" s="164" t="s">
        <v>134</v>
      </c>
      <c r="K61" s="13"/>
      <c r="L61" s="13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64"/>
      <c r="K62" s="13"/>
      <c r="L62" s="1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3">SUM(B63:E63)</f>
        <v>0</v>
      </c>
      <c r="G63" s="1">
        <v>0</v>
      </c>
      <c r="H63" s="37">
        <v>0</v>
      </c>
      <c r="I63" s="37">
        <v>0</v>
      </c>
      <c r="J63" s="37">
        <v>0</v>
      </c>
      <c r="K63" s="13"/>
      <c r="L63" s="1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3"/>
        <v>0</v>
      </c>
      <c r="G64" s="1">
        <v>0</v>
      </c>
      <c r="H64" s="37">
        <v>0</v>
      </c>
      <c r="I64" s="37">
        <v>0</v>
      </c>
      <c r="J64" s="37">
        <v>0</v>
      </c>
      <c r="K64" s="13"/>
      <c r="L64" s="1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66</v>
      </c>
      <c r="I65" s="164" t="s">
        <v>67</v>
      </c>
      <c r="J65" s="164" t="s">
        <v>134</v>
      </c>
      <c r="K65" s="13"/>
      <c r="L65" s="1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64"/>
      <c r="K66" s="13"/>
      <c r="L66" s="1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4">SUM(B67:E67)</f>
        <v>0</v>
      </c>
      <c r="G67" s="29">
        <v>0</v>
      </c>
      <c r="H67" s="37">
        <v>0</v>
      </c>
      <c r="I67" s="37">
        <v>0</v>
      </c>
      <c r="J67" s="37">
        <v>0</v>
      </c>
      <c r="K67" s="13"/>
      <c r="L67" s="13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4"/>
        <v>0</v>
      </c>
      <c r="G68" s="29">
        <v>0</v>
      </c>
      <c r="H68" s="37">
        <v>0</v>
      </c>
      <c r="I68" s="37">
        <v>0</v>
      </c>
      <c r="J68" s="37">
        <v>0</v>
      </c>
      <c r="K68" s="13"/>
      <c r="L68" s="13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4"/>
        <v>0</v>
      </c>
      <c r="G69" s="29">
        <v>0</v>
      </c>
      <c r="H69" s="37">
        <v>0</v>
      </c>
      <c r="I69" s="37">
        <v>0</v>
      </c>
      <c r="J69" s="37">
        <v>0</v>
      </c>
      <c r="K69" s="13"/>
      <c r="L69" s="13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4"/>
        <v>0</v>
      </c>
      <c r="G70" s="44">
        <v>0</v>
      </c>
      <c r="H70" s="44">
        <v>0</v>
      </c>
      <c r="I70" s="44">
        <v>0</v>
      </c>
      <c r="J70" s="44">
        <v>0</v>
      </c>
      <c r="K70" s="13"/>
      <c r="L70" s="13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66</v>
      </c>
      <c r="I71" s="164" t="s">
        <v>67</v>
      </c>
      <c r="J71" s="164" t="s">
        <v>134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6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66</v>
      </c>
      <c r="I75" s="164" t="s">
        <v>67</v>
      </c>
      <c r="J75" s="164" t="s">
        <v>134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6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37">
        <v>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5">SUM(B78:E78)</f>
        <v>0</v>
      </c>
      <c r="G78" s="20">
        <v>0</v>
      </c>
      <c r="H78" s="37">
        <v>0</v>
      </c>
      <c r="I78" s="37">
        <v>0</v>
      </c>
      <c r="J78" s="37">
        <v>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5"/>
        <v>0</v>
      </c>
      <c r="G79" s="20">
        <v>0</v>
      </c>
      <c r="H79" s="37">
        <v>0</v>
      </c>
      <c r="I79" s="37">
        <v>0</v>
      </c>
      <c r="J79" s="37">
        <v>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5"/>
        <v>0</v>
      </c>
      <c r="G80" s="20">
        <v>0</v>
      </c>
      <c r="H80" s="37">
        <v>0</v>
      </c>
      <c r="I80" s="37">
        <v>0</v>
      </c>
      <c r="J80" s="37">
        <v>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5"/>
        <v>0</v>
      </c>
      <c r="G81" s="20">
        <v>0</v>
      </c>
      <c r="H81" s="37">
        <v>0</v>
      </c>
      <c r="I81" s="37">
        <v>0</v>
      </c>
      <c r="J81" s="37">
        <v>0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5"/>
        <v>0</v>
      </c>
      <c r="G82" s="20">
        <v>0</v>
      </c>
      <c r="H82" s="37">
        <v>0</v>
      </c>
      <c r="I82" s="37">
        <v>0</v>
      </c>
      <c r="J82" s="37">
        <v>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66</v>
      </c>
      <c r="I83" s="164" t="s">
        <v>67</v>
      </c>
      <c r="J83" s="164" t="s">
        <v>134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6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6">SUM(B85:E85)</f>
        <v>0</v>
      </c>
      <c r="G85" s="37">
        <v>0</v>
      </c>
      <c r="H85" s="37">
        <v>0</v>
      </c>
      <c r="I85" s="37">
        <v>0</v>
      </c>
      <c r="J85" s="138">
        <v>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4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66</v>
      </c>
      <c r="I87" s="164" t="s">
        <v>67</v>
      </c>
      <c r="J87" s="164" t="s">
        <v>134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6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7">SUM(B89:E89)</f>
        <v>0</v>
      </c>
      <c r="G89" s="20">
        <v>0</v>
      </c>
      <c r="H89" s="37">
        <v>0</v>
      </c>
      <c r="I89" s="37">
        <v>0</v>
      </c>
      <c r="J89" s="37">
        <v>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7"/>
        <v>0</v>
      </c>
      <c r="G90" s="20">
        <v>0</v>
      </c>
      <c r="H90" s="37">
        <v>0</v>
      </c>
      <c r="I90" s="37">
        <v>0</v>
      </c>
      <c r="J90" s="37">
        <v>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7"/>
        <v>0</v>
      </c>
      <c r="G91" s="20">
        <v>0</v>
      </c>
      <c r="H91" s="37">
        <v>0</v>
      </c>
      <c r="I91" s="37">
        <v>0</v>
      </c>
      <c r="J91" s="37">
        <v>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66</v>
      </c>
      <c r="I92" s="164" t="s">
        <v>67</v>
      </c>
      <c r="J92" s="164" t="s">
        <v>134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6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8">SUM(B94:E94)</f>
        <v>0</v>
      </c>
      <c r="G94" s="20">
        <v>0</v>
      </c>
      <c r="H94" s="37">
        <v>0</v>
      </c>
      <c r="I94" s="37">
        <v>0</v>
      </c>
      <c r="J94" s="37">
        <v>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8"/>
        <v>0</v>
      </c>
      <c r="G95" s="20">
        <v>0</v>
      </c>
      <c r="H95" s="37">
        <v>0</v>
      </c>
      <c r="I95" s="37">
        <v>0</v>
      </c>
      <c r="J95" s="37">
        <v>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8"/>
        <v>0</v>
      </c>
      <c r="G96" s="20">
        <v>0</v>
      </c>
      <c r="H96" s="37">
        <v>0</v>
      </c>
      <c r="I96" s="37">
        <v>0</v>
      </c>
      <c r="J96" s="37">
        <v>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8"/>
        <v>0</v>
      </c>
      <c r="G97" s="26">
        <v>0</v>
      </c>
      <c r="H97" s="44">
        <v>0</v>
      </c>
      <c r="I97" s="44">
        <v>0</v>
      </c>
      <c r="J97" s="44">
        <v>0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66</v>
      </c>
      <c r="I98" s="164" t="s">
        <v>67</v>
      </c>
      <c r="J98" s="164" t="s">
        <v>134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6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20">
        <v>0</v>
      </c>
      <c r="H100" s="37">
        <v>0</v>
      </c>
      <c r="I100" s="37">
        <v>0</v>
      </c>
      <c r="J100" s="37">
        <v>0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66</v>
      </c>
      <c r="I102" s="164" t="s">
        <v>67</v>
      </c>
      <c r="J102" s="164" t="s">
        <v>134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6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20">
        <v>0</v>
      </c>
      <c r="H104" s="37">
        <v>0</v>
      </c>
      <c r="I104" s="37">
        <v>0</v>
      </c>
      <c r="J104" s="37">
        <v>0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9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9"/>
        <v>0</v>
      </c>
      <c r="G106" s="20">
        <v>0</v>
      </c>
      <c r="H106" s="37">
        <v>0</v>
      </c>
      <c r="I106" s="37">
        <v>0</v>
      </c>
      <c r="J106" s="37">
        <v>0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9"/>
        <v>0</v>
      </c>
      <c r="G107" s="20">
        <v>0</v>
      </c>
      <c r="H107" s="37">
        <v>0</v>
      </c>
      <c r="I107" s="37">
        <v>0</v>
      </c>
      <c r="J107" s="37">
        <v>0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9"/>
        <v>0</v>
      </c>
      <c r="G108" s="20">
        <v>0</v>
      </c>
      <c r="H108" s="37">
        <v>0</v>
      </c>
      <c r="I108" s="37">
        <v>0</v>
      </c>
      <c r="J108" s="37">
        <v>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9"/>
        <v>0</v>
      </c>
      <c r="G109" s="20">
        <v>0</v>
      </c>
      <c r="H109" s="37">
        <v>0</v>
      </c>
      <c r="I109" s="37">
        <v>0</v>
      </c>
      <c r="J109" s="37">
        <v>0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66</v>
      </c>
      <c r="I110" s="164" t="s">
        <v>67</v>
      </c>
      <c r="J110" s="164" t="s">
        <v>134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6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20">SUM(B112:E112)</f>
        <v>0</v>
      </c>
      <c r="G112" s="37">
        <v>0</v>
      </c>
      <c r="H112" s="37">
        <v>0</v>
      </c>
      <c r="I112" s="37">
        <v>0</v>
      </c>
      <c r="J112" s="37">
        <v>0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20"/>
        <v>0</v>
      </c>
      <c r="G113" s="37">
        <v>0</v>
      </c>
      <c r="H113" s="37">
        <v>0</v>
      </c>
      <c r="I113" s="37">
        <v>0</v>
      </c>
      <c r="J113" s="138">
        <v>0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4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66</v>
      </c>
      <c r="I115" s="164" t="s">
        <v>67</v>
      </c>
      <c r="J115" s="164" t="s">
        <v>134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6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x14ac:dyDescent="0.35">
      <c r="A117" s="47" t="s">
        <v>40</v>
      </c>
      <c r="B117" s="107">
        <v>1</v>
      </c>
      <c r="C117" s="107">
        <v>0</v>
      </c>
      <c r="D117" s="107">
        <v>0</v>
      </c>
      <c r="E117" s="107">
        <v>8</v>
      </c>
      <c r="F117" s="2">
        <f t="shared" ref="F117:F119" si="21">SUM(B117:E117)</f>
        <v>9</v>
      </c>
      <c r="G117" s="20">
        <v>5</v>
      </c>
      <c r="H117" s="37">
        <v>9</v>
      </c>
      <c r="I117" s="37">
        <v>0</v>
      </c>
      <c r="J117" s="37">
        <v>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x14ac:dyDescent="0.35">
      <c r="A118" s="47" t="s">
        <v>41</v>
      </c>
      <c r="B118" s="107">
        <v>1</v>
      </c>
      <c r="C118" s="107">
        <v>0</v>
      </c>
      <c r="D118" s="107">
        <v>0</v>
      </c>
      <c r="E118" s="107">
        <v>8</v>
      </c>
      <c r="F118" s="2">
        <f t="shared" si="21"/>
        <v>9</v>
      </c>
      <c r="G118" s="20">
        <v>6</v>
      </c>
      <c r="H118" s="37">
        <v>9</v>
      </c>
      <c r="I118" s="37">
        <v>0</v>
      </c>
      <c r="J118" s="37">
        <v>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x14ac:dyDescent="0.35">
      <c r="A119" s="47" t="s">
        <v>38</v>
      </c>
      <c r="B119" s="107">
        <v>1</v>
      </c>
      <c r="C119" s="107">
        <v>0</v>
      </c>
      <c r="D119" s="107">
        <v>0</v>
      </c>
      <c r="E119" s="107">
        <v>8</v>
      </c>
      <c r="F119" s="2">
        <f t="shared" si="21"/>
        <v>9</v>
      </c>
      <c r="G119" s="20">
        <v>5</v>
      </c>
      <c r="H119" s="37">
        <v>9</v>
      </c>
      <c r="I119" s="37">
        <v>0</v>
      </c>
      <c r="J119" s="37">
        <v>0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66</v>
      </c>
      <c r="I120" s="164" t="s">
        <v>67</v>
      </c>
      <c r="J120" s="164" t="s">
        <v>134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x14ac:dyDescent="0.35">
      <c r="A121" s="50" t="s">
        <v>35</v>
      </c>
      <c r="B121" s="21" t="s">
        <v>31</v>
      </c>
      <c r="C121" s="21" t="s">
        <v>32</v>
      </c>
      <c r="D121" s="141" t="s">
        <v>30</v>
      </c>
      <c r="E121" s="171"/>
      <c r="F121" s="163"/>
      <c r="G121" s="164"/>
      <c r="H121" s="164"/>
      <c r="I121" s="164"/>
      <c r="J121" s="16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2">SUM(B122:E122)</f>
        <v>0</v>
      </c>
      <c r="G122" s="20">
        <v>0</v>
      </c>
      <c r="H122" s="37">
        <v>0</v>
      </c>
      <c r="I122" s="37">
        <v>0</v>
      </c>
      <c r="J122" s="37">
        <v>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x14ac:dyDescent="0.35">
      <c r="A123" s="47" t="s">
        <v>12</v>
      </c>
      <c r="B123" s="107">
        <v>1</v>
      </c>
      <c r="C123" s="107">
        <v>0</v>
      </c>
      <c r="D123" s="107">
        <v>0</v>
      </c>
      <c r="E123" s="107">
        <v>8</v>
      </c>
      <c r="F123" s="2">
        <f t="shared" si="22"/>
        <v>9</v>
      </c>
      <c r="G123" s="20">
        <v>5</v>
      </c>
      <c r="H123" s="37">
        <v>9</v>
      </c>
      <c r="I123" s="37">
        <v>0</v>
      </c>
      <c r="J123" s="37">
        <v>0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2"/>
        <v>0</v>
      </c>
      <c r="G124" s="20">
        <v>0</v>
      </c>
      <c r="H124" s="37">
        <v>0</v>
      </c>
      <c r="I124" s="37">
        <v>0</v>
      </c>
      <c r="J124" s="37">
        <v>0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3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66</v>
      </c>
      <c r="I126" s="164" t="s">
        <v>67</v>
      </c>
      <c r="J126" s="164" t="s">
        <v>134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x14ac:dyDescent="0.35">
      <c r="A127" s="50" t="s">
        <v>36</v>
      </c>
      <c r="B127" s="21" t="s">
        <v>31</v>
      </c>
      <c r="C127" s="21" t="s">
        <v>32</v>
      </c>
      <c r="D127" s="141" t="s">
        <v>30</v>
      </c>
      <c r="E127" s="171"/>
      <c r="F127" s="163"/>
      <c r="G127" s="164"/>
      <c r="H127" s="164"/>
      <c r="I127" s="164"/>
      <c r="J127" s="16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x14ac:dyDescent="0.35">
      <c r="A128" s="47" t="s">
        <v>13</v>
      </c>
      <c r="B128" s="107">
        <v>1</v>
      </c>
      <c r="C128" s="107">
        <v>0</v>
      </c>
      <c r="D128" s="107">
        <v>0</v>
      </c>
      <c r="E128" s="107">
        <v>8</v>
      </c>
      <c r="F128" s="2">
        <f>SUM(B128:E128)</f>
        <v>9</v>
      </c>
      <c r="G128" s="20">
        <v>5</v>
      </c>
      <c r="H128" s="37">
        <v>9</v>
      </c>
      <c r="I128" s="37">
        <v>0</v>
      </c>
      <c r="J128" s="37">
        <v>0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0</v>
      </c>
      <c r="H129" s="37">
        <v>0</v>
      </c>
      <c r="I129" s="37">
        <v>0</v>
      </c>
      <c r="J129" s="37">
        <v>0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66</v>
      </c>
      <c r="I130" s="164" t="s">
        <v>67</v>
      </c>
      <c r="J130" s="164" t="s">
        <v>134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35">
      <c r="A131" s="50" t="s">
        <v>37</v>
      </c>
      <c r="B131" s="21" t="s">
        <v>31</v>
      </c>
      <c r="C131" s="21" t="s">
        <v>32</v>
      </c>
      <c r="D131" s="141" t="s">
        <v>30</v>
      </c>
      <c r="E131" s="171"/>
      <c r="F131" s="163"/>
      <c r="G131" s="164"/>
      <c r="H131" s="164"/>
      <c r="I131" s="164"/>
      <c r="J131" s="16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35">
      <c r="A132" s="47" t="s">
        <v>15</v>
      </c>
      <c r="B132" s="107">
        <v>1</v>
      </c>
      <c r="C132" s="107">
        <v>0</v>
      </c>
      <c r="D132" s="107">
        <v>0</v>
      </c>
      <c r="E132" s="107">
        <v>8</v>
      </c>
      <c r="F132" s="2">
        <f t="shared" ref="F132:F137" si="24">SUM(B132:E132)</f>
        <v>9</v>
      </c>
      <c r="G132" s="20">
        <v>5</v>
      </c>
      <c r="H132" s="37">
        <v>9</v>
      </c>
      <c r="I132" s="37">
        <v>0</v>
      </c>
      <c r="J132" s="37">
        <v>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0</v>
      </c>
      <c r="F133" s="2">
        <f t="shared" si="24"/>
        <v>0</v>
      </c>
      <c r="G133" s="20">
        <v>0</v>
      </c>
      <c r="H133" s="37">
        <v>0</v>
      </c>
      <c r="I133" s="37">
        <v>0</v>
      </c>
      <c r="J133" s="37">
        <v>0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4"/>
        <v>0</v>
      </c>
      <c r="G134" s="20">
        <v>0</v>
      </c>
      <c r="H134" s="37">
        <v>0</v>
      </c>
      <c r="I134" s="37">
        <v>0</v>
      </c>
      <c r="J134" s="37">
        <v>0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4"/>
        <v>0</v>
      </c>
      <c r="G135" s="20">
        <v>0</v>
      </c>
      <c r="H135" s="37">
        <v>0</v>
      </c>
      <c r="I135" s="37">
        <v>0</v>
      </c>
      <c r="J135" s="37">
        <v>0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4"/>
        <v>0</v>
      </c>
      <c r="G136" s="20">
        <v>0</v>
      </c>
      <c r="H136" s="37">
        <v>0</v>
      </c>
      <c r="I136" s="37">
        <v>0</v>
      </c>
      <c r="J136" s="37">
        <v>0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4"/>
        <v>0</v>
      </c>
      <c r="G137" s="20">
        <v>0</v>
      </c>
      <c r="H137" s="37">
        <v>0</v>
      </c>
      <c r="I137" s="37">
        <v>0</v>
      </c>
      <c r="J137" s="37">
        <v>0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66</v>
      </c>
      <c r="I138" s="164" t="s">
        <v>67</v>
      </c>
      <c r="J138" s="164" t="s">
        <v>134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35">
      <c r="A139" s="50" t="s">
        <v>95</v>
      </c>
      <c r="B139" s="21" t="s">
        <v>31</v>
      </c>
      <c r="C139" s="21" t="s">
        <v>32</v>
      </c>
      <c r="D139" s="141" t="s">
        <v>30</v>
      </c>
      <c r="E139" s="171"/>
      <c r="F139" s="163"/>
      <c r="G139" s="164"/>
      <c r="H139" s="164"/>
      <c r="I139" s="164"/>
      <c r="J139" s="16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35">
      <c r="A140" s="47" t="s">
        <v>97</v>
      </c>
      <c r="B140" s="107">
        <v>0</v>
      </c>
      <c r="C140" s="107">
        <v>0</v>
      </c>
      <c r="D140" s="107">
        <v>0</v>
      </c>
      <c r="E140" s="107">
        <v>0</v>
      </c>
      <c r="F140" s="2">
        <f t="shared" ref="F140" si="25">SUM(B140:E140)</f>
        <v>0</v>
      </c>
      <c r="G140" s="37">
        <v>0</v>
      </c>
      <c r="H140" s="37">
        <v>0</v>
      </c>
      <c r="I140" s="37">
        <v>0</v>
      </c>
      <c r="J140" s="138">
        <v>0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4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66</v>
      </c>
      <c r="I142" s="164" t="s">
        <v>67</v>
      </c>
      <c r="J142" s="164" t="s">
        <v>134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6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35">
      <c r="A144" s="133" t="s">
        <v>115</v>
      </c>
      <c r="B144" s="107">
        <v>10</v>
      </c>
      <c r="C144" s="107">
        <v>0</v>
      </c>
      <c r="D144" s="107">
        <v>0</v>
      </c>
      <c r="E144" s="107">
        <v>0</v>
      </c>
      <c r="F144" s="2">
        <f t="shared" ref="F144:F147" si="26">SUM(B144:E144)</f>
        <v>10</v>
      </c>
      <c r="G144" s="20">
        <v>8</v>
      </c>
      <c r="H144" s="37">
        <v>8</v>
      </c>
      <c r="I144" s="37">
        <v>1</v>
      </c>
      <c r="J144" s="37">
        <v>1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35">
      <c r="A145" s="114" t="s">
        <v>93</v>
      </c>
      <c r="B145" s="5">
        <f>SUM(B146:B147)</f>
        <v>10</v>
      </c>
      <c r="C145" s="5">
        <f t="shared" ref="C145:D145" si="27">SUM(C146:C147)</f>
        <v>0</v>
      </c>
      <c r="D145" s="5">
        <f t="shared" si="27"/>
        <v>0</v>
      </c>
      <c r="E145" s="5">
        <f>SUM(E146:E147)</f>
        <v>0</v>
      </c>
      <c r="F145" s="2">
        <f t="shared" si="26"/>
        <v>10</v>
      </c>
      <c r="G145" s="30">
        <v>8</v>
      </c>
      <c r="H145" s="42">
        <f t="shared" ref="H145:I145" si="28">SUM(H146:H148)</f>
        <v>8</v>
      </c>
      <c r="I145" s="42">
        <f t="shared" si="28"/>
        <v>1</v>
      </c>
      <c r="J145" s="42">
        <f t="shared" ref="J145" si="29">SUM(J146:J148)</f>
        <v>1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6"/>
        <v>0</v>
      </c>
      <c r="G146" s="20">
        <v>0</v>
      </c>
      <c r="H146" s="37">
        <v>0</v>
      </c>
      <c r="I146" s="37">
        <v>0</v>
      </c>
      <c r="J146" s="37">
        <v>0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35">
      <c r="A147" s="134" t="s">
        <v>117</v>
      </c>
      <c r="B147" s="107">
        <v>10</v>
      </c>
      <c r="C147" s="107">
        <v>0</v>
      </c>
      <c r="D147" s="107">
        <v>0</v>
      </c>
      <c r="E147" s="107">
        <v>0</v>
      </c>
      <c r="F147" s="2">
        <f t="shared" si="26"/>
        <v>10</v>
      </c>
      <c r="G147" s="20">
        <v>8</v>
      </c>
      <c r="H147" s="37">
        <v>8</v>
      </c>
      <c r="I147" s="37">
        <v>1</v>
      </c>
      <c r="J147" s="37">
        <v>1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66</v>
      </c>
      <c r="I148" s="164" t="s">
        <v>67</v>
      </c>
      <c r="J148" s="164" t="s">
        <v>134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4.25" customHeight="1" x14ac:dyDescent="0.35">
      <c r="A149" s="50" t="s">
        <v>48</v>
      </c>
      <c r="B149" s="21" t="s">
        <v>31</v>
      </c>
      <c r="C149" s="21" t="s">
        <v>32</v>
      </c>
      <c r="D149" s="141" t="s">
        <v>30</v>
      </c>
      <c r="E149" s="171"/>
      <c r="F149" s="163"/>
      <c r="G149" s="164"/>
      <c r="H149" s="164"/>
      <c r="I149" s="164"/>
      <c r="J149" s="16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35">
      <c r="A150" s="47" t="s">
        <v>11</v>
      </c>
      <c r="B150" s="107">
        <v>6</v>
      </c>
      <c r="C150" s="107">
        <v>0</v>
      </c>
      <c r="D150" s="107">
        <v>0</v>
      </c>
      <c r="E150" s="107">
        <v>0</v>
      </c>
      <c r="F150" s="2">
        <f t="shared" ref="F150:F152" si="30">SUM(B150:E150)</f>
        <v>6</v>
      </c>
      <c r="G150" s="20">
        <v>4</v>
      </c>
      <c r="H150" s="37">
        <v>5</v>
      </c>
      <c r="I150" s="37">
        <v>1</v>
      </c>
      <c r="J150" s="37"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35">
      <c r="A151" s="47" t="s">
        <v>12</v>
      </c>
      <c r="B151" s="107">
        <v>4</v>
      </c>
      <c r="C151" s="107">
        <v>0</v>
      </c>
      <c r="D151" s="107">
        <v>0</v>
      </c>
      <c r="E151" s="107">
        <v>0</v>
      </c>
      <c r="F151" s="2">
        <f t="shared" si="30"/>
        <v>4</v>
      </c>
      <c r="G151" s="20">
        <v>4</v>
      </c>
      <c r="H151" s="37">
        <v>3</v>
      </c>
      <c r="I151" s="37">
        <v>0</v>
      </c>
      <c r="J151" s="37">
        <v>1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30"/>
        <v>0</v>
      </c>
      <c r="G152" s="20">
        <v>0</v>
      </c>
      <c r="H152" s="20">
        <v>0</v>
      </c>
      <c r="I152" s="20">
        <v>0</v>
      </c>
      <c r="J152" s="20">
        <v>0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31">SUM(B153:E153)</f>
        <v>0</v>
      </c>
      <c r="G153" s="26">
        <v>0</v>
      </c>
      <c r="H153" s="26">
        <v>0</v>
      </c>
      <c r="I153" s="26">
        <v>0</v>
      </c>
      <c r="J153" s="26">
        <v>0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66</v>
      </c>
      <c r="I154" s="164" t="s">
        <v>67</v>
      </c>
      <c r="J154" s="164" t="s">
        <v>134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35">
      <c r="A155" s="50" t="s">
        <v>49</v>
      </c>
      <c r="B155" s="21" t="s">
        <v>31</v>
      </c>
      <c r="C155" s="21" t="s">
        <v>32</v>
      </c>
      <c r="D155" s="141" t="s">
        <v>30</v>
      </c>
      <c r="E155" s="171"/>
      <c r="F155" s="163"/>
      <c r="G155" s="164"/>
      <c r="H155" s="164"/>
      <c r="I155" s="164"/>
      <c r="J155" s="16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35">
      <c r="A156" s="47" t="s">
        <v>13</v>
      </c>
      <c r="B156" s="107">
        <v>9</v>
      </c>
      <c r="C156" s="107">
        <v>0</v>
      </c>
      <c r="D156" s="107">
        <v>0</v>
      </c>
      <c r="E156" s="107">
        <v>0</v>
      </c>
      <c r="F156" s="2">
        <f>SUM(B156:E156)</f>
        <v>9</v>
      </c>
      <c r="G156" s="20">
        <v>8</v>
      </c>
      <c r="H156" s="37">
        <v>7</v>
      </c>
      <c r="I156" s="37">
        <v>1</v>
      </c>
      <c r="J156" s="37">
        <v>1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6.5" customHeight="1" x14ac:dyDescent="0.35">
      <c r="A157" s="47" t="s">
        <v>14</v>
      </c>
      <c r="B157" s="107">
        <v>1</v>
      </c>
      <c r="C157" s="107">
        <v>0</v>
      </c>
      <c r="D157" s="107">
        <v>0</v>
      </c>
      <c r="E157" s="107">
        <v>0</v>
      </c>
      <c r="F157" s="2">
        <f>SUM(B157:E157)</f>
        <v>1</v>
      </c>
      <c r="G157" s="20">
        <v>0</v>
      </c>
      <c r="H157" s="37">
        <v>1</v>
      </c>
      <c r="I157" s="37">
        <v>0</v>
      </c>
      <c r="J157" s="37">
        <v>0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66</v>
      </c>
      <c r="I158" s="164" t="s">
        <v>67</v>
      </c>
      <c r="J158" s="164" t="s">
        <v>134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35">
      <c r="A159" s="50" t="s">
        <v>50</v>
      </c>
      <c r="B159" s="21" t="s">
        <v>31</v>
      </c>
      <c r="C159" s="21" t="s">
        <v>32</v>
      </c>
      <c r="D159" s="141" t="s">
        <v>30</v>
      </c>
      <c r="E159" s="171"/>
      <c r="F159" s="163"/>
      <c r="G159" s="164"/>
      <c r="H159" s="164"/>
      <c r="I159" s="164"/>
      <c r="J159" s="16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35">
      <c r="A160" s="47" t="s">
        <v>15</v>
      </c>
      <c r="B160" s="107">
        <v>8</v>
      </c>
      <c r="C160" s="107">
        <v>0</v>
      </c>
      <c r="D160" s="107">
        <v>0</v>
      </c>
      <c r="E160" s="107">
        <v>0</v>
      </c>
      <c r="F160" s="2">
        <f t="shared" ref="F160:F165" si="32">SUM(B160:E160)</f>
        <v>8</v>
      </c>
      <c r="G160" s="20">
        <v>6</v>
      </c>
      <c r="H160" s="37">
        <v>6</v>
      </c>
      <c r="I160" s="37">
        <v>1</v>
      </c>
      <c r="J160" s="37">
        <v>1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35">
      <c r="A161" s="47" t="s">
        <v>16</v>
      </c>
      <c r="B161" s="107">
        <v>2</v>
      </c>
      <c r="C161" s="107">
        <v>0</v>
      </c>
      <c r="D161" s="107">
        <v>0</v>
      </c>
      <c r="E161" s="107">
        <v>0</v>
      </c>
      <c r="F161" s="2">
        <f t="shared" si="32"/>
        <v>2</v>
      </c>
      <c r="G161" s="20">
        <v>2</v>
      </c>
      <c r="H161" s="37">
        <v>2</v>
      </c>
      <c r="I161" s="37">
        <v>0</v>
      </c>
      <c r="J161" s="37">
        <v>0</v>
      </c>
    </row>
    <row r="162" spans="1:27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32"/>
        <v>0</v>
      </c>
      <c r="G162" s="20">
        <v>0</v>
      </c>
      <c r="H162" s="37">
        <v>0</v>
      </c>
      <c r="I162" s="37">
        <v>0</v>
      </c>
      <c r="J162" s="37">
        <v>0</v>
      </c>
    </row>
    <row r="163" spans="1:27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32"/>
        <v>0</v>
      </c>
      <c r="G163" s="20">
        <v>0</v>
      </c>
      <c r="H163" s="37">
        <v>0</v>
      </c>
      <c r="I163" s="37">
        <v>0</v>
      </c>
      <c r="J163" s="37">
        <v>0</v>
      </c>
    </row>
    <row r="164" spans="1:27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32"/>
        <v>0</v>
      </c>
      <c r="G164" s="20">
        <v>0</v>
      </c>
      <c r="H164" s="37">
        <v>0</v>
      </c>
      <c r="I164" s="37">
        <v>0</v>
      </c>
      <c r="J164" s="37">
        <v>0</v>
      </c>
    </row>
    <row r="165" spans="1:27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32"/>
        <v>0</v>
      </c>
      <c r="G165" s="20">
        <v>0</v>
      </c>
      <c r="H165" s="37">
        <v>0</v>
      </c>
      <c r="I165" s="37">
        <v>0</v>
      </c>
      <c r="J165" s="37">
        <v>0</v>
      </c>
    </row>
    <row r="166" spans="1:27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66</v>
      </c>
      <c r="I166" s="164" t="s">
        <v>67</v>
      </c>
      <c r="J166" s="164" t="s">
        <v>134</v>
      </c>
    </row>
    <row r="167" spans="1:27" x14ac:dyDescent="0.35">
      <c r="A167" s="50" t="s">
        <v>95</v>
      </c>
      <c r="B167" s="21" t="s">
        <v>31</v>
      </c>
      <c r="C167" s="21" t="s">
        <v>32</v>
      </c>
      <c r="D167" s="141" t="s">
        <v>30</v>
      </c>
      <c r="E167" s="171"/>
      <c r="F167" s="163"/>
      <c r="G167" s="164"/>
      <c r="H167" s="164"/>
      <c r="I167" s="164"/>
      <c r="J167" s="164"/>
    </row>
    <row r="168" spans="1:27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3">SUM(B168:E168)</f>
        <v>0</v>
      </c>
      <c r="G168" s="37">
        <v>0</v>
      </c>
      <c r="H168" s="37">
        <v>0</v>
      </c>
      <c r="I168" s="37">
        <v>0</v>
      </c>
      <c r="J168" s="138">
        <v>0</v>
      </c>
    </row>
    <row r="169" spans="1:27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47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s="22" customFormat="1" ht="12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66</v>
      </c>
      <c r="I170" s="164" t="s">
        <v>67</v>
      </c>
      <c r="J170" s="164" t="s">
        <v>134</v>
      </c>
    </row>
    <row r="171" spans="1:27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64"/>
    </row>
    <row r="172" spans="1:27" x14ac:dyDescent="0.35">
      <c r="A172" s="129" t="s">
        <v>118</v>
      </c>
      <c r="B172" s="107">
        <v>1</v>
      </c>
      <c r="C172" s="107">
        <v>0</v>
      </c>
      <c r="D172" s="107">
        <v>0</v>
      </c>
      <c r="E172" s="107">
        <v>0</v>
      </c>
      <c r="F172" s="2">
        <f t="shared" ref="F172:F179" si="34">SUM(B172:E172)</f>
        <v>1</v>
      </c>
      <c r="G172" s="20">
        <v>5</v>
      </c>
      <c r="H172" s="37">
        <v>1</v>
      </c>
      <c r="I172" s="37">
        <v>0</v>
      </c>
      <c r="J172" s="37">
        <v>0</v>
      </c>
    </row>
    <row r="173" spans="1:27" ht="16.5" customHeight="1" x14ac:dyDescent="0.35">
      <c r="A173" s="130" t="s">
        <v>119</v>
      </c>
      <c r="B173" s="5">
        <f>B174+B175</f>
        <v>4</v>
      </c>
      <c r="C173" s="5">
        <f t="shared" ref="C173:D173" si="35">C174+C175</f>
        <v>0</v>
      </c>
      <c r="D173" s="5">
        <f t="shared" si="35"/>
        <v>0</v>
      </c>
      <c r="E173" s="5">
        <f t="shared" ref="E173" si="36">E174+E175</f>
        <v>0</v>
      </c>
      <c r="F173" s="2">
        <f t="shared" ref="F173:F175" si="37">SUM(B173:E173)</f>
        <v>4</v>
      </c>
      <c r="G173" s="30">
        <v>13</v>
      </c>
      <c r="H173" s="5">
        <f t="shared" ref="H173:I173" si="38">H174+H175</f>
        <v>4</v>
      </c>
      <c r="I173" s="5">
        <f t="shared" si="38"/>
        <v>0</v>
      </c>
      <c r="J173" s="5">
        <f t="shared" ref="J173" si="39">J174+J175</f>
        <v>0</v>
      </c>
    </row>
    <row r="174" spans="1:27" x14ac:dyDescent="0.35">
      <c r="A174" s="129" t="s">
        <v>106</v>
      </c>
      <c r="B174" s="5">
        <f>B176+B178</f>
        <v>1</v>
      </c>
      <c r="C174" s="5">
        <f t="shared" ref="C174:D175" si="40">C176+C178</f>
        <v>0</v>
      </c>
      <c r="D174" s="5">
        <f t="shared" si="40"/>
        <v>0</v>
      </c>
      <c r="E174" s="5">
        <f t="shared" ref="E174:E175" si="41">E176+E178</f>
        <v>0</v>
      </c>
      <c r="F174" s="2">
        <f t="shared" si="37"/>
        <v>1</v>
      </c>
      <c r="G174" s="30">
        <v>5</v>
      </c>
      <c r="H174" s="5">
        <f t="shared" ref="H174:I175" si="42">H176+H178</f>
        <v>1</v>
      </c>
      <c r="I174" s="5">
        <f t="shared" si="42"/>
        <v>0</v>
      </c>
      <c r="J174" s="5">
        <f t="shared" ref="J174" si="43">J176+J178</f>
        <v>0</v>
      </c>
    </row>
    <row r="175" spans="1:27" x14ac:dyDescent="0.35">
      <c r="A175" s="129" t="s">
        <v>107</v>
      </c>
      <c r="B175" s="136">
        <f>B177+B179</f>
        <v>3</v>
      </c>
      <c r="C175" s="136">
        <f t="shared" si="40"/>
        <v>0</v>
      </c>
      <c r="D175" s="136">
        <f t="shared" si="40"/>
        <v>0</v>
      </c>
      <c r="E175" s="136">
        <f t="shared" si="41"/>
        <v>0</v>
      </c>
      <c r="F175" s="2">
        <f t="shared" si="37"/>
        <v>3</v>
      </c>
      <c r="G175" s="30">
        <v>8</v>
      </c>
      <c r="H175" s="136">
        <f t="shared" si="42"/>
        <v>3</v>
      </c>
      <c r="I175" s="136">
        <f>I177+I179</f>
        <v>0</v>
      </c>
      <c r="J175" s="136">
        <f t="shared" ref="J175" si="44">J177+J179</f>
        <v>0</v>
      </c>
    </row>
    <row r="176" spans="1:27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4"/>
        <v>0</v>
      </c>
      <c r="G176" s="20">
        <v>0</v>
      </c>
      <c r="H176" s="37">
        <v>0</v>
      </c>
      <c r="I176" s="37">
        <v>0</v>
      </c>
      <c r="J176" s="37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37">
        <v>0</v>
      </c>
    </row>
    <row r="178" spans="1:10" x14ac:dyDescent="0.35">
      <c r="A178" s="131" t="s">
        <v>109</v>
      </c>
      <c r="B178" s="107">
        <v>1</v>
      </c>
      <c r="C178" s="107">
        <v>0</v>
      </c>
      <c r="D178" s="107">
        <v>0</v>
      </c>
      <c r="E178" s="107">
        <v>0</v>
      </c>
      <c r="F178" s="2">
        <f t="shared" si="34"/>
        <v>1</v>
      </c>
      <c r="G178" s="20">
        <v>5</v>
      </c>
      <c r="H178" s="37">
        <v>1</v>
      </c>
      <c r="I178" s="37">
        <v>0</v>
      </c>
      <c r="J178" s="37">
        <v>0</v>
      </c>
    </row>
    <row r="179" spans="1:10" ht="26.5" x14ac:dyDescent="0.35">
      <c r="A179" s="132" t="s">
        <v>120</v>
      </c>
      <c r="B179" s="107">
        <v>3</v>
      </c>
      <c r="C179" s="107">
        <v>0</v>
      </c>
      <c r="D179" s="107">
        <v>0</v>
      </c>
      <c r="E179" s="107">
        <v>0</v>
      </c>
      <c r="F179" s="2">
        <f t="shared" si="34"/>
        <v>3</v>
      </c>
      <c r="G179" s="20">
        <v>8</v>
      </c>
      <c r="H179" s="37">
        <v>3</v>
      </c>
      <c r="I179" s="37">
        <v>0</v>
      </c>
      <c r="J179" s="37">
        <v>0</v>
      </c>
    </row>
    <row r="180" spans="1:10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66</v>
      </c>
      <c r="I180" s="164" t="s">
        <v>67</v>
      </c>
      <c r="J180" s="164" t="s">
        <v>134</v>
      </c>
    </row>
    <row r="181" spans="1:10" x14ac:dyDescent="0.35">
      <c r="A181" s="50" t="s">
        <v>53</v>
      </c>
      <c r="B181" s="21" t="s">
        <v>31</v>
      </c>
      <c r="C181" s="21" t="s">
        <v>32</v>
      </c>
      <c r="D181" s="141" t="s">
        <v>30</v>
      </c>
      <c r="E181" s="171"/>
      <c r="F181" s="163"/>
      <c r="G181" s="164"/>
      <c r="H181" s="164"/>
      <c r="I181" s="164"/>
      <c r="J181" s="164"/>
    </row>
    <row r="182" spans="1:10" x14ac:dyDescent="0.35">
      <c r="A182" s="47" t="s">
        <v>11</v>
      </c>
      <c r="B182" s="107">
        <v>1</v>
      </c>
      <c r="C182" s="107">
        <v>0</v>
      </c>
      <c r="D182" s="107">
        <v>0</v>
      </c>
      <c r="E182" s="107">
        <v>0</v>
      </c>
      <c r="F182" s="2">
        <f t="shared" ref="F182:F184" si="45">SUM(B182:E182)</f>
        <v>1</v>
      </c>
      <c r="G182" s="20">
        <v>5</v>
      </c>
      <c r="H182" s="37">
        <v>1</v>
      </c>
      <c r="I182" s="37">
        <v>0</v>
      </c>
      <c r="J182" s="37">
        <v>0</v>
      </c>
    </row>
    <row r="183" spans="1:10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45"/>
        <v>0</v>
      </c>
      <c r="G183" s="20">
        <v>0</v>
      </c>
      <c r="H183" s="37">
        <v>0</v>
      </c>
      <c r="I183" s="37">
        <v>0</v>
      </c>
      <c r="J183" s="37">
        <v>0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45"/>
        <v>0</v>
      </c>
      <c r="G184" s="20">
        <v>0</v>
      </c>
      <c r="H184" s="37">
        <v>0</v>
      </c>
      <c r="I184" s="37">
        <v>0</v>
      </c>
      <c r="J184" s="37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46">SUM(B185:E185)</f>
        <v>0</v>
      </c>
      <c r="G185" s="26">
        <v>0</v>
      </c>
      <c r="H185" s="44">
        <v>0</v>
      </c>
      <c r="I185" s="44">
        <v>0</v>
      </c>
      <c r="J185" s="44">
        <v>0</v>
      </c>
    </row>
    <row r="186" spans="1:10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66</v>
      </c>
      <c r="I186" s="164" t="s">
        <v>67</v>
      </c>
      <c r="J186" s="164" t="s">
        <v>134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141" t="s">
        <v>30</v>
      </c>
      <c r="E187" s="171"/>
      <c r="F187" s="163"/>
      <c r="G187" s="164"/>
      <c r="H187" s="164"/>
      <c r="I187" s="164"/>
      <c r="J187" s="164"/>
    </row>
    <row r="188" spans="1:10" x14ac:dyDescent="0.35">
      <c r="A188" s="47" t="s">
        <v>13</v>
      </c>
      <c r="B188" s="107">
        <v>1</v>
      </c>
      <c r="C188" s="107">
        <v>0</v>
      </c>
      <c r="D188" s="107">
        <v>0</v>
      </c>
      <c r="E188" s="107">
        <v>0</v>
      </c>
      <c r="F188" s="2">
        <f>SUM(B188:E188)</f>
        <v>1</v>
      </c>
      <c r="G188" s="20">
        <v>5</v>
      </c>
      <c r="H188" s="37">
        <v>1</v>
      </c>
      <c r="I188" s="37">
        <v>0</v>
      </c>
      <c r="J188" s="37">
        <v>0</v>
      </c>
    </row>
    <row r="189" spans="1:10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37">
        <v>0</v>
      </c>
    </row>
    <row r="190" spans="1:10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66</v>
      </c>
      <c r="I190" s="164" t="s">
        <v>67</v>
      </c>
      <c r="J190" s="164" t="s">
        <v>134</v>
      </c>
    </row>
    <row r="191" spans="1:10" x14ac:dyDescent="0.35">
      <c r="A191" s="68" t="s">
        <v>55</v>
      </c>
      <c r="B191" s="21" t="s">
        <v>31</v>
      </c>
      <c r="C191" s="21" t="s">
        <v>32</v>
      </c>
      <c r="D191" s="141" t="s">
        <v>30</v>
      </c>
      <c r="E191" s="171"/>
      <c r="F191" s="163"/>
      <c r="G191" s="164"/>
      <c r="H191" s="164"/>
      <c r="I191" s="164"/>
      <c r="J191" s="164"/>
    </row>
    <row r="192" spans="1:10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47">SUM(B192:E192)</f>
        <v>1</v>
      </c>
      <c r="G192" s="20">
        <v>2</v>
      </c>
      <c r="H192" s="37">
        <v>1</v>
      </c>
      <c r="I192" s="37">
        <v>0</v>
      </c>
      <c r="J192" s="37">
        <v>0</v>
      </c>
    </row>
    <row r="193" spans="1:11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47"/>
        <v>0</v>
      </c>
      <c r="G193" s="20">
        <v>3</v>
      </c>
      <c r="H193" s="37">
        <v>0</v>
      </c>
      <c r="I193" s="37">
        <v>0</v>
      </c>
      <c r="J193" s="37">
        <v>0</v>
      </c>
    </row>
    <row r="194" spans="1:11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47"/>
        <v>0</v>
      </c>
      <c r="G194" s="20">
        <v>0</v>
      </c>
      <c r="H194" s="37">
        <v>0</v>
      </c>
      <c r="I194" s="37">
        <v>0</v>
      </c>
      <c r="J194" s="37">
        <v>0</v>
      </c>
    </row>
    <row r="195" spans="1:11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47"/>
        <v>0</v>
      </c>
      <c r="G195" s="20">
        <v>0</v>
      </c>
      <c r="H195" s="37">
        <v>0</v>
      </c>
      <c r="I195" s="37">
        <v>0</v>
      </c>
      <c r="J195" s="37">
        <v>0</v>
      </c>
    </row>
    <row r="196" spans="1:11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47"/>
        <v>0</v>
      </c>
      <c r="G196" s="20">
        <v>0</v>
      </c>
      <c r="H196" s="37">
        <v>0</v>
      </c>
      <c r="I196" s="37">
        <v>0</v>
      </c>
      <c r="J196" s="37">
        <v>0</v>
      </c>
    </row>
    <row r="197" spans="1:11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47"/>
        <v>0</v>
      </c>
      <c r="G197" s="20">
        <v>0</v>
      </c>
      <c r="H197" s="37">
        <v>0</v>
      </c>
      <c r="I197" s="37">
        <v>0</v>
      </c>
      <c r="J197" s="37">
        <v>0</v>
      </c>
    </row>
    <row r="198" spans="1:1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66</v>
      </c>
      <c r="I198" s="164" t="s">
        <v>67</v>
      </c>
      <c r="J198" s="164" t="s">
        <v>134</v>
      </c>
    </row>
    <row r="199" spans="1:11" x14ac:dyDescent="0.35">
      <c r="A199" s="50" t="s">
        <v>95</v>
      </c>
      <c r="B199" s="21" t="s">
        <v>31</v>
      </c>
      <c r="C199" s="21" t="s">
        <v>32</v>
      </c>
      <c r="D199" s="141" t="s">
        <v>30</v>
      </c>
      <c r="E199" s="171"/>
      <c r="F199" s="163"/>
      <c r="G199" s="164"/>
      <c r="H199" s="164"/>
      <c r="I199" s="164"/>
      <c r="J199" s="164"/>
    </row>
    <row r="200" spans="1:11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8">SUM(B200:E200)</f>
        <v>0</v>
      </c>
      <c r="G200" s="37">
        <v>0</v>
      </c>
      <c r="H200" s="37">
        <v>0</v>
      </c>
      <c r="I200" s="37">
        <v>0</v>
      </c>
      <c r="J200" s="37">
        <v>0</v>
      </c>
    </row>
    <row r="201" spans="1:11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8"/>
        <v>0</v>
      </c>
      <c r="G201" s="37">
        <v>0</v>
      </c>
      <c r="H201" s="37">
        <v>0</v>
      </c>
      <c r="I201" s="37">
        <v>0</v>
      </c>
      <c r="J201" s="138">
        <v>0</v>
      </c>
      <c r="K201" s="43"/>
    </row>
    <row r="202" spans="1:11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47"/>
    </row>
    <row r="203" spans="1:11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66</v>
      </c>
      <c r="I203" s="164" t="s">
        <v>67</v>
      </c>
      <c r="J203" s="188" t="s">
        <v>134</v>
      </c>
    </row>
    <row r="204" spans="1:11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64"/>
      <c r="J204" s="164"/>
    </row>
    <row r="205" spans="1:11" x14ac:dyDescent="0.35">
      <c r="A205" s="47" t="s">
        <v>22</v>
      </c>
      <c r="B205" s="107">
        <v>32</v>
      </c>
      <c r="C205" s="107">
        <v>0</v>
      </c>
      <c r="D205" s="107">
        <v>0</v>
      </c>
      <c r="E205" s="107">
        <v>21</v>
      </c>
      <c r="F205" s="2">
        <f t="shared" ref="F205:F208" si="49">SUM(B205:E205)</f>
        <v>53</v>
      </c>
      <c r="G205" s="20">
        <v>43</v>
      </c>
      <c r="H205" s="37">
        <v>25</v>
      </c>
      <c r="I205" s="37">
        <v>2</v>
      </c>
      <c r="J205" s="37">
        <v>0</v>
      </c>
    </row>
    <row r="206" spans="1:11" x14ac:dyDescent="0.35">
      <c r="A206" s="47" t="s">
        <v>23</v>
      </c>
      <c r="B206" s="107">
        <v>13</v>
      </c>
      <c r="C206" s="107">
        <v>0</v>
      </c>
      <c r="D206" s="107">
        <v>0</v>
      </c>
      <c r="E206" s="107">
        <v>13</v>
      </c>
      <c r="F206" s="2">
        <f t="shared" si="49"/>
        <v>26</v>
      </c>
      <c r="G206" s="20">
        <v>21</v>
      </c>
      <c r="H206" s="37">
        <v>12</v>
      </c>
      <c r="I206" s="37">
        <v>0</v>
      </c>
      <c r="J206" s="37">
        <v>0</v>
      </c>
    </row>
    <row r="207" spans="1:11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0</v>
      </c>
      <c r="F207" s="2">
        <f t="shared" si="49"/>
        <v>1</v>
      </c>
      <c r="G207" s="20">
        <v>1</v>
      </c>
      <c r="H207" s="37">
        <v>1</v>
      </c>
      <c r="I207" s="37">
        <v>0</v>
      </c>
      <c r="J207" s="37">
        <v>0</v>
      </c>
    </row>
    <row r="208" spans="1:11" x14ac:dyDescent="0.35">
      <c r="A208" s="47" t="s">
        <v>1</v>
      </c>
      <c r="B208" s="107">
        <v>26</v>
      </c>
      <c r="C208" s="107">
        <v>0</v>
      </c>
      <c r="D208" s="107">
        <v>0</v>
      </c>
      <c r="E208" s="107">
        <v>1</v>
      </c>
      <c r="F208" s="2">
        <f t="shared" si="49"/>
        <v>27</v>
      </c>
      <c r="G208" s="20">
        <v>27</v>
      </c>
      <c r="H208" s="37">
        <v>0</v>
      </c>
      <c r="I208" s="37">
        <v>5</v>
      </c>
      <c r="J208" s="37">
        <v>7</v>
      </c>
    </row>
    <row r="209" spans="1:10" x14ac:dyDescent="0.35">
      <c r="A209" s="55"/>
      <c r="B209" s="38"/>
      <c r="C209" s="38"/>
      <c r="D209" s="38"/>
      <c r="E209" s="39"/>
      <c r="F209" s="40"/>
      <c r="G209" s="40"/>
      <c r="H209" s="98"/>
      <c r="I209" s="98"/>
      <c r="J209" s="148"/>
    </row>
    <row r="210" spans="1:10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49"/>
    </row>
    <row r="211" spans="1:10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66</v>
      </c>
      <c r="I211" s="164" t="s">
        <v>67</v>
      </c>
      <c r="J211" s="188" t="s">
        <v>134</v>
      </c>
    </row>
    <row r="212" spans="1:10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64"/>
    </row>
    <row r="213" spans="1:10" x14ac:dyDescent="0.35">
      <c r="A213" s="47" t="s">
        <v>0</v>
      </c>
      <c r="B213" s="5">
        <f>SUM(B5,B35,B63)</f>
        <v>79</v>
      </c>
      <c r="C213" s="5">
        <f>SUM(C5,C35,C63)</f>
        <v>0</v>
      </c>
      <c r="D213" s="5">
        <f>SUM(D5,D35,D63)</f>
        <v>0</v>
      </c>
      <c r="E213" s="5">
        <f>SUM(E5,E35,E63)</f>
        <v>37</v>
      </c>
      <c r="F213" s="2">
        <f t="shared" ref="F213:F214" si="50">SUM(B213:E213)</f>
        <v>116</v>
      </c>
      <c r="G213" s="20">
        <v>56</v>
      </c>
      <c r="H213" s="19">
        <f t="shared" ref="H213:I214" si="51">SUM(H5,H35,H63)</f>
        <v>103</v>
      </c>
      <c r="I213" s="19">
        <f t="shared" si="51"/>
        <v>5</v>
      </c>
      <c r="J213" s="19">
        <f t="shared" ref="J213" si="52">SUM(J5,J35,J63)</f>
        <v>8</v>
      </c>
    </row>
    <row r="214" spans="1:10" x14ac:dyDescent="0.35">
      <c r="A214" s="47" t="s">
        <v>4</v>
      </c>
      <c r="B214" s="5">
        <f>SUM(B215:B217)</f>
        <v>104</v>
      </c>
      <c r="C214" s="5">
        <f t="shared" ref="C214:D214" si="53">SUM(C215:C217)</f>
        <v>0</v>
      </c>
      <c r="D214" s="5">
        <f t="shared" si="53"/>
        <v>0</v>
      </c>
      <c r="E214" s="5">
        <f>SUM(E215:E217)</f>
        <v>40</v>
      </c>
      <c r="F214" s="2">
        <f t="shared" si="50"/>
        <v>144</v>
      </c>
      <c r="G214" s="4">
        <v>124</v>
      </c>
      <c r="H214" s="19">
        <f t="shared" si="51"/>
        <v>126</v>
      </c>
      <c r="I214" s="19">
        <f t="shared" si="51"/>
        <v>7</v>
      </c>
      <c r="J214" s="19">
        <f t="shared" ref="J214" si="54">SUM(J6,J36,J64)</f>
        <v>11</v>
      </c>
    </row>
    <row r="215" spans="1:10" x14ac:dyDescent="0.35">
      <c r="A215" s="47" t="s">
        <v>5</v>
      </c>
      <c r="B215" s="5">
        <f>SUM(B7,B64)</f>
        <v>24</v>
      </c>
      <c r="C215" s="5">
        <f>SUM(C7,C64)</f>
        <v>0</v>
      </c>
      <c r="D215" s="5">
        <f>SUM(D7,D64)</f>
        <v>0</v>
      </c>
      <c r="E215" s="5">
        <f>SUM(E7,E64)</f>
        <v>1</v>
      </c>
      <c r="F215" s="2">
        <f t="shared" ref="F215:F217" si="55">SUM(B215:E215)</f>
        <v>25</v>
      </c>
      <c r="G215" s="1">
        <v>26</v>
      </c>
      <c r="H215" s="19">
        <f>SUM(H7, H64)</f>
        <v>20</v>
      </c>
      <c r="I215" s="19">
        <f>SUM(I7,I64)</f>
        <v>2</v>
      </c>
      <c r="J215" s="19">
        <f>SUM(J7,J64)</f>
        <v>3</v>
      </c>
    </row>
    <row r="216" spans="1:10" x14ac:dyDescent="0.35">
      <c r="A216" s="47" t="s">
        <v>6</v>
      </c>
      <c r="B216" s="5">
        <f t="shared" ref="B216:E217" si="56">SUM(B8,B37)</f>
        <v>11</v>
      </c>
      <c r="C216" s="5">
        <f t="shared" si="56"/>
        <v>0</v>
      </c>
      <c r="D216" s="5">
        <f t="shared" si="56"/>
        <v>0</v>
      </c>
      <c r="E216" s="5">
        <f t="shared" si="56"/>
        <v>0</v>
      </c>
      <c r="F216" s="2">
        <f t="shared" si="55"/>
        <v>11</v>
      </c>
      <c r="G216" s="1">
        <v>13</v>
      </c>
      <c r="H216" s="19">
        <f t="shared" ref="H216:I217" si="57">SUM(H8+H37)</f>
        <v>9</v>
      </c>
      <c r="I216" s="19">
        <f t="shared" si="57"/>
        <v>1</v>
      </c>
      <c r="J216" s="19">
        <f t="shared" ref="J216" si="58">SUM(J8+J37)</f>
        <v>1</v>
      </c>
    </row>
    <row r="217" spans="1:10" ht="15" thickBot="1" x14ac:dyDescent="0.4">
      <c r="A217" s="58" t="s">
        <v>7</v>
      </c>
      <c r="B217" s="59">
        <f t="shared" si="56"/>
        <v>69</v>
      </c>
      <c r="C217" s="59">
        <f t="shared" si="56"/>
        <v>0</v>
      </c>
      <c r="D217" s="59">
        <f t="shared" si="56"/>
        <v>0</v>
      </c>
      <c r="E217" s="59">
        <f t="shared" si="56"/>
        <v>39</v>
      </c>
      <c r="F217" s="60">
        <f t="shared" si="55"/>
        <v>108</v>
      </c>
      <c r="G217" s="3">
        <v>85</v>
      </c>
      <c r="H217" s="61">
        <f t="shared" si="57"/>
        <v>97</v>
      </c>
      <c r="I217" s="61">
        <f t="shared" si="57"/>
        <v>4</v>
      </c>
      <c r="J217" s="61">
        <f t="shared" ref="J217" si="59">SUM(J9+J38)</f>
        <v>7</v>
      </c>
    </row>
    <row r="218" spans="1:10" x14ac:dyDescent="0.35">
      <c r="A218" s="8"/>
      <c r="B218" s="16"/>
      <c r="C218" s="16"/>
      <c r="D218" s="16"/>
      <c r="E218" s="16"/>
      <c r="F218" s="17"/>
      <c r="G218" s="17"/>
      <c r="H218" s="17"/>
      <c r="I218" s="17"/>
    </row>
    <row r="219" spans="1:10" x14ac:dyDescent="0.35">
      <c r="A219" s="8"/>
      <c r="B219" s="16"/>
      <c r="C219" s="16"/>
      <c r="D219" s="16"/>
      <c r="E219" s="16"/>
      <c r="F219" s="17"/>
      <c r="G219" s="17"/>
      <c r="H219" s="17"/>
      <c r="I219" s="17"/>
    </row>
    <row r="220" spans="1:10" x14ac:dyDescent="0.35">
      <c r="A220" s="8"/>
      <c r="B220" s="16"/>
      <c r="C220" s="16"/>
      <c r="D220" s="16"/>
      <c r="E220" s="16"/>
      <c r="F220" s="17"/>
      <c r="G220" s="17"/>
      <c r="H220" s="17"/>
      <c r="I220" s="17"/>
    </row>
    <row r="221" spans="1:10" x14ac:dyDescent="0.35">
      <c r="A221" s="8"/>
      <c r="B221" s="16"/>
      <c r="C221" s="16"/>
      <c r="D221" s="16"/>
      <c r="E221" s="16"/>
      <c r="F221" s="17"/>
      <c r="G221" s="17"/>
      <c r="H221" s="17"/>
      <c r="I221" s="17"/>
    </row>
    <row r="222" spans="1:10" x14ac:dyDescent="0.35">
      <c r="A222" s="8"/>
      <c r="B222" s="16"/>
      <c r="C222" s="16"/>
      <c r="D222" s="16"/>
      <c r="E222" s="16"/>
      <c r="F222" s="17"/>
      <c r="G222" s="17"/>
      <c r="H222" s="17"/>
      <c r="I222" s="17"/>
    </row>
    <row r="223" spans="1:10" x14ac:dyDescent="0.35">
      <c r="A223" s="8"/>
      <c r="B223" s="16"/>
      <c r="C223" s="16"/>
      <c r="D223" s="16"/>
      <c r="E223" s="16"/>
      <c r="F223" s="17"/>
      <c r="G223" s="17"/>
      <c r="H223" s="17"/>
      <c r="I223" s="17"/>
    </row>
    <row r="224" spans="1:10" x14ac:dyDescent="0.35">
      <c r="A224" s="8"/>
      <c r="B224" s="16"/>
      <c r="C224" s="16"/>
      <c r="D224" s="16"/>
      <c r="E224" s="16"/>
      <c r="F224" s="17"/>
      <c r="G224" s="17"/>
      <c r="H224" s="17"/>
      <c r="I224" s="17"/>
    </row>
    <row r="225" spans="1:9" x14ac:dyDescent="0.35">
      <c r="A225" s="8"/>
      <c r="B225" s="16"/>
      <c r="C225" s="16"/>
      <c r="D225" s="16"/>
      <c r="E225" s="16"/>
      <c r="F225" s="17"/>
      <c r="G225" s="17"/>
      <c r="H225" s="17"/>
      <c r="I225" s="17"/>
    </row>
    <row r="226" spans="1:9" x14ac:dyDescent="0.35">
      <c r="A226" s="8"/>
      <c r="B226" s="16"/>
      <c r="C226" s="16"/>
      <c r="D226" s="16"/>
      <c r="E226" s="16"/>
      <c r="F226" s="17"/>
      <c r="G226" s="17"/>
      <c r="H226" s="17"/>
      <c r="I226" s="17"/>
    </row>
    <row r="227" spans="1:9" x14ac:dyDescent="0.35">
      <c r="A227" s="8"/>
      <c r="B227" s="16"/>
      <c r="C227" s="16"/>
      <c r="D227" s="16"/>
      <c r="E227" s="16"/>
      <c r="F227" s="17"/>
      <c r="G227" s="17"/>
      <c r="H227" s="17"/>
      <c r="I227" s="17"/>
    </row>
    <row r="228" spans="1:9" x14ac:dyDescent="0.35">
      <c r="A228" s="8"/>
      <c r="B228" s="16"/>
      <c r="C228" s="16"/>
      <c r="D228" s="16"/>
      <c r="E228" s="16"/>
      <c r="F228" s="17"/>
      <c r="G228" s="17"/>
      <c r="H228" s="17"/>
      <c r="I228" s="17"/>
    </row>
    <row r="229" spans="1:9" x14ac:dyDescent="0.35">
      <c r="A229" s="8"/>
      <c r="B229" s="16"/>
      <c r="C229" s="16"/>
      <c r="D229" s="16"/>
      <c r="E229" s="16"/>
      <c r="F229" s="17"/>
      <c r="G229" s="17"/>
      <c r="H229" s="17"/>
      <c r="I229" s="17"/>
    </row>
    <row r="230" spans="1:9" x14ac:dyDescent="0.35">
      <c r="A230" s="8"/>
      <c r="B230" s="16"/>
      <c r="C230" s="16"/>
      <c r="D230" s="16"/>
      <c r="E230" s="16"/>
      <c r="F230" s="17"/>
      <c r="G230" s="17"/>
      <c r="H230" s="17"/>
      <c r="I230" s="17"/>
    </row>
    <row r="231" spans="1:9" x14ac:dyDescent="0.35">
      <c r="A231" s="8"/>
      <c r="B231" s="16"/>
      <c r="C231" s="16"/>
      <c r="D231" s="16"/>
      <c r="E231" s="16"/>
      <c r="F231" s="17"/>
      <c r="G231" s="17"/>
      <c r="H231" s="17"/>
      <c r="I231" s="17"/>
    </row>
    <row r="232" spans="1:9" x14ac:dyDescent="0.35">
      <c r="A232" s="8"/>
      <c r="B232" s="16"/>
      <c r="C232" s="16"/>
      <c r="D232" s="16"/>
      <c r="E232" s="16"/>
      <c r="F232" s="17"/>
      <c r="G232" s="17"/>
      <c r="H232" s="17"/>
      <c r="I232" s="17"/>
    </row>
    <row r="233" spans="1:9" x14ac:dyDescent="0.35">
      <c r="A233" s="8"/>
      <c r="B233" s="16"/>
      <c r="C233" s="16"/>
      <c r="D233" s="16"/>
      <c r="E233" s="16"/>
      <c r="F233" s="17"/>
      <c r="G233" s="17"/>
      <c r="H233" s="17"/>
      <c r="I233" s="17"/>
    </row>
    <row r="234" spans="1:9" x14ac:dyDescent="0.35">
      <c r="A234" s="8"/>
      <c r="B234" s="16"/>
      <c r="C234" s="16"/>
      <c r="D234" s="16"/>
      <c r="E234" s="16"/>
      <c r="F234" s="17"/>
      <c r="G234" s="17"/>
      <c r="H234" s="17"/>
      <c r="I234" s="17"/>
    </row>
    <row r="235" spans="1:9" x14ac:dyDescent="0.35">
      <c r="A235" s="8"/>
      <c r="B235" s="16"/>
      <c r="C235" s="16"/>
      <c r="D235" s="16"/>
      <c r="E235" s="16"/>
      <c r="F235" s="17"/>
      <c r="G235" s="17"/>
      <c r="H235" s="17"/>
      <c r="I235" s="17"/>
    </row>
    <row r="236" spans="1:9" x14ac:dyDescent="0.35">
      <c r="A236" s="8"/>
      <c r="B236" s="16"/>
      <c r="C236" s="16"/>
      <c r="D236" s="16"/>
      <c r="E236" s="16"/>
      <c r="F236" s="17"/>
      <c r="G236" s="17"/>
      <c r="H236" s="17"/>
      <c r="I236" s="17"/>
    </row>
    <row r="237" spans="1:9" x14ac:dyDescent="0.35">
      <c r="A237" s="8"/>
      <c r="B237" s="16"/>
      <c r="C237" s="16"/>
      <c r="D237" s="16"/>
      <c r="E237" s="16"/>
      <c r="F237" s="17"/>
      <c r="G237" s="17"/>
      <c r="H237" s="17"/>
      <c r="I237" s="17"/>
    </row>
    <row r="238" spans="1:9" x14ac:dyDescent="0.35">
      <c r="A238" s="8"/>
      <c r="B238" s="16"/>
      <c r="C238" s="16"/>
      <c r="D238" s="16"/>
      <c r="E238" s="16"/>
      <c r="F238" s="17"/>
      <c r="G238" s="17"/>
      <c r="H238" s="17"/>
      <c r="I238" s="17"/>
    </row>
    <row r="239" spans="1:9" x14ac:dyDescent="0.35">
      <c r="A239" s="8"/>
      <c r="B239" s="16"/>
      <c r="C239" s="16"/>
      <c r="D239" s="16"/>
      <c r="E239" s="16"/>
      <c r="F239" s="17"/>
      <c r="G239" s="17"/>
      <c r="H239" s="17"/>
      <c r="I239" s="17"/>
    </row>
    <row r="240" spans="1:9" x14ac:dyDescent="0.35">
      <c r="A240" s="8"/>
      <c r="B240" s="16"/>
      <c r="C240" s="16"/>
      <c r="D240" s="16"/>
      <c r="E240" s="16"/>
      <c r="F240" s="17"/>
      <c r="G240" s="17"/>
      <c r="H240" s="17"/>
      <c r="I240" s="17"/>
    </row>
    <row r="241" spans="1:9" x14ac:dyDescent="0.35">
      <c r="A241" s="8"/>
      <c r="B241" s="16"/>
      <c r="C241" s="16"/>
      <c r="D241" s="16"/>
      <c r="E241" s="16"/>
      <c r="F241" s="17"/>
      <c r="G241" s="17"/>
      <c r="H241" s="17"/>
      <c r="I241" s="17"/>
    </row>
    <row r="242" spans="1:9" x14ac:dyDescent="0.35">
      <c r="A242" s="8"/>
      <c r="B242" s="16"/>
      <c r="C242" s="16"/>
      <c r="D242" s="16"/>
      <c r="E242" s="16"/>
      <c r="F242" s="17"/>
      <c r="G242" s="17"/>
      <c r="H242" s="17"/>
      <c r="I242" s="17"/>
    </row>
    <row r="243" spans="1:9" x14ac:dyDescent="0.35">
      <c r="A243" s="8"/>
      <c r="B243" s="16"/>
      <c r="C243" s="16"/>
      <c r="D243" s="16"/>
      <c r="E243" s="16"/>
      <c r="F243" s="17"/>
      <c r="G243" s="17"/>
      <c r="H243" s="17"/>
      <c r="I243" s="17"/>
    </row>
    <row r="244" spans="1:9" x14ac:dyDescent="0.35">
      <c r="A244" s="8"/>
      <c r="B244" s="16"/>
      <c r="C244" s="16"/>
      <c r="D244" s="16"/>
      <c r="E244" s="16"/>
      <c r="F244" s="17"/>
      <c r="G244" s="17"/>
      <c r="H244" s="17"/>
      <c r="I244" s="17"/>
    </row>
    <row r="245" spans="1:9" x14ac:dyDescent="0.35">
      <c r="A245" s="8"/>
      <c r="B245" s="16"/>
      <c r="C245" s="16"/>
      <c r="D245" s="16"/>
      <c r="E245" s="16"/>
      <c r="F245" s="17"/>
      <c r="G245" s="17"/>
      <c r="H245" s="17"/>
      <c r="I245" s="17"/>
    </row>
    <row r="246" spans="1:9" x14ac:dyDescent="0.35">
      <c r="A246" s="8"/>
      <c r="B246" s="16"/>
      <c r="C246" s="16"/>
      <c r="D246" s="16"/>
      <c r="E246" s="16"/>
      <c r="F246" s="17"/>
      <c r="G246" s="17"/>
      <c r="H246" s="17"/>
      <c r="I246" s="17"/>
    </row>
    <row r="247" spans="1:9" x14ac:dyDescent="0.35">
      <c r="A247" s="8"/>
      <c r="B247" s="16"/>
      <c r="C247" s="16"/>
      <c r="D247" s="16"/>
      <c r="E247" s="16"/>
      <c r="F247" s="17"/>
      <c r="G247" s="17"/>
      <c r="H247" s="17"/>
      <c r="I247" s="17"/>
    </row>
    <row r="248" spans="1:9" x14ac:dyDescent="0.35">
      <c r="A248" s="8"/>
      <c r="B248" s="16"/>
      <c r="C248" s="16"/>
      <c r="D248" s="16"/>
      <c r="E248" s="16"/>
      <c r="F248" s="17"/>
      <c r="G248" s="17"/>
      <c r="H248" s="17"/>
      <c r="I248" s="17"/>
    </row>
    <row r="249" spans="1:9" x14ac:dyDescent="0.35">
      <c r="A249" s="8"/>
      <c r="B249" s="16"/>
      <c r="C249" s="16"/>
      <c r="D249" s="16"/>
      <c r="E249" s="16"/>
      <c r="F249" s="17"/>
      <c r="G249" s="17"/>
      <c r="H249" s="17"/>
      <c r="I249" s="17"/>
    </row>
    <row r="250" spans="1:9" x14ac:dyDescent="0.35">
      <c r="A250" s="8"/>
      <c r="B250" s="16"/>
      <c r="C250" s="16"/>
      <c r="D250" s="16"/>
      <c r="E250" s="16"/>
      <c r="F250" s="17"/>
      <c r="G250" s="17"/>
      <c r="H250" s="17"/>
      <c r="I250" s="17"/>
    </row>
    <row r="251" spans="1:9" x14ac:dyDescent="0.35">
      <c r="A251" s="8"/>
      <c r="B251" s="16"/>
      <c r="C251" s="16"/>
      <c r="D251" s="16"/>
      <c r="E251" s="16"/>
      <c r="F251" s="17"/>
      <c r="G251" s="17"/>
      <c r="H251" s="17"/>
      <c r="I251" s="17"/>
    </row>
  </sheetData>
  <sheetProtection algorithmName="SHA-512" hashValue="NLfmkZ79UL8MuU0xGdAuzJzDEKKNPWKT9+eYpfJT4pLAtZ8azfObFcgi7v+V9v1f8R3USzMZv8S+FWRQ/zwH8g==" saltValue="+hgEC/siGulT3Mt8VNkqdw==" spinCount="100000" sheet="1" objects="1" scenarios="1"/>
  <mergeCells count="277">
    <mergeCell ref="J211:J212"/>
    <mergeCell ref="J154:J155"/>
    <mergeCell ref="J158:J159"/>
    <mergeCell ref="J166:J167"/>
    <mergeCell ref="J170:J171"/>
    <mergeCell ref="J180:J181"/>
    <mergeCell ref="J186:J187"/>
    <mergeCell ref="J190:J191"/>
    <mergeCell ref="J198:J199"/>
    <mergeCell ref="J203:J204"/>
    <mergeCell ref="J102:J103"/>
    <mergeCell ref="J110:J111"/>
    <mergeCell ref="J115:J116"/>
    <mergeCell ref="J120:J121"/>
    <mergeCell ref="J126:J127"/>
    <mergeCell ref="J130:J131"/>
    <mergeCell ref="J138:J139"/>
    <mergeCell ref="J142:J143"/>
    <mergeCell ref="J148:J149"/>
    <mergeCell ref="J57:J58"/>
    <mergeCell ref="J61:J62"/>
    <mergeCell ref="J65:J66"/>
    <mergeCell ref="J71:J72"/>
    <mergeCell ref="J75:J76"/>
    <mergeCell ref="J83:J84"/>
    <mergeCell ref="J87:J88"/>
    <mergeCell ref="J92:J93"/>
    <mergeCell ref="J98:J99"/>
    <mergeCell ref="J3:J4"/>
    <mergeCell ref="J10:J11"/>
    <mergeCell ref="J16:J17"/>
    <mergeCell ref="J20:J21"/>
    <mergeCell ref="J28:J29"/>
    <mergeCell ref="J33:J34"/>
    <mergeCell ref="J39:J40"/>
    <mergeCell ref="J45:J46"/>
    <mergeCell ref="J49:J50"/>
    <mergeCell ref="B71:D71"/>
    <mergeCell ref="E71:E72"/>
    <mergeCell ref="F71:F72"/>
    <mergeCell ref="G71:G72"/>
    <mergeCell ref="B65:D65"/>
    <mergeCell ref="E65:E66"/>
    <mergeCell ref="F65:F66"/>
    <mergeCell ref="G65:G66"/>
    <mergeCell ref="A86:I86"/>
    <mergeCell ref="H45:H46"/>
    <mergeCell ref="I45:I46"/>
    <mergeCell ref="E198:E199"/>
    <mergeCell ref="F198:F199"/>
    <mergeCell ref="G198:G199"/>
    <mergeCell ref="H198:H199"/>
    <mergeCell ref="I198:I199"/>
    <mergeCell ref="F57:F58"/>
    <mergeCell ref="G57:G58"/>
    <mergeCell ref="H57:H58"/>
    <mergeCell ref="I57:I58"/>
    <mergeCell ref="H71:H72"/>
    <mergeCell ref="I71:I72"/>
    <mergeCell ref="H65:H66"/>
    <mergeCell ref="I65:I66"/>
    <mergeCell ref="G45:G46"/>
    <mergeCell ref="A114:I114"/>
    <mergeCell ref="A115:A116"/>
    <mergeCell ref="B115:D115"/>
    <mergeCell ref="E115:E116"/>
    <mergeCell ref="F115:F116"/>
    <mergeCell ref="G115:G116"/>
    <mergeCell ref="H115:H116"/>
    <mergeCell ref="I115:I116"/>
    <mergeCell ref="A1:I1"/>
    <mergeCell ref="A2:I2"/>
    <mergeCell ref="A3:A4"/>
    <mergeCell ref="B3:D3"/>
    <mergeCell ref="E3:E4"/>
    <mergeCell ref="F3:F4"/>
    <mergeCell ref="G3:G4"/>
    <mergeCell ref="H3:H4"/>
    <mergeCell ref="I3:I4"/>
    <mergeCell ref="B16:D16"/>
    <mergeCell ref="E16:E17"/>
    <mergeCell ref="F16:F17"/>
    <mergeCell ref="G16:G17"/>
    <mergeCell ref="H16:H17"/>
    <mergeCell ref="I16:I17"/>
    <mergeCell ref="B10:D10"/>
    <mergeCell ref="E10:E11"/>
    <mergeCell ref="F10:F11"/>
    <mergeCell ref="B45:D45"/>
    <mergeCell ref="E45:E46"/>
    <mergeCell ref="G10:G11"/>
    <mergeCell ref="H10:H11"/>
    <mergeCell ref="I10:I11"/>
    <mergeCell ref="A32:I32"/>
    <mergeCell ref="A33:A34"/>
    <mergeCell ref="B33:D33"/>
    <mergeCell ref="E33:E34"/>
    <mergeCell ref="F33:F34"/>
    <mergeCell ref="G33:G34"/>
    <mergeCell ref="H33:H34"/>
    <mergeCell ref="I33:I34"/>
    <mergeCell ref="B20:D20"/>
    <mergeCell ref="E20:E21"/>
    <mergeCell ref="F20:F21"/>
    <mergeCell ref="G20:G21"/>
    <mergeCell ref="H20:H21"/>
    <mergeCell ref="I20:I21"/>
    <mergeCell ref="B28:D28"/>
    <mergeCell ref="E28:E29"/>
    <mergeCell ref="F28:F29"/>
    <mergeCell ref="G28:G29"/>
    <mergeCell ref="H28:H29"/>
    <mergeCell ref="I28:I29"/>
    <mergeCell ref="B39:D39"/>
    <mergeCell ref="E39:E40"/>
    <mergeCell ref="F39:F40"/>
    <mergeCell ref="G39:G40"/>
    <mergeCell ref="H39:H40"/>
    <mergeCell ref="I39:I40"/>
    <mergeCell ref="A60:I60"/>
    <mergeCell ref="A61:A62"/>
    <mergeCell ref="B61:D61"/>
    <mergeCell ref="E61:E62"/>
    <mergeCell ref="F61:F62"/>
    <mergeCell ref="G61:G62"/>
    <mergeCell ref="H61:H62"/>
    <mergeCell ref="I61:I62"/>
    <mergeCell ref="B49:D49"/>
    <mergeCell ref="E49:E50"/>
    <mergeCell ref="F49:F50"/>
    <mergeCell ref="G49:G50"/>
    <mergeCell ref="H49:H50"/>
    <mergeCell ref="I49:I50"/>
    <mergeCell ref="B57:D57"/>
    <mergeCell ref="E57:E58"/>
    <mergeCell ref="F45:F46"/>
    <mergeCell ref="A87:A88"/>
    <mergeCell ref="B87:D87"/>
    <mergeCell ref="E87:E88"/>
    <mergeCell ref="F87:F88"/>
    <mergeCell ref="G87:G88"/>
    <mergeCell ref="H87:H88"/>
    <mergeCell ref="I87:I88"/>
    <mergeCell ref="B75:D75"/>
    <mergeCell ref="E75:E76"/>
    <mergeCell ref="F75:F76"/>
    <mergeCell ref="G75:G76"/>
    <mergeCell ref="H75:H76"/>
    <mergeCell ref="I75:I76"/>
    <mergeCell ref="B83:D83"/>
    <mergeCell ref="E83:E84"/>
    <mergeCell ref="F83:F84"/>
    <mergeCell ref="G83:G84"/>
    <mergeCell ref="H83:H84"/>
    <mergeCell ref="I83:I84"/>
    <mergeCell ref="B98:D98"/>
    <mergeCell ref="E98:E99"/>
    <mergeCell ref="F98:F99"/>
    <mergeCell ref="G98:G99"/>
    <mergeCell ref="H98:H99"/>
    <mergeCell ref="I98:I99"/>
    <mergeCell ref="B92:D92"/>
    <mergeCell ref="E92:E93"/>
    <mergeCell ref="F92:F93"/>
    <mergeCell ref="G92:G93"/>
    <mergeCell ref="H92:H93"/>
    <mergeCell ref="I92:I93"/>
    <mergeCell ref="B102:D102"/>
    <mergeCell ref="E102:E103"/>
    <mergeCell ref="F102:F103"/>
    <mergeCell ref="G102:G103"/>
    <mergeCell ref="H102:H103"/>
    <mergeCell ref="I102:I103"/>
    <mergeCell ref="B110:D110"/>
    <mergeCell ref="E110:E111"/>
    <mergeCell ref="F110:F111"/>
    <mergeCell ref="G110:G111"/>
    <mergeCell ref="H110:H111"/>
    <mergeCell ref="I110:I111"/>
    <mergeCell ref="B126:D126"/>
    <mergeCell ref="E126:E127"/>
    <mergeCell ref="F126:F127"/>
    <mergeCell ref="G126:G127"/>
    <mergeCell ref="H126:H127"/>
    <mergeCell ref="I126:I127"/>
    <mergeCell ref="B120:D120"/>
    <mergeCell ref="E120:E121"/>
    <mergeCell ref="F120:F121"/>
    <mergeCell ref="G120:G121"/>
    <mergeCell ref="H120:H121"/>
    <mergeCell ref="I120:I121"/>
    <mergeCell ref="A141:I141"/>
    <mergeCell ref="A142:A143"/>
    <mergeCell ref="B142:D142"/>
    <mergeCell ref="E142:E143"/>
    <mergeCell ref="F142:F143"/>
    <mergeCell ref="G142:G143"/>
    <mergeCell ref="H142:H143"/>
    <mergeCell ref="I142:I143"/>
    <mergeCell ref="B130:D130"/>
    <mergeCell ref="E130:E131"/>
    <mergeCell ref="F130:F131"/>
    <mergeCell ref="G130:G131"/>
    <mergeCell ref="H130:H131"/>
    <mergeCell ref="I130:I131"/>
    <mergeCell ref="B138:D138"/>
    <mergeCell ref="E138:E139"/>
    <mergeCell ref="F138:F139"/>
    <mergeCell ref="G138:G139"/>
    <mergeCell ref="H138:H139"/>
    <mergeCell ref="I138:I139"/>
    <mergeCell ref="B154:D154"/>
    <mergeCell ref="E154:E155"/>
    <mergeCell ref="F154:F155"/>
    <mergeCell ref="G154:G155"/>
    <mergeCell ref="H154:H155"/>
    <mergeCell ref="I154:I155"/>
    <mergeCell ref="B148:D148"/>
    <mergeCell ref="E148:E149"/>
    <mergeCell ref="F148:F149"/>
    <mergeCell ref="G148:G149"/>
    <mergeCell ref="H148:H149"/>
    <mergeCell ref="I148:I149"/>
    <mergeCell ref="B158:D158"/>
    <mergeCell ref="E158:E159"/>
    <mergeCell ref="F158:F159"/>
    <mergeCell ref="G158:G159"/>
    <mergeCell ref="H158:H159"/>
    <mergeCell ref="I158:I159"/>
    <mergeCell ref="B166:D166"/>
    <mergeCell ref="E166:E167"/>
    <mergeCell ref="F166:F167"/>
    <mergeCell ref="G166:G167"/>
    <mergeCell ref="H166:H167"/>
    <mergeCell ref="I166:I167"/>
    <mergeCell ref="B180:D180"/>
    <mergeCell ref="E180:E181"/>
    <mergeCell ref="F180:F181"/>
    <mergeCell ref="G180:G181"/>
    <mergeCell ref="H180:H181"/>
    <mergeCell ref="I180:I181"/>
    <mergeCell ref="A169:I169"/>
    <mergeCell ref="A170:A171"/>
    <mergeCell ref="B170:D170"/>
    <mergeCell ref="E170:E171"/>
    <mergeCell ref="F170:F171"/>
    <mergeCell ref="G170:G171"/>
    <mergeCell ref="H170:H171"/>
    <mergeCell ref="I170:I171"/>
    <mergeCell ref="A202:I202"/>
    <mergeCell ref="B190:D190"/>
    <mergeCell ref="E190:E191"/>
    <mergeCell ref="F190:F191"/>
    <mergeCell ref="G190:G191"/>
    <mergeCell ref="H190:H191"/>
    <mergeCell ref="I190:I191"/>
    <mergeCell ref="B198:D198"/>
    <mergeCell ref="B186:D186"/>
    <mergeCell ref="E186:E187"/>
    <mergeCell ref="F186:F187"/>
    <mergeCell ref="G186:G187"/>
    <mergeCell ref="H186:H187"/>
    <mergeCell ref="I186:I187"/>
    <mergeCell ref="A210:I210"/>
    <mergeCell ref="A211:A212"/>
    <mergeCell ref="B211:D211"/>
    <mergeCell ref="E211:E212"/>
    <mergeCell ref="F211:F212"/>
    <mergeCell ref="G211:G212"/>
    <mergeCell ref="H211:H212"/>
    <mergeCell ref="I211:I212"/>
    <mergeCell ref="B203:D203"/>
    <mergeCell ref="E203:E204"/>
    <mergeCell ref="F203:F204"/>
    <mergeCell ref="G203:G204"/>
    <mergeCell ref="H203:H204"/>
    <mergeCell ref="I203:I204"/>
  </mergeCells>
  <pageMargins left="0.4" right="0.4" top="0.6" bottom="0.6" header="0.4" footer="0.4"/>
  <pageSetup scale="99"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D251"/>
  <sheetViews>
    <sheetView zoomScaleNormal="100" workbookViewId="0">
      <selection activeCell="F214" sqref="F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2.7265625" style="18" customWidth="1"/>
    <col min="6" max="6" width="12.7265625" style="15" customWidth="1"/>
    <col min="7" max="7" width="12.26953125" style="15" customWidth="1"/>
    <col min="8" max="8" width="9.453125" style="15" customWidth="1"/>
    <col min="9" max="10" width="9.1796875" style="15" customWidth="1"/>
    <col min="11" max="11" width="8.26953125" style="15" customWidth="1"/>
    <col min="12" max="12" width="7.81640625" style="15" customWidth="1"/>
    <col min="13" max="30" width="9.1796875" style="9" customWidth="1"/>
    <col min="31" max="251" width="8.81640625" style="9"/>
    <col min="252" max="252" width="45.81640625" style="9" customWidth="1"/>
    <col min="253" max="253" width="10.7265625" style="9" bestFit="1" customWidth="1"/>
    <col min="254" max="254" width="11.54296875" style="9" bestFit="1" customWidth="1"/>
    <col min="255" max="255" width="12.26953125" style="9" bestFit="1" customWidth="1"/>
    <col min="256" max="259" width="9.81640625" style="9" bestFit="1" customWidth="1"/>
    <col min="260" max="260" width="9" style="9" customWidth="1"/>
    <col min="261" max="507" width="8.81640625" style="9"/>
    <col min="508" max="508" width="45.81640625" style="9" customWidth="1"/>
    <col min="509" max="509" width="10.7265625" style="9" bestFit="1" customWidth="1"/>
    <col min="510" max="510" width="11.54296875" style="9" bestFit="1" customWidth="1"/>
    <col min="511" max="511" width="12.26953125" style="9" bestFit="1" customWidth="1"/>
    <col min="512" max="515" width="9.81640625" style="9" bestFit="1" customWidth="1"/>
    <col min="516" max="516" width="9" style="9" customWidth="1"/>
    <col min="517" max="763" width="8.81640625" style="9"/>
    <col min="764" max="764" width="45.81640625" style="9" customWidth="1"/>
    <col min="765" max="765" width="10.7265625" style="9" bestFit="1" customWidth="1"/>
    <col min="766" max="766" width="11.54296875" style="9" bestFit="1" customWidth="1"/>
    <col min="767" max="767" width="12.26953125" style="9" bestFit="1" customWidth="1"/>
    <col min="768" max="771" width="9.81640625" style="9" bestFit="1" customWidth="1"/>
    <col min="772" max="772" width="9" style="9" customWidth="1"/>
    <col min="773" max="1019" width="8.81640625" style="9"/>
    <col min="1020" max="1020" width="45.81640625" style="9" customWidth="1"/>
    <col min="1021" max="1021" width="10.7265625" style="9" bestFit="1" customWidth="1"/>
    <col min="1022" max="1022" width="11.54296875" style="9" bestFit="1" customWidth="1"/>
    <col min="1023" max="1023" width="12.26953125" style="9" bestFit="1" customWidth="1"/>
    <col min="1024" max="1027" width="9.81640625" style="9" bestFit="1" customWidth="1"/>
    <col min="1028" max="1028" width="9" style="9" customWidth="1"/>
    <col min="1029" max="1275" width="8.81640625" style="9"/>
    <col min="1276" max="1276" width="45.81640625" style="9" customWidth="1"/>
    <col min="1277" max="1277" width="10.7265625" style="9" bestFit="1" customWidth="1"/>
    <col min="1278" max="1278" width="11.54296875" style="9" bestFit="1" customWidth="1"/>
    <col min="1279" max="1279" width="12.26953125" style="9" bestFit="1" customWidth="1"/>
    <col min="1280" max="1283" width="9.81640625" style="9" bestFit="1" customWidth="1"/>
    <col min="1284" max="1284" width="9" style="9" customWidth="1"/>
    <col min="1285" max="1531" width="8.81640625" style="9"/>
    <col min="1532" max="1532" width="45.81640625" style="9" customWidth="1"/>
    <col min="1533" max="1533" width="10.7265625" style="9" bestFit="1" customWidth="1"/>
    <col min="1534" max="1534" width="11.54296875" style="9" bestFit="1" customWidth="1"/>
    <col min="1535" max="1535" width="12.26953125" style="9" bestFit="1" customWidth="1"/>
    <col min="1536" max="1539" width="9.81640625" style="9" bestFit="1" customWidth="1"/>
    <col min="1540" max="1540" width="9" style="9" customWidth="1"/>
    <col min="1541" max="1787" width="8.81640625" style="9"/>
    <col min="1788" max="1788" width="45.81640625" style="9" customWidth="1"/>
    <col min="1789" max="1789" width="10.7265625" style="9" bestFit="1" customWidth="1"/>
    <col min="1790" max="1790" width="11.54296875" style="9" bestFit="1" customWidth="1"/>
    <col min="1791" max="1791" width="12.26953125" style="9" bestFit="1" customWidth="1"/>
    <col min="1792" max="1795" width="9.81640625" style="9" bestFit="1" customWidth="1"/>
    <col min="1796" max="1796" width="9" style="9" customWidth="1"/>
    <col min="1797" max="2043" width="8.81640625" style="9"/>
    <col min="2044" max="2044" width="45.81640625" style="9" customWidth="1"/>
    <col min="2045" max="2045" width="10.7265625" style="9" bestFit="1" customWidth="1"/>
    <col min="2046" max="2046" width="11.54296875" style="9" bestFit="1" customWidth="1"/>
    <col min="2047" max="2047" width="12.26953125" style="9" bestFit="1" customWidth="1"/>
    <col min="2048" max="2051" width="9.81640625" style="9" bestFit="1" customWidth="1"/>
    <col min="2052" max="2052" width="9" style="9" customWidth="1"/>
    <col min="2053" max="2299" width="8.81640625" style="9"/>
    <col min="2300" max="2300" width="45.81640625" style="9" customWidth="1"/>
    <col min="2301" max="2301" width="10.7265625" style="9" bestFit="1" customWidth="1"/>
    <col min="2302" max="2302" width="11.54296875" style="9" bestFit="1" customWidth="1"/>
    <col min="2303" max="2303" width="12.26953125" style="9" bestFit="1" customWidth="1"/>
    <col min="2304" max="2307" width="9.81640625" style="9" bestFit="1" customWidth="1"/>
    <col min="2308" max="2308" width="9" style="9" customWidth="1"/>
    <col min="2309" max="2555" width="8.81640625" style="9"/>
    <col min="2556" max="2556" width="45.81640625" style="9" customWidth="1"/>
    <col min="2557" max="2557" width="10.7265625" style="9" bestFit="1" customWidth="1"/>
    <col min="2558" max="2558" width="11.54296875" style="9" bestFit="1" customWidth="1"/>
    <col min="2559" max="2559" width="12.26953125" style="9" bestFit="1" customWidth="1"/>
    <col min="2560" max="2563" width="9.81640625" style="9" bestFit="1" customWidth="1"/>
    <col min="2564" max="2564" width="9" style="9" customWidth="1"/>
    <col min="2565" max="2811" width="8.81640625" style="9"/>
    <col min="2812" max="2812" width="45.81640625" style="9" customWidth="1"/>
    <col min="2813" max="2813" width="10.7265625" style="9" bestFit="1" customWidth="1"/>
    <col min="2814" max="2814" width="11.54296875" style="9" bestFit="1" customWidth="1"/>
    <col min="2815" max="2815" width="12.26953125" style="9" bestFit="1" customWidth="1"/>
    <col min="2816" max="2819" width="9.81640625" style="9" bestFit="1" customWidth="1"/>
    <col min="2820" max="2820" width="9" style="9" customWidth="1"/>
    <col min="2821" max="3067" width="8.81640625" style="9"/>
    <col min="3068" max="3068" width="45.81640625" style="9" customWidth="1"/>
    <col min="3069" max="3069" width="10.7265625" style="9" bestFit="1" customWidth="1"/>
    <col min="3070" max="3070" width="11.54296875" style="9" bestFit="1" customWidth="1"/>
    <col min="3071" max="3071" width="12.26953125" style="9" bestFit="1" customWidth="1"/>
    <col min="3072" max="3075" width="9.81640625" style="9" bestFit="1" customWidth="1"/>
    <col min="3076" max="3076" width="9" style="9" customWidth="1"/>
    <col min="3077" max="3323" width="8.81640625" style="9"/>
    <col min="3324" max="3324" width="45.81640625" style="9" customWidth="1"/>
    <col min="3325" max="3325" width="10.7265625" style="9" bestFit="1" customWidth="1"/>
    <col min="3326" max="3326" width="11.54296875" style="9" bestFit="1" customWidth="1"/>
    <col min="3327" max="3327" width="12.26953125" style="9" bestFit="1" customWidth="1"/>
    <col min="3328" max="3331" width="9.81640625" style="9" bestFit="1" customWidth="1"/>
    <col min="3332" max="3332" width="9" style="9" customWidth="1"/>
    <col min="3333" max="3579" width="8.81640625" style="9"/>
    <col min="3580" max="3580" width="45.81640625" style="9" customWidth="1"/>
    <col min="3581" max="3581" width="10.7265625" style="9" bestFit="1" customWidth="1"/>
    <col min="3582" max="3582" width="11.54296875" style="9" bestFit="1" customWidth="1"/>
    <col min="3583" max="3583" width="12.26953125" style="9" bestFit="1" customWidth="1"/>
    <col min="3584" max="3587" width="9.81640625" style="9" bestFit="1" customWidth="1"/>
    <col min="3588" max="3588" width="9" style="9" customWidth="1"/>
    <col min="3589" max="3835" width="8.81640625" style="9"/>
    <col min="3836" max="3836" width="45.81640625" style="9" customWidth="1"/>
    <col min="3837" max="3837" width="10.7265625" style="9" bestFit="1" customWidth="1"/>
    <col min="3838" max="3838" width="11.54296875" style="9" bestFit="1" customWidth="1"/>
    <col min="3839" max="3839" width="12.26953125" style="9" bestFit="1" customWidth="1"/>
    <col min="3840" max="3843" width="9.81640625" style="9" bestFit="1" customWidth="1"/>
    <col min="3844" max="3844" width="9" style="9" customWidth="1"/>
    <col min="3845" max="4091" width="8.81640625" style="9"/>
    <col min="4092" max="4092" width="45.81640625" style="9" customWidth="1"/>
    <col min="4093" max="4093" width="10.7265625" style="9" bestFit="1" customWidth="1"/>
    <col min="4094" max="4094" width="11.54296875" style="9" bestFit="1" customWidth="1"/>
    <col min="4095" max="4095" width="12.26953125" style="9" bestFit="1" customWidth="1"/>
    <col min="4096" max="4099" width="9.81640625" style="9" bestFit="1" customWidth="1"/>
    <col min="4100" max="4100" width="9" style="9" customWidth="1"/>
    <col min="4101" max="4347" width="8.81640625" style="9"/>
    <col min="4348" max="4348" width="45.81640625" style="9" customWidth="1"/>
    <col min="4349" max="4349" width="10.7265625" style="9" bestFit="1" customWidth="1"/>
    <col min="4350" max="4350" width="11.54296875" style="9" bestFit="1" customWidth="1"/>
    <col min="4351" max="4351" width="12.26953125" style="9" bestFit="1" customWidth="1"/>
    <col min="4352" max="4355" width="9.81640625" style="9" bestFit="1" customWidth="1"/>
    <col min="4356" max="4356" width="9" style="9" customWidth="1"/>
    <col min="4357" max="4603" width="8.81640625" style="9"/>
    <col min="4604" max="4604" width="45.81640625" style="9" customWidth="1"/>
    <col min="4605" max="4605" width="10.7265625" style="9" bestFit="1" customWidth="1"/>
    <col min="4606" max="4606" width="11.54296875" style="9" bestFit="1" customWidth="1"/>
    <col min="4607" max="4607" width="12.26953125" style="9" bestFit="1" customWidth="1"/>
    <col min="4608" max="4611" width="9.81640625" style="9" bestFit="1" customWidth="1"/>
    <col min="4612" max="4612" width="9" style="9" customWidth="1"/>
    <col min="4613" max="4859" width="8.81640625" style="9"/>
    <col min="4860" max="4860" width="45.81640625" style="9" customWidth="1"/>
    <col min="4861" max="4861" width="10.7265625" style="9" bestFit="1" customWidth="1"/>
    <col min="4862" max="4862" width="11.54296875" style="9" bestFit="1" customWidth="1"/>
    <col min="4863" max="4863" width="12.26953125" style="9" bestFit="1" customWidth="1"/>
    <col min="4864" max="4867" width="9.81640625" style="9" bestFit="1" customWidth="1"/>
    <col min="4868" max="4868" width="9" style="9" customWidth="1"/>
    <col min="4869" max="5115" width="8.81640625" style="9"/>
    <col min="5116" max="5116" width="45.81640625" style="9" customWidth="1"/>
    <col min="5117" max="5117" width="10.7265625" style="9" bestFit="1" customWidth="1"/>
    <col min="5118" max="5118" width="11.54296875" style="9" bestFit="1" customWidth="1"/>
    <col min="5119" max="5119" width="12.26953125" style="9" bestFit="1" customWidth="1"/>
    <col min="5120" max="5123" width="9.81640625" style="9" bestFit="1" customWidth="1"/>
    <col min="5124" max="5124" width="9" style="9" customWidth="1"/>
    <col min="5125" max="5371" width="8.81640625" style="9"/>
    <col min="5372" max="5372" width="45.81640625" style="9" customWidth="1"/>
    <col min="5373" max="5373" width="10.7265625" style="9" bestFit="1" customWidth="1"/>
    <col min="5374" max="5374" width="11.54296875" style="9" bestFit="1" customWidth="1"/>
    <col min="5375" max="5375" width="12.26953125" style="9" bestFit="1" customWidth="1"/>
    <col min="5376" max="5379" width="9.81640625" style="9" bestFit="1" customWidth="1"/>
    <col min="5380" max="5380" width="9" style="9" customWidth="1"/>
    <col min="5381" max="5627" width="8.81640625" style="9"/>
    <col min="5628" max="5628" width="45.81640625" style="9" customWidth="1"/>
    <col min="5629" max="5629" width="10.7265625" style="9" bestFit="1" customWidth="1"/>
    <col min="5630" max="5630" width="11.54296875" style="9" bestFit="1" customWidth="1"/>
    <col min="5631" max="5631" width="12.26953125" style="9" bestFit="1" customWidth="1"/>
    <col min="5632" max="5635" width="9.81640625" style="9" bestFit="1" customWidth="1"/>
    <col min="5636" max="5636" width="9" style="9" customWidth="1"/>
    <col min="5637" max="5883" width="8.81640625" style="9"/>
    <col min="5884" max="5884" width="45.81640625" style="9" customWidth="1"/>
    <col min="5885" max="5885" width="10.7265625" style="9" bestFit="1" customWidth="1"/>
    <col min="5886" max="5886" width="11.54296875" style="9" bestFit="1" customWidth="1"/>
    <col min="5887" max="5887" width="12.26953125" style="9" bestFit="1" customWidth="1"/>
    <col min="5888" max="5891" width="9.81640625" style="9" bestFit="1" customWidth="1"/>
    <col min="5892" max="5892" width="9" style="9" customWidth="1"/>
    <col min="5893" max="6139" width="8.81640625" style="9"/>
    <col min="6140" max="6140" width="45.81640625" style="9" customWidth="1"/>
    <col min="6141" max="6141" width="10.7265625" style="9" bestFit="1" customWidth="1"/>
    <col min="6142" max="6142" width="11.54296875" style="9" bestFit="1" customWidth="1"/>
    <col min="6143" max="6143" width="12.26953125" style="9" bestFit="1" customWidth="1"/>
    <col min="6144" max="6147" width="9.81640625" style="9" bestFit="1" customWidth="1"/>
    <col min="6148" max="6148" width="9" style="9" customWidth="1"/>
    <col min="6149" max="6395" width="8.81640625" style="9"/>
    <col min="6396" max="6396" width="45.81640625" style="9" customWidth="1"/>
    <col min="6397" max="6397" width="10.7265625" style="9" bestFit="1" customWidth="1"/>
    <col min="6398" max="6398" width="11.54296875" style="9" bestFit="1" customWidth="1"/>
    <col min="6399" max="6399" width="12.26953125" style="9" bestFit="1" customWidth="1"/>
    <col min="6400" max="6403" width="9.81640625" style="9" bestFit="1" customWidth="1"/>
    <col min="6404" max="6404" width="9" style="9" customWidth="1"/>
    <col min="6405" max="6651" width="8.81640625" style="9"/>
    <col min="6652" max="6652" width="45.81640625" style="9" customWidth="1"/>
    <col min="6653" max="6653" width="10.7265625" style="9" bestFit="1" customWidth="1"/>
    <col min="6654" max="6654" width="11.54296875" style="9" bestFit="1" customWidth="1"/>
    <col min="6655" max="6655" width="12.26953125" style="9" bestFit="1" customWidth="1"/>
    <col min="6656" max="6659" width="9.81640625" style="9" bestFit="1" customWidth="1"/>
    <col min="6660" max="6660" width="9" style="9" customWidth="1"/>
    <col min="6661" max="6907" width="8.81640625" style="9"/>
    <col min="6908" max="6908" width="45.81640625" style="9" customWidth="1"/>
    <col min="6909" max="6909" width="10.7265625" style="9" bestFit="1" customWidth="1"/>
    <col min="6910" max="6910" width="11.54296875" style="9" bestFit="1" customWidth="1"/>
    <col min="6911" max="6911" width="12.26953125" style="9" bestFit="1" customWidth="1"/>
    <col min="6912" max="6915" width="9.81640625" style="9" bestFit="1" customWidth="1"/>
    <col min="6916" max="6916" width="9" style="9" customWidth="1"/>
    <col min="6917" max="7163" width="8.81640625" style="9"/>
    <col min="7164" max="7164" width="45.81640625" style="9" customWidth="1"/>
    <col min="7165" max="7165" width="10.7265625" style="9" bestFit="1" customWidth="1"/>
    <col min="7166" max="7166" width="11.54296875" style="9" bestFit="1" customWidth="1"/>
    <col min="7167" max="7167" width="12.26953125" style="9" bestFit="1" customWidth="1"/>
    <col min="7168" max="7171" width="9.81640625" style="9" bestFit="1" customWidth="1"/>
    <col min="7172" max="7172" width="9" style="9" customWidth="1"/>
    <col min="7173" max="7419" width="8.81640625" style="9"/>
    <col min="7420" max="7420" width="45.81640625" style="9" customWidth="1"/>
    <col min="7421" max="7421" width="10.7265625" style="9" bestFit="1" customWidth="1"/>
    <col min="7422" max="7422" width="11.54296875" style="9" bestFit="1" customWidth="1"/>
    <col min="7423" max="7423" width="12.26953125" style="9" bestFit="1" customWidth="1"/>
    <col min="7424" max="7427" width="9.81640625" style="9" bestFit="1" customWidth="1"/>
    <col min="7428" max="7428" width="9" style="9" customWidth="1"/>
    <col min="7429" max="7675" width="8.81640625" style="9"/>
    <col min="7676" max="7676" width="45.81640625" style="9" customWidth="1"/>
    <col min="7677" max="7677" width="10.7265625" style="9" bestFit="1" customWidth="1"/>
    <col min="7678" max="7678" width="11.54296875" style="9" bestFit="1" customWidth="1"/>
    <col min="7679" max="7679" width="12.26953125" style="9" bestFit="1" customWidth="1"/>
    <col min="7680" max="7683" width="9.81640625" style="9" bestFit="1" customWidth="1"/>
    <col min="7684" max="7684" width="9" style="9" customWidth="1"/>
    <col min="7685" max="7931" width="8.81640625" style="9"/>
    <col min="7932" max="7932" width="45.81640625" style="9" customWidth="1"/>
    <col min="7933" max="7933" width="10.7265625" style="9" bestFit="1" customWidth="1"/>
    <col min="7934" max="7934" width="11.54296875" style="9" bestFit="1" customWidth="1"/>
    <col min="7935" max="7935" width="12.26953125" style="9" bestFit="1" customWidth="1"/>
    <col min="7936" max="7939" width="9.81640625" style="9" bestFit="1" customWidth="1"/>
    <col min="7940" max="7940" width="9" style="9" customWidth="1"/>
    <col min="7941" max="8187" width="8.81640625" style="9"/>
    <col min="8188" max="8188" width="45.81640625" style="9" customWidth="1"/>
    <col min="8189" max="8189" width="10.7265625" style="9" bestFit="1" customWidth="1"/>
    <col min="8190" max="8190" width="11.54296875" style="9" bestFit="1" customWidth="1"/>
    <col min="8191" max="8191" width="12.26953125" style="9" bestFit="1" customWidth="1"/>
    <col min="8192" max="8195" width="9.81640625" style="9" bestFit="1" customWidth="1"/>
    <col min="8196" max="8196" width="9" style="9" customWidth="1"/>
    <col min="8197" max="8443" width="8.81640625" style="9"/>
    <col min="8444" max="8444" width="45.81640625" style="9" customWidth="1"/>
    <col min="8445" max="8445" width="10.7265625" style="9" bestFit="1" customWidth="1"/>
    <col min="8446" max="8446" width="11.54296875" style="9" bestFit="1" customWidth="1"/>
    <col min="8447" max="8447" width="12.26953125" style="9" bestFit="1" customWidth="1"/>
    <col min="8448" max="8451" width="9.81640625" style="9" bestFit="1" customWidth="1"/>
    <col min="8452" max="8452" width="9" style="9" customWidth="1"/>
    <col min="8453" max="8699" width="8.81640625" style="9"/>
    <col min="8700" max="8700" width="45.81640625" style="9" customWidth="1"/>
    <col min="8701" max="8701" width="10.7265625" style="9" bestFit="1" customWidth="1"/>
    <col min="8702" max="8702" width="11.54296875" style="9" bestFit="1" customWidth="1"/>
    <col min="8703" max="8703" width="12.26953125" style="9" bestFit="1" customWidth="1"/>
    <col min="8704" max="8707" width="9.81640625" style="9" bestFit="1" customWidth="1"/>
    <col min="8708" max="8708" width="9" style="9" customWidth="1"/>
    <col min="8709" max="8955" width="8.81640625" style="9"/>
    <col min="8956" max="8956" width="45.81640625" style="9" customWidth="1"/>
    <col min="8957" max="8957" width="10.7265625" style="9" bestFit="1" customWidth="1"/>
    <col min="8958" max="8958" width="11.54296875" style="9" bestFit="1" customWidth="1"/>
    <col min="8959" max="8959" width="12.26953125" style="9" bestFit="1" customWidth="1"/>
    <col min="8960" max="8963" width="9.81640625" style="9" bestFit="1" customWidth="1"/>
    <col min="8964" max="8964" width="9" style="9" customWidth="1"/>
    <col min="8965" max="9211" width="8.81640625" style="9"/>
    <col min="9212" max="9212" width="45.81640625" style="9" customWidth="1"/>
    <col min="9213" max="9213" width="10.7265625" style="9" bestFit="1" customWidth="1"/>
    <col min="9214" max="9214" width="11.54296875" style="9" bestFit="1" customWidth="1"/>
    <col min="9215" max="9215" width="12.26953125" style="9" bestFit="1" customWidth="1"/>
    <col min="9216" max="9219" width="9.81640625" style="9" bestFit="1" customWidth="1"/>
    <col min="9220" max="9220" width="9" style="9" customWidth="1"/>
    <col min="9221" max="9467" width="8.81640625" style="9"/>
    <col min="9468" max="9468" width="45.81640625" style="9" customWidth="1"/>
    <col min="9469" max="9469" width="10.7265625" style="9" bestFit="1" customWidth="1"/>
    <col min="9470" max="9470" width="11.54296875" style="9" bestFit="1" customWidth="1"/>
    <col min="9471" max="9471" width="12.26953125" style="9" bestFit="1" customWidth="1"/>
    <col min="9472" max="9475" width="9.81640625" style="9" bestFit="1" customWidth="1"/>
    <col min="9476" max="9476" width="9" style="9" customWidth="1"/>
    <col min="9477" max="9723" width="8.81640625" style="9"/>
    <col min="9724" max="9724" width="45.81640625" style="9" customWidth="1"/>
    <col min="9725" max="9725" width="10.7265625" style="9" bestFit="1" customWidth="1"/>
    <col min="9726" max="9726" width="11.54296875" style="9" bestFit="1" customWidth="1"/>
    <col min="9727" max="9727" width="12.26953125" style="9" bestFit="1" customWidth="1"/>
    <col min="9728" max="9731" width="9.81640625" style="9" bestFit="1" customWidth="1"/>
    <col min="9732" max="9732" width="9" style="9" customWidth="1"/>
    <col min="9733" max="9979" width="8.81640625" style="9"/>
    <col min="9980" max="9980" width="45.81640625" style="9" customWidth="1"/>
    <col min="9981" max="9981" width="10.7265625" style="9" bestFit="1" customWidth="1"/>
    <col min="9982" max="9982" width="11.54296875" style="9" bestFit="1" customWidth="1"/>
    <col min="9983" max="9983" width="12.26953125" style="9" bestFit="1" customWidth="1"/>
    <col min="9984" max="9987" width="9.81640625" style="9" bestFit="1" customWidth="1"/>
    <col min="9988" max="9988" width="9" style="9" customWidth="1"/>
    <col min="9989" max="10235" width="8.81640625" style="9"/>
    <col min="10236" max="10236" width="45.81640625" style="9" customWidth="1"/>
    <col min="10237" max="10237" width="10.7265625" style="9" bestFit="1" customWidth="1"/>
    <col min="10238" max="10238" width="11.54296875" style="9" bestFit="1" customWidth="1"/>
    <col min="10239" max="10239" width="12.26953125" style="9" bestFit="1" customWidth="1"/>
    <col min="10240" max="10243" width="9.81640625" style="9" bestFit="1" customWidth="1"/>
    <col min="10244" max="10244" width="9" style="9" customWidth="1"/>
    <col min="10245" max="10491" width="8.81640625" style="9"/>
    <col min="10492" max="10492" width="45.81640625" style="9" customWidth="1"/>
    <col min="10493" max="10493" width="10.7265625" style="9" bestFit="1" customWidth="1"/>
    <col min="10494" max="10494" width="11.54296875" style="9" bestFit="1" customWidth="1"/>
    <col min="10495" max="10495" width="12.26953125" style="9" bestFit="1" customWidth="1"/>
    <col min="10496" max="10499" width="9.81640625" style="9" bestFit="1" customWidth="1"/>
    <col min="10500" max="10500" width="9" style="9" customWidth="1"/>
    <col min="10501" max="10747" width="8.81640625" style="9"/>
    <col min="10748" max="10748" width="45.81640625" style="9" customWidth="1"/>
    <col min="10749" max="10749" width="10.7265625" style="9" bestFit="1" customWidth="1"/>
    <col min="10750" max="10750" width="11.54296875" style="9" bestFit="1" customWidth="1"/>
    <col min="10751" max="10751" width="12.26953125" style="9" bestFit="1" customWidth="1"/>
    <col min="10752" max="10755" width="9.81640625" style="9" bestFit="1" customWidth="1"/>
    <col min="10756" max="10756" width="9" style="9" customWidth="1"/>
    <col min="10757" max="11003" width="8.81640625" style="9"/>
    <col min="11004" max="11004" width="45.81640625" style="9" customWidth="1"/>
    <col min="11005" max="11005" width="10.7265625" style="9" bestFit="1" customWidth="1"/>
    <col min="11006" max="11006" width="11.54296875" style="9" bestFit="1" customWidth="1"/>
    <col min="11007" max="11007" width="12.26953125" style="9" bestFit="1" customWidth="1"/>
    <col min="11008" max="11011" width="9.81640625" style="9" bestFit="1" customWidth="1"/>
    <col min="11012" max="11012" width="9" style="9" customWidth="1"/>
    <col min="11013" max="11259" width="8.81640625" style="9"/>
    <col min="11260" max="11260" width="45.81640625" style="9" customWidth="1"/>
    <col min="11261" max="11261" width="10.7265625" style="9" bestFit="1" customWidth="1"/>
    <col min="11262" max="11262" width="11.54296875" style="9" bestFit="1" customWidth="1"/>
    <col min="11263" max="11263" width="12.26953125" style="9" bestFit="1" customWidth="1"/>
    <col min="11264" max="11267" width="9.81640625" style="9" bestFit="1" customWidth="1"/>
    <col min="11268" max="11268" width="9" style="9" customWidth="1"/>
    <col min="11269" max="11515" width="8.81640625" style="9"/>
    <col min="11516" max="11516" width="45.81640625" style="9" customWidth="1"/>
    <col min="11517" max="11517" width="10.7265625" style="9" bestFit="1" customWidth="1"/>
    <col min="11518" max="11518" width="11.54296875" style="9" bestFit="1" customWidth="1"/>
    <col min="11519" max="11519" width="12.26953125" style="9" bestFit="1" customWidth="1"/>
    <col min="11520" max="11523" width="9.81640625" style="9" bestFit="1" customWidth="1"/>
    <col min="11524" max="11524" width="9" style="9" customWidth="1"/>
    <col min="11525" max="11771" width="8.81640625" style="9"/>
    <col min="11772" max="11772" width="45.81640625" style="9" customWidth="1"/>
    <col min="11773" max="11773" width="10.7265625" style="9" bestFit="1" customWidth="1"/>
    <col min="11774" max="11774" width="11.54296875" style="9" bestFit="1" customWidth="1"/>
    <col min="11775" max="11775" width="12.26953125" style="9" bestFit="1" customWidth="1"/>
    <col min="11776" max="11779" width="9.81640625" style="9" bestFit="1" customWidth="1"/>
    <col min="11780" max="11780" width="9" style="9" customWidth="1"/>
    <col min="11781" max="12027" width="8.81640625" style="9"/>
    <col min="12028" max="12028" width="45.81640625" style="9" customWidth="1"/>
    <col min="12029" max="12029" width="10.7265625" style="9" bestFit="1" customWidth="1"/>
    <col min="12030" max="12030" width="11.54296875" style="9" bestFit="1" customWidth="1"/>
    <col min="12031" max="12031" width="12.26953125" style="9" bestFit="1" customWidth="1"/>
    <col min="12032" max="12035" width="9.81640625" style="9" bestFit="1" customWidth="1"/>
    <col min="12036" max="12036" width="9" style="9" customWidth="1"/>
    <col min="12037" max="12283" width="8.81640625" style="9"/>
    <col min="12284" max="12284" width="45.81640625" style="9" customWidth="1"/>
    <col min="12285" max="12285" width="10.7265625" style="9" bestFit="1" customWidth="1"/>
    <col min="12286" max="12286" width="11.54296875" style="9" bestFit="1" customWidth="1"/>
    <col min="12287" max="12287" width="12.26953125" style="9" bestFit="1" customWidth="1"/>
    <col min="12288" max="12291" width="9.81640625" style="9" bestFit="1" customWidth="1"/>
    <col min="12292" max="12292" width="9" style="9" customWidth="1"/>
    <col min="12293" max="12539" width="8.81640625" style="9"/>
    <col min="12540" max="12540" width="45.81640625" style="9" customWidth="1"/>
    <col min="12541" max="12541" width="10.7265625" style="9" bestFit="1" customWidth="1"/>
    <col min="12542" max="12542" width="11.54296875" style="9" bestFit="1" customWidth="1"/>
    <col min="12543" max="12543" width="12.26953125" style="9" bestFit="1" customWidth="1"/>
    <col min="12544" max="12547" width="9.81640625" style="9" bestFit="1" customWidth="1"/>
    <col min="12548" max="12548" width="9" style="9" customWidth="1"/>
    <col min="12549" max="12795" width="8.81640625" style="9"/>
    <col min="12796" max="12796" width="45.81640625" style="9" customWidth="1"/>
    <col min="12797" max="12797" width="10.7265625" style="9" bestFit="1" customWidth="1"/>
    <col min="12798" max="12798" width="11.54296875" style="9" bestFit="1" customWidth="1"/>
    <col min="12799" max="12799" width="12.26953125" style="9" bestFit="1" customWidth="1"/>
    <col min="12800" max="12803" width="9.81640625" style="9" bestFit="1" customWidth="1"/>
    <col min="12804" max="12804" width="9" style="9" customWidth="1"/>
    <col min="12805" max="13051" width="8.81640625" style="9"/>
    <col min="13052" max="13052" width="45.81640625" style="9" customWidth="1"/>
    <col min="13053" max="13053" width="10.7265625" style="9" bestFit="1" customWidth="1"/>
    <col min="13054" max="13054" width="11.54296875" style="9" bestFit="1" customWidth="1"/>
    <col min="13055" max="13055" width="12.26953125" style="9" bestFit="1" customWidth="1"/>
    <col min="13056" max="13059" width="9.81640625" style="9" bestFit="1" customWidth="1"/>
    <col min="13060" max="13060" width="9" style="9" customWidth="1"/>
    <col min="13061" max="13307" width="8.81640625" style="9"/>
    <col min="13308" max="13308" width="45.81640625" style="9" customWidth="1"/>
    <col min="13309" max="13309" width="10.7265625" style="9" bestFit="1" customWidth="1"/>
    <col min="13310" max="13310" width="11.54296875" style="9" bestFit="1" customWidth="1"/>
    <col min="13311" max="13311" width="12.26953125" style="9" bestFit="1" customWidth="1"/>
    <col min="13312" max="13315" width="9.81640625" style="9" bestFit="1" customWidth="1"/>
    <col min="13316" max="13316" width="9" style="9" customWidth="1"/>
    <col min="13317" max="13563" width="8.81640625" style="9"/>
    <col min="13564" max="13564" width="45.81640625" style="9" customWidth="1"/>
    <col min="13565" max="13565" width="10.7265625" style="9" bestFit="1" customWidth="1"/>
    <col min="13566" max="13566" width="11.54296875" style="9" bestFit="1" customWidth="1"/>
    <col min="13567" max="13567" width="12.26953125" style="9" bestFit="1" customWidth="1"/>
    <col min="13568" max="13571" width="9.81640625" style="9" bestFit="1" customWidth="1"/>
    <col min="13572" max="13572" width="9" style="9" customWidth="1"/>
    <col min="13573" max="13819" width="8.81640625" style="9"/>
    <col min="13820" max="13820" width="45.81640625" style="9" customWidth="1"/>
    <col min="13821" max="13821" width="10.7265625" style="9" bestFit="1" customWidth="1"/>
    <col min="13822" max="13822" width="11.54296875" style="9" bestFit="1" customWidth="1"/>
    <col min="13823" max="13823" width="12.26953125" style="9" bestFit="1" customWidth="1"/>
    <col min="13824" max="13827" width="9.81640625" style="9" bestFit="1" customWidth="1"/>
    <col min="13828" max="13828" width="9" style="9" customWidth="1"/>
    <col min="13829" max="14075" width="8.81640625" style="9"/>
    <col min="14076" max="14076" width="45.81640625" style="9" customWidth="1"/>
    <col min="14077" max="14077" width="10.7265625" style="9" bestFit="1" customWidth="1"/>
    <col min="14078" max="14078" width="11.54296875" style="9" bestFit="1" customWidth="1"/>
    <col min="14079" max="14079" width="12.26953125" style="9" bestFit="1" customWidth="1"/>
    <col min="14080" max="14083" width="9.81640625" style="9" bestFit="1" customWidth="1"/>
    <col min="14084" max="14084" width="9" style="9" customWidth="1"/>
    <col min="14085" max="14331" width="8.81640625" style="9"/>
    <col min="14332" max="14332" width="45.81640625" style="9" customWidth="1"/>
    <col min="14333" max="14333" width="10.7265625" style="9" bestFit="1" customWidth="1"/>
    <col min="14334" max="14334" width="11.54296875" style="9" bestFit="1" customWidth="1"/>
    <col min="14335" max="14335" width="12.26953125" style="9" bestFit="1" customWidth="1"/>
    <col min="14336" max="14339" width="9.81640625" style="9" bestFit="1" customWidth="1"/>
    <col min="14340" max="14340" width="9" style="9" customWidth="1"/>
    <col min="14341" max="14587" width="8.81640625" style="9"/>
    <col min="14588" max="14588" width="45.81640625" style="9" customWidth="1"/>
    <col min="14589" max="14589" width="10.7265625" style="9" bestFit="1" customWidth="1"/>
    <col min="14590" max="14590" width="11.54296875" style="9" bestFit="1" customWidth="1"/>
    <col min="14591" max="14591" width="12.26953125" style="9" bestFit="1" customWidth="1"/>
    <col min="14592" max="14595" width="9.81640625" style="9" bestFit="1" customWidth="1"/>
    <col min="14596" max="14596" width="9" style="9" customWidth="1"/>
    <col min="14597" max="14843" width="8.81640625" style="9"/>
    <col min="14844" max="14844" width="45.81640625" style="9" customWidth="1"/>
    <col min="14845" max="14845" width="10.7265625" style="9" bestFit="1" customWidth="1"/>
    <col min="14846" max="14846" width="11.54296875" style="9" bestFit="1" customWidth="1"/>
    <col min="14847" max="14847" width="12.26953125" style="9" bestFit="1" customWidth="1"/>
    <col min="14848" max="14851" width="9.81640625" style="9" bestFit="1" customWidth="1"/>
    <col min="14852" max="14852" width="9" style="9" customWidth="1"/>
    <col min="14853" max="15099" width="8.81640625" style="9"/>
    <col min="15100" max="15100" width="45.81640625" style="9" customWidth="1"/>
    <col min="15101" max="15101" width="10.7265625" style="9" bestFit="1" customWidth="1"/>
    <col min="15102" max="15102" width="11.54296875" style="9" bestFit="1" customWidth="1"/>
    <col min="15103" max="15103" width="12.26953125" style="9" bestFit="1" customWidth="1"/>
    <col min="15104" max="15107" width="9.81640625" style="9" bestFit="1" customWidth="1"/>
    <col min="15108" max="15108" width="9" style="9" customWidth="1"/>
    <col min="15109" max="15355" width="8.81640625" style="9"/>
    <col min="15356" max="15356" width="45.81640625" style="9" customWidth="1"/>
    <col min="15357" max="15357" width="10.7265625" style="9" bestFit="1" customWidth="1"/>
    <col min="15358" max="15358" width="11.54296875" style="9" bestFit="1" customWidth="1"/>
    <col min="15359" max="15359" width="12.26953125" style="9" bestFit="1" customWidth="1"/>
    <col min="15360" max="15363" width="9.81640625" style="9" bestFit="1" customWidth="1"/>
    <col min="15364" max="15364" width="9" style="9" customWidth="1"/>
    <col min="15365" max="15611" width="8.81640625" style="9"/>
    <col min="15612" max="15612" width="45.81640625" style="9" customWidth="1"/>
    <col min="15613" max="15613" width="10.7265625" style="9" bestFit="1" customWidth="1"/>
    <col min="15614" max="15614" width="11.54296875" style="9" bestFit="1" customWidth="1"/>
    <col min="15615" max="15615" width="12.26953125" style="9" bestFit="1" customWidth="1"/>
    <col min="15616" max="15619" width="9.81640625" style="9" bestFit="1" customWidth="1"/>
    <col min="15620" max="15620" width="9" style="9" customWidth="1"/>
    <col min="15621" max="15867" width="8.81640625" style="9"/>
    <col min="15868" max="15868" width="45.81640625" style="9" customWidth="1"/>
    <col min="15869" max="15869" width="10.7265625" style="9" bestFit="1" customWidth="1"/>
    <col min="15870" max="15870" width="11.54296875" style="9" bestFit="1" customWidth="1"/>
    <col min="15871" max="15871" width="12.26953125" style="9" bestFit="1" customWidth="1"/>
    <col min="15872" max="15875" width="9.81640625" style="9" bestFit="1" customWidth="1"/>
    <col min="15876" max="15876" width="9" style="9" customWidth="1"/>
    <col min="15877" max="16123" width="8.81640625" style="9"/>
    <col min="16124" max="16124" width="45.81640625" style="9" customWidth="1"/>
    <col min="16125" max="16125" width="10.7265625" style="9" bestFit="1" customWidth="1"/>
    <col min="16126" max="16126" width="11.54296875" style="9" bestFit="1" customWidth="1"/>
    <col min="16127" max="16127" width="12.26953125" style="9" bestFit="1" customWidth="1"/>
    <col min="16128" max="16131" width="9.81640625" style="9" bestFit="1" customWidth="1"/>
    <col min="16132" max="16132" width="9" style="9" customWidth="1"/>
    <col min="16133" max="16384" width="8.81640625" style="9"/>
  </cols>
  <sheetData>
    <row r="1" spans="1:30" s="7" customFormat="1" ht="18.5" x14ac:dyDescent="0.45">
      <c r="A1" s="174" t="s">
        <v>132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68</v>
      </c>
      <c r="I3" s="164" t="s">
        <v>98</v>
      </c>
      <c r="J3" s="187" t="s">
        <v>124</v>
      </c>
      <c r="K3" s="164" t="s">
        <v>69</v>
      </c>
      <c r="L3" s="170" t="s">
        <v>70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88"/>
      <c r="K4" s="164"/>
      <c r="L4" s="17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35">
      <c r="A5" s="45" t="s">
        <v>46</v>
      </c>
      <c r="B5" s="107">
        <v>14</v>
      </c>
      <c r="C5" s="107">
        <v>0</v>
      </c>
      <c r="D5" s="23"/>
      <c r="E5" s="107">
        <v>0</v>
      </c>
      <c r="F5" s="2">
        <f t="shared" ref="F5:F9" si="0">SUM(B5:E5)</f>
        <v>14</v>
      </c>
      <c r="G5" s="20">
        <v>10</v>
      </c>
      <c r="H5" s="37">
        <v>13</v>
      </c>
      <c r="I5" s="37">
        <v>0</v>
      </c>
      <c r="J5" s="37">
        <v>0</v>
      </c>
      <c r="K5" s="37">
        <v>1</v>
      </c>
      <c r="L5" s="46">
        <v>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35">
      <c r="A6" s="47" t="s">
        <v>4</v>
      </c>
      <c r="B6" s="42">
        <f>SUM(B7:B9)</f>
        <v>45</v>
      </c>
      <c r="C6" s="42">
        <f t="shared" ref="C6:D6" si="1">SUM(C7:C9)</f>
        <v>0</v>
      </c>
      <c r="D6" s="42">
        <f t="shared" si="1"/>
        <v>0</v>
      </c>
      <c r="E6" s="42">
        <f>SUM(E7:E9)</f>
        <v>0</v>
      </c>
      <c r="F6" s="2">
        <f>SUM(B6:E6)</f>
        <v>45</v>
      </c>
      <c r="G6" s="30">
        <v>28</v>
      </c>
      <c r="H6" s="42">
        <f t="shared" ref="H6:L6" si="2">SUM(H7:H9)</f>
        <v>43</v>
      </c>
      <c r="I6" s="42">
        <f t="shared" si="2"/>
        <v>0</v>
      </c>
      <c r="J6" s="42">
        <v>0</v>
      </c>
      <c r="K6" s="42">
        <f t="shared" si="2"/>
        <v>2</v>
      </c>
      <c r="L6" s="48">
        <f t="shared" si="2"/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47" t="s">
        <v>5</v>
      </c>
      <c r="B7" s="107">
        <v>28</v>
      </c>
      <c r="C7" s="107">
        <v>0</v>
      </c>
      <c r="D7" s="23"/>
      <c r="E7" s="107">
        <v>0</v>
      </c>
      <c r="F7" s="2">
        <f t="shared" si="0"/>
        <v>28</v>
      </c>
      <c r="G7" s="20">
        <v>17</v>
      </c>
      <c r="H7" s="37">
        <v>27</v>
      </c>
      <c r="I7" s="37">
        <v>0</v>
      </c>
      <c r="J7" s="37">
        <v>0</v>
      </c>
      <c r="K7" s="37">
        <v>1</v>
      </c>
      <c r="L7" s="46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35">
      <c r="A8" s="47" t="s">
        <v>6</v>
      </c>
      <c r="B8" s="107">
        <v>2</v>
      </c>
      <c r="C8" s="107">
        <v>0</v>
      </c>
      <c r="D8" s="23"/>
      <c r="E8" s="107">
        <v>0</v>
      </c>
      <c r="F8" s="2">
        <f t="shared" si="0"/>
        <v>2</v>
      </c>
      <c r="G8" s="20">
        <v>0</v>
      </c>
      <c r="H8" s="37">
        <v>2</v>
      </c>
      <c r="I8" s="37">
        <v>0</v>
      </c>
      <c r="J8" s="37">
        <v>0</v>
      </c>
      <c r="K8" s="37">
        <v>0</v>
      </c>
      <c r="L8" s="46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35">
      <c r="A9" s="47" t="s">
        <v>7</v>
      </c>
      <c r="B9" s="107">
        <v>15</v>
      </c>
      <c r="C9" s="107">
        <v>0</v>
      </c>
      <c r="D9" s="23"/>
      <c r="E9" s="107">
        <v>0</v>
      </c>
      <c r="F9" s="2">
        <f t="shared" si="0"/>
        <v>15</v>
      </c>
      <c r="G9" s="20">
        <v>11</v>
      </c>
      <c r="H9" s="37">
        <v>14</v>
      </c>
      <c r="I9" s="37">
        <v>0</v>
      </c>
      <c r="J9" s="37">
        <v>0</v>
      </c>
      <c r="K9" s="37">
        <v>1</v>
      </c>
      <c r="L9" s="46"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68</v>
      </c>
      <c r="I10" s="187" t="s">
        <v>98</v>
      </c>
      <c r="J10" s="187" t="s">
        <v>124</v>
      </c>
      <c r="K10" s="164" t="s">
        <v>69</v>
      </c>
      <c r="L10" s="170" t="s">
        <v>70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88"/>
      <c r="J11" s="188"/>
      <c r="K11" s="164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65" customHeight="1" x14ac:dyDescent="0.35">
      <c r="A12" s="47" t="s">
        <v>11</v>
      </c>
      <c r="B12" s="107">
        <v>28</v>
      </c>
      <c r="C12" s="107">
        <v>0</v>
      </c>
      <c r="D12" s="23"/>
      <c r="E12" s="107">
        <v>0</v>
      </c>
      <c r="F12" s="2">
        <f t="shared" ref="F12:F15" si="3">SUM(B12:E12)</f>
        <v>28</v>
      </c>
      <c r="G12" s="20">
        <v>19</v>
      </c>
      <c r="H12" s="37">
        <v>27</v>
      </c>
      <c r="I12" s="37">
        <v>0</v>
      </c>
      <c r="J12" s="37">
        <v>0</v>
      </c>
      <c r="K12" s="37">
        <v>1</v>
      </c>
      <c r="L12" s="46"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65" customHeight="1" x14ac:dyDescent="0.35">
      <c r="A13" s="47" t="s">
        <v>12</v>
      </c>
      <c r="B13" s="107">
        <v>17</v>
      </c>
      <c r="C13" s="107">
        <v>0</v>
      </c>
      <c r="D13" s="23"/>
      <c r="E13" s="107">
        <v>0</v>
      </c>
      <c r="F13" s="2">
        <f t="shared" si="3"/>
        <v>17</v>
      </c>
      <c r="G13" s="20">
        <v>9</v>
      </c>
      <c r="H13" s="37">
        <v>16</v>
      </c>
      <c r="I13" s="37">
        <v>0</v>
      </c>
      <c r="J13" s="37">
        <v>0</v>
      </c>
      <c r="K13" s="37">
        <v>1</v>
      </c>
      <c r="L13" s="46"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37">
        <v>0</v>
      </c>
      <c r="K14" s="37">
        <v>0</v>
      </c>
      <c r="L14" s="46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3"/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101"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30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68</v>
      </c>
      <c r="I16" s="187" t="s">
        <v>98</v>
      </c>
      <c r="J16" s="187" t="s">
        <v>124</v>
      </c>
      <c r="K16" s="164" t="s">
        <v>69</v>
      </c>
      <c r="L16" s="170" t="s">
        <v>70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88"/>
      <c r="J17" s="188"/>
      <c r="K17" s="164"/>
      <c r="L17" s="17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" customHeight="1" x14ac:dyDescent="0.35">
      <c r="A18" s="47" t="s">
        <v>13</v>
      </c>
      <c r="B18" s="107">
        <v>41</v>
      </c>
      <c r="C18" s="107">
        <v>0</v>
      </c>
      <c r="D18" s="23"/>
      <c r="E18" s="107">
        <v>0</v>
      </c>
      <c r="F18" s="2">
        <f>SUM(B18:E18)</f>
        <v>41</v>
      </c>
      <c r="G18" s="20">
        <v>26</v>
      </c>
      <c r="H18" s="37">
        <v>39</v>
      </c>
      <c r="I18" s="37">
        <v>0</v>
      </c>
      <c r="J18" s="37">
        <v>0</v>
      </c>
      <c r="K18" s="37">
        <v>2</v>
      </c>
      <c r="L18" s="46"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" customHeight="1" x14ac:dyDescent="0.35">
      <c r="A19" s="47" t="s">
        <v>14</v>
      </c>
      <c r="B19" s="107">
        <v>4</v>
      </c>
      <c r="C19" s="107">
        <v>0</v>
      </c>
      <c r="D19" s="23"/>
      <c r="E19" s="107">
        <v>0</v>
      </c>
      <c r="F19" s="2">
        <f>SUM(B19:E19)</f>
        <v>4</v>
      </c>
      <c r="G19" s="20">
        <v>2</v>
      </c>
      <c r="H19" s="37">
        <v>4</v>
      </c>
      <c r="I19" s="37">
        <v>0</v>
      </c>
      <c r="J19" s="37">
        <v>0</v>
      </c>
      <c r="K19" s="37">
        <v>0</v>
      </c>
      <c r="L19" s="46"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87" t="s">
        <v>68</v>
      </c>
      <c r="I20" s="187" t="s">
        <v>98</v>
      </c>
      <c r="J20" s="187" t="s">
        <v>124</v>
      </c>
      <c r="K20" s="189" t="s">
        <v>69</v>
      </c>
      <c r="L20" s="187" t="s">
        <v>70</v>
      </c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88"/>
      <c r="I21" s="188"/>
      <c r="J21" s="188"/>
      <c r="K21" s="190"/>
      <c r="L21" s="188"/>
      <c r="M21" s="13"/>
      <c r="N21" s="13"/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" customHeight="1" x14ac:dyDescent="0.35">
      <c r="A22" s="47" t="s">
        <v>15</v>
      </c>
      <c r="B22" s="107">
        <v>31</v>
      </c>
      <c r="C22" s="107">
        <v>0</v>
      </c>
      <c r="D22" s="23"/>
      <c r="E22" s="107">
        <v>0</v>
      </c>
      <c r="F22" s="2">
        <f t="shared" ref="F22:F27" si="4">SUM(B22:E22)</f>
        <v>31</v>
      </c>
      <c r="G22" s="20">
        <v>23</v>
      </c>
      <c r="H22" s="37">
        <v>29</v>
      </c>
      <c r="I22" s="37">
        <v>0</v>
      </c>
      <c r="J22" s="37">
        <v>0</v>
      </c>
      <c r="K22" s="137">
        <v>2</v>
      </c>
      <c r="L22" s="140">
        <v>0</v>
      </c>
      <c r="M22" s="13"/>
      <c r="N22" s="13"/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35">
      <c r="A23" s="47" t="s">
        <v>16</v>
      </c>
      <c r="B23" s="107">
        <v>5</v>
      </c>
      <c r="C23" s="107">
        <v>0</v>
      </c>
      <c r="D23" s="23"/>
      <c r="E23" s="107">
        <v>0</v>
      </c>
      <c r="F23" s="2">
        <f t="shared" si="4"/>
        <v>5</v>
      </c>
      <c r="G23" s="20">
        <v>4</v>
      </c>
      <c r="H23" s="37">
        <v>5</v>
      </c>
      <c r="I23" s="37">
        <v>0</v>
      </c>
      <c r="J23" s="37">
        <v>0</v>
      </c>
      <c r="K23" s="37">
        <v>0</v>
      </c>
      <c r="L23" s="46">
        <v>0</v>
      </c>
      <c r="M23" s="13"/>
      <c r="N23" s="13"/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20">
        <v>0</v>
      </c>
      <c r="H24" s="37">
        <v>0</v>
      </c>
      <c r="I24" s="37">
        <v>0</v>
      </c>
      <c r="J24" s="37">
        <v>0</v>
      </c>
      <c r="K24" s="37">
        <v>0</v>
      </c>
      <c r="L24" s="46">
        <v>0</v>
      </c>
      <c r="M24" s="13"/>
      <c r="N24" s="13"/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0</v>
      </c>
      <c r="H25" s="37">
        <v>0</v>
      </c>
      <c r="I25" s="37">
        <v>0</v>
      </c>
      <c r="J25" s="37">
        <v>0</v>
      </c>
      <c r="K25" s="37">
        <v>0</v>
      </c>
      <c r="L25" s="46">
        <v>0</v>
      </c>
      <c r="M25" s="13"/>
      <c r="N25" s="13"/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37">
        <v>0</v>
      </c>
      <c r="K26" s="37">
        <v>0</v>
      </c>
      <c r="L26" s="46">
        <v>0</v>
      </c>
      <c r="M26" s="13"/>
      <c r="N26" s="13"/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" customHeight="1" x14ac:dyDescent="0.35">
      <c r="A27" s="47" t="s">
        <v>20</v>
      </c>
      <c r="B27" s="107">
        <v>9</v>
      </c>
      <c r="C27" s="107">
        <v>0</v>
      </c>
      <c r="D27" s="23"/>
      <c r="E27" s="107">
        <v>0</v>
      </c>
      <c r="F27" s="2">
        <f t="shared" si="4"/>
        <v>9</v>
      </c>
      <c r="G27" s="20">
        <v>1</v>
      </c>
      <c r="H27" s="37">
        <v>9</v>
      </c>
      <c r="I27" s="37">
        <v>0</v>
      </c>
      <c r="J27" s="37">
        <v>0</v>
      </c>
      <c r="K27" s="37">
        <v>0</v>
      </c>
      <c r="L27" s="46">
        <v>0</v>
      </c>
      <c r="M27" s="13"/>
      <c r="N27" s="13"/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87" t="s">
        <v>68</v>
      </c>
      <c r="I28" s="189" t="s">
        <v>98</v>
      </c>
      <c r="J28" s="187" t="s">
        <v>124</v>
      </c>
      <c r="K28" s="187" t="s">
        <v>69</v>
      </c>
      <c r="L28" s="194" t="s">
        <v>70</v>
      </c>
      <c r="M28" s="13"/>
      <c r="N28" s="13"/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88"/>
      <c r="I29" s="190"/>
      <c r="J29" s="188"/>
      <c r="K29" s="188"/>
      <c r="L29" s="195"/>
      <c r="M29" s="13"/>
      <c r="N29" s="13"/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" customHeight="1" x14ac:dyDescent="0.35">
      <c r="A30" s="47" t="s">
        <v>46</v>
      </c>
      <c r="B30" s="107">
        <v>0</v>
      </c>
      <c r="C30" s="107">
        <v>0</v>
      </c>
      <c r="D30" s="25"/>
      <c r="E30" s="107">
        <v>0</v>
      </c>
      <c r="F30" s="2">
        <f t="shared" ref="F30:F31" si="5">SUM(B30:E30)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46">
        <v>0</v>
      </c>
      <c r="M30" s="13"/>
      <c r="N30" s="13"/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" customHeight="1" x14ac:dyDescent="0.35">
      <c r="A31" s="47" t="s">
        <v>96</v>
      </c>
      <c r="B31" s="107">
        <v>0</v>
      </c>
      <c r="C31" s="107">
        <v>0</v>
      </c>
      <c r="D31" s="25"/>
      <c r="E31" s="107">
        <v>0</v>
      </c>
      <c r="F31" s="2">
        <f t="shared" si="5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46">
        <v>0</v>
      </c>
      <c r="M31" s="13"/>
      <c r="N31" s="13"/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13"/>
      <c r="N32" s="13"/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68</v>
      </c>
      <c r="I33" s="164" t="s">
        <v>98</v>
      </c>
      <c r="J33" s="187" t="s">
        <v>124</v>
      </c>
      <c r="K33" s="164" t="s">
        <v>69</v>
      </c>
      <c r="L33" s="170" t="s">
        <v>70</v>
      </c>
      <c r="M33" s="13"/>
      <c r="N33" s="13"/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88"/>
      <c r="K34" s="164"/>
      <c r="L34" s="170"/>
      <c r="M34" s="13"/>
      <c r="N34" s="13"/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5">
      <c r="A35" s="47" t="s">
        <v>40</v>
      </c>
      <c r="B35" s="107">
        <v>107</v>
      </c>
      <c r="C35" s="107">
        <v>0</v>
      </c>
      <c r="D35" s="107">
        <v>0</v>
      </c>
      <c r="E35" s="107">
        <v>21</v>
      </c>
      <c r="F35" s="2">
        <f t="shared" ref="F35:F38" si="6">SUM(B35:E35)</f>
        <v>128</v>
      </c>
      <c r="G35" s="20">
        <v>133</v>
      </c>
      <c r="H35" s="37">
        <v>113</v>
      </c>
      <c r="I35" s="37">
        <v>1</v>
      </c>
      <c r="J35" s="37">
        <v>2</v>
      </c>
      <c r="K35" s="37">
        <v>11</v>
      </c>
      <c r="L35" s="46">
        <v>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" customHeight="1" x14ac:dyDescent="0.35">
      <c r="A36" s="47" t="s">
        <v>41</v>
      </c>
      <c r="B36" s="42">
        <f>SUM(B37:B38)</f>
        <v>108</v>
      </c>
      <c r="C36" s="42">
        <f>SUM(C37:C38)</f>
        <v>0</v>
      </c>
      <c r="D36" s="42">
        <f>SUM(D37:D38)</f>
        <v>0</v>
      </c>
      <c r="E36" s="42">
        <f>SUM(E37:E38)</f>
        <v>23</v>
      </c>
      <c r="F36" s="2">
        <f t="shared" si="6"/>
        <v>131</v>
      </c>
      <c r="G36" s="30">
        <v>139</v>
      </c>
      <c r="H36" s="42">
        <f t="shared" ref="H36:L36" si="7">SUM(H37:H39)</f>
        <v>115</v>
      </c>
      <c r="I36" s="42">
        <f t="shared" si="7"/>
        <v>2</v>
      </c>
      <c r="J36" s="42">
        <v>0</v>
      </c>
      <c r="K36" s="42">
        <f t="shared" si="7"/>
        <v>11</v>
      </c>
      <c r="L36" s="48">
        <f t="shared" si="7"/>
        <v>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 customHeight="1" x14ac:dyDescent="0.35">
      <c r="A37" s="47" t="s">
        <v>44</v>
      </c>
      <c r="B37" s="107">
        <v>5</v>
      </c>
      <c r="C37" s="107">
        <v>0</v>
      </c>
      <c r="D37" s="107">
        <v>0</v>
      </c>
      <c r="E37" s="107">
        <v>2</v>
      </c>
      <c r="F37" s="2">
        <f t="shared" si="6"/>
        <v>7</v>
      </c>
      <c r="G37" s="20">
        <v>10</v>
      </c>
      <c r="H37" s="37">
        <v>7</v>
      </c>
      <c r="I37" s="37">
        <v>0</v>
      </c>
      <c r="J37" s="37">
        <v>0</v>
      </c>
      <c r="K37" s="37">
        <v>0</v>
      </c>
      <c r="L37" s="46"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5">
      <c r="A38" s="51" t="s">
        <v>45</v>
      </c>
      <c r="B38" s="107">
        <v>103</v>
      </c>
      <c r="C38" s="107">
        <v>0</v>
      </c>
      <c r="D38" s="107">
        <v>0</v>
      </c>
      <c r="E38" s="107">
        <v>21</v>
      </c>
      <c r="F38" s="2">
        <f t="shared" si="6"/>
        <v>124</v>
      </c>
      <c r="G38" s="20">
        <v>129</v>
      </c>
      <c r="H38" s="37">
        <v>108</v>
      </c>
      <c r="I38" s="37">
        <v>2</v>
      </c>
      <c r="J38" s="37">
        <v>2</v>
      </c>
      <c r="K38" s="37">
        <v>11</v>
      </c>
      <c r="L38" s="46">
        <v>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68</v>
      </c>
      <c r="I39" s="187" t="s">
        <v>98</v>
      </c>
      <c r="J39" s="187" t="s">
        <v>124</v>
      </c>
      <c r="K39" s="164" t="s">
        <v>69</v>
      </c>
      <c r="L39" s="170" t="s">
        <v>70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88"/>
      <c r="J40" s="188"/>
      <c r="K40" s="164"/>
      <c r="L40" s="17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 x14ac:dyDescent="0.35">
      <c r="A41" s="47" t="s">
        <v>11</v>
      </c>
      <c r="B41" s="107">
        <v>37</v>
      </c>
      <c r="C41" s="107">
        <v>0</v>
      </c>
      <c r="D41" s="107">
        <v>0</v>
      </c>
      <c r="E41" s="107">
        <v>8</v>
      </c>
      <c r="F41" s="2">
        <f t="shared" ref="F41:F44" si="8">SUM(B41:E41)</f>
        <v>45</v>
      </c>
      <c r="G41" s="20">
        <v>37</v>
      </c>
      <c r="H41" s="37">
        <v>43</v>
      </c>
      <c r="I41" s="37">
        <v>0</v>
      </c>
      <c r="J41" s="37">
        <v>0</v>
      </c>
      <c r="K41" s="37">
        <v>2</v>
      </c>
      <c r="L41" s="46"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5">
      <c r="A42" s="47" t="s">
        <v>12</v>
      </c>
      <c r="B42" s="107">
        <v>71</v>
      </c>
      <c r="C42" s="107">
        <v>0</v>
      </c>
      <c r="D42" s="107">
        <v>0</v>
      </c>
      <c r="E42" s="107">
        <v>15</v>
      </c>
      <c r="F42" s="2">
        <f t="shared" si="8"/>
        <v>86</v>
      </c>
      <c r="G42" s="20">
        <v>102</v>
      </c>
      <c r="H42" s="37">
        <v>72</v>
      </c>
      <c r="I42" s="37">
        <v>2</v>
      </c>
      <c r="J42" s="37">
        <v>2</v>
      </c>
      <c r="K42" s="37">
        <v>9</v>
      </c>
      <c r="L42" s="46">
        <v>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8"/>
        <v>0</v>
      </c>
      <c r="G43" s="20">
        <v>0</v>
      </c>
      <c r="H43" s="37">
        <v>0</v>
      </c>
      <c r="I43" s="37">
        <v>0</v>
      </c>
      <c r="J43" s="37">
        <v>0</v>
      </c>
      <c r="K43" s="37">
        <v>0</v>
      </c>
      <c r="L43" s="46"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68</v>
      </c>
      <c r="I45" s="187" t="s">
        <v>98</v>
      </c>
      <c r="J45" s="187" t="s">
        <v>124</v>
      </c>
      <c r="K45" s="164" t="s">
        <v>69</v>
      </c>
      <c r="L45" s="170" t="s">
        <v>70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88"/>
      <c r="J46" s="188"/>
      <c r="K46" s="164"/>
      <c r="L46" s="17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35">
      <c r="A47" s="47" t="s">
        <v>13</v>
      </c>
      <c r="B47" s="107">
        <v>104</v>
      </c>
      <c r="C47" s="107">
        <v>0</v>
      </c>
      <c r="D47" s="107">
        <v>0</v>
      </c>
      <c r="E47" s="107">
        <v>23</v>
      </c>
      <c r="F47" s="2">
        <f>SUM(B47:E47)</f>
        <v>127</v>
      </c>
      <c r="G47" s="20">
        <v>138</v>
      </c>
      <c r="H47" s="37">
        <v>112</v>
      </c>
      <c r="I47" s="37">
        <v>2</v>
      </c>
      <c r="J47" s="37">
        <v>2</v>
      </c>
      <c r="K47" s="37">
        <v>10</v>
      </c>
      <c r="L47" s="46">
        <v>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 x14ac:dyDescent="0.35">
      <c r="A48" s="47" t="s">
        <v>14</v>
      </c>
      <c r="B48" s="107">
        <v>4</v>
      </c>
      <c r="C48" s="107">
        <v>0</v>
      </c>
      <c r="D48" s="107">
        <v>0</v>
      </c>
      <c r="E48" s="107">
        <v>0</v>
      </c>
      <c r="F48" s="2">
        <f>SUM(B48:E48)</f>
        <v>4</v>
      </c>
      <c r="G48" s="20">
        <v>1</v>
      </c>
      <c r="H48" s="37">
        <v>3</v>
      </c>
      <c r="I48" s="37">
        <v>0</v>
      </c>
      <c r="J48" s="37">
        <v>0</v>
      </c>
      <c r="K48" s="37">
        <v>1</v>
      </c>
      <c r="L48" s="46"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68</v>
      </c>
      <c r="I49" s="187" t="s">
        <v>98</v>
      </c>
      <c r="J49" s="187" t="s">
        <v>124</v>
      </c>
      <c r="K49" s="164" t="s">
        <v>69</v>
      </c>
      <c r="L49" s="170" t="s">
        <v>70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88"/>
      <c r="J50" s="188"/>
      <c r="K50" s="164"/>
      <c r="L50" s="17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" customHeight="1" x14ac:dyDescent="0.35">
      <c r="A51" s="47" t="s">
        <v>15</v>
      </c>
      <c r="B51" s="107">
        <v>103</v>
      </c>
      <c r="C51" s="107">
        <v>0</v>
      </c>
      <c r="D51" s="107">
        <v>0</v>
      </c>
      <c r="E51" s="107">
        <v>20</v>
      </c>
      <c r="F51" s="2">
        <f>SUM(B51:E51)</f>
        <v>123</v>
      </c>
      <c r="G51" s="20">
        <v>113</v>
      </c>
      <c r="H51" s="37">
        <v>107</v>
      </c>
      <c r="I51" s="37">
        <v>2</v>
      </c>
      <c r="J51" s="37">
        <v>2</v>
      </c>
      <c r="K51" s="37">
        <v>11</v>
      </c>
      <c r="L51" s="46">
        <v>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customHeight="1" x14ac:dyDescent="0.35">
      <c r="A52" s="47" t="s">
        <v>16</v>
      </c>
      <c r="B52" s="107">
        <v>2</v>
      </c>
      <c r="C52" s="107">
        <v>0</v>
      </c>
      <c r="D52" s="107">
        <v>0</v>
      </c>
      <c r="E52" s="107">
        <v>3</v>
      </c>
      <c r="F52" s="2">
        <f t="shared" ref="F52:F56" si="9">SUM(B52:E52)</f>
        <v>5</v>
      </c>
      <c r="G52" s="20">
        <v>23</v>
      </c>
      <c r="H52" s="37">
        <v>5</v>
      </c>
      <c r="I52" s="37">
        <v>0</v>
      </c>
      <c r="J52" s="37">
        <v>0</v>
      </c>
      <c r="K52" s="37">
        <v>0</v>
      </c>
      <c r="L52" s="46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35">
      <c r="A53" s="47" t="s">
        <v>17</v>
      </c>
      <c r="B53" s="107">
        <v>1</v>
      </c>
      <c r="C53" s="107">
        <v>0</v>
      </c>
      <c r="D53" s="107">
        <v>0</v>
      </c>
      <c r="E53" s="107">
        <v>0</v>
      </c>
      <c r="F53" s="2">
        <f t="shared" si="9"/>
        <v>1</v>
      </c>
      <c r="G53" s="20">
        <v>1</v>
      </c>
      <c r="H53" s="37">
        <v>1</v>
      </c>
      <c r="I53" s="37">
        <v>0</v>
      </c>
      <c r="J53" s="37">
        <v>0</v>
      </c>
      <c r="K53" s="37">
        <v>0</v>
      </c>
      <c r="L53" s="46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35">
      <c r="A54" s="47" t="s">
        <v>18</v>
      </c>
      <c r="B54" s="107">
        <v>0</v>
      </c>
      <c r="C54" s="107">
        <v>0</v>
      </c>
      <c r="D54" s="107">
        <v>0</v>
      </c>
      <c r="E54" s="107">
        <v>0</v>
      </c>
      <c r="F54" s="2">
        <f t="shared" si="9"/>
        <v>0</v>
      </c>
      <c r="G54" s="20">
        <v>1</v>
      </c>
      <c r="H54" s="37">
        <v>0</v>
      </c>
      <c r="I54" s="37">
        <v>0</v>
      </c>
      <c r="J54" s="37">
        <v>0</v>
      </c>
      <c r="K54" s="37">
        <v>0</v>
      </c>
      <c r="L54" s="46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customHeight="1" x14ac:dyDescent="0.35">
      <c r="A55" s="47" t="s">
        <v>19</v>
      </c>
      <c r="B55" s="107">
        <v>1</v>
      </c>
      <c r="C55" s="107">
        <v>0</v>
      </c>
      <c r="D55" s="107">
        <v>0</v>
      </c>
      <c r="E55" s="107">
        <v>0</v>
      </c>
      <c r="F55" s="2">
        <f t="shared" si="9"/>
        <v>1</v>
      </c>
      <c r="G55" s="20">
        <v>0</v>
      </c>
      <c r="H55" s="37">
        <v>1</v>
      </c>
      <c r="I55" s="37">
        <v>0</v>
      </c>
      <c r="J55" s="37">
        <v>0</v>
      </c>
      <c r="K55" s="37">
        <v>0</v>
      </c>
      <c r="L55" s="46"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35">
      <c r="A56" s="47" t="s">
        <v>20</v>
      </c>
      <c r="B56" s="107">
        <v>1</v>
      </c>
      <c r="C56" s="107">
        <v>0</v>
      </c>
      <c r="D56" s="107">
        <v>0</v>
      </c>
      <c r="E56" s="107">
        <v>0</v>
      </c>
      <c r="F56" s="2">
        <f t="shared" si="9"/>
        <v>1</v>
      </c>
      <c r="G56" s="20">
        <v>1</v>
      </c>
      <c r="H56" s="37">
        <v>1</v>
      </c>
      <c r="I56" s="37">
        <v>0</v>
      </c>
      <c r="J56" s="37">
        <v>0</v>
      </c>
      <c r="K56" s="37">
        <v>0</v>
      </c>
      <c r="L56" s="46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68</v>
      </c>
      <c r="I57" s="187" t="s">
        <v>98</v>
      </c>
      <c r="J57" s="187" t="s">
        <v>124</v>
      </c>
      <c r="K57" s="164" t="s">
        <v>69</v>
      </c>
      <c r="L57" s="170" t="s">
        <v>70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88"/>
      <c r="J58" s="188"/>
      <c r="K58" s="164"/>
      <c r="L58" s="17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35">
      <c r="A59" s="47" t="s">
        <v>97</v>
      </c>
      <c r="B59" s="107">
        <v>5</v>
      </c>
      <c r="C59" s="107">
        <v>0</v>
      </c>
      <c r="D59" s="107">
        <v>0</v>
      </c>
      <c r="E59" s="107">
        <v>0</v>
      </c>
      <c r="F59" s="2">
        <f t="shared" ref="F59" si="10">SUM(B59:E59)</f>
        <v>5</v>
      </c>
      <c r="G59" s="37">
        <v>4</v>
      </c>
      <c r="H59" s="37">
        <v>5</v>
      </c>
      <c r="I59" s="37">
        <v>0</v>
      </c>
      <c r="J59" s="37">
        <v>0</v>
      </c>
      <c r="K59" s="37">
        <v>0</v>
      </c>
      <c r="L59" s="46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  <c r="M60" s="13"/>
      <c r="N60" s="13"/>
      <c r="O60" s="1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68</v>
      </c>
      <c r="I61" s="164" t="s">
        <v>98</v>
      </c>
      <c r="J61" s="187" t="s">
        <v>124</v>
      </c>
      <c r="K61" s="164" t="s">
        <v>69</v>
      </c>
      <c r="L61" s="170" t="s">
        <v>70</v>
      </c>
      <c r="M61" s="13"/>
      <c r="N61" s="13"/>
      <c r="O61" s="1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88"/>
      <c r="K62" s="164"/>
      <c r="L62" s="170"/>
      <c r="M62" s="13"/>
      <c r="N62" s="13"/>
      <c r="O62" s="13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0</v>
      </c>
      <c r="H63" s="37">
        <v>0</v>
      </c>
      <c r="I63" s="37">
        <v>0</v>
      </c>
      <c r="J63" s="37">
        <v>0</v>
      </c>
      <c r="K63" s="37">
        <v>0</v>
      </c>
      <c r="L63" s="46">
        <v>0</v>
      </c>
      <c r="M63" s="14"/>
      <c r="N63" s="13"/>
      <c r="O63" s="1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0</v>
      </c>
      <c r="H64" s="37">
        <v>0</v>
      </c>
      <c r="I64" s="37">
        <v>0</v>
      </c>
      <c r="J64" s="37">
        <v>0</v>
      </c>
      <c r="K64" s="37">
        <v>0</v>
      </c>
      <c r="L64" s="46">
        <v>0</v>
      </c>
      <c r="M64" s="14"/>
      <c r="N64" s="13"/>
      <c r="O64" s="13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68</v>
      </c>
      <c r="I65" s="187" t="s">
        <v>98</v>
      </c>
      <c r="J65" s="187" t="s">
        <v>124</v>
      </c>
      <c r="K65" s="164" t="s">
        <v>69</v>
      </c>
      <c r="L65" s="170" t="s">
        <v>70</v>
      </c>
      <c r="M65" s="14"/>
      <c r="N65" s="13"/>
      <c r="O65" s="1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88"/>
      <c r="J66" s="188"/>
      <c r="K66" s="164"/>
      <c r="L66" s="170"/>
      <c r="M66" s="14"/>
      <c r="N66" s="13"/>
      <c r="O66" s="1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37">
        <v>0</v>
      </c>
      <c r="J67" s="37">
        <v>0</v>
      </c>
      <c r="K67" s="37">
        <v>0</v>
      </c>
      <c r="L67" s="46">
        <v>0</v>
      </c>
      <c r="M67" s="14"/>
      <c r="N67" s="13"/>
      <c r="O67" s="1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0</v>
      </c>
      <c r="H68" s="37">
        <v>0</v>
      </c>
      <c r="I68" s="37">
        <v>0</v>
      </c>
      <c r="J68" s="37">
        <v>0</v>
      </c>
      <c r="K68" s="37">
        <v>0</v>
      </c>
      <c r="L68" s="46">
        <v>0</v>
      </c>
      <c r="M68" s="14"/>
      <c r="N68" s="13"/>
      <c r="O68" s="1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37">
        <v>0</v>
      </c>
      <c r="J69" s="37">
        <v>0</v>
      </c>
      <c r="K69" s="37">
        <v>0</v>
      </c>
      <c r="L69" s="46">
        <v>0</v>
      </c>
      <c r="M69" s="14"/>
      <c r="N69" s="13"/>
      <c r="O69" s="1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2"/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6">
        <v>0</v>
      </c>
      <c r="M70" s="14"/>
      <c r="N70" s="13"/>
      <c r="O70" s="1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68</v>
      </c>
      <c r="I71" s="187" t="s">
        <v>98</v>
      </c>
      <c r="J71" s="187" t="s">
        <v>124</v>
      </c>
      <c r="K71" s="164" t="s">
        <v>69</v>
      </c>
      <c r="L71" s="170" t="s">
        <v>70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88"/>
      <c r="J72" s="188"/>
      <c r="K72" s="164"/>
      <c r="L72" s="17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37">
        <v>0</v>
      </c>
      <c r="L73" s="46"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37">
        <v>0</v>
      </c>
      <c r="L74" s="46"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68</v>
      </c>
      <c r="I75" s="187" t="s">
        <v>98</v>
      </c>
      <c r="J75" s="187" t="s">
        <v>124</v>
      </c>
      <c r="K75" s="164" t="s">
        <v>69</v>
      </c>
      <c r="L75" s="170" t="s">
        <v>70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88"/>
      <c r="J76" s="188"/>
      <c r="K76" s="164"/>
      <c r="L76" s="17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37">
        <v>0</v>
      </c>
      <c r="K77" s="37">
        <v>0</v>
      </c>
      <c r="L77" s="46"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3">SUM(B78:E78)</f>
        <v>0</v>
      </c>
      <c r="G78" s="20">
        <v>0</v>
      </c>
      <c r="H78" s="37">
        <v>0</v>
      </c>
      <c r="I78" s="37">
        <v>0</v>
      </c>
      <c r="J78" s="37">
        <v>0</v>
      </c>
      <c r="K78" s="37">
        <v>0</v>
      </c>
      <c r="L78" s="46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37">
        <v>0</v>
      </c>
      <c r="J79" s="37">
        <v>0</v>
      </c>
      <c r="K79" s="37">
        <v>0</v>
      </c>
      <c r="L79" s="46"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37">
        <v>0</v>
      </c>
      <c r="J80" s="37">
        <v>0</v>
      </c>
      <c r="K80" s="37">
        <v>0</v>
      </c>
      <c r="L80" s="46"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37">
        <v>0</v>
      </c>
      <c r="J81" s="37">
        <v>0</v>
      </c>
      <c r="K81" s="37">
        <v>0</v>
      </c>
      <c r="L81" s="46"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37">
        <v>0</v>
      </c>
      <c r="J82" s="37">
        <v>0</v>
      </c>
      <c r="K82" s="37">
        <v>0</v>
      </c>
      <c r="L82" s="46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68</v>
      </c>
      <c r="I83" s="187" t="s">
        <v>98</v>
      </c>
      <c r="J83" s="187" t="s">
        <v>124</v>
      </c>
      <c r="K83" s="164" t="s">
        <v>69</v>
      </c>
      <c r="L83" s="170" t="s">
        <v>70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88"/>
      <c r="J84" s="188"/>
      <c r="K84" s="164"/>
      <c r="L84" s="17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4">SUM(B85:E85)</f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46"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68</v>
      </c>
      <c r="I87" s="164" t="s">
        <v>98</v>
      </c>
      <c r="J87" s="187" t="s">
        <v>124</v>
      </c>
      <c r="K87" s="164" t="s">
        <v>69</v>
      </c>
      <c r="L87" s="170" t="s">
        <v>70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88"/>
      <c r="K88" s="164"/>
      <c r="L88" s="17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x14ac:dyDescent="0.35">
      <c r="A89" s="47" t="s">
        <v>40</v>
      </c>
      <c r="B89" s="107">
        <v>1</v>
      </c>
      <c r="C89" s="107">
        <v>0</v>
      </c>
      <c r="D89" s="23"/>
      <c r="E89" s="107">
        <v>0</v>
      </c>
      <c r="F89" s="2">
        <f t="shared" ref="F89:F91" si="15">SUM(B89:E89)</f>
        <v>1</v>
      </c>
      <c r="G89" s="20">
        <v>0</v>
      </c>
      <c r="H89" s="37">
        <v>1</v>
      </c>
      <c r="I89" s="37">
        <v>0</v>
      </c>
      <c r="J89" s="37">
        <v>0</v>
      </c>
      <c r="K89" s="37">
        <v>0</v>
      </c>
      <c r="L89" s="46"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x14ac:dyDescent="0.35">
      <c r="A90" s="47" t="s">
        <v>41</v>
      </c>
      <c r="B90" s="107">
        <v>6</v>
      </c>
      <c r="C90" s="107">
        <v>0</v>
      </c>
      <c r="D90" s="23"/>
      <c r="E90" s="107">
        <v>0</v>
      </c>
      <c r="F90" s="2">
        <f t="shared" si="15"/>
        <v>6</v>
      </c>
      <c r="G90" s="20">
        <v>0</v>
      </c>
      <c r="H90" s="37">
        <v>6</v>
      </c>
      <c r="I90" s="37">
        <v>0</v>
      </c>
      <c r="J90" s="37">
        <v>0</v>
      </c>
      <c r="K90" s="37">
        <v>0</v>
      </c>
      <c r="L90" s="46"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x14ac:dyDescent="0.35">
      <c r="A91" s="47" t="s">
        <v>38</v>
      </c>
      <c r="B91" s="107">
        <v>1</v>
      </c>
      <c r="C91" s="107">
        <v>0</v>
      </c>
      <c r="D91" s="23"/>
      <c r="E91" s="107">
        <v>0</v>
      </c>
      <c r="F91" s="2">
        <f t="shared" si="15"/>
        <v>1</v>
      </c>
      <c r="G91" s="20">
        <v>0</v>
      </c>
      <c r="H91" s="37">
        <v>1</v>
      </c>
      <c r="I91" s="37">
        <v>0</v>
      </c>
      <c r="J91" s="37">
        <v>0</v>
      </c>
      <c r="K91" s="37">
        <v>0</v>
      </c>
      <c r="L91" s="46"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68</v>
      </c>
      <c r="I92" s="187" t="s">
        <v>98</v>
      </c>
      <c r="J92" s="187" t="s">
        <v>124</v>
      </c>
      <c r="K92" s="164" t="s">
        <v>69</v>
      </c>
      <c r="L92" s="170" t="s">
        <v>70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88"/>
      <c r="J93" s="188"/>
      <c r="K93" s="164"/>
      <c r="L93" s="17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0">
        <v>0</v>
      </c>
      <c r="H94" s="37">
        <v>0</v>
      </c>
      <c r="I94" s="37">
        <v>0</v>
      </c>
      <c r="J94" s="37">
        <v>0</v>
      </c>
      <c r="K94" s="37">
        <v>0</v>
      </c>
      <c r="L94" s="46"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x14ac:dyDescent="0.35">
      <c r="A95" s="47" t="s">
        <v>12</v>
      </c>
      <c r="B95" s="107">
        <v>1</v>
      </c>
      <c r="C95" s="107">
        <v>0</v>
      </c>
      <c r="D95" s="23"/>
      <c r="E95" s="107">
        <v>0</v>
      </c>
      <c r="F95" s="2">
        <f t="shared" si="16"/>
        <v>1</v>
      </c>
      <c r="G95" s="20">
        <v>0</v>
      </c>
      <c r="H95" s="37">
        <v>1</v>
      </c>
      <c r="I95" s="37">
        <v>0</v>
      </c>
      <c r="J95" s="37">
        <v>0</v>
      </c>
      <c r="K95" s="37">
        <v>0</v>
      </c>
      <c r="L95" s="46"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0">
        <v>0</v>
      </c>
      <c r="H96" s="37">
        <v>0</v>
      </c>
      <c r="I96" s="37">
        <v>0</v>
      </c>
      <c r="J96" s="37">
        <v>0</v>
      </c>
      <c r="K96" s="37">
        <v>0</v>
      </c>
      <c r="L96" s="46"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6"/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6"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68</v>
      </c>
      <c r="I98" s="187" t="s">
        <v>98</v>
      </c>
      <c r="J98" s="187" t="s">
        <v>124</v>
      </c>
      <c r="K98" s="164" t="s">
        <v>69</v>
      </c>
      <c r="L98" s="170" t="s">
        <v>70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88"/>
      <c r="J99" s="188"/>
      <c r="K99" s="164"/>
      <c r="L99" s="17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x14ac:dyDescent="0.35">
      <c r="A100" s="47" t="s">
        <v>13</v>
      </c>
      <c r="B100" s="107">
        <v>1</v>
      </c>
      <c r="C100" s="107">
        <v>0</v>
      </c>
      <c r="D100" s="23"/>
      <c r="E100" s="107">
        <v>0</v>
      </c>
      <c r="F100" s="2">
        <f>SUM(B100:E100)</f>
        <v>1</v>
      </c>
      <c r="G100" s="20">
        <v>0</v>
      </c>
      <c r="H100" s="37">
        <v>1</v>
      </c>
      <c r="I100" s="37">
        <v>0</v>
      </c>
      <c r="J100" s="37">
        <v>0</v>
      </c>
      <c r="K100" s="37">
        <v>0</v>
      </c>
      <c r="L100" s="46"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37">
        <v>0</v>
      </c>
      <c r="L101" s="46"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68</v>
      </c>
      <c r="I102" s="187" t="s">
        <v>98</v>
      </c>
      <c r="J102" s="187" t="s">
        <v>124</v>
      </c>
      <c r="K102" s="164" t="s">
        <v>69</v>
      </c>
      <c r="L102" s="170" t="s">
        <v>70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88"/>
      <c r="J103" s="188"/>
      <c r="K103" s="164"/>
      <c r="L103" s="17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x14ac:dyDescent="0.35">
      <c r="A104" s="47" t="s">
        <v>15</v>
      </c>
      <c r="B104" s="107">
        <v>1</v>
      </c>
      <c r="C104" s="107">
        <v>0</v>
      </c>
      <c r="D104" s="23"/>
      <c r="E104" s="107">
        <v>0</v>
      </c>
      <c r="F104" s="2">
        <f>SUM(B104:E104)</f>
        <v>1</v>
      </c>
      <c r="G104" s="20">
        <v>0</v>
      </c>
      <c r="H104" s="37">
        <v>1</v>
      </c>
      <c r="I104" s="37">
        <v>0</v>
      </c>
      <c r="J104" s="37">
        <v>0</v>
      </c>
      <c r="K104" s="37">
        <v>0</v>
      </c>
      <c r="L104" s="46"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37">
        <v>0</v>
      </c>
      <c r="L105" s="46"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37">
        <v>0</v>
      </c>
      <c r="J106" s="37">
        <v>0</v>
      </c>
      <c r="K106" s="37">
        <v>0</v>
      </c>
      <c r="L106" s="46"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37">
        <v>0</v>
      </c>
      <c r="J107" s="37">
        <v>0</v>
      </c>
      <c r="K107" s="37">
        <v>0</v>
      </c>
      <c r="L107" s="46"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37">
        <v>0</v>
      </c>
      <c r="J108" s="37">
        <v>0</v>
      </c>
      <c r="K108" s="37">
        <v>0</v>
      </c>
      <c r="L108" s="46"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x14ac:dyDescent="0.35">
      <c r="A109" s="47" t="s">
        <v>20</v>
      </c>
      <c r="B109" s="107">
        <v>0</v>
      </c>
      <c r="C109" s="107">
        <v>0</v>
      </c>
      <c r="D109" s="23"/>
      <c r="E109" s="107"/>
      <c r="F109" s="2">
        <f t="shared" si="17"/>
        <v>0</v>
      </c>
      <c r="G109" s="20">
        <v>0</v>
      </c>
      <c r="H109" s="37">
        <v>0</v>
      </c>
      <c r="I109" s="37">
        <v>0</v>
      </c>
      <c r="J109" s="37">
        <v>0</v>
      </c>
      <c r="K109" s="37">
        <v>0</v>
      </c>
      <c r="L109" s="46"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68</v>
      </c>
      <c r="I110" s="187" t="s">
        <v>98</v>
      </c>
      <c r="J110" s="187" t="s">
        <v>124</v>
      </c>
      <c r="K110" s="164" t="s">
        <v>69</v>
      </c>
      <c r="L110" s="170" t="s">
        <v>70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88"/>
      <c r="J111" s="188"/>
      <c r="K111" s="164"/>
      <c r="L111" s="17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8">SUM(B112:E112)</f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46"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8"/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46"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68</v>
      </c>
      <c r="I115" s="164" t="s">
        <v>98</v>
      </c>
      <c r="J115" s="187" t="s">
        <v>124</v>
      </c>
      <c r="K115" s="164" t="s">
        <v>69</v>
      </c>
      <c r="L115" s="170" t="s">
        <v>70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88"/>
      <c r="K116" s="164"/>
      <c r="L116" s="17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35">
      <c r="A117" s="47" t="s">
        <v>40</v>
      </c>
      <c r="B117" s="107">
        <v>6</v>
      </c>
      <c r="C117" s="107">
        <v>0</v>
      </c>
      <c r="D117" s="107">
        <v>0</v>
      </c>
      <c r="E117" s="107">
        <v>3</v>
      </c>
      <c r="F117" s="2">
        <f t="shared" ref="F117:F119" si="19">SUM(B117:E117)</f>
        <v>9</v>
      </c>
      <c r="G117" s="37">
        <v>5</v>
      </c>
      <c r="H117" s="37">
        <v>7</v>
      </c>
      <c r="I117" s="37">
        <v>0</v>
      </c>
      <c r="J117" s="37">
        <v>0</v>
      </c>
      <c r="K117" s="37">
        <v>1</v>
      </c>
      <c r="L117" s="46">
        <v>1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x14ac:dyDescent="0.35">
      <c r="A118" s="47" t="s">
        <v>41</v>
      </c>
      <c r="B118" s="107">
        <v>7</v>
      </c>
      <c r="C118" s="107">
        <v>0</v>
      </c>
      <c r="D118" s="107">
        <v>0</v>
      </c>
      <c r="E118" s="107">
        <v>3</v>
      </c>
      <c r="F118" s="2">
        <f t="shared" si="19"/>
        <v>10</v>
      </c>
      <c r="G118" s="37">
        <v>5</v>
      </c>
      <c r="H118" s="37">
        <v>8</v>
      </c>
      <c r="I118" s="37">
        <v>0</v>
      </c>
      <c r="J118" s="37">
        <v>0</v>
      </c>
      <c r="K118" s="37">
        <v>1</v>
      </c>
      <c r="L118" s="46">
        <v>1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x14ac:dyDescent="0.35">
      <c r="A119" s="47" t="s">
        <v>38</v>
      </c>
      <c r="B119" s="107">
        <v>6</v>
      </c>
      <c r="C119" s="107">
        <v>0</v>
      </c>
      <c r="D119" s="107">
        <v>0</v>
      </c>
      <c r="E119" s="107">
        <v>3</v>
      </c>
      <c r="F119" s="2">
        <f t="shared" si="19"/>
        <v>9</v>
      </c>
      <c r="G119" s="37">
        <v>5</v>
      </c>
      <c r="H119" s="37">
        <v>7</v>
      </c>
      <c r="I119" s="37">
        <v>0</v>
      </c>
      <c r="J119" s="37">
        <v>0</v>
      </c>
      <c r="K119" s="37">
        <v>1</v>
      </c>
      <c r="L119" s="46">
        <v>1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68</v>
      </c>
      <c r="I120" s="187" t="s">
        <v>98</v>
      </c>
      <c r="J120" s="187" t="s">
        <v>124</v>
      </c>
      <c r="K120" s="164" t="s">
        <v>69</v>
      </c>
      <c r="L120" s="170" t="s">
        <v>70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88"/>
      <c r="J121" s="188"/>
      <c r="K121" s="164"/>
      <c r="L121" s="17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0">
        <v>0</v>
      </c>
      <c r="H122" s="37">
        <v>0</v>
      </c>
      <c r="I122" s="37">
        <v>0</v>
      </c>
      <c r="J122" s="37">
        <v>0</v>
      </c>
      <c r="K122" s="37">
        <v>0</v>
      </c>
      <c r="L122" s="46"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x14ac:dyDescent="0.35">
      <c r="A123" s="47" t="s">
        <v>12</v>
      </c>
      <c r="B123" s="107">
        <v>6</v>
      </c>
      <c r="C123" s="107">
        <v>0</v>
      </c>
      <c r="D123" s="107">
        <v>0</v>
      </c>
      <c r="E123" s="107">
        <v>3</v>
      </c>
      <c r="F123" s="2">
        <f t="shared" si="20"/>
        <v>9</v>
      </c>
      <c r="G123" s="20">
        <v>5</v>
      </c>
      <c r="H123" s="37">
        <v>7</v>
      </c>
      <c r="I123" s="37">
        <v>0</v>
      </c>
      <c r="J123" s="37">
        <v>0</v>
      </c>
      <c r="K123" s="37">
        <v>1</v>
      </c>
      <c r="L123" s="46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0">
        <v>0</v>
      </c>
      <c r="H124" s="37">
        <v>0</v>
      </c>
      <c r="I124" s="37">
        <v>0</v>
      </c>
      <c r="J124" s="37">
        <v>0</v>
      </c>
      <c r="K124" s="37">
        <v>0</v>
      </c>
      <c r="L124" s="46"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44">
        <v>0</v>
      </c>
      <c r="L125" s="46"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68</v>
      </c>
      <c r="I126" s="187" t="s">
        <v>98</v>
      </c>
      <c r="J126" s="187" t="s">
        <v>124</v>
      </c>
      <c r="K126" s="164" t="s">
        <v>69</v>
      </c>
      <c r="L126" s="170" t="s">
        <v>70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88"/>
      <c r="J127" s="188"/>
      <c r="K127" s="164"/>
      <c r="L127" s="17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x14ac:dyDescent="0.35">
      <c r="A128" s="47" t="s">
        <v>13</v>
      </c>
      <c r="B128" s="107">
        <v>6</v>
      </c>
      <c r="C128" s="107">
        <v>0</v>
      </c>
      <c r="D128" s="107">
        <v>0</v>
      </c>
      <c r="E128" s="107">
        <v>3</v>
      </c>
      <c r="F128" s="2">
        <f>SUM(B128:E128)</f>
        <v>9</v>
      </c>
      <c r="G128" s="20">
        <v>5</v>
      </c>
      <c r="H128" s="37">
        <v>7</v>
      </c>
      <c r="I128" s="37">
        <v>0</v>
      </c>
      <c r="J128" s="37">
        <v>0</v>
      </c>
      <c r="K128" s="37">
        <v>1</v>
      </c>
      <c r="L128" s="46">
        <v>1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0</v>
      </c>
      <c r="F129" s="2">
        <f>SUM(B129:E129)</f>
        <v>0</v>
      </c>
      <c r="G129" s="20">
        <v>0</v>
      </c>
      <c r="H129" s="37">
        <v>0</v>
      </c>
      <c r="I129" s="37">
        <v>0</v>
      </c>
      <c r="J129" s="37">
        <v>0</v>
      </c>
      <c r="K129" s="37">
        <v>0</v>
      </c>
      <c r="L129" s="46"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68</v>
      </c>
      <c r="I130" s="187" t="s">
        <v>98</v>
      </c>
      <c r="J130" s="187" t="s">
        <v>124</v>
      </c>
      <c r="K130" s="164" t="s">
        <v>69</v>
      </c>
      <c r="L130" s="170" t="s">
        <v>70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88"/>
      <c r="J131" s="188"/>
      <c r="K131" s="164"/>
      <c r="L131" s="17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x14ac:dyDescent="0.35">
      <c r="A132" s="47" t="s">
        <v>15</v>
      </c>
      <c r="B132" s="107">
        <v>5</v>
      </c>
      <c r="C132" s="107">
        <v>0</v>
      </c>
      <c r="D132" s="107">
        <v>0</v>
      </c>
      <c r="E132" s="107">
        <v>2</v>
      </c>
      <c r="F132" s="2">
        <f t="shared" ref="F132:F137" si="22">SUM(B132:E132)</f>
        <v>7</v>
      </c>
      <c r="G132" s="20">
        <v>1</v>
      </c>
      <c r="H132" s="37">
        <v>5</v>
      </c>
      <c r="I132" s="37">
        <v>0</v>
      </c>
      <c r="J132" s="37">
        <v>0</v>
      </c>
      <c r="K132" s="37">
        <v>1</v>
      </c>
      <c r="L132" s="46">
        <v>1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x14ac:dyDescent="0.35">
      <c r="A133" s="47" t="s">
        <v>16</v>
      </c>
      <c r="B133" s="107">
        <v>1</v>
      </c>
      <c r="C133" s="107">
        <v>0</v>
      </c>
      <c r="D133" s="107">
        <v>0</v>
      </c>
      <c r="E133" s="107">
        <v>1</v>
      </c>
      <c r="F133" s="2">
        <f t="shared" si="22"/>
        <v>2</v>
      </c>
      <c r="G133" s="20">
        <v>3</v>
      </c>
      <c r="H133" s="37">
        <v>2</v>
      </c>
      <c r="I133" s="37">
        <v>0</v>
      </c>
      <c r="J133" s="37">
        <v>0</v>
      </c>
      <c r="K133" s="37">
        <v>0</v>
      </c>
      <c r="L133" s="46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37">
        <v>0</v>
      </c>
      <c r="J134" s="37">
        <v>0</v>
      </c>
      <c r="K134" s="37">
        <v>0</v>
      </c>
      <c r="L134" s="46"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x14ac:dyDescent="0.35">
      <c r="A135" s="47" t="s">
        <v>18</v>
      </c>
      <c r="B135" s="107">
        <v>0</v>
      </c>
      <c r="C135" s="107">
        <v>0</v>
      </c>
      <c r="D135" s="107">
        <v>0</v>
      </c>
      <c r="E135" s="107">
        <v>0</v>
      </c>
      <c r="F135" s="2">
        <f t="shared" si="22"/>
        <v>0</v>
      </c>
      <c r="G135" s="20">
        <v>0</v>
      </c>
      <c r="H135" s="37">
        <v>0</v>
      </c>
      <c r="I135" s="37">
        <v>0</v>
      </c>
      <c r="J135" s="37">
        <v>0</v>
      </c>
      <c r="K135" s="37">
        <v>0</v>
      </c>
      <c r="L135" s="46"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37">
        <v>0</v>
      </c>
      <c r="J136" s="37">
        <v>0</v>
      </c>
      <c r="K136" s="37">
        <v>0</v>
      </c>
      <c r="L136" s="46"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2"/>
        <v>0</v>
      </c>
      <c r="G137" s="20">
        <v>1</v>
      </c>
      <c r="H137" s="37">
        <v>0</v>
      </c>
      <c r="I137" s="37">
        <v>0</v>
      </c>
      <c r="J137" s="37">
        <v>0</v>
      </c>
      <c r="K137" s="37">
        <v>0</v>
      </c>
      <c r="L137" s="46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68</v>
      </c>
      <c r="I138" s="187" t="s">
        <v>98</v>
      </c>
      <c r="J138" s="187" t="s">
        <v>124</v>
      </c>
      <c r="K138" s="164" t="s">
        <v>69</v>
      </c>
      <c r="L138" s="170" t="s">
        <v>70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88"/>
      <c r="J139" s="188"/>
      <c r="K139" s="164"/>
      <c r="L139" s="17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x14ac:dyDescent="0.35">
      <c r="A140" s="47" t="s">
        <v>97</v>
      </c>
      <c r="B140" s="107">
        <v>1</v>
      </c>
      <c r="C140" s="107">
        <v>0</v>
      </c>
      <c r="D140" s="107">
        <v>0</v>
      </c>
      <c r="E140" s="107">
        <v>0</v>
      </c>
      <c r="F140" s="2">
        <f t="shared" ref="F140" si="23">SUM(B140:E140)</f>
        <v>1</v>
      </c>
      <c r="G140" s="37">
        <v>0</v>
      </c>
      <c r="H140" s="37">
        <v>1</v>
      </c>
      <c r="I140" s="37">
        <v>0</v>
      </c>
      <c r="J140" s="37">
        <v>0</v>
      </c>
      <c r="K140" s="37">
        <v>0</v>
      </c>
      <c r="L140" s="46"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 customHeight="1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68</v>
      </c>
      <c r="I142" s="164" t="s">
        <v>98</v>
      </c>
      <c r="J142" s="187" t="s">
        <v>124</v>
      </c>
      <c r="K142" s="164" t="s">
        <v>69</v>
      </c>
      <c r="L142" s="170" t="s">
        <v>70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88"/>
      <c r="K143" s="164"/>
      <c r="L143" s="17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x14ac:dyDescent="0.35">
      <c r="A144" s="133" t="s">
        <v>115</v>
      </c>
      <c r="B144" s="107">
        <v>5</v>
      </c>
      <c r="C144" s="107">
        <v>0</v>
      </c>
      <c r="D144" s="107">
        <v>0</v>
      </c>
      <c r="E144" s="107">
        <v>2</v>
      </c>
      <c r="F144" s="2">
        <f t="shared" ref="F144:F147" si="24">SUM(B144:E144)</f>
        <v>7</v>
      </c>
      <c r="G144" s="20">
        <v>10</v>
      </c>
      <c r="H144" s="37">
        <v>7</v>
      </c>
      <c r="I144" s="37">
        <v>0</v>
      </c>
      <c r="J144" s="37">
        <v>0</v>
      </c>
      <c r="K144" s="37">
        <v>0</v>
      </c>
      <c r="L144" s="46"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x14ac:dyDescent="0.35">
      <c r="A145" s="114" t="s">
        <v>93</v>
      </c>
      <c r="B145" s="5">
        <f>SUM(B146:B147)</f>
        <v>5</v>
      </c>
      <c r="C145" s="5">
        <f>SUM(C146:C147)</f>
        <v>0</v>
      </c>
      <c r="D145" s="5">
        <f>SUM(D146:D147)</f>
        <v>0</v>
      </c>
      <c r="E145" s="5">
        <f>SUM(E146:E147)</f>
        <v>2</v>
      </c>
      <c r="F145" s="2">
        <f t="shared" si="24"/>
        <v>7</v>
      </c>
      <c r="G145" s="19">
        <v>10</v>
      </c>
      <c r="H145" s="42">
        <f t="shared" ref="H145:K145" si="25">SUM(H146:H148)</f>
        <v>7</v>
      </c>
      <c r="I145" s="42">
        <v>0</v>
      </c>
      <c r="J145" s="42">
        <v>0</v>
      </c>
      <c r="K145" s="42">
        <f t="shared" si="25"/>
        <v>0</v>
      </c>
      <c r="L145" s="48">
        <f>SUM(L146:L148)</f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0</v>
      </c>
      <c r="H146" s="37">
        <v>0</v>
      </c>
      <c r="I146" s="37">
        <v>0</v>
      </c>
      <c r="J146" s="37">
        <v>0</v>
      </c>
      <c r="K146" s="37">
        <v>0</v>
      </c>
      <c r="L146" s="46"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x14ac:dyDescent="0.35">
      <c r="A147" s="134" t="s">
        <v>117</v>
      </c>
      <c r="B147" s="107">
        <v>5</v>
      </c>
      <c r="C147" s="107">
        <v>0</v>
      </c>
      <c r="D147" s="107">
        <v>0</v>
      </c>
      <c r="E147" s="107">
        <v>2</v>
      </c>
      <c r="F147" s="70">
        <f t="shared" si="24"/>
        <v>7</v>
      </c>
      <c r="G147" s="26">
        <v>10</v>
      </c>
      <c r="H147" s="44">
        <v>7</v>
      </c>
      <c r="I147" s="44">
        <v>0</v>
      </c>
      <c r="J147" s="44">
        <v>0</v>
      </c>
      <c r="K147" s="44">
        <v>0</v>
      </c>
      <c r="L147" s="102"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1.25" customHeight="1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68</v>
      </c>
      <c r="I148" s="187" t="s">
        <v>98</v>
      </c>
      <c r="J148" s="187" t="s">
        <v>124</v>
      </c>
      <c r="K148" s="164" t="s">
        <v>69</v>
      </c>
      <c r="L148" s="170" t="s">
        <v>70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88"/>
      <c r="J149" s="188"/>
      <c r="K149" s="164"/>
      <c r="L149" s="17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x14ac:dyDescent="0.35">
      <c r="A150" s="47" t="s">
        <v>11</v>
      </c>
      <c r="B150" s="107">
        <v>3</v>
      </c>
      <c r="C150" s="107">
        <v>0</v>
      </c>
      <c r="D150" s="107">
        <v>0</v>
      </c>
      <c r="E150" s="107">
        <v>1</v>
      </c>
      <c r="F150" s="2">
        <f t="shared" ref="F150:F152" si="26">SUM(B150:E150)</f>
        <v>4</v>
      </c>
      <c r="G150" s="20">
        <v>3</v>
      </c>
      <c r="H150" s="37">
        <v>4</v>
      </c>
      <c r="I150" s="37">
        <v>0</v>
      </c>
      <c r="J150" s="37">
        <v>0</v>
      </c>
      <c r="K150" s="37">
        <v>0</v>
      </c>
      <c r="L150" s="46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x14ac:dyDescent="0.35">
      <c r="A151" s="47" t="s">
        <v>12</v>
      </c>
      <c r="B151" s="107">
        <v>2</v>
      </c>
      <c r="C151" s="107">
        <v>0</v>
      </c>
      <c r="D151" s="107">
        <v>0</v>
      </c>
      <c r="E151" s="107">
        <v>1</v>
      </c>
      <c r="F151" s="2">
        <f t="shared" si="26"/>
        <v>3</v>
      </c>
      <c r="G151" s="20">
        <v>7</v>
      </c>
      <c r="H151" s="37">
        <v>3</v>
      </c>
      <c r="I151" s="37">
        <v>0</v>
      </c>
      <c r="J151" s="37">
        <v>0</v>
      </c>
      <c r="K151" s="37">
        <v>0</v>
      </c>
      <c r="L151" s="46"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6"/>
        <v>0</v>
      </c>
      <c r="G152" s="20">
        <v>0</v>
      </c>
      <c r="H152" s="37">
        <v>0</v>
      </c>
      <c r="I152" s="37">
        <v>0</v>
      </c>
      <c r="J152" s="37">
        <v>0</v>
      </c>
      <c r="K152" s="37">
        <v>0</v>
      </c>
      <c r="L152" s="46"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7"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44">
        <v>0</v>
      </c>
      <c r="L153" s="46"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2.75" customHeight="1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68</v>
      </c>
      <c r="I154" s="187" t="s">
        <v>98</v>
      </c>
      <c r="J154" s="187" t="s">
        <v>124</v>
      </c>
      <c r="K154" s="164" t="s">
        <v>69</v>
      </c>
      <c r="L154" s="170" t="s">
        <v>70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88"/>
      <c r="J155" s="188"/>
      <c r="K155" s="164"/>
      <c r="L155" s="17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x14ac:dyDescent="0.35">
      <c r="A156" s="47" t="s">
        <v>13</v>
      </c>
      <c r="B156" s="107">
        <v>5</v>
      </c>
      <c r="C156" s="107">
        <v>0</v>
      </c>
      <c r="D156" s="107">
        <v>0</v>
      </c>
      <c r="E156" s="107">
        <v>2</v>
      </c>
      <c r="F156" s="2">
        <f>SUM(B156:E156)</f>
        <v>7</v>
      </c>
      <c r="G156" s="20">
        <v>10</v>
      </c>
      <c r="H156" s="37">
        <v>7</v>
      </c>
      <c r="I156" s="37">
        <v>0</v>
      </c>
      <c r="J156" s="37">
        <v>0</v>
      </c>
      <c r="K156" s="37">
        <v>0</v>
      </c>
      <c r="L156" s="46"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37">
        <v>0</v>
      </c>
      <c r="J157" s="37">
        <v>0</v>
      </c>
      <c r="K157" s="37">
        <v>0</v>
      </c>
      <c r="L157" s="46"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68</v>
      </c>
      <c r="I158" s="187" t="s">
        <v>98</v>
      </c>
      <c r="J158" s="187" t="s">
        <v>124</v>
      </c>
      <c r="K158" s="164" t="s">
        <v>69</v>
      </c>
      <c r="L158" s="170" t="s">
        <v>70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88"/>
      <c r="J159" s="188"/>
      <c r="K159" s="164"/>
      <c r="L159" s="17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x14ac:dyDescent="0.35">
      <c r="A160" s="47" t="s">
        <v>15</v>
      </c>
      <c r="B160" s="107">
        <v>5</v>
      </c>
      <c r="C160" s="107">
        <v>0</v>
      </c>
      <c r="D160" s="107">
        <v>0</v>
      </c>
      <c r="E160" s="107">
        <v>2</v>
      </c>
      <c r="F160" s="2">
        <f t="shared" ref="F160:F165" si="28">SUM(B160:E160)</f>
        <v>7</v>
      </c>
      <c r="G160" s="20">
        <v>7</v>
      </c>
      <c r="H160" s="37">
        <v>2</v>
      </c>
      <c r="I160" s="37">
        <v>0</v>
      </c>
      <c r="J160" s="37">
        <v>0</v>
      </c>
      <c r="K160" s="37">
        <v>0</v>
      </c>
      <c r="L160" s="46"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x14ac:dyDescent="0.35">
      <c r="A161" s="47" t="s">
        <v>16</v>
      </c>
      <c r="B161" s="107">
        <v>0</v>
      </c>
      <c r="C161" s="107">
        <v>0</v>
      </c>
      <c r="D161" s="107">
        <v>0</v>
      </c>
      <c r="E161" s="107">
        <v>0</v>
      </c>
      <c r="F161" s="2">
        <f t="shared" si="28"/>
        <v>0</v>
      </c>
      <c r="G161" s="20">
        <v>3</v>
      </c>
      <c r="H161" s="37">
        <v>0</v>
      </c>
      <c r="I161" s="37">
        <v>0</v>
      </c>
      <c r="J161" s="37">
        <v>0</v>
      </c>
      <c r="K161" s="37">
        <v>0</v>
      </c>
      <c r="L161" s="46">
        <v>0</v>
      </c>
    </row>
    <row r="162" spans="1:30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8"/>
        <v>0</v>
      </c>
      <c r="G162" s="20">
        <v>0</v>
      </c>
      <c r="H162" s="37">
        <v>0</v>
      </c>
      <c r="I162" s="37">
        <v>0</v>
      </c>
      <c r="J162" s="37">
        <v>0</v>
      </c>
      <c r="K162" s="37">
        <v>0</v>
      </c>
      <c r="L162" s="46">
        <v>0</v>
      </c>
    </row>
    <row r="163" spans="1:30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8"/>
        <v>0</v>
      </c>
      <c r="G163" s="20">
        <v>0</v>
      </c>
      <c r="H163" s="37">
        <v>0</v>
      </c>
      <c r="I163" s="37">
        <v>0</v>
      </c>
      <c r="J163" s="37">
        <v>0</v>
      </c>
      <c r="K163" s="37">
        <v>0</v>
      </c>
      <c r="L163" s="46">
        <v>0</v>
      </c>
    </row>
    <row r="164" spans="1:30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8"/>
        <v>0</v>
      </c>
      <c r="G164" s="20">
        <v>0</v>
      </c>
      <c r="H164" s="37">
        <v>0</v>
      </c>
      <c r="I164" s="37">
        <v>0</v>
      </c>
      <c r="J164" s="37">
        <v>0</v>
      </c>
      <c r="K164" s="37">
        <v>0</v>
      </c>
      <c r="L164" s="46">
        <v>0</v>
      </c>
    </row>
    <row r="165" spans="1:30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8"/>
        <v>0</v>
      </c>
      <c r="G165" s="20">
        <v>0</v>
      </c>
      <c r="H165" s="37">
        <v>0</v>
      </c>
      <c r="I165" s="37">
        <v>0</v>
      </c>
      <c r="J165" s="37">
        <v>0</v>
      </c>
      <c r="K165" s="37">
        <v>0</v>
      </c>
      <c r="L165" s="46">
        <v>0</v>
      </c>
    </row>
    <row r="166" spans="1:30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68</v>
      </c>
      <c r="I166" s="187" t="s">
        <v>98</v>
      </c>
      <c r="J166" s="187" t="s">
        <v>124</v>
      </c>
      <c r="K166" s="164" t="s">
        <v>69</v>
      </c>
      <c r="L166" s="170" t="s">
        <v>70</v>
      </c>
    </row>
    <row r="167" spans="1:30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88"/>
      <c r="J167" s="188"/>
      <c r="K167" s="164"/>
      <c r="L167" s="170"/>
    </row>
    <row r="168" spans="1:30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29">SUM(B168:E168)</f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52">
        <v>0</v>
      </c>
    </row>
    <row r="169" spans="1:30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22" customFormat="1" ht="12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68</v>
      </c>
      <c r="I170" s="164" t="s">
        <v>98</v>
      </c>
      <c r="J170" s="187" t="s">
        <v>124</v>
      </c>
      <c r="K170" s="164" t="s">
        <v>69</v>
      </c>
      <c r="L170" s="170" t="s">
        <v>70</v>
      </c>
    </row>
    <row r="171" spans="1:30" ht="12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88"/>
      <c r="K171" s="164"/>
      <c r="L171" s="170"/>
    </row>
    <row r="172" spans="1:30" x14ac:dyDescent="0.35">
      <c r="A172" s="129" t="s">
        <v>118</v>
      </c>
      <c r="B172" s="107">
        <v>1</v>
      </c>
      <c r="C172" s="107">
        <v>0</v>
      </c>
      <c r="D172" s="107">
        <v>0</v>
      </c>
      <c r="E172" s="107">
        <v>0</v>
      </c>
      <c r="F172" s="2">
        <f t="shared" ref="F172:F179" si="30">SUM(B172:E172)</f>
        <v>1</v>
      </c>
      <c r="G172" s="20">
        <v>0</v>
      </c>
      <c r="H172" s="37">
        <v>1</v>
      </c>
      <c r="I172" s="37">
        <v>0</v>
      </c>
      <c r="J172" s="37">
        <v>0</v>
      </c>
      <c r="K172" s="37">
        <v>0</v>
      </c>
      <c r="L172" s="46">
        <v>0</v>
      </c>
    </row>
    <row r="173" spans="1:30" ht="16.5" customHeight="1" x14ac:dyDescent="0.35">
      <c r="A173" s="130" t="s">
        <v>119</v>
      </c>
      <c r="B173" s="5">
        <f>B174+B175</f>
        <v>2</v>
      </c>
      <c r="C173" s="5">
        <f t="shared" ref="C173:E173" si="31">C174+C175</f>
        <v>0</v>
      </c>
      <c r="D173" s="5">
        <f t="shared" si="31"/>
        <v>0</v>
      </c>
      <c r="E173" s="5">
        <f t="shared" si="31"/>
        <v>0</v>
      </c>
      <c r="F173" s="2">
        <f t="shared" ref="F173:F175" si="32">SUM(B173:E173)</f>
        <v>2</v>
      </c>
      <c r="G173" s="19">
        <v>0</v>
      </c>
      <c r="H173" s="5">
        <f t="shared" ref="H173:K173" si="33">H174+H175</f>
        <v>2</v>
      </c>
      <c r="I173" s="5">
        <f t="shared" si="33"/>
        <v>0</v>
      </c>
      <c r="J173" s="5">
        <v>0</v>
      </c>
      <c r="K173" s="5">
        <f t="shared" si="33"/>
        <v>0</v>
      </c>
      <c r="L173" s="5">
        <f>L174+L175</f>
        <v>0</v>
      </c>
    </row>
    <row r="174" spans="1:30" x14ac:dyDescent="0.35">
      <c r="A174" s="129" t="s">
        <v>106</v>
      </c>
      <c r="B174" s="5">
        <f>B176+B178</f>
        <v>1</v>
      </c>
      <c r="C174" s="5">
        <f t="shared" ref="C174:E175" si="34">C176+C178</f>
        <v>0</v>
      </c>
      <c r="D174" s="5">
        <f t="shared" si="34"/>
        <v>0</v>
      </c>
      <c r="E174" s="5">
        <f t="shared" si="34"/>
        <v>0</v>
      </c>
      <c r="F174" s="2">
        <f t="shared" si="32"/>
        <v>1</v>
      </c>
      <c r="G174" s="19">
        <v>0</v>
      </c>
      <c r="H174" s="5">
        <f t="shared" ref="H174:L175" si="35">H176+H178</f>
        <v>1</v>
      </c>
      <c r="I174" s="5">
        <f t="shared" si="35"/>
        <v>0</v>
      </c>
      <c r="J174" s="5">
        <v>0</v>
      </c>
      <c r="K174" s="5">
        <f t="shared" si="35"/>
        <v>0</v>
      </c>
      <c r="L174" s="5">
        <f t="shared" si="35"/>
        <v>0</v>
      </c>
    </row>
    <row r="175" spans="1:30" x14ac:dyDescent="0.35">
      <c r="A175" s="129" t="s">
        <v>107</v>
      </c>
      <c r="B175" s="136">
        <f>B177+B179</f>
        <v>1</v>
      </c>
      <c r="C175" s="136">
        <f t="shared" si="34"/>
        <v>0</v>
      </c>
      <c r="D175" s="136">
        <f t="shared" si="34"/>
        <v>0</v>
      </c>
      <c r="E175" s="136">
        <f t="shared" si="34"/>
        <v>0</v>
      </c>
      <c r="F175" s="2">
        <f t="shared" si="32"/>
        <v>1</v>
      </c>
      <c r="G175" s="19"/>
      <c r="H175" s="136">
        <f t="shared" si="35"/>
        <v>1</v>
      </c>
      <c r="I175" s="136">
        <f t="shared" si="35"/>
        <v>0</v>
      </c>
      <c r="J175" s="136">
        <v>0</v>
      </c>
      <c r="K175" s="136">
        <f t="shared" si="35"/>
        <v>0</v>
      </c>
      <c r="L175" s="136">
        <f t="shared" si="35"/>
        <v>0</v>
      </c>
    </row>
    <row r="176" spans="1:30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0"/>
        <v>0</v>
      </c>
      <c r="G176" s="20">
        <v>0</v>
      </c>
      <c r="H176" s="37">
        <v>0</v>
      </c>
      <c r="I176" s="37">
        <v>0</v>
      </c>
      <c r="J176" s="37">
        <v>0</v>
      </c>
      <c r="K176" s="37">
        <v>0</v>
      </c>
      <c r="L176" s="46">
        <v>0</v>
      </c>
    </row>
    <row r="177" spans="1:12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>
        <v>0</v>
      </c>
      <c r="H177" s="37">
        <v>0</v>
      </c>
      <c r="I177" s="37">
        <v>0</v>
      </c>
      <c r="J177" s="37">
        <v>0</v>
      </c>
      <c r="K177" s="37">
        <v>0</v>
      </c>
      <c r="L177" s="46">
        <v>0</v>
      </c>
    </row>
    <row r="178" spans="1:12" x14ac:dyDescent="0.35">
      <c r="A178" s="131" t="s">
        <v>109</v>
      </c>
      <c r="B178" s="107">
        <v>1</v>
      </c>
      <c r="C178" s="107">
        <v>0</v>
      </c>
      <c r="D178" s="107">
        <v>0</v>
      </c>
      <c r="E178" s="107">
        <v>0</v>
      </c>
      <c r="F178" s="2">
        <f t="shared" si="30"/>
        <v>1</v>
      </c>
      <c r="G178" s="20">
        <v>0</v>
      </c>
      <c r="H178" s="37">
        <v>1</v>
      </c>
      <c r="I178" s="37">
        <v>0</v>
      </c>
      <c r="J178" s="37">
        <v>0</v>
      </c>
      <c r="K178" s="37">
        <v>0</v>
      </c>
      <c r="L178" s="46">
        <v>0</v>
      </c>
    </row>
    <row r="179" spans="1:12" ht="26.5" x14ac:dyDescent="0.35">
      <c r="A179" s="132" t="s">
        <v>120</v>
      </c>
      <c r="B179" s="107">
        <v>1</v>
      </c>
      <c r="C179" s="107">
        <v>0</v>
      </c>
      <c r="D179" s="107">
        <v>0</v>
      </c>
      <c r="E179" s="107">
        <v>0</v>
      </c>
      <c r="F179" s="2">
        <f t="shared" si="30"/>
        <v>1</v>
      </c>
      <c r="G179" s="20">
        <v>0</v>
      </c>
      <c r="H179" s="37">
        <v>1</v>
      </c>
      <c r="I179" s="37">
        <v>0</v>
      </c>
      <c r="J179" s="37">
        <v>0</v>
      </c>
      <c r="K179" s="37">
        <v>0</v>
      </c>
      <c r="L179" s="46">
        <v>0</v>
      </c>
    </row>
    <row r="180" spans="1:12" ht="14.2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68</v>
      </c>
      <c r="I180" s="187" t="s">
        <v>98</v>
      </c>
      <c r="J180" s="187" t="s">
        <v>124</v>
      </c>
      <c r="K180" s="164" t="s">
        <v>69</v>
      </c>
      <c r="L180" s="170" t="s">
        <v>70</v>
      </c>
    </row>
    <row r="181" spans="1:12" ht="12.75" customHeight="1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88"/>
      <c r="J181" s="188"/>
      <c r="K181" s="164"/>
      <c r="L181" s="170"/>
    </row>
    <row r="182" spans="1:12" x14ac:dyDescent="0.35">
      <c r="A182" s="47" t="s">
        <v>11</v>
      </c>
      <c r="B182" s="107">
        <v>1</v>
      </c>
      <c r="C182" s="107">
        <v>0</v>
      </c>
      <c r="D182" s="107">
        <v>0</v>
      </c>
      <c r="E182" s="107">
        <v>0</v>
      </c>
      <c r="F182" s="2">
        <f t="shared" ref="F182:F184" si="36">SUM(B182:E182)</f>
        <v>1</v>
      </c>
      <c r="G182" s="20">
        <v>0</v>
      </c>
      <c r="H182" s="37">
        <v>1</v>
      </c>
      <c r="I182" s="37">
        <v>0</v>
      </c>
      <c r="J182" s="37">
        <v>0</v>
      </c>
      <c r="K182" s="37">
        <v>0</v>
      </c>
      <c r="L182" s="46">
        <v>0</v>
      </c>
    </row>
    <row r="183" spans="1:12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6"/>
        <v>0</v>
      </c>
      <c r="G183" s="20">
        <v>0</v>
      </c>
      <c r="H183" s="37">
        <v>0</v>
      </c>
      <c r="I183" s="37">
        <v>0</v>
      </c>
      <c r="J183" s="37">
        <v>0</v>
      </c>
      <c r="K183" s="37">
        <v>0</v>
      </c>
      <c r="L183" s="46">
        <v>0</v>
      </c>
    </row>
    <row r="184" spans="1:12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6"/>
        <v>0</v>
      </c>
      <c r="G184" s="20">
        <v>0</v>
      </c>
      <c r="H184" s="37">
        <v>0</v>
      </c>
      <c r="I184" s="37">
        <v>0</v>
      </c>
      <c r="J184" s="37">
        <v>0</v>
      </c>
      <c r="K184" s="37">
        <v>0</v>
      </c>
      <c r="L184" s="46">
        <v>0</v>
      </c>
    </row>
    <row r="185" spans="1:12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7"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44">
        <v>0</v>
      </c>
      <c r="L185" s="46">
        <v>0</v>
      </c>
    </row>
    <row r="186" spans="1:12" ht="12.7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68</v>
      </c>
      <c r="I186" s="187" t="s">
        <v>98</v>
      </c>
      <c r="J186" s="187" t="s">
        <v>124</v>
      </c>
      <c r="K186" s="164" t="s">
        <v>69</v>
      </c>
      <c r="L186" s="170" t="s">
        <v>70</v>
      </c>
    </row>
    <row r="187" spans="1:12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88"/>
      <c r="J187" s="188"/>
      <c r="K187" s="164"/>
      <c r="L187" s="170"/>
    </row>
    <row r="188" spans="1:12" x14ac:dyDescent="0.35">
      <c r="A188" s="47" t="s">
        <v>13</v>
      </c>
      <c r="B188" s="107">
        <v>1</v>
      </c>
      <c r="C188" s="107">
        <v>0</v>
      </c>
      <c r="D188" s="107">
        <v>0</v>
      </c>
      <c r="E188" s="107">
        <v>0</v>
      </c>
      <c r="F188" s="2">
        <f>SUM(B188:E188)</f>
        <v>1</v>
      </c>
      <c r="G188" s="20">
        <v>0</v>
      </c>
      <c r="H188" s="37">
        <v>1</v>
      </c>
      <c r="I188" s="37">
        <v>0</v>
      </c>
      <c r="J188" s="37">
        <v>0</v>
      </c>
      <c r="K188" s="37">
        <v>0</v>
      </c>
      <c r="L188" s="46">
        <v>0</v>
      </c>
    </row>
    <row r="189" spans="1:12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37">
        <v>0</v>
      </c>
      <c r="K189" s="37">
        <v>0</v>
      </c>
      <c r="L189" s="46">
        <v>0</v>
      </c>
    </row>
    <row r="190" spans="1:12" ht="14.2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68</v>
      </c>
      <c r="I190" s="187" t="s">
        <v>98</v>
      </c>
      <c r="J190" s="187" t="s">
        <v>124</v>
      </c>
      <c r="K190" s="164" t="s">
        <v>69</v>
      </c>
      <c r="L190" s="170" t="s">
        <v>70</v>
      </c>
    </row>
    <row r="191" spans="1:12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88"/>
      <c r="J191" s="188"/>
      <c r="K191" s="164"/>
      <c r="L191" s="170"/>
    </row>
    <row r="192" spans="1:12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38">SUM(B192:E192)</f>
        <v>1</v>
      </c>
      <c r="G192" s="20">
        <v>0</v>
      </c>
      <c r="H192" s="37">
        <v>1</v>
      </c>
      <c r="I192" s="37">
        <v>0</v>
      </c>
      <c r="J192" s="37">
        <v>0</v>
      </c>
      <c r="K192" s="37">
        <v>0</v>
      </c>
      <c r="L192" s="46">
        <v>0</v>
      </c>
    </row>
    <row r="193" spans="1:13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8"/>
        <v>0</v>
      </c>
      <c r="G193" s="20">
        <v>0</v>
      </c>
      <c r="H193" s="37">
        <v>0</v>
      </c>
      <c r="I193" s="37">
        <v>0</v>
      </c>
      <c r="J193" s="37">
        <v>0</v>
      </c>
      <c r="K193" s="37">
        <v>0</v>
      </c>
      <c r="L193" s="46">
        <v>0</v>
      </c>
    </row>
    <row r="194" spans="1:13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8"/>
        <v>0</v>
      </c>
      <c r="G194" s="20">
        <v>0</v>
      </c>
      <c r="H194" s="37">
        <v>0</v>
      </c>
      <c r="I194" s="37">
        <v>0</v>
      </c>
      <c r="J194" s="37">
        <v>0</v>
      </c>
      <c r="K194" s="37">
        <v>0</v>
      </c>
      <c r="L194" s="46">
        <v>0</v>
      </c>
    </row>
    <row r="195" spans="1:13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8"/>
        <v>0</v>
      </c>
      <c r="G195" s="20">
        <v>0</v>
      </c>
      <c r="H195" s="37">
        <v>0</v>
      </c>
      <c r="I195" s="37">
        <v>0</v>
      </c>
      <c r="J195" s="37">
        <v>0</v>
      </c>
      <c r="K195" s="37">
        <v>0</v>
      </c>
      <c r="L195" s="46">
        <v>0</v>
      </c>
    </row>
    <row r="196" spans="1:13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8"/>
        <v>0</v>
      </c>
      <c r="G196" s="20">
        <v>0</v>
      </c>
      <c r="H196" s="37">
        <v>0</v>
      </c>
      <c r="I196" s="37">
        <v>0</v>
      </c>
      <c r="J196" s="37">
        <v>0</v>
      </c>
      <c r="K196" s="37">
        <v>0</v>
      </c>
      <c r="L196" s="46">
        <v>0</v>
      </c>
    </row>
    <row r="197" spans="1:13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8"/>
        <v>0</v>
      </c>
      <c r="G197" s="20">
        <v>0</v>
      </c>
      <c r="H197" s="37">
        <v>0</v>
      </c>
      <c r="I197" s="37">
        <v>0</v>
      </c>
      <c r="J197" s="37">
        <v>0</v>
      </c>
      <c r="K197" s="37">
        <v>0</v>
      </c>
      <c r="L197" s="46">
        <v>0</v>
      </c>
    </row>
    <row r="198" spans="1:13" ht="12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68</v>
      </c>
      <c r="I198" s="187" t="s">
        <v>98</v>
      </c>
      <c r="J198" s="187" t="s">
        <v>124</v>
      </c>
      <c r="K198" s="164" t="s">
        <v>69</v>
      </c>
      <c r="L198" s="170" t="s">
        <v>70</v>
      </c>
    </row>
    <row r="199" spans="1:13" ht="12" customHeight="1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88"/>
      <c r="J199" s="188"/>
      <c r="K199" s="164"/>
      <c r="L199" s="170"/>
    </row>
    <row r="200" spans="1:13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9">SUM(B200:E200)</f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46">
        <v>0</v>
      </c>
    </row>
    <row r="201" spans="1:13" ht="15.5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39"/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103">
        <v>0</v>
      </c>
      <c r="M201" s="43"/>
    </row>
    <row r="202" spans="1:13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8"/>
    </row>
    <row r="203" spans="1:13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68</v>
      </c>
      <c r="I203" s="187" t="s">
        <v>98</v>
      </c>
      <c r="J203" s="187" t="s">
        <v>124</v>
      </c>
      <c r="K203" s="164" t="s">
        <v>69</v>
      </c>
      <c r="L203" s="170" t="s">
        <v>70</v>
      </c>
    </row>
    <row r="204" spans="1:13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88"/>
      <c r="J204" s="188"/>
      <c r="K204" s="164"/>
      <c r="L204" s="170"/>
    </row>
    <row r="205" spans="1:13" x14ac:dyDescent="0.35">
      <c r="A205" s="47" t="s">
        <v>22</v>
      </c>
      <c r="B205" s="107">
        <v>16</v>
      </c>
      <c r="C205" s="107">
        <v>0</v>
      </c>
      <c r="D205" s="107">
        <v>0</v>
      </c>
      <c r="E205" s="107">
        <v>3</v>
      </c>
      <c r="F205" s="2">
        <f t="shared" ref="F205:F208" si="40">SUM(B205:E205)</f>
        <v>19</v>
      </c>
      <c r="G205" s="20">
        <v>19</v>
      </c>
      <c r="H205" s="37">
        <v>15</v>
      </c>
      <c r="I205" s="37">
        <v>0</v>
      </c>
      <c r="J205" s="37">
        <v>0</v>
      </c>
      <c r="K205" s="37">
        <v>4</v>
      </c>
      <c r="L205" s="46">
        <v>0</v>
      </c>
    </row>
    <row r="206" spans="1:13" x14ac:dyDescent="0.35">
      <c r="A206" s="47" t="s">
        <v>23</v>
      </c>
      <c r="B206" s="107">
        <v>8</v>
      </c>
      <c r="C206" s="107">
        <v>0</v>
      </c>
      <c r="D206" s="107">
        <v>0</v>
      </c>
      <c r="E206" s="107">
        <v>2</v>
      </c>
      <c r="F206" s="2">
        <f t="shared" si="40"/>
        <v>10</v>
      </c>
      <c r="G206" s="20">
        <v>18</v>
      </c>
      <c r="H206" s="37">
        <v>10</v>
      </c>
      <c r="I206" s="37">
        <v>0</v>
      </c>
      <c r="J206" s="37">
        <v>0</v>
      </c>
      <c r="K206" s="37">
        <v>0</v>
      </c>
      <c r="L206" s="46">
        <v>0</v>
      </c>
    </row>
    <row r="207" spans="1:13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40"/>
        <v>0</v>
      </c>
      <c r="G207" s="20">
        <v>0</v>
      </c>
      <c r="H207" s="37">
        <v>0</v>
      </c>
      <c r="I207" s="37">
        <v>0</v>
      </c>
      <c r="J207" s="37">
        <v>0</v>
      </c>
      <c r="K207" s="37">
        <v>0</v>
      </c>
      <c r="L207" s="46">
        <v>0</v>
      </c>
    </row>
    <row r="208" spans="1:13" x14ac:dyDescent="0.35">
      <c r="A208" s="47" t="s">
        <v>1</v>
      </c>
      <c r="B208" s="107">
        <v>15</v>
      </c>
      <c r="C208" s="107">
        <v>0</v>
      </c>
      <c r="D208" s="107">
        <v>0</v>
      </c>
      <c r="E208" s="107">
        <v>1</v>
      </c>
      <c r="F208" s="2">
        <f t="shared" si="40"/>
        <v>16</v>
      </c>
      <c r="G208" s="20">
        <v>7</v>
      </c>
      <c r="H208" s="37">
        <v>16</v>
      </c>
      <c r="I208" s="37">
        <v>0</v>
      </c>
      <c r="J208" s="37">
        <v>0</v>
      </c>
      <c r="K208" s="37">
        <v>0</v>
      </c>
      <c r="L208" s="46">
        <v>0</v>
      </c>
    </row>
    <row r="209" spans="1:12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40"/>
      <c r="K209" s="40"/>
      <c r="L209" s="56"/>
    </row>
    <row r="210" spans="1:12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9"/>
    </row>
    <row r="211" spans="1:12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68</v>
      </c>
      <c r="I211" s="164" t="s">
        <v>98</v>
      </c>
      <c r="J211" s="187" t="s">
        <v>124</v>
      </c>
      <c r="K211" s="164" t="s">
        <v>69</v>
      </c>
      <c r="L211" s="170" t="s">
        <v>70</v>
      </c>
    </row>
    <row r="212" spans="1:12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88"/>
      <c r="K212" s="164"/>
      <c r="L212" s="170"/>
    </row>
    <row r="213" spans="1:12" x14ac:dyDescent="0.35">
      <c r="A213" s="47" t="s">
        <v>0</v>
      </c>
      <c r="B213" s="5">
        <f>SUM(B5,B35,B63)</f>
        <v>121</v>
      </c>
      <c r="C213" s="5">
        <f>SUM(C5,C35,C63)</f>
        <v>0</v>
      </c>
      <c r="D213" s="5">
        <f>SUM(D5,D35,D63)</f>
        <v>0</v>
      </c>
      <c r="E213" s="5">
        <f>SUM(E5,E35,E63)</f>
        <v>21</v>
      </c>
      <c r="F213" s="2">
        <f t="shared" ref="F213:F214" si="41">SUM(B213:E213)</f>
        <v>142</v>
      </c>
      <c r="G213" s="20">
        <v>143</v>
      </c>
      <c r="H213" s="19">
        <f t="shared" ref="H213:L214" si="42">SUM(H5,H35,H63)</f>
        <v>126</v>
      </c>
      <c r="I213" s="19">
        <f t="shared" si="42"/>
        <v>1</v>
      </c>
      <c r="J213" s="19">
        <f t="shared" si="42"/>
        <v>2</v>
      </c>
      <c r="K213" s="19">
        <f t="shared" si="42"/>
        <v>12</v>
      </c>
      <c r="L213" s="19">
        <f t="shared" si="42"/>
        <v>1</v>
      </c>
    </row>
    <row r="214" spans="1:12" x14ac:dyDescent="0.35">
      <c r="A214" s="47" t="s">
        <v>4</v>
      </c>
      <c r="B214" s="5">
        <f>SUM(B215:B217)</f>
        <v>153</v>
      </c>
      <c r="C214" s="5">
        <f>SUM(C215:C217)</f>
        <v>0</v>
      </c>
      <c r="D214" s="5">
        <f t="shared" ref="D214" si="43">SUM(D215:D217)</f>
        <v>0</v>
      </c>
      <c r="E214" s="5">
        <f>SUM(E215:E217)</f>
        <v>23</v>
      </c>
      <c r="F214" s="2">
        <f t="shared" si="41"/>
        <v>176</v>
      </c>
      <c r="G214" s="4">
        <v>167</v>
      </c>
      <c r="H214" s="19">
        <f t="shared" si="42"/>
        <v>158</v>
      </c>
      <c r="I214" s="19">
        <f t="shared" si="42"/>
        <v>2</v>
      </c>
      <c r="J214" s="19">
        <f t="shared" si="42"/>
        <v>0</v>
      </c>
      <c r="K214" s="19">
        <f t="shared" si="42"/>
        <v>13</v>
      </c>
      <c r="L214" s="19">
        <f t="shared" si="42"/>
        <v>1</v>
      </c>
    </row>
    <row r="215" spans="1:12" x14ac:dyDescent="0.35">
      <c r="A215" s="47" t="s">
        <v>5</v>
      </c>
      <c r="B215" s="5">
        <f>SUM(B7,B64)</f>
        <v>28</v>
      </c>
      <c r="C215" s="5">
        <f>SUM(C7,C64)</f>
        <v>0</v>
      </c>
      <c r="D215" s="5">
        <f>SUM(D7,D64)</f>
        <v>0</v>
      </c>
      <c r="E215" s="5">
        <f>SUM(E7,E64)</f>
        <v>0</v>
      </c>
      <c r="F215" s="2">
        <f t="shared" ref="F215:F217" si="44">SUM(B215:E215)</f>
        <v>28</v>
      </c>
      <c r="G215" s="1">
        <v>17</v>
      </c>
      <c r="H215" s="19">
        <f>SUM(H7, H64)</f>
        <v>27</v>
      </c>
      <c r="I215" s="19">
        <f t="shared" ref="I215:L215" si="45">SUM(I7, I64)</f>
        <v>0</v>
      </c>
      <c r="J215" s="19">
        <f t="shared" si="45"/>
        <v>0</v>
      </c>
      <c r="K215" s="19">
        <f t="shared" si="45"/>
        <v>1</v>
      </c>
      <c r="L215" s="19">
        <f t="shared" si="45"/>
        <v>0</v>
      </c>
    </row>
    <row r="216" spans="1:12" x14ac:dyDescent="0.35">
      <c r="A216" s="47" t="s">
        <v>6</v>
      </c>
      <c r="B216" s="5">
        <f t="shared" ref="B216:E217" si="46">SUM(B8,B37)</f>
        <v>7</v>
      </c>
      <c r="C216" s="5">
        <f t="shared" si="46"/>
        <v>0</v>
      </c>
      <c r="D216" s="5">
        <f t="shared" si="46"/>
        <v>0</v>
      </c>
      <c r="E216" s="5">
        <f t="shared" si="46"/>
        <v>2</v>
      </c>
      <c r="F216" s="2">
        <f t="shared" si="44"/>
        <v>9</v>
      </c>
      <c r="G216" s="1">
        <v>10</v>
      </c>
      <c r="H216" s="19">
        <f>SUM(H8+H37)</f>
        <v>9</v>
      </c>
      <c r="I216" s="19">
        <f t="shared" ref="I216:L216" si="47">SUM(I8+I37)</f>
        <v>0</v>
      </c>
      <c r="J216" s="19">
        <f t="shared" si="47"/>
        <v>0</v>
      </c>
      <c r="K216" s="19">
        <f t="shared" si="47"/>
        <v>0</v>
      </c>
      <c r="L216" s="19">
        <f t="shared" si="47"/>
        <v>0</v>
      </c>
    </row>
    <row r="217" spans="1:12" ht="15" thickBot="1" x14ac:dyDescent="0.4">
      <c r="A217" s="58" t="s">
        <v>7</v>
      </c>
      <c r="B217" s="59">
        <f t="shared" si="46"/>
        <v>118</v>
      </c>
      <c r="C217" s="59">
        <f t="shared" si="46"/>
        <v>0</v>
      </c>
      <c r="D217" s="59">
        <f t="shared" si="46"/>
        <v>0</v>
      </c>
      <c r="E217" s="59">
        <f t="shared" si="46"/>
        <v>21</v>
      </c>
      <c r="F217" s="60">
        <f t="shared" si="44"/>
        <v>139</v>
      </c>
      <c r="G217" s="3">
        <v>140</v>
      </c>
      <c r="H217" s="61">
        <f>SUM(H9+H38)</f>
        <v>122</v>
      </c>
      <c r="I217" s="61">
        <f t="shared" ref="I217:L217" si="48">SUM(I9+I38)</f>
        <v>2</v>
      </c>
      <c r="J217" s="61">
        <f t="shared" si="48"/>
        <v>2</v>
      </c>
      <c r="K217" s="61">
        <f t="shared" si="48"/>
        <v>12</v>
      </c>
      <c r="L217" s="61">
        <f t="shared" si="48"/>
        <v>1</v>
      </c>
    </row>
    <row r="218" spans="1:12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  <c r="L218" s="17"/>
    </row>
    <row r="219" spans="1:12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  <c r="L219" s="17"/>
    </row>
    <row r="220" spans="1:12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  <c r="L220" s="17"/>
    </row>
    <row r="221" spans="1:12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  <c r="L221" s="17"/>
    </row>
    <row r="222" spans="1:12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  <c r="L222" s="17"/>
    </row>
    <row r="223" spans="1:12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  <c r="L223" s="17"/>
    </row>
    <row r="224" spans="1:12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  <c r="L224" s="17"/>
    </row>
    <row r="225" spans="1:12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  <c r="L225" s="17"/>
    </row>
    <row r="226" spans="1:12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  <c r="L226" s="17"/>
    </row>
    <row r="227" spans="1:12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  <c r="L227" s="17"/>
    </row>
    <row r="228" spans="1:12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  <c r="L228" s="17"/>
    </row>
    <row r="229" spans="1:12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  <c r="L229" s="17"/>
    </row>
    <row r="230" spans="1:12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  <c r="L230" s="17"/>
    </row>
    <row r="231" spans="1:12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  <c r="L231" s="17"/>
    </row>
    <row r="232" spans="1:12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  <c r="L232" s="17"/>
    </row>
    <row r="233" spans="1:12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  <c r="L233" s="17"/>
    </row>
    <row r="234" spans="1:12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  <c r="L234" s="17"/>
    </row>
    <row r="235" spans="1:12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  <c r="L235" s="17"/>
    </row>
    <row r="236" spans="1:12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  <c r="L236" s="17"/>
    </row>
    <row r="237" spans="1:12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  <c r="L237" s="17"/>
    </row>
    <row r="238" spans="1:12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  <c r="L238" s="17"/>
    </row>
    <row r="239" spans="1:12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  <c r="L239" s="17"/>
    </row>
    <row r="240" spans="1:12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  <c r="L240" s="17"/>
    </row>
    <row r="241" spans="1:12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  <c r="L241" s="17"/>
    </row>
    <row r="242" spans="1:12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  <c r="L242" s="17"/>
    </row>
    <row r="243" spans="1:12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  <c r="L243" s="17"/>
    </row>
    <row r="244" spans="1:12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  <c r="L244" s="17"/>
    </row>
    <row r="245" spans="1:12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  <c r="L245" s="17"/>
    </row>
    <row r="246" spans="1:12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  <c r="L246" s="17"/>
    </row>
    <row r="247" spans="1:12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  <c r="L247" s="17"/>
    </row>
    <row r="248" spans="1:12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  <c r="L248" s="17"/>
    </row>
    <row r="249" spans="1:12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  <c r="L249" s="17"/>
    </row>
    <row r="250" spans="1:12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  <c r="L250" s="17"/>
    </row>
    <row r="251" spans="1:12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  <c r="L251" s="17"/>
    </row>
  </sheetData>
  <sheetProtection algorithmName="SHA-512" hashValue="quRI/PgyCpZqnqx3thaJ7yvfKAaWUmhOJgO1N9MbOGopz21bAJhmNZ82pEgWmaL6i/TfbGK6HG+FtzcJVCjrqA==" saltValue="jS6qXPzYdv/KnlaMEYs2Kw==" spinCount="100000" sheet="1" objects="1" scenarios="1"/>
  <mergeCells count="351">
    <mergeCell ref="H28:H29"/>
    <mergeCell ref="I28:I29"/>
    <mergeCell ref="J28:J29"/>
    <mergeCell ref="K28:K29"/>
    <mergeCell ref="L28:L29"/>
    <mergeCell ref="J166:J167"/>
    <mergeCell ref="J180:J181"/>
    <mergeCell ref="J186:J187"/>
    <mergeCell ref="L110:L111"/>
    <mergeCell ref="L138:L139"/>
    <mergeCell ref="L166:L167"/>
    <mergeCell ref="K65:K66"/>
    <mergeCell ref="K71:K72"/>
    <mergeCell ref="I33:I34"/>
    <mergeCell ref="L65:L66"/>
    <mergeCell ref="L71:L72"/>
    <mergeCell ref="L87:L88"/>
    <mergeCell ref="I71:I72"/>
    <mergeCell ref="I75:I76"/>
    <mergeCell ref="K57:K58"/>
    <mergeCell ref="L57:L58"/>
    <mergeCell ref="L83:L84"/>
    <mergeCell ref="K126:K127"/>
    <mergeCell ref="J16:J17"/>
    <mergeCell ref="J10:J11"/>
    <mergeCell ref="J39:J40"/>
    <mergeCell ref="J45:J46"/>
    <mergeCell ref="J49:J50"/>
    <mergeCell ref="J57:J58"/>
    <mergeCell ref="J65:J66"/>
    <mergeCell ref="J61:J62"/>
    <mergeCell ref="J20:J21"/>
    <mergeCell ref="A60:L60"/>
    <mergeCell ref="A61:A62"/>
    <mergeCell ref="B61:D61"/>
    <mergeCell ref="E61:E62"/>
    <mergeCell ref="F61:F62"/>
    <mergeCell ref="G61:G62"/>
    <mergeCell ref="H61:H62"/>
    <mergeCell ref="K61:K62"/>
    <mergeCell ref="L61:L62"/>
    <mergeCell ref="I61:I62"/>
    <mergeCell ref="B57:D57"/>
    <mergeCell ref="K10:K11"/>
    <mergeCell ref="K16:K17"/>
    <mergeCell ref="L16:L17"/>
    <mergeCell ref="H20:H21"/>
    <mergeCell ref="B198:D198"/>
    <mergeCell ref="E198:E199"/>
    <mergeCell ref="F198:F199"/>
    <mergeCell ref="G198:G199"/>
    <mergeCell ref="H198:H199"/>
    <mergeCell ref="B83:D83"/>
    <mergeCell ref="E83:E84"/>
    <mergeCell ref="H39:H40"/>
    <mergeCell ref="H57:H58"/>
    <mergeCell ref="A86:L86"/>
    <mergeCell ref="A87:A88"/>
    <mergeCell ref="B87:D87"/>
    <mergeCell ref="E87:E88"/>
    <mergeCell ref="F87:F88"/>
    <mergeCell ref="G87:G88"/>
    <mergeCell ref="H87:H88"/>
    <mergeCell ref="K87:K88"/>
    <mergeCell ref="F180:F181"/>
    <mergeCell ref="F186:F187"/>
    <mergeCell ref="H170:H171"/>
    <mergeCell ref="F190:F191"/>
    <mergeCell ref="B190:D190"/>
    <mergeCell ref="G190:G191"/>
    <mergeCell ref="E190:E191"/>
    <mergeCell ref="B180:D180"/>
    <mergeCell ref="E180:E181"/>
    <mergeCell ref="B186:D186"/>
    <mergeCell ref="E186:E187"/>
    <mergeCell ref="B154:D154"/>
    <mergeCell ref="E154:E155"/>
    <mergeCell ref="B158:D158"/>
    <mergeCell ref="E158:E159"/>
    <mergeCell ref="F154:F155"/>
    <mergeCell ref="F158:F159"/>
    <mergeCell ref="B166:D166"/>
    <mergeCell ref="E166:E167"/>
    <mergeCell ref="F166:F167"/>
    <mergeCell ref="F170:F171"/>
    <mergeCell ref="E57:E58"/>
    <mergeCell ref="L170:L171"/>
    <mergeCell ref="A169:L169"/>
    <mergeCell ref="A170:A171"/>
    <mergeCell ref="B170:D170"/>
    <mergeCell ref="E170:E171"/>
    <mergeCell ref="J71:J72"/>
    <mergeCell ref="J75:J76"/>
    <mergeCell ref="J83:J84"/>
    <mergeCell ref="J92:J93"/>
    <mergeCell ref="J98:J99"/>
    <mergeCell ref="J102:J103"/>
    <mergeCell ref="J110:J111"/>
    <mergeCell ref="J120:J121"/>
    <mergeCell ref="J126:J127"/>
    <mergeCell ref="J115:J116"/>
    <mergeCell ref="J130:J131"/>
    <mergeCell ref="J138:J139"/>
    <mergeCell ref="J148:J149"/>
    <mergeCell ref="J154:J155"/>
    <mergeCell ref="J158:J159"/>
    <mergeCell ref="K170:K171"/>
    <mergeCell ref="K154:K155"/>
    <mergeCell ref="K158:K159"/>
    <mergeCell ref="L198:L199"/>
    <mergeCell ref="L120:L121"/>
    <mergeCell ref="L126:L127"/>
    <mergeCell ref="L130:L131"/>
    <mergeCell ref="L158:L159"/>
    <mergeCell ref="L148:L149"/>
    <mergeCell ref="L154:L155"/>
    <mergeCell ref="L190:L191"/>
    <mergeCell ref="L180:L181"/>
    <mergeCell ref="L186:L187"/>
    <mergeCell ref="A141:L141"/>
    <mergeCell ref="A142:A143"/>
    <mergeCell ref="B142:D142"/>
    <mergeCell ref="E142:E143"/>
    <mergeCell ref="F142:F143"/>
    <mergeCell ref="G142:G143"/>
    <mergeCell ref="H142:H143"/>
    <mergeCell ref="K142:K143"/>
    <mergeCell ref="L142:L143"/>
    <mergeCell ref="I142:I143"/>
    <mergeCell ref="B148:D148"/>
    <mergeCell ref="B138:D138"/>
    <mergeCell ref="E138:E139"/>
    <mergeCell ref="F138:F139"/>
    <mergeCell ref="B110:D110"/>
    <mergeCell ref="E110:E111"/>
    <mergeCell ref="F110:F111"/>
    <mergeCell ref="G110:G111"/>
    <mergeCell ref="H110:H111"/>
    <mergeCell ref="K110:K111"/>
    <mergeCell ref="I115:I116"/>
    <mergeCell ref="B92:D92"/>
    <mergeCell ref="E92:E93"/>
    <mergeCell ref="B98:D98"/>
    <mergeCell ref="E98:E99"/>
    <mergeCell ref="B102:D102"/>
    <mergeCell ref="E102:E103"/>
    <mergeCell ref="G92:G93"/>
    <mergeCell ref="A114:L114"/>
    <mergeCell ref="A115:A116"/>
    <mergeCell ref="B115:D115"/>
    <mergeCell ref="E115:E116"/>
    <mergeCell ref="F115:F116"/>
    <mergeCell ref="G115:G116"/>
    <mergeCell ref="H115:H116"/>
    <mergeCell ref="K115:K116"/>
    <mergeCell ref="L115:L116"/>
    <mergeCell ref="I211:I212"/>
    <mergeCell ref="A202:L202"/>
    <mergeCell ref="B203:D203"/>
    <mergeCell ref="E203:E204"/>
    <mergeCell ref="H211:H212"/>
    <mergeCell ref="K211:K212"/>
    <mergeCell ref="L211:L212"/>
    <mergeCell ref="F203:F204"/>
    <mergeCell ref="G203:G204"/>
    <mergeCell ref="A210:L210"/>
    <mergeCell ref="A211:A212"/>
    <mergeCell ref="B211:D211"/>
    <mergeCell ref="E211:E212"/>
    <mergeCell ref="F211:F212"/>
    <mergeCell ref="G211:G212"/>
    <mergeCell ref="H203:H204"/>
    <mergeCell ref="K203:K204"/>
    <mergeCell ref="L203:L204"/>
    <mergeCell ref="I203:I204"/>
    <mergeCell ref="J203:J204"/>
    <mergeCell ref="J211:J212"/>
    <mergeCell ref="L10:L11"/>
    <mergeCell ref="K49:K50"/>
    <mergeCell ref="L45:L46"/>
    <mergeCell ref="L49:L50"/>
    <mergeCell ref="K39:K40"/>
    <mergeCell ref="L39:L40"/>
    <mergeCell ref="K20:K21"/>
    <mergeCell ref="L20:L21"/>
    <mergeCell ref="I198:I199"/>
    <mergeCell ref="K198:K199"/>
    <mergeCell ref="J198:J199"/>
    <mergeCell ref="K130:K131"/>
    <mergeCell ref="I130:I131"/>
    <mergeCell ref="K92:K93"/>
    <mergeCell ref="K98:K99"/>
    <mergeCell ref="K102:K103"/>
    <mergeCell ref="L92:L93"/>
    <mergeCell ref="L98:L99"/>
    <mergeCell ref="L102:L103"/>
    <mergeCell ref="I87:I88"/>
    <mergeCell ref="K138:K139"/>
    <mergeCell ref="K83:K84"/>
    <mergeCell ref="K120:K121"/>
    <mergeCell ref="J87:J88"/>
    <mergeCell ref="G154:G155"/>
    <mergeCell ref="G158:G159"/>
    <mergeCell ref="H148:H149"/>
    <mergeCell ref="H154:H155"/>
    <mergeCell ref="H158:H159"/>
    <mergeCell ref="K148:K149"/>
    <mergeCell ref="K190:K191"/>
    <mergeCell ref="G180:G181"/>
    <mergeCell ref="G186:G187"/>
    <mergeCell ref="G170:G171"/>
    <mergeCell ref="I170:I171"/>
    <mergeCell ref="J170:J171"/>
    <mergeCell ref="G166:G167"/>
    <mergeCell ref="H166:H167"/>
    <mergeCell ref="K166:K167"/>
    <mergeCell ref="H180:H181"/>
    <mergeCell ref="H186:H187"/>
    <mergeCell ref="K180:K181"/>
    <mergeCell ref="K186:K187"/>
    <mergeCell ref="H190:H191"/>
    <mergeCell ref="J190:J191"/>
    <mergeCell ref="E148:E149"/>
    <mergeCell ref="F148:F149"/>
    <mergeCell ref="J142:J143"/>
    <mergeCell ref="B130:D130"/>
    <mergeCell ref="E130:E131"/>
    <mergeCell ref="F120:F121"/>
    <mergeCell ref="F126:F127"/>
    <mergeCell ref="F130:F131"/>
    <mergeCell ref="G120:G121"/>
    <mergeCell ref="G126:G127"/>
    <mergeCell ref="G130:G131"/>
    <mergeCell ref="H120:H121"/>
    <mergeCell ref="H126:H127"/>
    <mergeCell ref="H130:H131"/>
    <mergeCell ref="G138:G139"/>
    <mergeCell ref="H138:H139"/>
    <mergeCell ref="B120:D120"/>
    <mergeCell ref="E120:E121"/>
    <mergeCell ref="B126:D126"/>
    <mergeCell ref="E126:E127"/>
    <mergeCell ref="G148:G149"/>
    <mergeCell ref="B65:D65"/>
    <mergeCell ref="E65:E66"/>
    <mergeCell ref="B71:D71"/>
    <mergeCell ref="E71:E72"/>
    <mergeCell ref="B75:D75"/>
    <mergeCell ref="E75:E76"/>
    <mergeCell ref="F65:F66"/>
    <mergeCell ref="F71:F72"/>
    <mergeCell ref="F75:F76"/>
    <mergeCell ref="G65:G66"/>
    <mergeCell ref="G71:G72"/>
    <mergeCell ref="G75:G76"/>
    <mergeCell ref="L75:L76"/>
    <mergeCell ref="K75:K76"/>
    <mergeCell ref="F92:F93"/>
    <mergeCell ref="F98:F99"/>
    <mergeCell ref="F102:F103"/>
    <mergeCell ref="H65:H66"/>
    <mergeCell ref="H71:H72"/>
    <mergeCell ref="H75:H76"/>
    <mergeCell ref="G98:G99"/>
    <mergeCell ref="G102:G103"/>
    <mergeCell ref="H92:H93"/>
    <mergeCell ref="H98:H99"/>
    <mergeCell ref="H102:H103"/>
    <mergeCell ref="F83:F84"/>
    <mergeCell ref="G83:G84"/>
    <mergeCell ref="H83:H84"/>
    <mergeCell ref="I83:I84"/>
    <mergeCell ref="B49:D49"/>
    <mergeCell ref="E49:E50"/>
    <mergeCell ref="A32:L32"/>
    <mergeCell ref="A33:A34"/>
    <mergeCell ref="B33:D33"/>
    <mergeCell ref="E33:E34"/>
    <mergeCell ref="F33:F34"/>
    <mergeCell ref="G33:G34"/>
    <mergeCell ref="H33:H34"/>
    <mergeCell ref="K33:K34"/>
    <mergeCell ref="L33:L34"/>
    <mergeCell ref="F45:F46"/>
    <mergeCell ref="F49:F50"/>
    <mergeCell ref="G45:G46"/>
    <mergeCell ref="G49:G50"/>
    <mergeCell ref="H45:H46"/>
    <mergeCell ref="H49:H50"/>
    <mergeCell ref="K45:K46"/>
    <mergeCell ref="J33:J34"/>
    <mergeCell ref="A1:L1"/>
    <mergeCell ref="A2:L2"/>
    <mergeCell ref="A3:A4"/>
    <mergeCell ref="B3:D3"/>
    <mergeCell ref="E3:E4"/>
    <mergeCell ref="F3:F4"/>
    <mergeCell ref="G3:G4"/>
    <mergeCell ref="H3:H4"/>
    <mergeCell ref="K3:K4"/>
    <mergeCell ref="L3:L4"/>
    <mergeCell ref="I3:I4"/>
    <mergeCell ref="J3:J4"/>
    <mergeCell ref="F57:F58"/>
    <mergeCell ref="G57:G58"/>
    <mergeCell ref="B10:D10"/>
    <mergeCell ref="E10:E11"/>
    <mergeCell ref="B16:D16"/>
    <mergeCell ref="E16:E17"/>
    <mergeCell ref="B20:D20"/>
    <mergeCell ref="E20:E21"/>
    <mergeCell ref="F10:F11"/>
    <mergeCell ref="F16:F17"/>
    <mergeCell ref="F20:F21"/>
    <mergeCell ref="G10:G11"/>
    <mergeCell ref="G16:G17"/>
    <mergeCell ref="G20:G21"/>
    <mergeCell ref="B28:D28"/>
    <mergeCell ref="E28:E29"/>
    <mergeCell ref="F39:F40"/>
    <mergeCell ref="G39:G40"/>
    <mergeCell ref="F28:F29"/>
    <mergeCell ref="G28:G29"/>
    <mergeCell ref="B39:D39"/>
    <mergeCell ref="E39:E40"/>
    <mergeCell ref="B45:D45"/>
    <mergeCell ref="E45:E46"/>
    <mergeCell ref="H10:H11"/>
    <mergeCell ref="H16:H17"/>
    <mergeCell ref="I166:I167"/>
    <mergeCell ref="I110:I111"/>
    <mergeCell ref="I180:I181"/>
    <mergeCell ref="I186:I187"/>
    <mergeCell ref="I190:I191"/>
    <mergeCell ref="I10:I11"/>
    <mergeCell ref="I16:I17"/>
    <mergeCell ref="I39:I40"/>
    <mergeCell ref="I45:I46"/>
    <mergeCell ref="I49:I50"/>
    <mergeCell ref="I57:I58"/>
    <mergeCell ref="I65:I66"/>
    <mergeCell ref="I92:I93"/>
    <mergeCell ref="I98:I99"/>
    <mergeCell ref="I102:I103"/>
    <mergeCell ref="I120:I121"/>
    <mergeCell ref="I126:I127"/>
    <mergeCell ref="I138:I139"/>
    <mergeCell ref="I148:I149"/>
    <mergeCell ref="I154:I155"/>
    <mergeCell ref="I158:I159"/>
    <mergeCell ref="I20:I2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0" man="1"/>
    <brk id="59" max="10" man="1"/>
    <brk id="85" max="10" man="1"/>
    <brk id="113" max="10" man="1"/>
    <brk id="140" max="10" man="1"/>
    <brk id="168" max="10" man="1"/>
    <brk id="20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C251"/>
  <sheetViews>
    <sheetView zoomScaleNormal="100" workbookViewId="0">
      <selection activeCell="F214" sqref="F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2.453125" style="18" customWidth="1"/>
    <col min="6" max="6" width="12.7265625" style="15" customWidth="1"/>
    <col min="7" max="7" width="11.81640625" style="15" customWidth="1"/>
    <col min="8" max="8" width="9.7265625" style="15" customWidth="1"/>
    <col min="9" max="9" width="7" style="15" customWidth="1"/>
    <col min="10" max="10" width="9.81640625" style="15" customWidth="1"/>
    <col min="11" max="11" width="6.81640625" style="15" customWidth="1"/>
    <col min="12" max="29" width="9.1796875" style="9" customWidth="1"/>
    <col min="30" max="250" width="8.81640625" style="9"/>
    <col min="251" max="251" width="45.81640625" style="9" customWidth="1"/>
    <col min="252" max="252" width="10.7265625" style="9" bestFit="1" customWidth="1"/>
    <col min="253" max="253" width="11.54296875" style="9" bestFit="1" customWidth="1"/>
    <col min="254" max="254" width="12.26953125" style="9" bestFit="1" customWidth="1"/>
    <col min="255" max="258" width="9.81640625" style="9" bestFit="1" customWidth="1"/>
    <col min="259" max="259" width="9" style="9" customWidth="1"/>
    <col min="260" max="506" width="8.81640625" style="9"/>
    <col min="507" max="507" width="45.81640625" style="9" customWidth="1"/>
    <col min="508" max="508" width="10.7265625" style="9" bestFit="1" customWidth="1"/>
    <col min="509" max="509" width="11.54296875" style="9" bestFit="1" customWidth="1"/>
    <col min="510" max="510" width="12.26953125" style="9" bestFit="1" customWidth="1"/>
    <col min="511" max="514" width="9.81640625" style="9" bestFit="1" customWidth="1"/>
    <col min="515" max="515" width="9" style="9" customWidth="1"/>
    <col min="516" max="762" width="8.81640625" style="9"/>
    <col min="763" max="763" width="45.81640625" style="9" customWidth="1"/>
    <col min="764" max="764" width="10.7265625" style="9" bestFit="1" customWidth="1"/>
    <col min="765" max="765" width="11.54296875" style="9" bestFit="1" customWidth="1"/>
    <col min="766" max="766" width="12.26953125" style="9" bestFit="1" customWidth="1"/>
    <col min="767" max="770" width="9.81640625" style="9" bestFit="1" customWidth="1"/>
    <col min="771" max="771" width="9" style="9" customWidth="1"/>
    <col min="772" max="1018" width="8.81640625" style="9"/>
    <col min="1019" max="1019" width="45.81640625" style="9" customWidth="1"/>
    <col min="1020" max="1020" width="10.7265625" style="9" bestFit="1" customWidth="1"/>
    <col min="1021" max="1021" width="11.54296875" style="9" bestFit="1" customWidth="1"/>
    <col min="1022" max="1022" width="12.26953125" style="9" bestFit="1" customWidth="1"/>
    <col min="1023" max="1026" width="9.81640625" style="9" bestFit="1" customWidth="1"/>
    <col min="1027" max="1027" width="9" style="9" customWidth="1"/>
    <col min="1028" max="1274" width="8.81640625" style="9"/>
    <col min="1275" max="1275" width="45.81640625" style="9" customWidth="1"/>
    <col min="1276" max="1276" width="10.7265625" style="9" bestFit="1" customWidth="1"/>
    <col min="1277" max="1277" width="11.54296875" style="9" bestFit="1" customWidth="1"/>
    <col min="1278" max="1278" width="12.26953125" style="9" bestFit="1" customWidth="1"/>
    <col min="1279" max="1282" width="9.81640625" style="9" bestFit="1" customWidth="1"/>
    <col min="1283" max="1283" width="9" style="9" customWidth="1"/>
    <col min="1284" max="1530" width="8.81640625" style="9"/>
    <col min="1531" max="1531" width="45.81640625" style="9" customWidth="1"/>
    <col min="1532" max="1532" width="10.7265625" style="9" bestFit="1" customWidth="1"/>
    <col min="1533" max="1533" width="11.54296875" style="9" bestFit="1" customWidth="1"/>
    <col min="1534" max="1534" width="12.26953125" style="9" bestFit="1" customWidth="1"/>
    <col min="1535" max="1538" width="9.81640625" style="9" bestFit="1" customWidth="1"/>
    <col min="1539" max="1539" width="9" style="9" customWidth="1"/>
    <col min="1540" max="1786" width="8.81640625" style="9"/>
    <col min="1787" max="1787" width="45.81640625" style="9" customWidth="1"/>
    <col min="1788" max="1788" width="10.7265625" style="9" bestFit="1" customWidth="1"/>
    <col min="1789" max="1789" width="11.54296875" style="9" bestFit="1" customWidth="1"/>
    <col min="1790" max="1790" width="12.26953125" style="9" bestFit="1" customWidth="1"/>
    <col min="1791" max="1794" width="9.81640625" style="9" bestFit="1" customWidth="1"/>
    <col min="1795" max="1795" width="9" style="9" customWidth="1"/>
    <col min="1796" max="2042" width="8.81640625" style="9"/>
    <col min="2043" max="2043" width="45.81640625" style="9" customWidth="1"/>
    <col min="2044" max="2044" width="10.7265625" style="9" bestFit="1" customWidth="1"/>
    <col min="2045" max="2045" width="11.54296875" style="9" bestFit="1" customWidth="1"/>
    <col min="2046" max="2046" width="12.26953125" style="9" bestFit="1" customWidth="1"/>
    <col min="2047" max="2050" width="9.81640625" style="9" bestFit="1" customWidth="1"/>
    <col min="2051" max="2051" width="9" style="9" customWidth="1"/>
    <col min="2052" max="2298" width="8.81640625" style="9"/>
    <col min="2299" max="2299" width="45.81640625" style="9" customWidth="1"/>
    <col min="2300" max="2300" width="10.7265625" style="9" bestFit="1" customWidth="1"/>
    <col min="2301" max="2301" width="11.54296875" style="9" bestFit="1" customWidth="1"/>
    <col min="2302" max="2302" width="12.26953125" style="9" bestFit="1" customWidth="1"/>
    <col min="2303" max="2306" width="9.81640625" style="9" bestFit="1" customWidth="1"/>
    <col min="2307" max="2307" width="9" style="9" customWidth="1"/>
    <col min="2308" max="2554" width="8.81640625" style="9"/>
    <col min="2555" max="2555" width="45.81640625" style="9" customWidth="1"/>
    <col min="2556" max="2556" width="10.7265625" style="9" bestFit="1" customWidth="1"/>
    <col min="2557" max="2557" width="11.54296875" style="9" bestFit="1" customWidth="1"/>
    <col min="2558" max="2558" width="12.26953125" style="9" bestFit="1" customWidth="1"/>
    <col min="2559" max="2562" width="9.81640625" style="9" bestFit="1" customWidth="1"/>
    <col min="2563" max="2563" width="9" style="9" customWidth="1"/>
    <col min="2564" max="2810" width="8.81640625" style="9"/>
    <col min="2811" max="2811" width="45.81640625" style="9" customWidth="1"/>
    <col min="2812" max="2812" width="10.7265625" style="9" bestFit="1" customWidth="1"/>
    <col min="2813" max="2813" width="11.54296875" style="9" bestFit="1" customWidth="1"/>
    <col min="2814" max="2814" width="12.26953125" style="9" bestFit="1" customWidth="1"/>
    <col min="2815" max="2818" width="9.81640625" style="9" bestFit="1" customWidth="1"/>
    <col min="2819" max="2819" width="9" style="9" customWidth="1"/>
    <col min="2820" max="3066" width="8.81640625" style="9"/>
    <col min="3067" max="3067" width="45.81640625" style="9" customWidth="1"/>
    <col min="3068" max="3068" width="10.7265625" style="9" bestFit="1" customWidth="1"/>
    <col min="3069" max="3069" width="11.54296875" style="9" bestFit="1" customWidth="1"/>
    <col min="3070" max="3070" width="12.26953125" style="9" bestFit="1" customWidth="1"/>
    <col min="3071" max="3074" width="9.81640625" style="9" bestFit="1" customWidth="1"/>
    <col min="3075" max="3075" width="9" style="9" customWidth="1"/>
    <col min="3076" max="3322" width="8.81640625" style="9"/>
    <col min="3323" max="3323" width="45.81640625" style="9" customWidth="1"/>
    <col min="3324" max="3324" width="10.7265625" style="9" bestFit="1" customWidth="1"/>
    <col min="3325" max="3325" width="11.54296875" style="9" bestFit="1" customWidth="1"/>
    <col min="3326" max="3326" width="12.26953125" style="9" bestFit="1" customWidth="1"/>
    <col min="3327" max="3330" width="9.81640625" style="9" bestFit="1" customWidth="1"/>
    <col min="3331" max="3331" width="9" style="9" customWidth="1"/>
    <col min="3332" max="3578" width="8.81640625" style="9"/>
    <col min="3579" max="3579" width="45.81640625" style="9" customWidth="1"/>
    <col min="3580" max="3580" width="10.7265625" style="9" bestFit="1" customWidth="1"/>
    <col min="3581" max="3581" width="11.54296875" style="9" bestFit="1" customWidth="1"/>
    <col min="3582" max="3582" width="12.26953125" style="9" bestFit="1" customWidth="1"/>
    <col min="3583" max="3586" width="9.81640625" style="9" bestFit="1" customWidth="1"/>
    <col min="3587" max="3587" width="9" style="9" customWidth="1"/>
    <col min="3588" max="3834" width="8.81640625" style="9"/>
    <col min="3835" max="3835" width="45.81640625" style="9" customWidth="1"/>
    <col min="3836" max="3836" width="10.7265625" style="9" bestFit="1" customWidth="1"/>
    <col min="3837" max="3837" width="11.54296875" style="9" bestFit="1" customWidth="1"/>
    <col min="3838" max="3838" width="12.26953125" style="9" bestFit="1" customWidth="1"/>
    <col min="3839" max="3842" width="9.81640625" style="9" bestFit="1" customWidth="1"/>
    <col min="3843" max="3843" width="9" style="9" customWidth="1"/>
    <col min="3844" max="4090" width="8.81640625" style="9"/>
    <col min="4091" max="4091" width="45.81640625" style="9" customWidth="1"/>
    <col min="4092" max="4092" width="10.7265625" style="9" bestFit="1" customWidth="1"/>
    <col min="4093" max="4093" width="11.54296875" style="9" bestFit="1" customWidth="1"/>
    <col min="4094" max="4094" width="12.26953125" style="9" bestFit="1" customWidth="1"/>
    <col min="4095" max="4098" width="9.81640625" style="9" bestFit="1" customWidth="1"/>
    <col min="4099" max="4099" width="9" style="9" customWidth="1"/>
    <col min="4100" max="4346" width="8.81640625" style="9"/>
    <col min="4347" max="4347" width="45.81640625" style="9" customWidth="1"/>
    <col min="4348" max="4348" width="10.7265625" style="9" bestFit="1" customWidth="1"/>
    <col min="4349" max="4349" width="11.54296875" style="9" bestFit="1" customWidth="1"/>
    <col min="4350" max="4350" width="12.26953125" style="9" bestFit="1" customWidth="1"/>
    <col min="4351" max="4354" width="9.81640625" style="9" bestFit="1" customWidth="1"/>
    <col min="4355" max="4355" width="9" style="9" customWidth="1"/>
    <col min="4356" max="4602" width="8.81640625" style="9"/>
    <col min="4603" max="4603" width="45.81640625" style="9" customWidth="1"/>
    <col min="4604" max="4604" width="10.7265625" style="9" bestFit="1" customWidth="1"/>
    <col min="4605" max="4605" width="11.54296875" style="9" bestFit="1" customWidth="1"/>
    <col min="4606" max="4606" width="12.26953125" style="9" bestFit="1" customWidth="1"/>
    <col min="4607" max="4610" width="9.81640625" style="9" bestFit="1" customWidth="1"/>
    <col min="4611" max="4611" width="9" style="9" customWidth="1"/>
    <col min="4612" max="4858" width="8.81640625" style="9"/>
    <col min="4859" max="4859" width="45.81640625" style="9" customWidth="1"/>
    <col min="4860" max="4860" width="10.7265625" style="9" bestFit="1" customWidth="1"/>
    <col min="4861" max="4861" width="11.54296875" style="9" bestFit="1" customWidth="1"/>
    <col min="4862" max="4862" width="12.26953125" style="9" bestFit="1" customWidth="1"/>
    <col min="4863" max="4866" width="9.81640625" style="9" bestFit="1" customWidth="1"/>
    <col min="4867" max="4867" width="9" style="9" customWidth="1"/>
    <col min="4868" max="5114" width="8.81640625" style="9"/>
    <col min="5115" max="5115" width="45.81640625" style="9" customWidth="1"/>
    <col min="5116" max="5116" width="10.7265625" style="9" bestFit="1" customWidth="1"/>
    <col min="5117" max="5117" width="11.54296875" style="9" bestFit="1" customWidth="1"/>
    <col min="5118" max="5118" width="12.26953125" style="9" bestFit="1" customWidth="1"/>
    <col min="5119" max="5122" width="9.81640625" style="9" bestFit="1" customWidth="1"/>
    <col min="5123" max="5123" width="9" style="9" customWidth="1"/>
    <col min="5124" max="5370" width="8.81640625" style="9"/>
    <col min="5371" max="5371" width="45.81640625" style="9" customWidth="1"/>
    <col min="5372" max="5372" width="10.7265625" style="9" bestFit="1" customWidth="1"/>
    <col min="5373" max="5373" width="11.54296875" style="9" bestFit="1" customWidth="1"/>
    <col min="5374" max="5374" width="12.26953125" style="9" bestFit="1" customWidth="1"/>
    <col min="5375" max="5378" width="9.81640625" style="9" bestFit="1" customWidth="1"/>
    <col min="5379" max="5379" width="9" style="9" customWidth="1"/>
    <col min="5380" max="5626" width="8.81640625" style="9"/>
    <col min="5627" max="5627" width="45.81640625" style="9" customWidth="1"/>
    <col min="5628" max="5628" width="10.7265625" style="9" bestFit="1" customWidth="1"/>
    <col min="5629" max="5629" width="11.54296875" style="9" bestFit="1" customWidth="1"/>
    <col min="5630" max="5630" width="12.26953125" style="9" bestFit="1" customWidth="1"/>
    <col min="5631" max="5634" width="9.81640625" style="9" bestFit="1" customWidth="1"/>
    <col min="5635" max="5635" width="9" style="9" customWidth="1"/>
    <col min="5636" max="5882" width="8.81640625" style="9"/>
    <col min="5883" max="5883" width="45.81640625" style="9" customWidth="1"/>
    <col min="5884" max="5884" width="10.7265625" style="9" bestFit="1" customWidth="1"/>
    <col min="5885" max="5885" width="11.54296875" style="9" bestFit="1" customWidth="1"/>
    <col min="5886" max="5886" width="12.26953125" style="9" bestFit="1" customWidth="1"/>
    <col min="5887" max="5890" width="9.81640625" style="9" bestFit="1" customWidth="1"/>
    <col min="5891" max="5891" width="9" style="9" customWidth="1"/>
    <col min="5892" max="6138" width="8.81640625" style="9"/>
    <col min="6139" max="6139" width="45.81640625" style="9" customWidth="1"/>
    <col min="6140" max="6140" width="10.7265625" style="9" bestFit="1" customWidth="1"/>
    <col min="6141" max="6141" width="11.54296875" style="9" bestFit="1" customWidth="1"/>
    <col min="6142" max="6142" width="12.26953125" style="9" bestFit="1" customWidth="1"/>
    <col min="6143" max="6146" width="9.81640625" style="9" bestFit="1" customWidth="1"/>
    <col min="6147" max="6147" width="9" style="9" customWidth="1"/>
    <col min="6148" max="6394" width="8.81640625" style="9"/>
    <col min="6395" max="6395" width="45.81640625" style="9" customWidth="1"/>
    <col min="6396" max="6396" width="10.7265625" style="9" bestFit="1" customWidth="1"/>
    <col min="6397" max="6397" width="11.54296875" style="9" bestFit="1" customWidth="1"/>
    <col min="6398" max="6398" width="12.26953125" style="9" bestFit="1" customWidth="1"/>
    <col min="6399" max="6402" width="9.81640625" style="9" bestFit="1" customWidth="1"/>
    <col min="6403" max="6403" width="9" style="9" customWidth="1"/>
    <col min="6404" max="6650" width="8.81640625" style="9"/>
    <col min="6651" max="6651" width="45.81640625" style="9" customWidth="1"/>
    <col min="6652" max="6652" width="10.7265625" style="9" bestFit="1" customWidth="1"/>
    <col min="6653" max="6653" width="11.54296875" style="9" bestFit="1" customWidth="1"/>
    <col min="6654" max="6654" width="12.26953125" style="9" bestFit="1" customWidth="1"/>
    <col min="6655" max="6658" width="9.81640625" style="9" bestFit="1" customWidth="1"/>
    <col min="6659" max="6659" width="9" style="9" customWidth="1"/>
    <col min="6660" max="6906" width="8.81640625" style="9"/>
    <col min="6907" max="6907" width="45.81640625" style="9" customWidth="1"/>
    <col min="6908" max="6908" width="10.7265625" style="9" bestFit="1" customWidth="1"/>
    <col min="6909" max="6909" width="11.54296875" style="9" bestFit="1" customWidth="1"/>
    <col min="6910" max="6910" width="12.26953125" style="9" bestFit="1" customWidth="1"/>
    <col min="6911" max="6914" width="9.81640625" style="9" bestFit="1" customWidth="1"/>
    <col min="6915" max="6915" width="9" style="9" customWidth="1"/>
    <col min="6916" max="7162" width="8.81640625" style="9"/>
    <col min="7163" max="7163" width="45.81640625" style="9" customWidth="1"/>
    <col min="7164" max="7164" width="10.7265625" style="9" bestFit="1" customWidth="1"/>
    <col min="7165" max="7165" width="11.54296875" style="9" bestFit="1" customWidth="1"/>
    <col min="7166" max="7166" width="12.26953125" style="9" bestFit="1" customWidth="1"/>
    <col min="7167" max="7170" width="9.81640625" style="9" bestFit="1" customWidth="1"/>
    <col min="7171" max="7171" width="9" style="9" customWidth="1"/>
    <col min="7172" max="7418" width="8.81640625" style="9"/>
    <col min="7419" max="7419" width="45.81640625" style="9" customWidth="1"/>
    <col min="7420" max="7420" width="10.7265625" style="9" bestFit="1" customWidth="1"/>
    <col min="7421" max="7421" width="11.54296875" style="9" bestFit="1" customWidth="1"/>
    <col min="7422" max="7422" width="12.26953125" style="9" bestFit="1" customWidth="1"/>
    <col min="7423" max="7426" width="9.81640625" style="9" bestFit="1" customWidth="1"/>
    <col min="7427" max="7427" width="9" style="9" customWidth="1"/>
    <col min="7428" max="7674" width="8.81640625" style="9"/>
    <col min="7675" max="7675" width="45.81640625" style="9" customWidth="1"/>
    <col min="7676" max="7676" width="10.7265625" style="9" bestFit="1" customWidth="1"/>
    <col min="7677" max="7677" width="11.54296875" style="9" bestFit="1" customWidth="1"/>
    <col min="7678" max="7678" width="12.26953125" style="9" bestFit="1" customWidth="1"/>
    <col min="7679" max="7682" width="9.81640625" style="9" bestFit="1" customWidth="1"/>
    <col min="7683" max="7683" width="9" style="9" customWidth="1"/>
    <col min="7684" max="7930" width="8.81640625" style="9"/>
    <col min="7931" max="7931" width="45.81640625" style="9" customWidth="1"/>
    <col min="7932" max="7932" width="10.7265625" style="9" bestFit="1" customWidth="1"/>
    <col min="7933" max="7933" width="11.54296875" style="9" bestFit="1" customWidth="1"/>
    <col min="7934" max="7934" width="12.26953125" style="9" bestFit="1" customWidth="1"/>
    <col min="7935" max="7938" width="9.81640625" style="9" bestFit="1" customWidth="1"/>
    <col min="7939" max="7939" width="9" style="9" customWidth="1"/>
    <col min="7940" max="8186" width="8.81640625" style="9"/>
    <col min="8187" max="8187" width="45.81640625" style="9" customWidth="1"/>
    <col min="8188" max="8188" width="10.7265625" style="9" bestFit="1" customWidth="1"/>
    <col min="8189" max="8189" width="11.54296875" style="9" bestFit="1" customWidth="1"/>
    <col min="8190" max="8190" width="12.26953125" style="9" bestFit="1" customWidth="1"/>
    <col min="8191" max="8194" width="9.81640625" style="9" bestFit="1" customWidth="1"/>
    <col min="8195" max="8195" width="9" style="9" customWidth="1"/>
    <col min="8196" max="8442" width="8.81640625" style="9"/>
    <col min="8443" max="8443" width="45.81640625" style="9" customWidth="1"/>
    <col min="8444" max="8444" width="10.7265625" style="9" bestFit="1" customWidth="1"/>
    <col min="8445" max="8445" width="11.54296875" style="9" bestFit="1" customWidth="1"/>
    <col min="8446" max="8446" width="12.26953125" style="9" bestFit="1" customWidth="1"/>
    <col min="8447" max="8450" width="9.81640625" style="9" bestFit="1" customWidth="1"/>
    <col min="8451" max="8451" width="9" style="9" customWidth="1"/>
    <col min="8452" max="8698" width="8.81640625" style="9"/>
    <col min="8699" max="8699" width="45.81640625" style="9" customWidth="1"/>
    <col min="8700" max="8700" width="10.7265625" style="9" bestFit="1" customWidth="1"/>
    <col min="8701" max="8701" width="11.54296875" style="9" bestFit="1" customWidth="1"/>
    <col min="8702" max="8702" width="12.26953125" style="9" bestFit="1" customWidth="1"/>
    <col min="8703" max="8706" width="9.81640625" style="9" bestFit="1" customWidth="1"/>
    <col min="8707" max="8707" width="9" style="9" customWidth="1"/>
    <col min="8708" max="8954" width="8.81640625" style="9"/>
    <col min="8955" max="8955" width="45.81640625" style="9" customWidth="1"/>
    <col min="8956" max="8956" width="10.7265625" style="9" bestFit="1" customWidth="1"/>
    <col min="8957" max="8957" width="11.54296875" style="9" bestFit="1" customWidth="1"/>
    <col min="8958" max="8958" width="12.26953125" style="9" bestFit="1" customWidth="1"/>
    <col min="8959" max="8962" width="9.81640625" style="9" bestFit="1" customWidth="1"/>
    <col min="8963" max="8963" width="9" style="9" customWidth="1"/>
    <col min="8964" max="9210" width="8.81640625" style="9"/>
    <col min="9211" max="9211" width="45.81640625" style="9" customWidth="1"/>
    <col min="9212" max="9212" width="10.7265625" style="9" bestFit="1" customWidth="1"/>
    <col min="9213" max="9213" width="11.54296875" style="9" bestFit="1" customWidth="1"/>
    <col min="9214" max="9214" width="12.26953125" style="9" bestFit="1" customWidth="1"/>
    <col min="9215" max="9218" width="9.81640625" style="9" bestFit="1" customWidth="1"/>
    <col min="9219" max="9219" width="9" style="9" customWidth="1"/>
    <col min="9220" max="9466" width="8.81640625" style="9"/>
    <col min="9467" max="9467" width="45.81640625" style="9" customWidth="1"/>
    <col min="9468" max="9468" width="10.7265625" style="9" bestFit="1" customWidth="1"/>
    <col min="9469" max="9469" width="11.54296875" style="9" bestFit="1" customWidth="1"/>
    <col min="9470" max="9470" width="12.26953125" style="9" bestFit="1" customWidth="1"/>
    <col min="9471" max="9474" width="9.81640625" style="9" bestFit="1" customWidth="1"/>
    <col min="9475" max="9475" width="9" style="9" customWidth="1"/>
    <col min="9476" max="9722" width="8.81640625" style="9"/>
    <col min="9723" max="9723" width="45.81640625" style="9" customWidth="1"/>
    <col min="9724" max="9724" width="10.7265625" style="9" bestFit="1" customWidth="1"/>
    <col min="9725" max="9725" width="11.54296875" style="9" bestFit="1" customWidth="1"/>
    <col min="9726" max="9726" width="12.26953125" style="9" bestFit="1" customWidth="1"/>
    <col min="9727" max="9730" width="9.81640625" style="9" bestFit="1" customWidth="1"/>
    <col min="9731" max="9731" width="9" style="9" customWidth="1"/>
    <col min="9732" max="9978" width="8.81640625" style="9"/>
    <col min="9979" max="9979" width="45.81640625" style="9" customWidth="1"/>
    <col min="9980" max="9980" width="10.7265625" style="9" bestFit="1" customWidth="1"/>
    <col min="9981" max="9981" width="11.54296875" style="9" bestFit="1" customWidth="1"/>
    <col min="9982" max="9982" width="12.26953125" style="9" bestFit="1" customWidth="1"/>
    <col min="9983" max="9986" width="9.81640625" style="9" bestFit="1" customWidth="1"/>
    <col min="9987" max="9987" width="9" style="9" customWidth="1"/>
    <col min="9988" max="10234" width="8.81640625" style="9"/>
    <col min="10235" max="10235" width="45.81640625" style="9" customWidth="1"/>
    <col min="10236" max="10236" width="10.7265625" style="9" bestFit="1" customWidth="1"/>
    <col min="10237" max="10237" width="11.54296875" style="9" bestFit="1" customWidth="1"/>
    <col min="10238" max="10238" width="12.26953125" style="9" bestFit="1" customWidth="1"/>
    <col min="10239" max="10242" width="9.81640625" style="9" bestFit="1" customWidth="1"/>
    <col min="10243" max="10243" width="9" style="9" customWidth="1"/>
    <col min="10244" max="10490" width="8.81640625" style="9"/>
    <col min="10491" max="10491" width="45.81640625" style="9" customWidth="1"/>
    <col min="10492" max="10492" width="10.7265625" style="9" bestFit="1" customWidth="1"/>
    <col min="10493" max="10493" width="11.54296875" style="9" bestFit="1" customWidth="1"/>
    <col min="10494" max="10494" width="12.26953125" style="9" bestFit="1" customWidth="1"/>
    <col min="10495" max="10498" width="9.81640625" style="9" bestFit="1" customWidth="1"/>
    <col min="10499" max="10499" width="9" style="9" customWidth="1"/>
    <col min="10500" max="10746" width="8.81640625" style="9"/>
    <col min="10747" max="10747" width="45.81640625" style="9" customWidth="1"/>
    <col min="10748" max="10748" width="10.7265625" style="9" bestFit="1" customWidth="1"/>
    <col min="10749" max="10749" width="11.54296875" style="9" bestFit="1" customWidth="1"/>
    <col min="10750" max="10750" width="12.26953125" style="9" bestFit="1" customWidth="1"/>
    <col min="10751" max="10754" width="9.81640625" style="9" bestFit="1" customWidth="1"/>
    <col min="10755" max="10755" width="9" style="9" customWidth="1"/>
    <col min="10756" max="11002" width="8.81640625" style="9"/>
    <col min="11003" max="11003" width="45.81640625" style="9" customWidth="1"/>
    <col min="11004" max="11004" width="10.7265625" style="9" bestFit="1" customWidth="1"/>
    <col min="11005" max="11005" width="11.54296875" style="9" bestFit="1" customWidth="1"/>
    <col min="11006" max="11006" width="12.26953125" style="9" bestFit="1" customWidth="1"/>
    <col min="11007" max="11010" width="9.81640625" style="9" bestFit="1" customWidth="1"/>
    <col min="11011" max="11011" width="9" style="9" customWidth="1"/>
    <col min="11012" max="11258" width="8.81640625" style="9"/>
    <col min="11259" max="11259" width="45.81640625" style="9" customWidth="1"/>
    <col min="11260" max="11260" width="10.7265625" style="9" bestFit="1" customWidth="1"/>
    <col min="11261" max="11261" width="11.54296875" style="9" bestFit="1" customWidth="1"/>
    <col min="11262" max="11262" width="12.26953125" style="9" bestFit="1" customWidth="1"/>
    <col min="11263" max="11266" width="9.81640625" style="9" bestFit="1" customWidth="1"/>
    <col min="11267" max="11267" width="9" style="9" customWidth="1"/>
    <col min="11268" max="11514" width="8.81640625" style="9"/>
    <col min="11515" max="11515" width="45.81640625" style="9" customWidth="1"/>
    <col min="11516" max="11516" width="10.7265625" style="9" bestFit="1" customWidth="1"/>
    <col min="11517" max="11517" width="11.54296875" style="9" bestFit="1" customWidth="1"/>
    <col min="11518" max="11518" width="12.26953125" style="9" bestFit="1" customWidth="1"/>
    <col min="11519" max="11522" width="9.81640625" style="9" bestFit="1" customWidth="1"/>
    <col min="11523" max="11523" width="9" style="9" customWidth="1"/>
    <col min="11524" max="11770" width="8.81640625" style="9"/>
    <col min="11771" max="11771" width="45.81640625" style="9" customWidth="1"/>
    <col min="11772" max="11772" width="10.7265625" style="9" bestFit="1" customWidth="1"/>
    <col min="11773" max="11773" width="11.54296875" style="9" bestFit="1" customWidth="1"/>
    <col min="11774" max="11774" width="12.26953125" style="9" bestFit="1" customWidth="1"/>
    <col min="11775" max="11778" width="9.81640625" style="9" bestFit="1" customWidth="1"/>
    <col min="11779" max="11779" width="9" style="9" customWidth="1"/>
    <col min="11780" max="12026" width="8.81640625" style="9"/>
    <col min="12027" max="12027" width="45.81640625" style="9" customWidth="1"/>
    <col min="12028" max="12028" width="10.7265625" style="9" bestFit="1" customWidth="1"/>
    <col min="12029" max="12029" width="11.54296875" style="9" bestFit="1" customWidth="1"/>
    <col min="12030" max="12030" width="12.26953125" style="9" bestFit="1" customWidth="1"/>
    <col min="12031" max="12034" width="9.81640625" style="9" bestFit="1" customWidth="1"/>
    <col min="12035" max="12035" width="9" style="9" customWidth="1"/>
    <col min="12036" max="12282" width="8.81640625" style="9"/>
    <col min="12283" max="12283" width="45.81640625" style="9" customWidth="1"/>
    <col min="12284" max="12284" width="10.7265625" style="9" bestFit="1" customWidth="1"/>
    <col min="12285" max="12285" width="11.54296875" style="9" bestFit="1" customWidth="1"/>
    <col min="12286" max="12286" width="12.26953125" style="9" bestFit="1" customWidth="1"/>
    <col min="12287" max="12290" width="9.81640625" style="9" bestFit="1" customWidth="1"/>
    <col min="12291" max="12291" width="9" style="9" customWidth="1"/>
    <col min="12292" max="12538" width="8.81640625" style="9"/>
    <col min="12539" max="12539" width="45.81640625" style="9" customWidth="1"/>
    <col min="12540" max="12540" width="10.7265625" style="9" bestFit="1" customWidth="1"/>
    <col min="12541" max="12541" width="11.54296875" style="9" bestFit="1" customWidth="1"/>
    <col min="12542" max="12542" width="12.26953125" style="9" bestFit="1" customWidth="1"/>
    <col min="12543" max="12546" width="9.81640625" style="9" bestFit="1" customWidth="1"/>
    <col min="12547" max="12547" width="9" style="9" customWidth="1"/>
    <col min="12548" max="12794" width="8.81640625" style="9"/>
    <col min="12795" max="12795" width="45.81640625" style="9" customWidth="1"/>
    <col min="12796" max="12796" width="10.7265625" style="9" bestFit="1" customWidth="1"/>
    <col min="12797" max="12797" width="11.54296875" style="9" bestFit="1" customWidth="1"/>
    <col min="12798" max="12798" width="12.26953125" style="9" bestFit="1" customWidth="1"/>
    <col min="12799" max="12802" width="9.81640625" style="9" bestFit="1" customWidth="1"/>
    <col min="12803" max="12803" width="9" style="9" customWidth="1"/>
    <col min="12804" max="13050" width="8.81640625" style="9"/>
    <col min="13051" max="13051" width="45.81640625" style="9" customWidth="1"/>
    <col min="13052" max="13052" width="10.7265625" style="9" bestFit="1" customWidth="1"/>
    <col min="13053" max="13053" width="11.54296875" style="9" bestFit="1" customWidth="1"/>
    <col min="13054" max="13054" width="12.26953125" style="9" bestFit="1" customWidth="1"/>
    <col min="13055" max="13058" width="9.81640625" style="9" bestFit="1" customWidth="1"/>
    <col min="13059" max="13059" width="9" style="9" customWidth="1"/>
    <col min="13060" max="13306" width="8.81640625" style="9"/>
    <col min="13307" max="13307" width="45.81640625" style="9" customWidth="1"/>
    <col min="13308" max="13308" width="10.7265625" style="9" bestFit="1" customWidth="1"/>
    <col min="13309" max="13309" width="11.54296875" style="9" bestFit="1" customWidth="1"/>
    <col min="13310" max="13310" width="12.26953125" style="9" bestFit="1" customWidth="1"/>
    <col min="13311" max="13314" width="9.81640625" style="9" bestFit="1" customWidth="1"/>
    <col min="13315" max="13315" width="9" style="9" customWidth="1"/>
    <col min="13316" max="13562" width="8.81640625" style="9"/>
    <col min="13563" max="13563" width="45.81640625" style="9" customWidth="1"/>
    <col min="13564" max="13564" width="10.7265625" style="9" bestFit="1" customWidth="1"/>
    <col min="13565" max="13565" width="11.54296875" style="9" bestFit="1" customWidth="1"/>
    <col min="13566" max="13566" width="12.26953125" style="9" bestFit="1" customWidth="1"/>
    <col min="13567" max="13570" width="9.81640625" style="9" bestFit="1" customWidth="1"/>
    <col min="13571" max="13571" width="9" style="9" customWidth="1"/>
    <col min="13572" max="13818" width="8.81640625" style="9"/>
    <col min="13819" max="13819" width="45.81640625" style="9" customWidth="1"/>
    <col min="13820" max="13820" width="10.7265625" style="9" bestFit="1" customWidth="1"/>
    <col min="13821" max="13821" width="11.54296875" style="9" bestFit="1" customWidth="1"/>
    <col min="13822" max="13822" width="12.26953125" style="9" bestFit="1" customWidth="1"/>
    <col min="13823" max="13826" width="9.81640625" style="9" bestFit="1" customWidth="1"/>
    <col min="13827" max="13827" width="9" style="9" customWidth="1"/>
    <col min="13828" max="14074" width="8.81640625" style="9"/>
    <col min="14075" max="14075" width="45.81640625" style="9" customWidth="1"/>
    <col min="14076" max="14076" width="10.7265625" style="9" bestFit="1" customWidth="1"/>
    <col min="14077" max="14077" width="11.54296875" style="9" bestFit="1" customWidth="1"/>
    <col min="14078" max="14078" width="12.26953125" style="9" bestFit="1" customWidth="1"/>
    <col min="14079" max="14082" width="9.81640625" style="9" bestFit="1" customWidth="1"/>
    <col min="14083" max="14083" width="9" style="9" customWidth="1"/>
    <col min="14084" max="14330" width="8.81640625" style="9"/>
    <col min="14331" max="14331" width="45.81640625" style="9" customWidth="1"/>
    <col min="14332" max="14332" width="10.7265625" style="9" bestFit="1" customWidth="1"/>
    <col min="14333" max="14333" width="11.54296875" style="9" bestFit="1" customWidth="1"/>
    <col min="14334" max="14334" width="12.26953125" style="9" bestFit="1" customWidth="1"/>
    <col min="14335" max="14338" width="9.81640625" style="9" bestFit="1" customWidth="1"/>
    <col min="14339" max="14339" width="9" style="9" customWidth="1"/>
    <col min="14340" max="14586" width="8.81640625" style="9"/>
    <col min="14587" max="14587" width="45.81640625" style="9" customWidth="1"/>
    <col min="14588" max="14588" width="10.7265625" style="9" bestFit="1" customWidth="1"/>
    <col min="14589" max="14589" width="11.54296875" style="9" bestFit="1" customWidth="1"/>
    <col min="14590" max="14590" width="12.26953125" style="9" bestFit="1" customWidth="1"/>
    <col min="14591" max="14594" width="9.81640625" style="9" bestFit="1" customWidth="1"/>
    <col min="14595" max="14595" width="9" style="9" customWidth="1"/>
    <col min="14596" max="14842" width="8.81640625" style="9"/>
    <col min="14843" max="14843" width="45.81640625" style="9" customWidth="1"/>
    <col min="14844" max="14844" width="10.7265625" style="9" bestFit="1" customWidth="1"/>
    <col min="14845" max="14845" width="11.54296875" style="9" bestFit="1" customWidth="1"/>
    <col min="14846" max="14846" width="12.26953125" style="9" bestFit="1" customWidth="1"/>
    <col min="14847" max="14850" width="9.81640625" style="9" bestFit="1" customWidth="1"/>
    <col min="14851" max="14851" width="9" style="9" customWidth="1"/>
    <col min="14852" max="15098" width="8.81640625" style="9"/>
    <col min="15099" max="15099" width="45.81640625" style="9" customWidth="1"/>
    <col min="15100" max="15100" width="10.7265625" style="9" bestFit="1" customWidth="1"/>
    <col min="15101" max="15101" width="11.54296875" style="9" bestFit="1" customWidth="1"/>
    <col min="15102" max="15102" width="12.26953125" style="9" bestFit="1" customWidth="1"/>
    <col min="15103" max="15106" width="9.81640625" style="9" bestFit="1" customWidth="1"/>
    <col min="15107" max="15107" width="9" style="9" customWidth="1"/>
    <col min="15108" max="15354" width="8.81640625" style="9"/>
    <col min="15355" max="15355" width="45.81640625" style="9" customWidth="1"/>
    <col min="15356" max="15356" width="10.7265625" style="9" bestFit="1" customWidth="1"/>
    <col min="15357" max="15357" width="11.54296875" style="9" bestFit="1" customWidth="1"/>
    <col min="15358" max="15358" width="12.26953125" style="9" bestFit="1" customWidth="1"/>
    <col min="15359" max="15362" width="9.81640625" style="9" bestFit="1" customWidth="1"/>
    <col min="15363" max="15363" width="9" style="9" customWidth="1"/>
    <col min="15364" max="15610" width="8.81640625" style="9"/>
    <col min="15611" max="15611" width="45.81640625" style="9" customWidth="1"/>
    <col min="15612" max="15612" width="10.7265625" style="9" bestFit="1" customWidth="1"/>
    <col min="15613" max="15613" width="11.54296875" style="9" bestFit="1" customWidth="1"/>
    <col min="15614" max="15614" width="12.26953125" style="9" bestFit="1" customWidth="1"/>
    <col min="15615" max="15618" width="9.81640625" style="9" bestFit="1" customWidth="1"/>
    <col min="15619" max="15619" width="9" style="9" customWidth="1"/>
    <col min="15620" max="15866" width="8.81640625" style="9"/>
    <col min="15867" max="15867" width="45.81640625" style="9" customWidth="1"/>
    <col min="15868" max="15868" width="10.7265625" style="9" bestFit="1" customWidth="1"/>
    <col min="15869" max="15869" width="11.54296875" style="9" bestFit="1" customWidth="1"/>
    <col min="15870" max="15870" width="12.26953125" style="9" bestFit="1" customWidth="1"/>
    <col min="15871" max="15874" width="9.81640625" style="9" bestFit="1" customWidth="1"/>
    <col min="15875" max="15875" width="9" style="9" customWidth="1"/>
    <col min="15876" max="16122" width="8.81640625" style="9"/>
    <col min="16123" max="16123" width="45.81640625" style="9" customWidth="1"/>
    <col min="16124" max="16124" width="10.7265625" style="9" bestFit="1" customWidth="1"/>
    <col min="16125" max="16125" width="11.54296875" style="9" bestFit="1" customWidth="1"/>
    <col min="16126" max="16126" width="12.26953125" style="9" bestFit="1" customWidth="1"/>
    <col min="16127" max="16130" width="9.81640625" style="9" bestFit="1" customWidth="1"/>
    <col min="16131" max="16131" width="9" style="9" customWidth="1"/>
    <col min="16132" max="16384" width="8.81640625" style="9"/>
  </cols>
  <sheetData>
    <row r="1" spans="1:29" s="7" customFormat="1" ht="18.5" x14ac:dyDescent="0.45">
      <c r="A1" s="174" t="s">
        <v>138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71</v>
      </c>
      <c r="I3" s="164" t="s">
        <v>72</v>
      </c>
      <c r="J3" s="191" t="s">
        <v>73</v>
      </c>
      <c r="K3" s="170" t="s">
        <v>74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64"/>
      <c r="J4" s="191"/>
      <c r="K4" s="17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5">
      <c r="A5" s="45" t="s">
        <v>46</v>
      </c>
      <c r="B5" s="107">
        <v>16</v>
      </c>
      <c r="C5" s="107">
        <v>1</v>
      </c>
      <c r="D5" s="23"/>
      <c r="E5" s="107">
        <v>0</v>
      </c>
      <c r="F5" s="2">
        <f t="shared" ref="F5:F9" si="0">SUM(B5:E5)</f>
        <v>17</v>
      </c>
      <c r="G5" s="20">
        <v>9</v>
      </c>
      <c r="H5" s="37">
        <v>15</v>
      </c>
      <c r="I5" s="37">
        <v>2</v>
      </c>
      <c r="J5" s="37">
        <v>0</v>
      </c>
      <c r="K5" s="46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5">
      <c r="A6" s="47" t="s">
        <v>4</v>
      </c>
      <c r="B6" s="42">
        <f>SUM(B7:B9)</f>
        <v>45</v>
      </c>
      <c r="C6" s="42">
        <f t="shared" ref="C6" si="1">SUM(C7:C9)</f>
        <v>3</v>
      </c>
      <c r="D6" s="42"/>
      <c r="E6" s="42">
        <f>SUM(E7:E9)</f>
        <v>0</v>
      </c>
      <c r="F6" s="2">
        <f>SUM(B6:E6)</f>
        <v>48</v>
      </c>
      <c r="G6" s="19">
        <v>27</v>
      </c>
      <c r="H6" s="42">
        <f t="shared" ref="H6:K6" si="2">SUM(H7:H9)</f>
        <v>44</v>
      </c>
      <c r="I6" s="42">
        <f t="shared" si="2"/>
        <v>4</v>
      </c>
      <c r="J6" s="42">
        <f t="shared" si="2"/>
        <v>0</v>
      </c>
      <c r="K6" s="48">
        <f t="shared" si="2"/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5">
      <c r="A7" s="47" t="s">
        <v>5</v>
      </c>
      <c r="B7" s="107">
        <v>26</v>
      </c>
      <c r="C7" s="107">
        <v>2</v>
      </c>
      <c r="D7" s="23"/>
      <c r="E7" s="107">
        <v>0</v>
      </c>
      <c r="F7" s="2">
        <f t="shared" si="0"/>
        <v>28</v>
      </c>
      <c r="G7" s="20">
        <v>16</v>
      </c>
      <c r="H7" s="37">
        <v>26</v>
      </c>
      <c r="I7" s="37">
        <v>2</v>
      </c>
      <c r="J7" s="37">
        <v>0</v>
      </c>
      <c r="K7" s="46"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5">
      <c r="A8" s="47" t="s">
        <v>6</v>
      </c>
      <c r="B8" s="107">
        <v>3</v>
      </c>
      <c r="C8" s="107">
        <v>0</v>
      </c>
      <c r="D8" s="23"/>
      <c r="E8" s="107">
        <v>0</v>
      </c>
      <c r="F8" s="2">
        <f t="shared" si="0"/>
        <v>3</v>
      </c>
      <c r="G8" s="20">
        <v>1</v>
      </c>
      <c r="H8" s="37">
        <v>3</v>
      </c>
      <c r="I8" s="37">
        <v>0</v>
      </c>
      <c r="J8" s="37">
        <v>0</v>
      </c>
      <c r="K8" s="46"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5">
      <c r="A9" s="47" t="s">
        <v>7</v>
      </c>
      <c r="B9" s="107">
        <v>16</v>
      </c>
      <c r="C9" s="107">
        <v>1</v>
      </c>
      <c r="D9" s="23"/>
      <c r="E9" s="107">
        <v>0</v>
      </c>
      <c r="F9" s="2">
        <f t="shared" si="0"/>
        <v>17</v>
      </c>
      <c r="G9" s="20">
        <v>10</v>
      </c>
      <c r="H9" s="37">
        <v>15</v>
      </c>
      <c r="I9" s="37">
        <v>2</v>
      </c>
      <c r="J9" s="37">
        <v>0</v>
      </c>
      <c r="K9" s="46"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.75" customHeight="1" x14ac:dyDescent="0.35">
      <c r="A10" s="49"/>
      <c r="B10" s="161" t="s">
        <v>2</v>
      </c>
      <c r="C10" s="161"/>
      <c r="D10" s="161"/>
      <c r="E10" s="173" t="s">
        <v>3</v>
      </c>
      <c r="F10" s="163" t="s">
        <v>129</v>
      </c>
      <c r="G10" s="164" t="s">
        <v>113</v>
      </c>
      <c r="H10" s="164" t="s">
        <v>71</v>
      </c>
      <c r="I10" s="164" t="s">
        <v>72</v>
      </c>
      <c r="J10" s="164" t="s">
        <v>73</v>
      </c>
      <c r="K10" s="170" t="s">
        <v>74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64"/>
      <c r="J11" s="164"/>
      <c r="K11" s="17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5.65" customHeight="1" x14ac:dyDescent="0.35">
      <c r="A12" s="47" t="s">
        <v>11</v>
      </c>
      <c r="B12" s="107">
        <v>22</v>
      </c>
      <c r="C12" s="107">
        <v>1</v>
      </c>
      <c r="D12" s="23"/>
      <c r="E12" s="107">
        <v>0</v>
      </c>
      <c r="F12" s="2">
        <f t="shared" ref="F12:F15" si="3">SUM(B12:E12)</f>
        <v>23</v>
      </c>
      <c r="G12" s="20">
        <v>16</v>
      </c>
      <c r="H12" s="37">
        <v>20</v>
      </c>
      <c r="I12" s="37">
        <v>3</v>
      </c>
      <c r="J12" s="37">
        <v>0</v>
      </c>
      <c r="K12" s="46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5.65" customHeight="1" x14ac:dyDescent="0.35">
      <c r="A13" s="47" t="s">
        <v>12</v>
      </c>
      <c r="B13" s="107">
        <v>23</v>
      </c>
      <c r="C13" s="107">
        <v>2</v>
      </c>
      <c r="D13" s="23"/>
      <c r="E13" s="107">
        <v>0</v>
      </c>
      <c r="F13" s="2">
        <f t="shared" si="3"/>
        <v>25</v>
      </c>
      <c r="G13" s="20">
        <v>11</v>
      </c>
      <c r="H13" s="37">
        <v>24</v>
      </c>
      <c r="I13" s="37">
        <v>1</v>
      </c>
      <c r="J13" s="37">
        <v>0</v>
      </c>
      <c r="K13" s="46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3"/>
        <v>0</v>
      </c>
      <c r="G14" s="20">
        <v>0</v>
      </c>
      <c r="H14" s="37">
        <v>0</v>
      </c>
      <c r="I14" s="37">
        <v>0</v>
      </c>
      <c r="J14" s="37">
        <v>0</v>
      </c>
      <c r="K14" s="46"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27" customHeight="1" x14ac:dyDescent="0.35">
      <c r="A15" s="113" t="s">
        <v>114</v>
      </c>
      <c r="B15" s="107">
        <v>0</v>
      </c>
      <c r="C15" s="107">
        <v>0</v>
      </c>
      <c r="D15" s="125"/>
      <c r="E15" s="107">
        <v>0</v>
      </c>
      <c r="F15" s="70">
        <f t="shared" si="3"/>
        <v>0</v>
      </c>
      <c r="G15" s="26">
        <v>0</v>
      </c>
      <c r="H15" s="44">
        <v>0</v>
      </c>
      <c r="I15" s="44">
        <v>0</v>
      </c>
      <c r="J15" s="44">
        <v>0</v>
      </c>
      <c r="K15" s="83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9" ht="18.75" customHeight="1" x14ac:dyDescent="0.35">
      <c r="A16" s="49"/>
      <c r="B16" s="161" t="s">
        <v>2</v>
      </c>
      <c r="C16" s="161"/>
      <c r="D16" s="161"/>
      <c r="E16" s="162" t="s">
        <v>3</v>
      </c>
      <c r="F16" s="163" t="s">
        <v>129</v>
      </c>
      <c r="G16" s="164" t="s">
        <v>113</v>
      </c>
      <c r="H16" s="164" t="s">
        <v>71</v>
      </c>
      <c r="I16" s="164" t="s">
        <v>72</v>
      </c>
      <c r="J16" s="164" t="s">
        <v>73</v>
      </c>
      <c r="K16" s="170" t="s">
        <v>74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64"/>
      <c r="J17" s="164"/>
      <c r="K17" s="17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5" customHeight="1" x14ac:dyDescent="0.35">
      <c r="A18" s="47" t="s">
        <v>13</v>
      </c>
      <c r="B18" s="107">
        <v>42</v>
      </c>
      <c r="C18" s="107">
        <v>3</v>
      </c>
      <c r="D18" s="23"/>
      <c r="E18" s="107">
        <v>0</v>
      </c>
      <c r="F18" s="2">
        <f>SUM(B18:E18)</f>
        <v>45</v>
      </c>
      <c r="G18" s="20">
        <v>24</v>
      </c>
      <c r="H18" s="37">
        <v>41</v>
      </c>
      <c r="I18" s="37">
        <v>4</v>
      </c>
      <c r="J18" s="37">
        <v>0</v>
      </c>
      <c r="K18" s="46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" customHeight="1" x14ac:dyDescent="0.35">
      <c r="A19" s="47" t="s">
        <v>14</v>
      </c>
      <c r="B19" s="107">
        <v>3</v>
      </c>
      <c r="C19" s="107">
        <v>0</v>
      </c>
      <c r="D19" s="23"/>
      <c r="E19" s="107">
        <v>0</v>
      </c>
      <c r="F19" s="2">
        <f>SUM(B19:E19)</f>
        <v>3</v>
      </c>
      <c r="G19" s="20">
        <v>3</v>
      </c>
      <c r="H19" s="37">
        <v>3</v>
      </c>
      <c r="I19" s="37">
        <v>0</v>
      </c>
      <c r="J19" s="37">
        <v>0</v>
      </c>
      <c r="K19" s="46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12" customFormat="1" ht="15" customHeight="1" x14ac:dyDescent="0.35">
      <c r="A20" s="49"/>
      <c r="B20" s="161" t="s">
        <v>2</v>
      </c>
      <c r="C20" s="161"/>
      <c r="D20" s="161"/>
      <c r="E20" s="171" t="s">
        <v>3</v>
      </c>
      <c r="F20" s="163" t="s">
        <v>129</v>
      </c>
      <c r="G20" s="164" t="s">
        <v>113</v>
      </c>
      <c r="H20" s="164" t="s">
        <v>71</v>
      </c>
      <c r="I20" s="164" t="s">
        <v>72</v>
      </c>
      <c r="J20" s="164" t="s">
        <v>73</v>
      </c>
      <c r="K20" s="170" t="s">
        <v>74</v>
      </c>
      <c r="L20" s="10"/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64"/>
      <c r="J21" s="164"/>
      <c r="K21" s="170"/>
      <c r="L21" s="13"/>
      <c r="M21" s="13"/>
      <c r="N21" s="1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" customHeight="1" x14ac:dyDescent="0.35">
      <c r="A22" s="47" t="s">
        <v>15</v>
      </c>
      <c r="B22" s="107">
        <v>29</v>
      </c>
      <c r="C22" s="107">
        <v>3</v>
      </c>
      <c r="D22" s="23"/>
      <c r="E22" s="107">
        <v>0</v>
      </c>
      <c r="F22" s="2">
        <f t="shared" ref="F22:F27" si="4">SUM(B22:E22)</f>
        <v>32</v>
      </c>
      <c r="G22" s="20">
        <v>10</v>
      </c>
      <c r="H22" s="37">
        <v>30</v>
      </c>
      <c r="I22" s="37">
        <v>2</v>
      </c>
      <c r="J22" s="37">
        <v>0</v>
      </c>
      <c r="K22" s="46">
        <v>0</v>
      </c>
      <c r="L22" s="13"/>
      <c r="M22" s="13"/>
      <c r="N22" s="1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5">
      <c r="A23" s="47" t="s">
        <v>16</v>
      </c>
      <c r="B23" s="107">
        <v>10</v>
      </c>
      <c r="C23" s="107">
        <v>0</v>
      </c>
      <c r="D23" s="23"/>
      <c r="E23" s="107">
        <v>0</v>
      </c>
      <c r="F23" s="2">
        <f t="shared" si="4"/>
        <v>10</v>
      </c>
      <c r="G23" s="20">
        <v>7</v>
      </c>
      <c r="H23" s="37">
        <v>10</v>
      </c>
      <c r="I23" s="37">
        <v>0</v>
      </c>
      <c r="J23" s="37">
        <v>0</v>
      </c>
      <c r="K23" s="46">
        <v>0</v>
      </c>
      <c r="L23" s="13"/>
      <c r="M23" s="13"/>
      <c r="N23" s="1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4"/>
        <v>0</v>
      </c>
      <c r="G24" s="20">
        <v>0</v>
      </c>
      <c r="H24" s="37">
        <v>0</v>
      </c>
      <c r="I24" s="37">
        <v>0</v>
      </c>
      <c r="J24" s="37">
        <v>0</v>
      </c>
      <c r="K24" s="46">
        <v>0</v>
      </c>
      <c r="L24" s="13"/>
      <c r="M24" s="13"/>
      <c r="N24" s="1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0</v>
      </c>
      <c r="F25" s="2">
        <f t="shared" si="4"/>
        <v>0</v>
      </c>
      <c r="G25" s="20">
        <v>0</v>
      </c>
      <c r="H25" s="37">
        <v>0</v>
      </c>
      <c r="I25" s="37">
        <v>0</v>
      </c>
      <c r="J25" s="37">
        <v>0</v>
      </c>
      <c r="K25" s="46">
        <v>0</v>
      </c>
      <c r="L25" s="13"/>
      <c r="M25" s="13"/>
      <c r="N25" s="1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4"/>
        <v>0</v>
      </c>
      <c r="G26" s="20">
        <v>0</v>
      </c>
      <c r="H26" s="37">
        <v>0</v>
      </c>
      <c r="I26" s="37">
        <v>0</v>
      </c>
      <c r="J26" s="37">
        <v>0</v>
      </c>
      <c r="K26" s="46">
        <v>0</v>
      </c>
      <c r="L26" s="13"/>
      <c r="M26" s="13"/>
      <c r="N26" s="1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" customHeight="1" x14ac:dyDescent="0.35">
      <c r="A27" s="47" t="s">
        <v>20</v>
      </c>
      <c r="B27" s="107">
        <v>6</v>
      </c>
      <c r="C27" s="107">
        <v>0</v>
      </c>
      <c r="D27" s="23"/>
      <c r="E27" s="107">
        <v>0</v>
      </c>
      <c r="F27" s="2">
        <f t="shared" si="4"/>
        <v>6</v>
      </c>
      <c r="G27" s="20">
        <v>10</v>
      </c>
      <c r="H27" s="37">
        <v>4</v>
      </c>
      <c r="I27" s="37">
        <v>2</v>
      </c>
      <c r="J27" s="37">
        <v>0</v>
      </c>
      <c r="K27" s="46">
        <v>0</v>
      </c>
      <c r="L27" s="13"/>
      <c r="M27" s="13"/>
      <c r="N27" s="1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 x14ac:dyDescent="0.35">
      <c r="A28" s="49"/>
      <c r="B28" s="161" t="s">
        <v>2</v>
      </c>
      <c r="C28" s="161"/>
      <c r="D28" s="161"/>
      <c r="E28" s="171" t="s">
        <v>3</v>
      </c>
      <c r="F28" s="163" t="s">
        <v>129</v>
      </c>
      <c r="G28" s="164" t="s">
        <v>113</v>
      </c>
      <c r="H28" s="164" t="s">
        <v>71</v>
      </c>
      <c r="I28" s="164" t="s">
        <v>72</v>
      </c>
      <c r="J28" s="164" t="s">
        <v>73</v>
      </c>
      <c r="K28" s="170" t="s">
        <v>74</v>
      </c>
      <c r="L28" s="13"/>
      <c r="M28" s="13"/>
      <c r="N28" s="1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64"/>
      <c r="J29" s="164"/>
      <c r="K29" s="170"/>
      <c r="L29" s="13"/>
      <c r="M29" s="13"/>
      <c r="N29" s="1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" customHeight="1" x14ac:dyDescent="0.35">
      <c r="A30" s="47" t="s">
        <v>46</v>
      </c>
      <c r="B30" s="107">
        <v>0</v>
      </c>
      <c r="C30" s="107">
        <v>0</v>
      </c>
      <c r="D30" s="23"/>
      <c r="E30" s="107">
        <v>0</v>
      </c>
      <c r="F30" s="2">
        <f t="shared" ref="F30:F31" si="5">SUM(B30:E30)</f>
        <v>0</v>
      </c>
      <c r="G30" s="37">
        <v>0</v>
      </c>
      <c r="H30" s="37">
        <v>0</v>
      </c>
      <c r="I30" s="37">
        <v>0</v>
      </c>
      <c r="J30" s="37">
        <v>0</v>
      </c>
      <c r="K30" s="46">
        <v>0</v>
      </c>
      <c r="L30" s="13"/>
      <c r="M30" s="13"/>
      <c r="N30" s="1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" customHeight="1" x14ac:dyDescent="0.35">
      <c r="A31" s="47" t="s">
        <v>96</v>
      </c>
      <c r="B31" s="107">
        <v>0</v>
      </c>
      <c r="C31" s="107">
        <v>0</v>
      </c>
      <c r="D31" s="23"/>
      <c r="E31" s="107">
        <v>0</v>
      </c>
      <c r="F31" s="2">
        <f t="shared" si="5"/>
        <v>0</v>
      </c>
      <c r="G31" s="37">
        <v>0</v>
      </c>
      <c r="H31" s="37">
        <v>0</v>
      </c>
      <c r="I31" s="37">
        <v>0</v>
      </c>
      <c r="J31" s="37">
        <v>0</v>
      </c>
      <c r="K31" s="46">
        <v>0</v>
      </c>
      <c r="L31" s="13"/>
      <c r="M31" s="13"/>
      <c r="N31" s="1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8"/>
      <c r="L32" s="13"/>
      <c r="M32" s="13"/>
      <c r="N32" s="13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71</v>
      </c>
      <c r="I33" s="164" t="s">
        <v>72</v>
      </c>
      <c r="J33" s="191" t="s">
        <v>73</v>
      </c>
      <c r="K33" s="170" t="s">
        <v>74</v>
      </c>
      <c r="L33" s="13"/>
      <c r="M33" s="13"/>
      <c r="N33" s="1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64"/>
      <c r="J34" s="191"/>
      <c r="K34" s="170"/>
      <c r="L34" s="13"/>
      <c r="M34" s="13"/>
      <c r="N34" s="1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5">
      <c r="A35" s="47" t="s">
        <v>40</v>
      </c>
      <c r="B35" s="107">
        <v>81</v>
      </c>
      <c r="C35" s="107">
        <v>23</v>
      </c>
      <c r="D35" s="107">
        <v>0</v>
      </c>
      <c r="E35" s="107">
        <v>24</v>
      </c>
      <c r="F35" s="2">
        <f t="shared" ref="F35:F38" si="6">SUM(B35:E35)</f>
        <v>128</v>
      </c>
      <c r="G35" s="20">
        <v>120</v>
      </c>
      <c r="H35" s="37">
        <v>84</v>
      </c>
      <c r="I35" s="37">
        <v>22</v>
      </c>
      <c r="J35" s="37">
        <v>15</v>
      </c>
      <c r="K35" s="46">
        <v>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 customHeight="1" x14ac:dyDescent="0.35">
      <c r="A36" s="47" t="s">
        <v>41</v>
      </c>
      <c r="B36" s="42">
        <f>SUM(B37:B38)</f>
        <v>82</v>
      </c>
      <c r="C36" s="42">
        <f>SUM(C37:C38)</f>
        <v>23</v>
      </c>
      <c r="D36" s="42">
        <f>SUM(D37:D38)</f>
        <v>0</v>
      </c>
      <c r="E36" s="42">
        <f>SUM(E37:E38)</f>
        <v>27</v>
      </c>
      <c r="F36" s="2">
        <f t="shared" si="6"/>
        <v>132</v>
      </c>
      <c r="G36" s="19">
        <v>124</v>
      </c>
      <c r="H36" s="42">
        <f t="shared" ref="H36:K36" si="7">SUM(H37:H39)</f>
        <v>88</v>
      </c>
      <c r="I36" s="42">
        <f t="shared" si="7"/>
        <v>22</v>
      </c>
      <c r="J36" s="42">
        <f t="shared" si="7"/>
        <v>15</v>
      </c>
      <c r="K36" s="48">
        <f t="shared" si="7"/>
        <v>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.75" customHeight="1" x14ac:dyDescent="0.35">
      <c r="A37" s="47" t="s">
        <v>44</v>
      </c>
      <c r="B37" s="107">
        <v>10</v>
      </c>
      <c r="C37" s="107">
        <v>0</v>
      </c>
      <c r="D37" s="107">
        <v>0</v>
      </c>
      <c r="E37" s="107">
        <v>3</v>
      </c>
      <c r="F37" s="2">
        <f t="shared" si="6"/>
        <v>13</v>
      </c>
      <c r="G37" s="20">
        <v>12</v>
      </c>
      <c r="H37" s="37">
        <v>10</v>
      </c>
      <c r="I37" s="37">
        <v>2</v>
      </c>
      <c r="J37" s="37">
        <v>0</v>
      </c>
      <c r="K37" s="46">
        <v>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5">
      <c r="A38" s="51" t="s">
        <v>45</v>
      </c>
      <c r="B38" s="107">
        <v>72</v>
      </c>
      <c r="C38" s="107">
        <v>23</v>
      </c>
      <c r="D38" s="107">
        <v>0</v>
      </c>
      <c r="E38" s="107">
        <v>24</v>
      </c>
      <c r="F38" s="2">
        <f t="shared" si="6"/>
        <v>119</v>
      </c>
      <c r="G38" s="20">
        <v>112</v>
      </c>
      <c r="H38" s="37">
        <v>78</v>
      </c>
      <c r="I38" s="37">
        <v>20</v>
      </c>
      <c r="J38" s="37">
        <v>15</v>
      </c>
      <c r="K38" s="46">
        <v>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71</v>
      </c>
      <c r="I39" s="164" t="s">
        <v>72</v>
      </c>
      <c r="J39" s="164" t="s">
        <v>73</v>
      </c>
      <c r="K39" s="170" t="s">
        <v>74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64"/>
      <c r="J40" s="164"/>
      <c r="K40" s="17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 customHeight="1" x14ac:dyDescent="0.35">
      <c r="A41" s="47" t="s">
        <v>11</v>
      </c>
      <c r="B41" s="107">
        <v>33</v>
      </c>
      <c r="C41" s="107">
        <v>8</v>
      </c>
      <c r="D41" s="107">
        <v>0</v>
      </c>
      <c r="E41" s="107">
        <v>8</v>
      </c>
      <c r="F41" s="2">
        <f t="shared" ref="F41:F44" si="8">SUM(B41:E41)</f>
        <v>49</v>
      </c>
      <c r="G41" s="20">
        <v>37</v>
      </c>
      <c r="H41" s="37">
        <v>37</v>
      </c>
      <c r="I41" s="37">
        <v>8</v>
      </c>
      <c r="J41" s="37">
        <v>0</v>
      </c>
      <c r="K41" s="46">
        <v>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5">
      <c r="A42" s="47" t="s">
        <v>12</v>
      </c>
      <c r="B42" s="107">
        <v>49</v>
      </c>
      <c r="C42" s="107">
        <v>15</v>
      </c>
      <c r="D42" s="107">
        <v>0</v>
      </c>
      <c r="E42" s="107">
        <v>19</v>
      </c>
      <c r="F42" s="2">
        <f t="shared" si="8"/>
        <v>83</v>
      </c>
      <c r="G42" s="20">
        <v>87</v>
      </c>
      <c r="H42" s="37">
        <v>51</v>
      </c>
      <c r="I42" s="37">
        <v>14</v>
      </c>
      <c r="J42" s="37">
        <v>15</v>
      </c>
      <c r="K42" s="46">
        <v>3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8"/>
        <v>0</v>
      </c>
      <c r="G43" s="20">
        <v>0</v>
      </c>
      <c r="H43" s="37">
        <v>0</v>
      </c>
      <c r="I43" s="37">
        <v>0</v>
      </c>
      <c r="J43" s="37">
        <v>0</v>
      </c>
      <c r="K43" s="46"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8"/>
        <v>0</v>
      </c>
      <c r="G44" s="26">
        <v>0</v>
      </c>
      <c r="H44" s="44">
        <v>0</v>
      </c>
      <c r="I44" s="44">
        <v>0</v>
      </c>
      <c r="J44" s="44">
        <v>0</v>
      </c>
      <c r="K44" s="46"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71</v>
      </c>
      <c r="I45" s="164" t="s">
        <v>72</v>
      </c>
      <c r="J45" s="164" t="s">
        <v>73</v>
      </c>
      <c r="K45" s="170" t="s">
        <v>74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64"/>
      <c r="J46" s="164"/>
      <c r="K46" s="17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3.5" customHeight="1" x14ac:dyDescent="0.35">
      <c r="A47" s="47" t="s">
        <v>13</v>
      </c>
      <c r="B47" s="107">
        <v>80</v>
      </c>
      <c r="C47" s="107">
        <v>21</v>
      </c>
      <c r="D47" s="107">
        <v>0</v>
      </c>
      <c r="E47" s="107">
        <v>26</v>
      </c>
      <c r="F47" s="2">
        <f>SUM(B47:E47)</f>
        <v>127</v>
      </c>
      <c r="G47" s="20">
        <v>122</v>
      </c>
      <c r="H47" s="37">
        <v>85</v>
      </c>
      <c r="I47" s="37">
        <v>21</v>
      </c>
      <c r="J47" s="37">
        <v>14</v>
      </c>
      <c r="K47" s="46">
        <v>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customHeight="1" x14ac:dyDescent="0.35">
      <c r="A48" s="47" t="s">
        <v>14</v>
      </c>
      <c r="B48" s="107">
        <v>2</v>
      </c>
      <c r="C48" s="107">
        <v>2</v>
      </c>
      <c r="D48" s="107">
        <v>0</v>
      </c>
      <c r="E48" s="107">
        <v>1</v>
      </c>
      <c r="F48" s="2">
        <f>SUM(B48:E48)</f>
        <v>5</v>
      </c>
      <c r="G48" s="20">
        <v>2</v>
      </c>
      <c r="H48" s="37">
        <v>3</v>
      </c>
      <c r="I48" s="37">
        <v>1</v>
      </c>
      <c r="J48" s="37">
        <v>1</v>
      </c>
      <c r="K48" s="46"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71</v>
      </c>
      <c r="I49" s="164" t="s">
        <v>72</v>
      </c>
      <c r="J49" s="164" t="s">
        <v>73</v>
      </c>
      <c r="K49" s="170" t="s">
        <v>74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64"/>
      <c r="J50" s="164"/>
      <c r="K50" s="17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 customHeight="1" x14ac:dyDescent="0.35">
      <c r="A51" s="47" t="s">
        <v>15</v>
      </c>
      <c r="B51" s="107">
        <v>64</v>
      </c>
      <c r="C51" s="107">
        <v>19</v>
      </c>
      <c r="D51" s="107">
        <v>0</v>
      </c>
      <c r="E51" s="107">
        <v>17</v>
      </c>
      <c r="F51" s="2">
        <f>SUM(B51:E51)</f>
        <v>100</v>
      </c>
      <c r="G51" s="20">
        <v>93</v>
      </c>
      <c r="H51" s="37">
        <v>69</v>
      </c>
      <c r="I51" s="37">
        <v>12</v>
      </c>
      <c r="J51" s="37">
        <v>12</v>
      </c>
      <c r="K51" s="46">
        <v>7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.75" customHeight="1" x14ac:dyDescent="0.35">
      <c r="A52" s="47" t="s">
        <v>16</v>
      </c>
      <c r="B52" s="107">
        <v>13</v>
      </c>
      <c r="C52" s="107">
        <v>2</v>
      </c>
      <c r="D52" s="107">
        <v>0</v>
      </c>
      <c r="E52" s="107">
        <v>9</v>
      </c>
      <c r="F52" s="2">
        <f t="shared" ref="F52:F56" si="9">SUM(B52:E52)</f>
        <v>24</v>
      </c>
      <c r="G52" s="20">
        <v>28</v>
      </c>
      <c r="H52" s="37">
        <v>14</v>
      </c>
      <c r="I52" s="37">
        <v>8</v>
      </c>
      <c r="J52" s="37">
        <v>2</v>
      </c>
      <c r="K52" s="46"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9"/>
        <v>0</v>
      </c>
      <c r="G53" s="20">
        <v>0</v>
      </c>
      <c r="H53" s="37">
        <v>0</v>
      </c>
      <c r="I53" s="37">
        <v>0</v>
      </c>
      <c r="J53" s="37">
        <v>0</v>
      </c>
      <c r="K53" s="46">
        <v>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5">
      <c r="A54" s="47" t="s">
        <v>18</v>
      </c>
      <c r="B54" s="107">
        <v>1</v>
      </c>
      <c r="C54" s="107">
        <v>1</v>
      </c>
      <c r="D54" s="107">
        <v>0</v>
      </c>
      <c r="E54" s="107">
        <v>1</v>
      </c>
      <c r="F54" s="2">
        <f t="shared" si="9"/>
        <v>3</v>
      </c>
      <c r="G54" s="20">
        <v>0</v>
      </c>
      <c r="H54" s="37">
        <v>0</v>
      </c>
      <c r="I54" s="37">
        <v>2</v>
      </c>
      <c r="J54" s="37">
        <v>1</v>
      </c>
      <c r="K54" s="46"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9"/>
        <v>0</v>
      </c>
      <c r="G55" s="20">
        <v>1</v>
      </c>
      <c r="H55" s="37">
        <v>0</v>
      </c>
      <c r="I55" s="37">
        <v>0</v>
      </c>
      <c r="J55" s="37">
        <v>0</v>
      </c>
      <c r="K55" s="46"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5">
      <c r="A56" s="47" t="s">
        <v>20</v>
      </c>
      <c r="B56" s="107">
        <v>4</v>
      </c>
      <c r="C56" s="107">
        <v>1</v>
      </c>
      <c r="D56" s="107">
        <v>0</v>
      </c>
      <c r="E56" s="107">
        <v>0</v>
      </c>
      <c r="F56" s="2">
        <f t="shared" si="9"/>
        <v>5</v>
      </c>
      <c r="G56" s="20">
        <v>2</v>
      </c>
      <c r="H56" s="37">
        <v>5</v>
      </c>
      <c r="I56" s="37">
        <v>0</v>
      </c>
      <c r="J56" s="37">
        <v>0</v>
      </c>
      <c r="K56" s="46"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71</v>
      </c>
      <c r="I57" s="164" t="s">
        <v>72</v>
      </c>
      <c r="J57" s="164" t="s">
        <v>73</v>
      </c>
      <c r="K57" s="170" t="s">
        <v>74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5">
      <c r="A58" s="50" t="s">
        <v>95</v>
      </c>
      <c r="B58" s="21" t="s">
        <v>31</v>
      </c>
      <c r="C58" s="21" t="s">
        <v>32</v>
      </c>
      <c r="D58" s="23"/>
      <c r="E58" s="171"/>
      <c r="F58" s="163"/>
      <c r="G58" s="164"/>
      <c r="H58" s="164"/>
      <c r="I58" s="164"/>
      <c r="J58" s="164"/>
      <c r="K58" s="17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5">
      <c r="A59" s="47" t="s">
        <v>97</v>
      </c>
      <c r="B59" s="107">
        <v>9</v>
      </c>
      <c r="C59" s="107">
        <v>0</v>
      </c>
      <c r="D59" s="107">
        <v>0</v>
      </c>
      <c r="E59" s="107">
        <v>0</v>
      </c>
      <c r="F59" s="2">
        <f t="shared" ref="F59" si="10">SUM(B59:E59)</f>
        <v>9</v>
      </c>
      <c r="G59" s="37">
        <v>11</v>
      </c>
      <c r="H59" s="37">
        <v>10</v>
      </c>
      <c r="I59" s="37">
        <v>0</v>
      </c>
      <c r="J59" s="37">
        <v>0</v>
      </c>
      <c r="K59" s="46"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8"/>
      <c r="L60" s="13"/>
      <c r="M60" s="13"/>
      <c r="N60" s="1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71</v>
      </c>
      <c r="I61" s="164" t="s">
        <v>72</v>
      </c>
      <c r="J61" s="191" t="s">
        <v>73</v>
      </c>
      <c r="K61" s="170" t="s">
        <v>74</v>
      </c>
      <c r="L61" s="13"/>
      <c r="M61" s="13"/>
      <c r="N61" s="13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64"/>
      <c r="J62" s="191"/>
      <c r="K62" s="170"/>
      <c r="L62" s="13"/>
      <c r="M62" s="13"/>
      <c r="N62" s="13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1">SUM(B63:E63)</f>
        <v>0</v>
      </c>
      <c r="G63" s="1">
        <v>0</v>
      </c>
      <c r="H63" s="37">
        <v>0</v>
      </c>
      <c r="I63" s="37">
        <v>0</v>
      </c>
      <c r="J63" s="37">
        <v>0</v>
      </c>
      <c r="K63" s="46">
        <v>0</v>
      </c>
      <c r="L63" s="14"/>
      <c r="M63" s="13"/>
      <c r="N63" s="13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1"/>
        <v>0</v>
      </c>
      <c r="G64" s="1">
        <v>0</v>
      </c>
      <c r="H64" s="37">
        <v>0</v>
      </c>
      <c r="I64" s="37">
        <v>0</v>
      </c>
      <c r="J64" s="37">
        <v>0</v>
      </c>
      <c r="K64" s="46">
        <v>0</v>
      </c>
      <c r="L64" s="14"/>
      <c r="M64" s="13"/>
      <c r="N64" s="13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71</v>
      </c>
      <c r="I65" s="164" t="s">
        <v>72</v>
      </c>
      <c r="J65" s="164" t="s">
        <v>73</v>
      </c>
      <c r="K65" s="170" t="s">
        <v>74</v>
      </c>
      <c r="L65" s="14"/>
      <c r="M65" s="13"/>
      <c r="N65" s="13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64"/>
      <c r="J66" s="164"/>
      <c r="K66" s="170"/>
      <c r="L66" s="14"/>
      <c r="M66" s="13"/>
      <c r="N66" s="1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2">SUM(B67:E67)</f>
        <v>0</v>
      </c>
      <c r="G67" s="29">
        <v>0</v>
      </c>
      <c r="H67" s="37">
        <v>0</v>
      </c>
      <c r="I67" s="37">
        <v>0</v>
      </c>
      <c r="J67" s="37">
        <v>0</v>
      </c>
      <c r="K67" s="46">
        <v>0</v>
      </c>
      <c r="L67" s="14"/>
      <c r="M67" s="13"/>
      <c r="N67" s="13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2"/>
        <v>0</v>
      </c>
      <c r="G68" s="29">
        <v>0</v>
      </c>
      <c r="H68" s="37">
        <v>0</v>
      </c>
      <c r="I68" s="37">
        <v>0</v>
      </c>
      <c r="J68" s="37">
        <v>0</v>
      </c>
      <c r="K68" s="46">
        <v>0</v>
      </c>
      <c r="L68" s="14"/>
      <c r="M68" s="13"/>
      <c r="N68" s="13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2"/>
        <v>0</v>
      </c>
      <c r="G69" s="29">
        <v>0</v>
      </c>
      <c r="H69" s="37">
        <v>0</v>
      </c>
      <c r="I69" s="37">
        <v>0</v>
      </c>
      <c r="J69" s="37">
        <v>0</v>
      </c>
      <c r="K69" s="46">
        <v>0</v>
      </c>
      <c r="L69" s="14"/>
      <c r="M69" s="13"/>
      <c r="N69" s="13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27" customHeight="1" x14ac:dyDescent="0.35">
      <c r="A70" s="113" t="s">
        <v>114</v>
      </c>
      <c r="B70" s="107">
        <v>0</v>
      </c>
      <c r="C70" s="107">
        <v>0</v>
      </c>
      <c r="D70" s="125"/>
      <c r="E70" s="107">
        <v>0</v>
      </c>
      <c r="F70" s="70">
        <f t="shared" si="12"/>
        <v>0</v>
      </c>
      <c r="G70" s="112">
        <v>0</v>
      </c>
      <c r="H70" s="44">
        <v>0</v>
      </c>
      <c r="I70" s="44">
        <v>0</v>
      </c>
      <c r="J70" s="44">
        <v>0</v>
      </c>
      <c r="K70" s="46">
        <v>0</v>
      </c>
      <c r="L70" s="14"/>
      <c r="M70" s="13"/>
      <c r="N70" s="13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71</v>
      </c>
      <c r="I71" s="164" t="s">
        <v>72</v>
      </c>
      <c r="J71" s="164" t="s">
        <v>73</v>
      </c>
      <c r="K71" s="170" t="s">
        <v>74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64"/>
      <c r="J72" s="164"/>
      <c r="K72" s="17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37">
        <v>0</v>
      </c>
      <c r="J73" s="37">
        <v>0</v>
      </c>
      <c r="K73" s="46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37">
        <v>0</v>
      </c>
      <c r="J74" s="37">
        <v>0</v>
      </c>
      <c r="K74" s="46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71</v>
      </c>
      <c r="I75" s="164" t="s">
        <v>72</v>
      </c>
      <c r="J75" s="164" t="s">
        <v>73</v>
      </c>
      <c r="K75" s="170" t="s">
        <v>74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64"/>
      <c r="J76" s="164"/>
      <c r="K76" s="17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37">
        <v>0</v>
      </c>
      <c r="J77" s="37">
        <v>0</v>
      </c>
      <c r="K77" s="46">
        <v>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3">SUM(B78:E78)</f>
        <v>0</v>
      </c>
      <c r="G78" s="20">
        <v>0</v>
      </c>
      <c r="H78" s="37">
        <v>0</v>
      </c>
      <c r="I78" s="37">
        <v>0</v>
      </c>
      <c r="J78" s="37">
        <v>0</v>
      </c>
      <c r="K78" s="46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3"/>
        <v>0</v>
      </c>
      <c r="G79" s="20">
        <v>0</v>
      </c>
      <c r="H79" s="37">
        <v>0</v>
      </c>
      <c r="I79" s="37">
        <v>0</v>
      </c>
      <c r="J79" s="37">
        <v>0</v>
      </c>
      <c r="K79" s="46"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3"/>
        <v>0</v>
      </c>
      <c r="G80" s="20">
        <v>0</v>
      </c>
      <c r="H80" s="37">
        <v>0</v>
      </c>
      <c r="I80" s="37">
        <v>0</v>
      </c>
      <c r="J80" s="37">
        <v>0</v>
      </c>
      <c r="K80" s="46"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3"/>
        <v>0</v>
      </c>
      <c r="G81" s="20">
        <v>0</v>
      </c>
      <c r="H81" s="37">
        <v>0</v>
      </c>
      <c r="I81" s="37">
        <v>0</v>
      </c>
      <c r="J81" s="37">
        <v>0</v>
      </c>
      <c r="K81" s="46">
        <v>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3"/>
        <v>0</v>
      </c>
      <c r="G82" s="20">
        <v>0</v>
      </c>
      <c r="H82" s="37">
        <v>0</v>
      </c>
      <c r="I82" s="37">
        <v>0</v>
      </c>
      <c r="J82" s="37">
        <v>0</v>
      </c>
      <c r="K82" s="46">
        <v>0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71</v>
      </c>
      <c r="I83" s="164" t="s">
        <v>72</v>
      </c>
      <c r="J83" s="164" t="s">
        <v>73</v>
      </c>
      <c r="K83" s="170" t="s">
        <v>74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64"/>
      <c r="J84" s="164"/>
      <c r="K84" s="17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35">
      <c r="A85" s="47" t="s">
        <v>97</v>
      </c>
      <c r="B85" s="107">
        <v>0</v>
      </c>
      <c r="C85" s="107">
        <v>0</v>
      </c>
      <c r="D85" s="23"/>
      <c r="E85" s="107">
        <v>0</v>
      </c>
      <c r="F85" s="2">
        <f t="shared" ref="F85" si="14">SUM(B85:E85)</f>
        <v>0</v>
      </c>
      <c r="G85" s="37">
        <v>0</v>
      </c>
      <c r="H85" s="37">
        <v>0</v>
      </c>
      <c r="I85" s="37">
        <v>0</v>
      </c>
      <c r="J85" s="37">
        <v>0</v>
      </c>
      <c r="K85" s="46">
        <v>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71</v>
      </c>
      <c r="I87" s="164" t="s">
        <v>72</v>
      </c>
      <c r="J87" s="191" t="s">
        <v>73</v>
      </c>
      <c r="K87" s="170" t="s">
        <v>74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64"/>
      <c r="J88" s="191"/>
      <c r="K88" s="17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5">SUM(B89:E89)</f>
        <v>0</v>
      </c>
      <c r="G89" s="20">
        <v>0</v>
      </c>
      <c r="H89" s="37">
        <v>0</v>
      </c>
      <c r="I89" s="37">
        <v>0</v>
      </c>
      <c r="J89" s="37">
        <v>0</v>
      </c>
      <c r="K89" s="46">
        <v>0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5"/>
        <v>0</v>
      </c>
      <c r="G90" s="20">
        <v>0</v>
      </c>
      <c r="H90" s="37">
        <v>0</v>
      </c>
      <c r="I90" s="37">
        <v>0</v>
      </c>
      <c r="J90" s="37">
        <v>0</v>
      </c>
      <c r="K90" s="46">
        <v>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5"/>
        <v>0</v>
      </c>
      <c r="G91" s="20">
        <v>0</v>
      </c>
      <c r="H91" s="37">
        <v>0</v>
      </c>
      <c r="I91" s="37">
        <v>0</v>
      </c>
      <c r="J91" s="37">
        <v>0</v>
      </c>
      <c r="K91" s="46">
        <v>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71</v>
      </c>
      <c r="I92" s="164" t="s">
        <v>72</v>
      </c>
      <c r="J92" s="164" t="s">
        <v>73</v>
      </c>
      <c r="K92" s="170" t="s">
        <v>74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64"/>
      <c r="J93" s="164"/>
      <c r="K93" s="17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6">SUM(B94:E94)</f>
        <v>0</v>
      </c>
      <c r="G94" s="20">
        <v>0</v>
      </c>
      <c r="H94" s="37">
        <v>0</v>
      </c>
      <c r="I94" s="37">
        <v>0</v>
      </c>
      <c r="J94" s="37">
        <v>0</v>
      </c>
      <c r="K94" s="46">
        <v>0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6"/>
        <v>0</v>
      </c>
      <c r="G95" s="20">
        <v>0</v>
      </c>
      <c r="H95" s="37">
        <v>0</v>
      </c>
      <c r="I95" s="37">
        <v>0</v>
      </c>
      <c r="J95" s="37">
        <v>0</v>
      </c>
      <c r="K95" s="46">
        <v>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6"/>
        <v>0</v>
      </c>
      <c r="G96" s="20">
        <v>0</v>
      </c>
      <c r="H96" s="37">
        <v>0</v>
      </c>
      <c r="I96" s="37">
        <v>0</v>
      </c>
      <c r="J96" s="37">
        <v>0</v>
      </c>
      <c r="K96" s="46">
        <v>0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27" customHeight="1" x14ac:dyDescent="0.35">
      <c r="A97" s="113" t="s">
        <v>114</v>
      </c>
      <c r="B97" s="107">
        <v>0</v>
      </c>
      <c r="C97" s="107">
        <v>0</v>
      </c>
      <c r="D97" s="125"/>
      <c r="E97" s="107">
        <v>0</v>
      </c>
      <c r="F97" s="70">
        <f t="shared" si="16"/>
        <v>0</v>
      </c>
      <c r="G97" s="26">
        <v>0</v>
      </c>
      <c r="H97" s="44">
        <v>0</v>
      </c>
      <c r="I97" s="44">
        <v>0</v>
      </c>
      <c r="J97" s="44">
        <v>0</v>
      </c>
      <c r="K97" s="46">
        <v>0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71</v>
      </c>
      <c r="I98" s="164" t="s">
        <v>72</v>
      </c>
      <c r="J98" s="164" t="s">
        <v>73</v>
      </c>
      <c r="K98" s="170" t="s">
        <v>74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64"/>
      <c r="J99" s="164"/>
      <c r="K99" s="17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20">
        <v>0</v>
      </c>
      <c r="H100" s="37">
        <v>0</v>
      </c>
      <c r="I100" s="37">
        <v>0</v>
      </c>
      <c r="J100" s="37">
        <v>0</v>
      </c>
      <c r="K100" s="46">
        <v>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37">
        <v>0</v>
      </c>
      <c r="J101" s="37">
        <v>0</v>
      </c>
      <c r="K101" s="46">
        <v>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71</v>
      </c>
      <c r="I102" s="164" t="s">
        <v>72</v>
      </c>
      <c r="J102" s="164" t="s">
        <v>73</v>
      </c>
      <c r="K102" s="170" t="s">
        <v>74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64"/>
      <c r="J103" s="164"/>
      <c r="K103" s="17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20">
        <v>0</v>
      </c>
      <c r="H104" s="37">
        <v>0</v>
      </c>
      <c r="I104" s="37">
        <v>0</v>
      </c>
      <c r="J104" s="37">
        <v>0</v>
      </c>
      <c r="K104" s="46">
        <v>0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7">SUM(B105:E105)</f>
        <v>0</v>
      </c>
      <c r="G105" s="20">
        <v>0</v>
      </c>
      <c r="H105" s="37">
        <v>0</v>
      </c>
      <c r="I105" s="37">
        <v>0</v>
      </c>
      <c r="J105" s="37">
        <v>0</v>
      </c>
      <c r="K105" s="46">
        <v>0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7"/>
        <v>0</v>
      </c>
      <c r="G106" s="20">
        <v>0</v>
      </c>
      <c r="H106" s="37">
        <v>0</v>
      </c>
      <c r="I106" s="37">
        <v>0</v>
      </c>
      <c r="J106" s="37">
        <v>0</v>
      </c>
      <c r="K106" s="46">
        <v>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7"/>
        <v>0</v>
      </c>
      <c r="G107" s="20">
        <v>0</v>
      </c>
      <c r="H107" s="37">
        <v>0</v>
      </c>
      <c r="I107" s="37">
        <v>0</v>
      </c>
      <c r="J107" s="37">
        <v>0</v>
      </c>
      <c r="K107" s="46">
        <v>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7"/>
        <v>0</v>
      </c>
      <c r="G108" s="20">
        <v>0</v>
      </c>
      <c r="H108" s="37">
        <v>0</v>
      </c>
      <c r="I108" s="37">
        <v>0</v>
      </c>
      <c r="J108" s="37">
        <v>0</v>
      </c>
      <c r="K108" s="46">
        <v>0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7"/>
        <v>0</v>
      </c>
      <c r="G109" s="20">
        <v>0</v>
      </c>
      <c r="H109" s="37">
        <v>0</v>
      </c>
      <c r="I109" s="37">
        <v>0</v>
      </c>
      <c r="J109" s="37">
        <v>0</v>
      </c>
      <c r="K109" s="46">
        <v>0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71</v>
      </c>
      <c r="I110" s="164" t="s">
        <v>72</v>
      </c>
      <c r="J110" s="164" t="s">
        <v>73</v>
      </c>
      <c r="K110" s="170" t="s">
        <v>74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64"/>
      <c r="J111" s="164"/>
      <c r="K111" s="17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x14ac:dyDescent="0.35">
      <c r="A112" s="47" t="s">
        <v>46</v>
      </c>
      <c r="B112" s="107">
        <v>0</v>
      </c>
      <c r="C112" s="107">
        <v>0</v>
      </c>
      <c r="D112" s="23"/>
      <c r="E112" s="107">
        <v>0</v>
      </c>
      <c r="F112" s="2">
        <f t="shared" ref="F112:F113" si="18">SUM(B112:E112)</f>
        <v>0</v>
      </c>
      <c r="G112" s="20">
        <v>0</v>
      </c>
      <c r="H112" s="37">
        <v>0</v>
      </c>
      <c r="I112" s="37">
        <v>0</v>
      </c>
      <c r="J112" s="37">
        <v>0</v>
      </c>
      <c r="K112" s="46">
        <v>0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x14ac:dyDescent="0.35">
      <c r="A113" s="47" t="s">
        <v>96</v>
      </c>
      <c r="B113" s="107">
        <v>0</v>
      </c>
      <c r="C113" s="107">
        <v>0</v>
      </c>
      <c r="D113" s="23"/>
      <c r="E113" s="107">
        <v>0</v>
      </c>
      <c r="F113" s="2">
        <f t="shared" si="18"/>
        <v>0</v>
      </c>
      <c r="G113" s="20">
        <v>0</v>
      </c>
      <c r="H113" s="37">
        <v>0</v>
      </c>
      <c r="I113" s="37">
        <v>0</v>
      </c>
      <c r="J113" s="37">
        <v>0</v>
      </c>
      <c r="K113" s="46">
        <v>0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1.25" customHeight="1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71</v>
      </c>
      <c r="I115" s="164" t="s">
        <v>72</v>
      </c>
      <c r="J115" s="191" t="s">
        <v>73</v>
      </c>
      <c r="K115" s="170" t="s">
        <v>74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64"/>
      <c r="J116" s="191"/>
      <c r="K116" s="17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35">
      <c r="A117" s="47" t="s">
        <v>40</v>
      </c>
      <c r="B117" s="107">
        <v>8</v>
      </c>
      <c r="C117" s="107">
        <v>15</v>
      </c>
      <c r="D117" s="107">
        <v>0</v>
      </c>
      <c r="E117" s="107">
        <v>2</v>
      </c>
      <c r="F117" s="2">
        <f t="shared" ref="F117:F119" si="19">SUM(B117:E117)</f>
        <v>25</v>
      </c>
      <c r="G117" s="20">
        <v>19</v>
      </c>
      <c r="H117" s="37">
        <v>8</v>
      </c>
      <c r="I117" s="37">
        <v>2</v>
      </c>
      <c r="J117" s="37">
        <v>15</v>
      </c>
      <c r="K117" s="46">
        <v>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x14ac:dyDescent="0.35">
      <c r="A118" s="47" t="s">
        <v>41</v>
      </c>
      <c r="B118" s="107">
        <v>8</v>
      </c>
      <c r="C118" s="107">
        <v>15</v>
      </c>
      <c r="D118" s="107">
        <v>0</v>
      </c>
      <c r="E118" s="107">
        <v>2</v>
      </c>
      <c r="F118" s="2">
        <f t="shared" si="19"/>
        <v>25</v>
      </c>
      <c r="G118" s="20">
        <v>19</v>
      </c>
      <c r="H118" s="37">
        <v>8</v>
      </c>
      <c r="I118" s="37">
        <v>2</v>
      </c>
      <c r="J118" s="37">
        <v>15</v>
      </c>
      <c r="K118" s="46">
        <v>0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x14ac:dyDescent="0.35">
      <c r="A119" s="47" t="s">
        <v>38</v>
      </c>
      <c r="B119" s="107">
        <v>8</v>
      </c>
      <c r="C119" s="107">
        <v>15</v>
      </c>
      <c r="D119" s="107">
        <v>0</v>
      </c>
      <c r="E119" s="107">
        <v>2</v>
      </c>
      <c r="F119" s="2">
        <f t="shared" si="19"/>
        <v>25</v>
      </c>
      <c r="G119" s="20">
        <v>19</v>
      </c>
      <c r="H119" s="37">
        <v>8</v>
      </c>
      <c r="I119" s="37">
        <v>2</v>
      </c>
      <c r="J119" s="37">
        <v>15</v>
      </c>
      <c r="K119" s="46">
        <v>0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71</v>
      </c>
      <c r="I120" s="164" t="s">
        <v>72</v>
      </c>
      <c r="J120" s="164" t="s">
        <v>73</v>
      </c>
      <c r="K120" s="170" t="s">
        <v>74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64"/>
      <c r="J121" s="164"/>
      <c r="K121" s="17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x14ac:dyDescent="0.35">
      <c r="A122" s="47" t="s">
        <v>11</v>
      </c>
      <c r="B122" s="107">
        <v>0</v>
      </c>
      <c r="C122" s="107">
        <v>0</v>
      </c>
      <c r="D122" s="107">
        <v>0</v>
      </c>
      <c r="E122" s="107">
        <v>0</v>
      </c>
      <c r="F122" s="2">
        <f t="shared" ref="F122:F124" si="20">SUM(B122:E122)</f>
        <v>0</v>
      </c>
      <c r="G122" s="20">
        <v>0</v>
      </c>
      <c r="H122" s="37">
        <v>0</v>
      </c>
      <c r="I122" s="37">
        <v>0</v>
      </c>
      <c r="J122" s="37">
        <v>0</v>
      </c>
      <c r="K122" s="46">
        <v>0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x14ac:dyDescent="0.35">
      <c r="A123" s="47" t="s">
        <v>12</v>
      </c>
      <c r="B123" s="107">
        <v>8</v>
      </c>
      <c r="C123" s="107">
        <v>15</v>
      </c>
      <c r="D123" s="107">
        <v>0</v>
      </c>
      <c r="E123" s="107">
        <v>2</v>
      </c>
      <c r="F123" s="2">
        <f t="shared" si="20"/>
        <v>25</v>
      </c>
      <c r="G123" s="20">
        <v>19</v>
      </c>
      <c r="H123" s="37">
        <v>8</v>
      </c>
      <c r="I123" s="37">
        <v>2</v>
      </c>
      <c r="J123" s="37">
        <v>15</v>
      </c>
      <c r="K123" s="46">
        <v>0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20"/>
        <v>0</v>
      </c>
      <c r="G124" s="20">
        <v>0</v>
      </c>
      <c r="H124" s="37">
        <v>0</v>
      </c>
      <c r="I124" s="37">
        <v>0</v>
      </c>
      <c r="J124" s="37">
        <v>0</v>
      </c>
      <c r="K124" s="46">
        <v>0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1">SUM(B125:E125)</f>
        <v>0</v>
      </c>
      <c r="G125" s="26">
        <v>0</v>
      </c>
      <c r="H125" s="44">
        <v>0</v>
      </c>
      <c r="I125" s="44">
        <v>0</v>
      </c>
      <c r="J125" s="44">
        <v>0</v>
      </c>
      <c r="K125" s="46">
        <v>0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71</v>
      </c>
      <c r="I126" s="164" t="s">
        <v>72</v>
      </c>
      <c r="J126" s="164" t="s">
        <v>73</v>
      </c>
      <c r="K126" s="170" t="s">
        <v>74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64"/>
      <c r="J127" s="164"/>
      <c r="K127" s="17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x14ac:dyDescent="0.35">
      <c r="A128" s="47" t="s">
        <v>13</v>
      </c>
      <c r="B128" s="107">
        <v>8</v>
      </c>
      <c r="C128" s="107">
        <v>14</v>
      </c>
      <c r="D128" s="107">
        <v>0</v>
      </c>
      <c r="E128" s="107">
        <v>2</v>
      </c>
      <c r="F128" s="2">
        <f>SUM(B128:E128)</f>
        <v>24</v>
      </c>
      <c r="G128" s="20">
        <v>19</v>
      </c>
      <c r="H128" s="37">
        <v>8</v>
      </c>
      <c r="I128" s="37">
        <v>2</v>
      </c>
      <c r="J128" s="37">
        <v>14</v>
      </c>
      <c r="K128" s="46">
        <v>0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x14ac:dyDescent="0.35">
      <c r="A129" s="47" t="s">
        <v>14</v>
      </c>
      <c r="B129" s="107">
        <v>0</v>
      </c>
      <c r="C129" s="107">
        <v>1</v>
      </c>
      <c r="D129" s="107">
        <v>0</v>
      </c>
      <c r="E129" s="107">
        <v>0</v>
      </c>
      <c r="F129" s="2">
        <f>SUM(B129:E129)</f>
        <v>1</v>
      </c>
      <c r="G129" s="20">
        <v>0</v>
      </c>
      <c r="H129" s="37">
        <v>0</v>
      </c>
      <c r="I129" s="37">
        <v>0</v>
      </c>
      <c r="J129" s="37">
        <v>1</v>
      </c>
      <c r="K129" s="46">
        <v>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71</v>
      </c>
      <c r="I130" s="164" t="s">
        <v>72</v>
      </c>
      <c r="J130" s="164" t="s">
        <v>73</v>
      </c>
      <c r="K130" s="170" t="s">
        <v>74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64"/>
      <c r="J131" s="164"/>
      <c r="K131" s="17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x14ac:dyDescent="0.35">
      <c r="A132" s="47" t="s">
        <v>15</v>
      </c>
      <c r="B132" s="107">
        <v>8</v>
      </c>
      <c r="C132" s="107">
        <v>12</v>
      </c>
      <c r="D132" s="107">
        <v>0</v>
      </c>
      <c r="E132" s="107">
        <v>0</v>
      </c>
      <c r="F132" s="2">
        <f t="shared" ref="F132:F137" si="22">SUM(B132:E132)</f>
        <v>20</v>
      </c>
      <c r="G132" s="20">
        <v>12</v>
      </c>
      <c r="H132" s="37">
        <v>8</v>
      </c>
      <c r="I132" s="37">
        <v>0</v>
      </c>
      <c r="J132" s="37">
        <v>12</v>
      </c>
      <c r="K132" s="46">
        <v>0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x14ac:dyDescent="0.35">
      <c r="A133" s="47" t="s">
        <v>16</v>
      </c>
      <c r="B133" s="107">
        <v>0</v>
      </c>
      <c r="C133" s="107">
        <v>2</v>
      </c>
      <c r="D133" s="107">
        <v>0</v>
      </c>
      <c r="E133" s="107">
        <v>2</v>
      </c>
      <c r="F133" s="2">
        <f t="shared" si="22"/>
        <v>4</v>
      </c>
      <c r="G133" s="20">
        <v>6</v>
      </c>
      <c r="H133" s="37">
        <v>0</v>
      </c>
      <c r="I133" s="37">
        <v>2</v>
      </c>
      <c r="J133" s="37">
        <v>2</v>
      </c>
      <c r="K133" s="46">
        <v>0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2"/>
        <v>0</v>
      </c>
      <c r="G134" s="20">
        <v>0</v>
      </c>
      <c r="H134" s="37">
        <v>0</v>
      </c>
      <c r="I134" s="37">
        <v>0</v>
      </c>
      <c r="J134" s="37">
        <v>0</v>
      </c>
      <c r="K134" s="46">
        <v>0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x14ac:dyDescent="0.35">
      <c r="A135" s="47" t="s">
        <v>18</v>
      </c>
      <c r="B135" s="107">
        <v>0</v>
      </c>
      <c r="C135" s="107">
        <v>1</v>
      </c>
      <c r="D135" s="107">
        <v>0</v>
      </c>
      <c r="E135" s="107">
        <v>0</v>
      </c>
      <c r="F135" s="2">
        <f t="shared" si="22"/>
        <v>1</v>
      </c>
      <c r="G135" s="20">
        <v>0</v>
      </c>
      <c r="H135" s="37">
        <v>0</v>
      </c>
      <c r="I135" s="37">
        <v>0</v>
      </c>
      <c r="J135" s="37">
        <v>1</v>
      </c>
      <c r="K135" s="46">
        <v>0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2"/>
        <v>0</v>
      </c>
      <c r="G136" s="20">
        <v>0</v>
      </c>
      <c r="H136" s="37">
        <v>0</v>
      </c>
      <c r="I136" s="37">
        <v>0</v>
      </c>
      <c r="J136" s="37">
        <v>0</v>
      </c>
      <c r="K136" s="46">
        <v>0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2"/>
        <v>0</v>
      </c>
      <c r="G137" s="20">
        <v>1</v>
      </c>
      <c r="H137" s="37">
        <v>0</v>
      </c>
      <c r="I137" s="37">
        <v>0</v>
      </c>
      <c r="J137" s="37">
        <v>0</v>
      </c>
      <c r="K137" s="46">
        <v>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71</v>
      </c>
      <c r="I138" s="164" t="s">
        <v>72</v>
      </c>
      <c r="J138" s="164" t="s">
        <v>73</v>
      </c>
      <c r="K138" s="170" t="s">
        <v>74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64"/>
      <c r="J139" s="164"/>
      <c r="K139" s="17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x14ac:dyDescent="0.35">
      <c r="A140" s="47" t="s">
        <v>97</v>
      </c>
      <c r="B140" s="107">
        <v>2</v>
      </c>
      <c r="C140" s="107">
        <v>0</v>
      </c>
      <c r="D140" s="107">
        <v>0</v>
      </c>
      <c r="E140" s="107">
        <v>0</v>
      </c>
      <c r="F140" s="2">
        <f t="shared" ref="F140" si="23">SUM(B140:E140)</f>
        <v>2</v>
      </c>
      <c r="G140" s="37">
        <v>1</v>
      </c>
      <c r="H140" s="37">
        <v>2</v>
      </c>
      <c r="I140" s="37">
        <v>0</v>
      </c>
      <c r="J140" s="37">
        <v>0</v>
      </c>
      <c r="K140" s="46">
        <v>0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2.75" customHeight="1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71</v>
      </c>
      <c r="I142" s="164" t="s">
        <v>72</v>
      </c>
      <c r="J142" s="191" t="s">
        <v>73</v>
      </c>
      <c r="K142" s="170" t="s">
        <v>74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1.25" customHeight="1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64"/>
      <c r="J143" s="191"/>
      <c r="K143" s="17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x14ac:dyDescent="0.35">
      <c r="A144" s="133" t="s">
        <v>115</v>
      </c>
      <c r="B144" s="107">
        <v>10</v>
      </c>
      <c r="C144" s="107">
        <v>0</v>
      </c>
      <c r="D144" s="107">
        <v>0</v>
      </c>
      <c r="E144" s="107">
        <v>2</v>
      </c>
      <c r="F144" s="2">
        <f t="shared" ref="F144:F147" si="24">SUM(B144:E144)</f>
        <v>12</v>
      </c>
      <c r="G144" s="20">
        <v>13</v>
      </c>
      <c r="H144" s="37">
        <v>8</v>
      </c>
      <c r="I144" s="37">
        <v>2</v>
      </c>
      <c r="J144" s="37">
        <v>1</v>
      </c>
      <c r="K144" s="46">
        <v>1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x14ac:dyDescent="0.35">
      <c r="A145" s="114" t="s">
        <v>93</v>
      </c>
      <c r="B145" s="5">
        <f>SUM(B146:B147)</f>
        <v>10</v>
      </c>
      <c r="C145" s="5">
        <f t="shared" ref="C145:D145" si="25">SUM(C146:C147)</f>
        <v>0</v>
      </c>
      <c r="D145" s="5">
        <f t="shared" si="25"/>
        <v>0</v>
      </c>
      <c r="E145" s="5">
        <f>SUM(E146:E147)</f>
        <v>2</v>
      </c>
      <c r="F145" s="2">
        <f t="shared" si="24"/>
        <v>12</v>
      </c>
      <c r="G145" s="19">
        <v>13</v>
      </c>
      <c r="H145" s="42">
        <f t="shared" ref="H145:K145" si="26">SUM(H146:H148)</f>
        <v>8</v>
      </c>
      <c r="I145" s="42">
        <f t="shared" si="26"/>
        <v>2</v>
      </c>
      <c r="J145" s="42">
        <f t="shared" si="26"/>
        <v>1</v>
      </c>
      <c r="K145" s="48">
        <f t="shared" si="26"/>
        <v>1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4"/>
        <v>0</v>
      </c>
      <c r="G146" s="20">
        <v>0</v>
      </c>
      <c r="H146" s="37">
        <v>0</v>
      </c>
      <c r="I146" s="37">
        <v>0</v>
      </c>
      <c r="J146" s="37">
        <v>0</v>
      </c>
      <c r="K146" s="46">
        <v>0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x14ac:dyDescent="0.35">
      <c r="A147" s="134" t="s">
        <v>117</v>
      </c>
      <c r="B147" s="107">
        <v>10</v>
      </c>
      <c r="C147" s="107">
        <v>0</v>
      </c>
      <c r="D147" s="107">
        <v>0</v>
      </c>
      <c r="E147" s="107">
        <v>2</v>
      </c>
      <c r="F147" s="70">
        <f t="shared" si="24"/>
        <v>12</v>
      </c>
      <c r="G147" s="26">
        <v>13</v>
      </c>
      <c r="H147" s="44">
        <v>8</v>
      </c>
      <c r="I147" s="44">
        <v>2</v>
      </c>
      <c r="J147" s="44">
        <v>1</v>
      </c>
      <c r="K147" s="102">
        <v>1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71</v>
      </c>
      <c r="I148" s="164" t="s">
        <v>72</v>
      </c>
      <c r="J148" s="164" t="s">
        <v>73</v>
      </c>
      <c r="K148" s="170" t="s">
        <v>74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64"/>
      <c r="J149" s="164"/>
      <c r="K149" s="17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x14ac:dyDescent="0.35">
      <c r="A150" s="47" t="s">
        <v>11</v>
      </c>
      <c r="B150" s="107">
        <v>5</v>
      </c>
      <c r="C150" s="107">
        <v>0</v>
      </c>
      <c r="D150" s="107">
        <v>0</v>
      </c>
      <c r="E150" s="107">
        <v>1</v>
      </c>
      <c r="F150" s="2">
        <f t="shared" ref="F150:F152" si="27">SUM(B150:E150)</f>
        <v>6</v>
      </c>
      <c r="G150" s="20">
        <v>8</v>
      </c>
      <c r="H150" s="37">
        <v>3</v>
      </c>
      <c r="I150" s="37">
        <v>1</v>
      </c>
      <c r="J150" s="37">
        <v>1</v>
      </c>
      <c r="K150" s="46">
        <v>1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x14ac:dyDescent="0.35">
      <c r="A151" s="47" t="s">
        <v>12</v>
      </c>
      <c r="B151" s="107">
        <v>5</v>
      </c>
      <c r="C151" s="107">
        <v>0</v>
      </c>
      <c r="D151" s="107">
        <v>0</v>
      </c>
      <c r="E151" s="107">
        <v>1</v>
      </c>
      <c r="F151" s="2">
        <f t="shared" si="27"/>
        <v>6</v>
      </c>
      <c r="G151" s="20">
        <v>5</v>
      </c>
      <c r="H151" s="37">
        <v>5</v>
      </c>
      <c r="I151" s="37">
        <v>1</v>
      </c>
      <c r="J151" s="37">
        <v>0</v>
      </c>
      <c r="K151" s="46">
        <v>0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7"/>
        <v>0</v>
      </c>
      <c r="G152" s="20">
        <v>0</v>
      </c>
      <c r="H152" s="37">
        <v>0</v>
      </c>
      <c r="I152" s="37">
        <v>0</v>
      </c>
      <c r="J152" s="37">
        <v>0</v>
      </c>
      <c r="K152" s="46">
        <v>0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8">SUM(B153:E153)</f>
        <v>0</v>
      </c>
      <c r="G153" s="26">
        <v>0</v>
      </c>
      <c r="H153" s="44">
        <v>0</v>
      </c>
      <c r="I153" s="44">
        <v>0</v>
      </c>
      <c r="J153" s="44">
        <v>0</v>
      </c>
      <c r="K153" s="46">
        <v>0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71</v>
      </c>
      <c r="I154" s="164" t="s">
        <v>72</v>
      </c>
      <c r="J154" s="164" t="s">
        <v>73</v>
      </c>
      <c r="K154" s="170" t="s">
        <v>74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64"/>
      <c r="J155" s="164"/>
      <c r="K155" s="17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x14ac:dyDescent="0.35">
      <c r="A156" s="47" t="s">
        <v>13</v>
      </c>
      <c r="B156" s="107">
        <v>10</v>
      </c>
      <c r="C156" s="107">
        <v>0</v>
      </c>
      <c r="D156" s="107">
        <v>0</v>
      </c>
      <c r="E156" s="107">
        <v>2</v>
      </c>
      <c r="F156" s="2">
        <f>SUM(B156:E156)</f>
        <v>12</v>
      </c>
      <c r="G156" s="20">
        <v>13</v>
      </c>
      <c r="H156" s="37">
        <v>8</v>
      </c>
      <c r="I156" s="37">
        <v>2</v>
      </c>
      <c r="J156" s="37">
        <v>1</v>
      </c>
      <c r="K156" s="46">
        <v>1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37">
        <v>0</v>
      </c>
      <c r="J157" s="37">
        <v>0</v>
      </c>
      <c r="K157" s="46">
        <v>0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71</v>
      </c>
      <c r="I158" s="164" t="s">
        <v>72</v>
      </c>
      <c r="J158" s="164" t="s">
        <v>73</v>
      </c>
      <c r="K158" s="170" t="s">
        <v>74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64"/>
      <c r="J159" s="164"/>
      <c r="K159" s="17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x14ac:dyDescent="0.35">
      <c r="A160" s="47" t="s">
        <v>15</v>
      </c>
      <c r="B160" s="107">
        <v>8</v>
      </c>
      <c r="C160" s="107">
        <v>0</v>
      </c>
      <c r="D160" s="107">
        <v>0</v>
      </c>
      <c r="E160" s="107">
        <v>2</v>
      </c>
      <c r="F160" s="2">
        <f t="shared" ref="F160:F165" si="29">SUM(B160:E160)</f>
        <v>10</v>
      </c>
      <c r="G160" s="20">
        <v>11</v>
      </c>
      <c r="H160" s="37">
        <v>6</v>
      </c>
      <c r="I160" s="37">
        <v>2</v>
      </c>
      <c r="J160" s="37">
        <v>1</v>
      </c>
      <c r="K160" s="46">
        <v>1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x14ac:dyDescent="0.35">
      <c r="A161" s="47" t="s">
        <v>16</v>
      </c>
      <c r="B161" s="107">
        <v>1</v>
      </c>
      <c r="C161" s="107">
        <v>0</v>
      </c>
      <c r="D161" s="107">
        <v>0</v>
      </c>
      <c r="E161" s="107">
        <v>0</v>
      </c>
      <c r="F161" s="2">
        <f t="shared" si="29"/>
        <v>1</v>
      </c>
      <c r="G161" s="20">
        <v>1</v>
      </c>
      <c r="H161" s="37">
        <v>1</v>
      </c>
      <c r="I161" s="37">
        <v>0</v>
      </c>
      <c r="J161" s="37">
        <v>0</v>
      </c>
      <c r="K161" s="46">
        <v>0</v>
      </c>
    </row>
    <row r="162" spans="1:29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9"/>
        <v>0</v>
      </c>
      <c r="G162" s="20">
        <v>0</v>
      </c>
      <c r="H162" s="37">
        <v>0</v>
      </c>
      <c r="I162" s="37">
        <v>0</v>
      </c>
      <c r="J162" s="37">
        <v>0</v>
      </c>
      <c r="K162" s="46">
        <v>0</v>
      </c>
    </row>
    <row r="163" spans="1:29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9"/>
        <v>0</v>
      </c>
      <c r="G163" s="20">
        <v>0</v>
      </c>
      <c r="H163" s="37">
        <v>0</v>
      </c>
      <c r="I163" s="37">
        <v>0</v>
      </c>
      <c r="J163" s="37">
        <v>0</v>
      </c>
      <c r="K163" s="46">
        <v>0</v>
      </c>
    </row>
    <row r="164" spans="1:29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9"/>
        <v>0</v>
      </c>
      <c r="G164" s="20">
        <v>1</v>
      </c>
      <c r="H164" s="37">
        <v>0</v>
      </c>
      <c r="I164" s="37">
        <v>0</v>
      </c>
      <c r="J164" s="37">
        <v>0</v>
      </c>
      <c r="K164" s="46">
        <v>0</v>
      </c>
    </row>
    <row r="165" spans="1:29" x14ac:dyDescent="0.35">
      <c r="A165" s="47" t="s">
        <v>20</v>
      </c>
      <c r="B165" s="107">
        <v>1</v>
      </c>
      <c r="C165" s="107">
        <v>0</v>
      </c>
      <c r="D165" s="107">
        <v>0</v>
      </c>
      <c r="E165" s="107">
        <v>0</v>
      </c>
      <c r="F165" s="2">
        <f t="shared" si="29"/>
        <v>1</v>
      </c>
      <c r="G165" s="20">
        <v>0</v>
      </c>
      <c r="H165" s="37">
        <v>1</v>
      </c>
      <c r="I165" s="37">
        <v>0</v>
      </c>
      <c r="J165" s="37">
        <v>0</v>
      </c>
      <c r="K165" s="46">
        <v>0</v>
      </c>
    </row>
    <row r="166" spans="1:29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71</v>
      </c>
      <c r="I166" s="164" t="s">
        <v>72</v>
      </c>
      <c r="J166" s="164" t="s">
        <v>73</v>
      </c>
      <c r="K166" s="170" t="s">
        <v>74</v>
      </c>
    </row>
    <row r="167" spans="1:29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64"/>
      <c r="J167" s="164"/>
      <c r="K167" s="170"/>
    </row>
    <row r="168" spans="1:29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30">SUM(B168:E168)</f>
        <v>0</v>
      </c>
      <c r="G168" s="37">
        <v>1</v>
      </c>
      <c r="H168" s="37">
        <v>0</v>
      </c>
      <c r="I168" s="37">
        <v>0</v>
      </c>
      <c r="J168" s="37">
        <v>0</v>
      </c>
      <c r="K168" s="46">
        <v>0</v>
      </c>
    </row>
    <row r="169" spans="1:29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s="22" customFormat="1" ht="12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71</v>
      </c>
      <c r="I170" s="164" t="s">
        <v>72</v>
      </c>
      <c r="J170" s="191" t="s">
        <v>73</v>
      </c>
      <c r="K170" s="170" t="s">
        <v>74</v>
      </c>
    </row>
    <row r="171" spans="1:29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64"/>
      <c r="J171" s="191"/>
      <c r="K171" s="170"/>
    </row>
    <row r="172" spans="1:29" x14ac:dyDescent="0.35">
      <c r="A172" s="129" t="s">
        <v>118</v>
      </c>
      <c r="B172" s="107">
        <v>0</v>
      </c>
      <c r="C172" s="107">
        <v>0</v>
      </c>
      <c r="D172" s="107">
        <v>0</v>
      </c>
      <c r="E172" s="107">
        <v>0</v>
      </c>
      <c r="F172" s="2">
        <f t="shared" ref="F172:F179" si="31">SUM(B172:E172)</f>
        <v>0</v>
      </c>
      <c r="G172" s="20">
        <v>1</v>
      </c>
      <c r="H172" s="37">
        <v>0</v>
      </c>
      <c r="I172" s="37">
        <v>0</v>
      </c>
      <c r="J172" s="37">
        <v>0</v>
      </c>
      <c r="K172" s="46">
        <v>0</v>
      </c>
    </row>
    <row r="173" spans="1:29" ht="18" customHeight="1" x14ac:dyDescent="0.35">
      <c r="A173" s="130" t="s">
        <v>119</v>
      </c>
      <c r="B173" s="5">
        <f>B174+B175</f>
        <v>0</v>
      </c>
      <c r="C173" s="5">
        <f t="shared" ref="C173:E173" si="32">C174+C175</f>
        <v>0</v>
      </c>
      <c r="D173" s="5">
        <f t="shared" si="32"/>
        <v>0</v>
      </c>
      <c r="E173" s="5">
        <f t="shared" si="32"/>
        <v>0</v>
      </c>
      <c r="F173" s="2">
        <f t="shared" ref="F173:F175" si="33">SUM(B173:E173)</f>
        <v>0</v>
      </c>
      <c r="G173" s="19">
        <v>2</v>
      </c>
      <c r="H173" s="5">
        <f t="shared" ref="H173:K173" si="34">H174+H175</f>
        <v>0</v>
      </c>
      <c r="I173" s="5">
        <f t="shared" si="34"/>
        <v>0</v>
      </c>
      <c r="J173" s="5">
        <f t="shared" si="34"/>
        <v>0</v>
      </c>
      <c r="K173" s="5">
        <f t="shared" si="34"/>
        <v>0</v>
      </c>
    </row>
    <row r="174" spans="1:29" x14ac:dyDescent="0.35">
      <c r="A174" s="129" t="s">
        <v>106</v>
      </c>
      <c r="B174" s="5">
        <f>B176+B178</f>
        <v>0</v>
      </c>
      <c r="C174" s="5">
        <f t="shared" ref="C174:E175" si="35">C176+C178</f>
        <v>0</v>
      </c>
      <c r="D174" s="5">
        <f t="shared" si="35"/>
        <v>0</v>
      </c>
      <c r="E174" s="5">
        <f t="shared" si="35"/>
        <v>0</v>
      </c>
      <c r="F174" s="2">
        <f t="shared" si="33"/>
        <v>0</v>
      </c>
      <c r="G174" s="19">
        <v>1</v>
      </c>
      <c r="H174" s="5">
        <f t="shared" ref="H174:K175" si="36">H176+H178</f>
        <v>0</v>
      </c>
      <c r="I174" s="5">
        <f t="shared" si="36"/>
        <v>0</v>
      </c>
      <c r="J174" s="5">
        <f t="shared" si="36"/>
        <v>0</v>
      </c>
      <c r="K174" s="5">
        <f t="shared" si="36"/>
        <v>0</v>
      </c>
    </row>
    <row r="175" spans="1:29" x14ac:dyDescent="0.35">
      <c r="A175" s="129" t="s">
        <v>107</v>
      </c>
      <c r="B175" s="136">
        <f>B177+B179</f>
        <v>0</v>
      </c>
      <c r="C175" s="136">
        <f t="shared" si="35"/>
        <v>0</v>
      </c>
      <c r="D175" s="136">
        <f t="shared" si="35"/>
        <v>0</v>
      </c>
      <c r="E175" s="136">
        <f t="shared" si="35"/>
        <v>0</v>
      </c>
      <c r="F175" s="2">
        <f t="shared" si="33"/>
        <v>0</v>
      </c>
      <c r="G175" s="19">
        <v>1</v>
      </c>
      <c r="H175" s="136">
        <f t="shared" si="36"/>
        <v>0</v>
      </c>
      <c r="I175" s="136">
        <f t="shared" si="36"/>
        <v>0</v>
      </c>
      <c r="J175" s="136">
        <f t="shared" si="36"/>
        <v>0</v>
      </c>
      <c r="K175" s="136">
        <f t="shared" si="36"/>
        <v>0</v>
      </c>
    </row>
    <row r="176" spans="1:29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1"/>
        <v>0</v>
      </c>
      <c r="G176" s="20">
        <v>0</v>
      </c>
      <c r="H176" s="37">
        <v>0</v>
      </c>
      <c r="I176" s="37">
        <v>0</v>
      </c>
      <c r="J176" s="37">
        <v>0</v>
      </c>
      <c r="K176" s="46">
        <v>0</v>
      </c>
    </row>
    <row r="177" spans="1:11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37">
        <v>0</v>
      </c>
      <c r="J177" s="37">
        <v>0</v>
      </c>
      <c r="K177" s="46">
        <v>0</v>
      </c>
    </row>
    <row r="178" spans="1:11" x14ac:dyDescent="0.35">
      <c r="A178" s="131" t="s">
        <v>109</v>
      </c>
      <c r="B178" s="107">
        <v>0</v>
      </c>
      <c r="C178" s="107">
        <v>0</v>
      </c>
      <c r="D178" s="107">
        <v>0</v>
      </c>
      <c r="E178" s="107">
        <v>0</v>
      </c>
      <c r="F178" s="2">
        <f t="shared" si="31"/>
        <v>0</v>
      </c>
      <c r="G178" s="20">
        <v>1</v>
      </c>
      <c r="H178" s="37">
        <v>0</v>
      </c>
      <c r="I178" s="37">
        <v>0</v>
      </c>
      <c r="J178" s="37">
        <v>0</v>
      </c>
      <c r="K178" s="46">
        <v>0</v>
      </c>
    </row>
    <row r="179" spans="1:11" ht="26.5" x14ac:dyDescent="0.35">
      <c r="A179" s="132" t="s">
        <v>120</v>
      </c>
      <c r="B179" s="107">
        <v>0</v>
      </c>
      <c r="C179" s="107">
        <v>0</v>
      </c>
      <c r="D179" s="107">
        <v>0</v>
      </c>
      <c r="E179" s="107">
        <v>0</v>
      </c>
      <c r="F179" s="70">
        <f t="shared" si="31"/>
        <v>0</v>
      </c>
      <c r="G179" s="26">
        <v>1</v>
      </c>
      <c r="H179" s="44">
        <v>0</v>
      </c>
      <c r="I179" s="44">
        <v>0</v>
      </c>
      <c r="J179" s="44">
        <v>0</v>
      </c>
      <c r="K179" s="102">
        <v>0</v>
      </c>
    </row>
    <row r="180" spans="1:1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71</v>
      </c>
      <c r="I180" s="164" t="s">
        <v>72</v>
      </c>
      <c r="J180" s="164" t="s">
        <v>73</v>
      </c>
      <c r="K180" s="170" t="s">
        <v>74</v>
      </c>
    </row>
    <row r="181" spans="1:11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64"/>
      <c r="J181" s="164"/>
      <c r="K181" s="170"/>
    </row>
    <row r="182" spans="1:11" x14ac:dyDescent="0.35">
      <c r="A182" s="47" t="s">
        <v>11</v>
      </c>
      <c r="B182" s="107">
        <v>0</v>
      </c>
      <c r="C182" s="107">
        <v>0</v>
      </c>
      <c r="D182" s="107">
        <v>0</v>
      </c>
      <c r="E182" s="107">
        <v>0</v>
      </c>
      <c r="F182" s="2">
        <f t="shared" ref="F182:F184" si="37">SUM(B182:E182)</f>
        <v>0</v>
      </c>
      <c r="G182" s="20">
        <v>1</v>
      </c>
      <c r="H182" s="37">
        <v>0</v>
      </c>
      <c r="I182" s="37">
        <v>0</v>
      </c>
      <c r="J182" s="37">
        <v>0</v>
      </c>
      <c r="K182" s="46">
        <v>0</v>
      </c>
    </row>
    <row r="183" spans="1:11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7"/>
        <v>0</v>
      </c>
      <c r="G183" s="20">
        <v>0</v>
      </c>
      <c r="H183" s="37">
        <v>0</v>
      </c>
      <c r="I183" s="37">
        <v>0</v>
      </c>
      <c r="J183" s="37">
        <v>0</v>
      </c>
      <c r="K183" s="46">
        <v>0</v>
      </c>
    </row>
    <row r="184" spans="1:11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7"/>
        <v>0</v>
      </c>
      <c r="G184" s="20">
        <v>0</v>
      </c>
      <c r="H184" s="37">
        <v>0</v>
      </c>
      <c r="I184" s="37">
        <v>0</v>
      </c>
      <c r="J184" s="37">
        <v>0</v>
      </c>
      <c r="K184" s="46">
        <v>0</v>
      </c>
    </row>
    <row r="185" spans="1:11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8">SUM(B185:E185)</f>
        <v>0</v>
      </c>
      <c r="G185" s="26">
        <v>0</v>
      </c>
      <c r="H185" s="44">
        <v>0</v>
      </c>
      <c r="I185" s="44">
        <v>0</v>
      </c>
      <c r="J185" s="44">
        <v>0</v>
      </c>
      <c r="K185" s="46">
        <v>0</v>
      </c>
    </row>
    <row r="186" spans="1:11" ht="12.7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71</v>
      </c>
      <c r="I186" s="164" t="s">
        <v>72</v>
      </c>
      <c r="J186" s="164" t="s">
        <v>73</v>
      </c>
      <c r="K186" s="170" t="s">
        <v>74</v>
      </c>
    </row>
    <row r="187" spans="1:11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64"/>
      <c r="J187" s="164"/>
      <c r="K187" s="170"/>
    </row>
    <row r="188" spans="1:11" x14ac:dyDescent="0.35">
      <c r="A188" s="47" t="s">
        <v>13</v>
      </c>
      <c r="B188" s="107">
        <v>0</v>
      </c>
      <c r="C188" s="107">
        <v>0</v>
      </c>
      <c r="D188" s="107">
        <v>0</v>
      </c>
      <c r="E188" s="107">
        <v>0</v>
      </c>
      <c r="F188" s="2">
        <f>SUM(B188:E188)</f>
        <v>0</v>
      </c>
      <c r="G188" s="20">
        <v>1</v>
      </c>
      <c r="H188" s="37">
        <v>0</v>
      </c>
      <c r="I188" s="37">
        <v>0</v>
      </c>
      <c r="J188" s="37">
        <v>0</v>
      </c>
      <c r="K188" s="46">
        <v>0</v>
      </c>
    </row>
    <row r="189" spans="1:11" x14ac:dyDescent="0.35">
      <c r="A189" s="47" t="s">
        <v>14</v>
      </c>
      <c r="B189" s="107">
        <v>0</v>
      </c>
      <c r="C189" s="107">
        <v>0</v>
      </c>
      <c r="D189" s="107">
        <v>0</v>
      </c>
      <c r="E189" s="107">
        <v>0</v>
      </c>
      <c r="F189" s="2">
        <f>SUM(B189:E189)</f>
        <v>0</v>
      </c>
      <c r="G189" s="20">
        <v>0</v>
      </c>
      <c r="H189" s="37">
        <v>0</v>
      </c>
      <c r="I189" s="37">
        <v>0</v>
      </c>
      <c r="J189" s="37">
        <v>0</v>
      </c>
      <c r="K189" s="46">
        <v>0</v>
      </c>
    </row>
    <row r="190" spans="1:1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71</v>
      </c>
      <c r="I190" s="164" t="s">
        <v>72</v>
      </c>
      <c r="J190" s="164" t="s">
        <v>73</v>
      </c>
      <c r="K190" s="170" t="s">
        <v>74</v>
      </c>
    </row>
    <row r="191" spans="1:11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64"/>
      <c r="J191" s="164"/>
      <c r="K191" s="170"/>
    </row>
    <row r="192" spans="1:11" x14ac:dyDescent="0.35">
      <c r="A192" s="47" t="s">
        <v>15</v>
      </c>
      <c r="B192" s="107">
        <v>0</v>
      </c>
      <c r="C192" s="107">
        <v>0</v>
      </c>
      <c r="D192" s="107">
        <v>0</v>
      </c>
      <c r="E192" s="107">
        <v>0</v>
      </c>
      <c r="F192" s="2">
        <f t="shared" ref="F192:F197" si="39">SUM(B192:E192)</f>
        <v>0</v>
      </c>
      <c r="G192" s="20">
        <v>1</v>
      </c>
      <c r="H192" s="37">
        <v>0</v>
      </c>
      <c r="I192" s="37">
        <v>0</v>
      </c>
      <c r="J192" s="37">
        <v>0</v>
      </c>
      <c r="K192" s="46">
        <v>0</v>
      </c>
    </row>
    <row r="193" spans="1:12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9"/>
        <v>0</v>
      </c>
      <c r="G193" s="20">
        <v>0</v>
      </c>
      <c r="H193" s="37">
        <v>0</v>
      </c>
      <c r="I193" s="37">
        <v>0</v>
      </c>
      <c r="J193" s="37">
        <v>0</v>
      </c>
      <c r="K193" s="46">
        <v>0</v>
      </c>
    </row>
    <row r="194" spans="1:12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9"/>
        <v>0</v>
      </c>
      <c r="G194" s="20">
        <v>0</v>
      </c>
      <c r="H194" s="37">
        <v>0</v>
      </c>
      <c r="I194" s="37">
        <v>0</v>
      </c>
      <c r="J194" s="37">
        <v>0</v>
      </c>
      <c r="K194" s="46">
        <v>0</v>
      </c>
    </row>
    <row r="195" spans="1:12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9"/>
        <v>0</v>
      </c>
      <c r="G195" s="20">
        <v>0</v>
      </c>
      <c r="H195" s="37">
        <v>0</v>
      </c>
      <c r="I195" s="37">
        <v>0</v>
      </c>
      <c r="J195" s="37">
        <v>0</v>
      </c>
      <c r="K195" s="46">
        <v>0</v>
      </c>
    </row>
    <row r="196" spans="1:12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9"/>
        <v>0</v>
      </c>
      <c r="G196" s="20">
        <v>0</v>
      </c>
      <c r="H196" s="37">
        <v>0</v>
      </c>
      <c r="I196" s="37">
        <v>0</v>
      </c>
      <c r="J196" s="37">
        <v>0</v>
      </c>
      <c r="K196" s="46">
        <v>0</v>
      </c>
    </row>
    <row r="197" spans="1:12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9"/>
        <v>0</v>
      </c>
      <c r="G197" s="20">
        <v>0</v>
      </c>
      <c r="H197" s="37">
        <v>0</v>
      </c>
      <c r="I197" s="37">
        <v>0</v>
      </c>
      <c r="J197" s="37">
        <v>0</v>
      </c>
      <c r="K197" s="46">
        <v>0</v>
      </c>
    </row>
    <row r="198" spans="1:12" ht="12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71</v>
      </c>
      <c r="I198" s="164" t="s">
        <v>72</v>
      </c>
      <c r="J198" s="164" t="s">
        <v>73</v>
      </c>
      <c r="K198" s="170" t="s">
        <v>74</v>
      </c>
    </row>
    <row r="199" spans="1:12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64"/>
      <c r="J199" s="164"/>
      <c r="K199" s="170"/>
    </row>
    <row r="200" spans="1:12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40">SUM(B200:E200)</f>
        <v>0</v>
      </c>
      <c r="G200" s="37">
        <v>0</v>
      </c>
      <c r="H200" s="37">
        <v>0</v>
      </c>
      <c r="I200" s="37">
        <v>0</v>
      </c>
      <c r="J200" s="37">
        <v>0</v>
      </c>
      <c r="K200" s="46">
        <v>0</v>
      </c>
    </row>
    <row r="201" spans="1:12" ht="15.5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40"/>
        <v>0</v>
      </c>
      <c r="G201" s="37">
        <v>0</v>
      </c>
      <c r="H201" s="37">
        <v>0</v>
      </c>
      <c r="I201" s="37">
        <v>0</v>
      </c>
      <c r="J201" s="37">
        <v>0</v>
      </c>
      <c r="K201" s="103">
        <v>0</v>
      </c>
      <c r="L201" s="43"/>
    </row>
    <row r="202" spans="1:12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8"/>
    </row>
    <row r="203" spans="1:12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71</v>
      </c>
      <c r="I203" s="164" t="s">
        <v>72</v>
      </c>
      <c r="J203" s="191" t="s">
        <v>73</v>
      </c>
      <c r="K203" s="170" t="s">
        <v>74</v>
      </c>
    </row>
    <row r="204" spans="1:12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64"/>
      <c r="J204" s="191"/>
      <c r="K204" s="170"/>
    </row>
    <row r="205" spans="1:12" x14ac:dyDescent="0.35">
      <c r="A205" s="47" t="s">
        <v>22</v>
      </c>
      <c r="B205" s="107">
        <v>36</v>
      </c>
      <c r="C205" s="107">
        <v>12</v>
      </c>
      <c r="D205" s="107">
        <v>0</v>
      </c>
      <c r="E205" s="107">
        <v>7</v>
      </c>
      <c r="F205" s="2">
        <f t="shared" ref="F205:F208" si="41">SUM(B205:E205)</f>
        <v>55</v>
      </c>
      <c r="G205" s="20">
        <v>31</v>
      </c>
      <c r="H205" s="37">
        <v>42</v>
      </c>
      <c r="I205" s="37">
        <v>5</v>
      </c>
      <c r="J205" s="37">
        <v>8</v>
      </c>
      <c r="K205" s="46">
        <v>0</v>
      </c>
    </row>
    <row r="206" spans="1:12" x14ac:dyDescent="0.35">
      <c r="A206" s="47" t="s">
        <v>23</v>
      </c>
      <c r="B206" s="107">
        <v>18</v>
      </c>
      <c r="C206" s="107">
        <v>4</v>
      </c>
      <c r="D206" s="107">
        <v>0</v>
      </c>
      <c r="E206" s="107">
        <v>2</v>
      </c>
      <c r="F206" s="2">
        <f t="shared" si="41"/>
        <v>24</v>
      </c>
      <c r="G206" s="20">
        <v>22</v>
      </c>
      <c r="H206" s="37">
        <v>20</v>
      </c>
      <c r="I206" s="37">
        <v>0</v>
      </c>
      <c r="J206" s="37">
        <v>4</v>
      </c>
      <c r="K206" s="46">
        <v>0</v>
      </c>
    </row>
    <row r="207" spans="1:12" x14ac:dyDescent="0.35">
      <c r="A207" s="47" t="s">
        <v>24</v>
      </c>
      <c r="B207" s="107">
        <v>1</v>
      </c>
      <c r="C207" s="107">
        <v>0</v>
      </c>
      <c r="D207" s="107">
        <v>0</v>
      </c>
      <c r="E207" s="107">
        <v>1</v>
      </c>
      <c r="F207" s="2">
        <f t="shared" si="41"/>
        <v>2</v>
      </c>
      <c r="G207" s="20">
        <v>1</v>
      </c>
      <c r="H207" s="37">
        <v>2</v>
      </c>
      <c r="I207" s="37">
        <v>0</v>
      </c>
      <c r="J207" s="37">
        <v>0</v>
      </c>
      <c r="K207" s="46">
        <v>0</v>
      </c>
    </row>
    <row r="208" spans="1:12" x14ac:dyDescent="0.35">
      <c r="A208" s="47" t="s">
        <v>1</v>
      </c>
      <c r="B208" s="107">
        <v>20</v>
      </c>
      <c r="C208" s="107">
        <v>0</v>
      </c>
      <c r="D208" s="107">
        <v>0</v>
      </c>
      <c r="E208" s="107">
        <v>0</v>
      </c>
      <c r="F208" s="2">
        <f t="shared" si="41"/>
        <v>20</v>
      </c>
      <c r="G208" s="20">
        <v>22</v>
      </c>
      <c r="H208" s="37">
        <v>16</v>
      </c>
      <c r="I208" s="37">
        <v>4</v>
      </c>
      <c r="J208" s="37">
        <v>0</v>
      </c>
      <c r="K208" s="46">
        <v>0</v>
      </c>
    </row>
    <row r="209" spans="1:11" x14ac:dyDescent="0.35">
      <c r="A209" s="55"/>
      <c r="B209" s="38"/>
      <c r="C209" s="38"/>
      <c r="D209" s="38"/>
      <c r="E209" s="39"/>
      <c r="F209" s="40"/>
      <c r="G209" s="40"/>
      <c r="H209" s="40"/>
      <c r="I209" s="40"/>
      <c r="J209" s="40"/>
      <c r="K209" s="56"/>
    </row>
    <row r="210" spans="1:11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9"/>
    </row>
    <row r="211" spans="1:11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71</v>
      </c>
      <c r="I211" s="164" t="s">
        <v>72</v>
      </c>
      <c r="J211" s="191" t="s">
        <v>73</v>
      </c>
      <c r="K211" s="170" t="s">
        <v>74</v>
      </c>
    </row>
    <row r="212" spans="1:11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64"/>
      <c r="J212" s="191"/>
      <c r="K212" s="170"/>
    </row>
    <row r="213" spans="1:11" x14ac:dyDescent="0.35">
      <c r="A213" s="47" t="s">
        <v>0</v>
      </c>
      <c r="B213" s="5">
        <f>SUM(B5,B35,B63)</f>
        <v>97</v>
      </c>
      <c r="C213" s="5">
        <f>SUM(C5,C35,C63)</f>
        <v>24</v>
      </c>
      <c r="D213" s="5">
        <f>SUM(D5,D35,D63)</f>
        <v>0</v>
      </c>
      <c r="E213" s="5">
        <f>SUM(E5,E35,E63)</f>
        <v>24</v>
      </c>
      <c r="F213" s="2">
        <f t="shared" ref="F213:F214" si="42">SUM(B213:E213)</f>
        <v>145</v>
      </c>
      <c r="G213" s="20">
        <v>129</v>
      </c>
      <c r="H213" s="19">
        <f>SUM(H5,H35,H63)</f>
        <v>99</v>
      </c>
      <c r="I213" s="19">
        <f t="shared" ref="H213:K214" si="43">SUM(I5,I35,I63)</f>
        <v>24</v>
      </c>
      <c r="J213" s="19">
        <f t="shared" si="43"/>
        <v>15</v>
      </c>
      <c r="K213" s="57">
        <f t="shared" si="43"/>
        <v>7</v>
      </c>
    </row>
    <row r="214" spans="1:11" x14ac:dyDescent="0.35">
      <c r="A214" s="47" t="s">
        <v>4</v>
      </c>
      <c r="B214" s="5">
        <f>SUM(B215:B217)</f>
        <v>127</v>
      </c>
      <c r="C214" s="5">
        <f t="shared" ref="C214:D214" si="44">SUM(C215:C217)</f>
        <v>26</v>
      </c>
      <c r="D214" s="5">
        <f t="shared" si="44"/>
        <v>0</v>
      </c>
      <c r="E214" s="5">
        <f>SUM(E215:E217)</f>
        <v>27</v>
      </c>
      <c r="F214" s="2">
        <f t="shared" si="42"/>
        <v>180</v>
      </c>
      <c r="G214" s="4">
        <v>150</v>
      </c>
      <c r="H214" s="19">
        <f t="shared" si="43"/>
        <v>132</v>
      </c>
      <c r="I214" s="19">
        <f t="shared" si="43"/>
        <v>26</v>
      </c>
      <c r="J214" s="19">
        <f t="shared" si="43"/>
        <v>15</v>
      </c>
      <c r="K214" s="57">
        <f t="shared" si="43"/>
        <v>7</v>
      </c>
    </row>
    <row r="215" spans="1:11" x14ac:dyDescent="0.35">
      <c r="A215" s="47" t="s">
        <v>5</v>
      </c>
      <c r="B215" s="5">
        <f>SUM(B7,B64)</f>
        <v>26</v>
      </c>
      <c r="C215" s="5">
        <f>SUM(C7,C64)</f>
        <v>2</v>
      </c>
      <c r="D215" s="5">
        <f>SUM(D7,D64)</f>
        <v>0</v>
      </c>
      <c r="E215" s="5">
        <f>SUM(E7,E64)</f>
        <v>0</v>
      </c>
      <c r="F215" s="2">
        <f t="shared" ref="F215:F217" si="45">SUM(B215:E215)</f>
        <v>28</v>
      </c>
      <c r="G215" s="1">
        <v>16</v>
      </c>
      <c r="H215" s="19">
        <f>SUM(H7, H64)</f>
        <v>26</v>
      </c>
      <c r="I215" s="19">
        <f>SUM(I7,I64)</f>
        <v>2</v>
      </c>
      <c r="J215" s="19">
        <f>SUM(J7,J64)</f>
        <v>0</v>
      </c>
      <c r="K215" s="57">
        <f>SUM(K7,K64)</f>
        <v>0</v>
      </c>
    </row>
    <row r="216" spans="1:11" x14ac:dyDescent="0.35">
      <c r="A216" s="47" t="s">
        <v>6</v>
      </c>
      <c r="B216" s="5">
        <f t="shared" ref="B216:E217" si="46">SUM(B8,B37)</f>
        <v>13</v>
      </c>
      <c r="C216" s="5">
        <f t="shared" si="46"/>
        <v>0</v>
      </c>
      <c r="D216" s="5">
        <f t="shared" si="46"/>
        <v>0</v>
      </c>
      <c r="E216" s="5">
        <f t="shared" si="46"/>
        <v>3</v>
      </c>
      <c r="F216" s="2">
        <f t="shared" si="45"/>
        <v>16</v>
      </c>
      <c r="G216" s="1">
        <v>12</v>
      </c>
      <c r="H216" s="19">
        <f>SUM(H8+H37)</f>
        <v>13</v>
      </c>
      <c r="I216" s="19">
        <f>SUM(I8+I37)</f>
        <v>2</v>
      </c>
      <c r="J216" s="19">
        <f t="shared" ref="J216" si="47">SUM(J8+J37)</f>
        <v>0</v>
      </c>
      <c r="K216" s="57">
        <f>SUM(K8+K37)</f>
        <v>1</v>
      </c>
    </row>
    <row r="217" spans="1:11" ht="15" thickBot="1" x14ac:dyDescent="0.4">
      <c r="A217" s="58" t="s">
        <v>7</v>
      </c>
      <c r="B217" s="59">
        <f t="shared" si="46"/>
        <v>88</v>
      </c>
      <c r="C217" s="59">
        <f t="shared" si="46"/>
        <v>24</v>
      </c>
      <c r="D217" s="59">
        <f t="shared" si="46"/>
        <v>0</v>
      </c>
      <c r="E217" s="59">
        <f t="shared" si="46"/>
        <v>24</v>
      </c>
      <c r="F217" s="60">
        <f t="shared" si="45"/>
        <v>136</v>
      </c>
      <c r="G217" s="3">
        <v>122</v>
      </c>
      <c r="H217" s="61">
        <f>SUM(H9+H38)</f>
        <v>93</v>
      </c>
      <c r="I217" s="61">
        <f>SUM(I9+I38)</f>
        <v>22</v>
      </c>
      <c r="J217" s="61">
        <f>SUM(J9+J38)</f>
        <v>15</v>
      </c>
      <c r="K217" s="62">
        <f>SUM(K9+K38)</f>
        <v>6</v>
      </c>
    </row>
    <row r="218" spans="1:11" x14ac:dyDescent="0.35">
      <c r="A218" s="8"/>
      <c r="B218" s="16"/>
      <c r="C218" s="16"/>
      <c r="D218" s="16"/>
      <c r="E218" s="16"/>
      <c r="F218" s="17"/>
      <c r="G218" s="17"/>
      <c r="H218" s="17"/>
      <c r="I218" s="17"/>
      <c r="J218" s="17"/>
      <c r="K218" s="17"/>
    </row>
    <row r="219" spans="1:11" x14ac:dyDescent="0.35">
      <c r="A219" s="8"/>
      <c r="B219" s="16"/>
      <c r="C219" s="16"/>
      <c r="D219" s="16"/>
      <c r="E219" s="16"/>
      <c r="F219" s="17"/>
      <c r="G219" s="17"/>
      <c r="H219" s="17"/>
      <c r="I219" s="17"/>
      <c r="J219" s="17"/>
      <c r="K219" s="17"/>
    </row>
    <row r="220" spans="1:11" x14ac:dyDescent="0.35">
      <c r="A220" s="8"/>
      <c r="B220" s="16"/>
      <c r="C220" s="16"/>
      <c r="D220" s="16"/>
      <c r="E220" s="16"/>
      <c r="F220" s="17"/>
      <c r="G220" s="17"/>
      <c r="H220" s="17"/>
      <c r="I220" s="17"/>
      <c r="J220" s="17"/>
      <c r="K220" s="17"/>
    </row>
    <row r="221" spans="1:11" x14ac:dyDescent="0.35">
      <c r="A221" s="8"/>
      <c r="B221" s="16"/>
      <c r="C221" s="16"/>
      <c r="D221" s="16"/>
      <c r="E221" s="16"/>
      <c r="F221" s="17"/>
      <c r="G221" s="17"/>
      <c r="H221" s="17"/>
      <c r="I221" s="17"/>
      <c r="J221" s="17"/>
      <c r="K221" s="17"/>
    </row>
    <row r="222" spans="1:11" x14ac:dyDescent="0.35">
      <c r="A222" s="8"/>
      <c r="B222" s="16"/>
      <c r="C222" s="16"/>
      <c r="D222" s="16"/>
      <c r="E222" s="16"/>
      <c r="F222" s="17"/>
      <c r="G222" s="17"/>
      <c r="H222" s="17"/>
      <c r="I222" s="17"/>
      <c r="J222" s="17"/>
      <c r="K222" s="17"/>
    </row>
    <row r="223" spans="1:11" x14ac:dyDescent="0.35">
      <c r="A223" s="8"/>
      <c r="B223" s="16"/>
      <c r="C223" s="16"/>
      <c r="D223" s="16"/>
      <c r="E223" s="16"/>
      <c r="F223" s="17"/>
      <c r="G223" s="17"/>
      <c r="H223" s="17"/>
      <c r="I223" s="17"/>
      <c r="J223" s="17"/>
      <c r="K223" s="17"/>
    </row>
    <row r="224" spans="1:11" x14ac:dyDescent="0.35">
      <c r="A224" s="8"/>
      <c r="B224" s="16"/>
      <c r="C224" s="16"/>
      <c r="D224" s="16"/>
      <c r="E224" s="16"/>
      <c r="F224" s="17"/>
      <c r="G224" s="17"/>
      <c r="H224" s="17"/>
      <c r="I224" s="17"/>
      <c r="J224" s="17"/>
      <c r="K224" s="17"/>
    </row>
    <row r="225" spans="1:11" x14ac:dyDescent="0.35">
      <c r="A225" s="8"/>
      <c r="B225" s="16"/>
      <c r="C225" s="16"/>
      <c r="D225" s="16"/>
      <c r="E225" s="16"/>
      <c r="F225" s="17"/>
      <c r="G225" s="17"/>
      <c r="H225" s="17"/>
      <c r="I225" s="17"/>
      <c r="J225" s="17"/>
      <c r="K225" s="17"/>
    </row>
    <row r="226" spans="1:11" x14ac:dyDescent="0.35">
      <c r="A226" s="8"/>
      <c r="B226" s="16"/>
      <c r="C226" s="16"/>
      <c r="D226" s="16"/>
      <c r="E226" s="16"/>
      <c r="F226" s="17"/>
      <c r="G226" s="17"/>
      <c r="H226" s="17"/>
      <c r="I226" s="17"/>
      <c r="J226" s="17"/>
      <c r="K226" s="17"/>
    </row>
    <row r="227" spans="1:11" x14ac:dyDescent="0.35">
      <c r="A227" s="8"/>
      <c r="B227" s="16"/>
      <c r="C227" s="16"/>
      <c r="D227" s="16"/>
      <c r="E227" s="16"/>
      <c r="F227" s="17"/>
      <c r="G227" s="17"/>
      <c r="H227" s="17"/>
      <c r="I227" s="17"/>
      <c r="J227" s="17"/>
      <c r="K227" s="17"/>
    </row>
    <row r="228" spans="1:11" x14ac:dyDescent="0.35">
      <c r="A228" s="8"/>
      <c r="B228" s="16"/>
      <c r="C228" s="16"/>
      <c r="D228" s="16"/>
      <c r="E228" s="16"/>
      <c r="F228" s="17"/>
      <c r="G228" s="17"/>
      <c r="H228" s="17"/>
      <c r="I228" s="17"/>
      <c r="J228" s="17"/>
      <c r="K228" s="17"/>
    </row>
    <row r="229" spans="1:11" x14ac:dyDescent="0.35">
      <c r="A229" s="8"/>
      <c r="B229" s="16"/>
      <c r="C229" s="16"/>
      <c r="D229" s="16"/>
      <c r="E229" s="16"/>
      <c r="F229" s="17"/>
      <c r="G229" s="17"/>
      <c r="H229" s="17"/>
      <c r="I229" s="17"/>
      <c r="J229" s="17"/>
      <c r="K229" s="17"/>
    </row>
    <row r="230" spans="1:11" x14ac:dyDescent="0.35">
      <c r="A230" s="8"/>
      <c r="B230" s="16"/>
      <c r="C230" s="16"/>
      <c r="D230" s="16"/>
      <c r="E230" s="16"/>
      <c r="F230" s="17"/>
      <c r="G230" s="17"/>
      <c r="H230" s="17"/>
      <c r="I230" s="17"/>
      <c r="J230" s="17"/>
      <c r="K230" s="17"/>
    </row>
    <row r="231" spans="1:11" x14ac:dyDescent="0.35">
      <c r="A231" s="8"/>
      <c r="B231" s="16"/>
      <c r="C231" s="16"/>
      <c r="D231" s="16"/>
      <c r="E231" s="16"/>
      <c r="F231" s="17"/>
      <c r="G231" s="17"/>
      <c r="H231" s="17"/>
      <c r="I231" s="17"/>
      <c r="J231" s="17"/>
      <c r="K231" s="17"/>
    </row>
    <row r="232" spans="1:11" x14ac:dyDescent="0.35">
      <c r="A232" s="8"/>
      <c r="B232" s="16"/>
      <c r="C232" s="16"/>
      <c r="D232" s="16"/>
      <c r="E232" s="16"/>
      <c r="F232" s="17"/>
      <c r="G232" s="17"/>
      <c r="H232" s="17"/>
      <c r="I232" s="17"/>
      <c r="J232" s="17"/>
      <c r="K232" s="17"/>
    </row>
    <row r="233" spans="1:11" x14ac:dyDescent="0.35">
      <c r="A233" s="8"/>
      <c r="B233" s="16"/>
      <c r="C233" s="16"/>
      <c r="D233" s="16"/>
      <c r="E233" s="16"/>
      <c r="F233" s="17"/>
      <c r="G233" s="17"/>
      <c r="H233" s="17"/>
      <c r="I233" s="17"/>
      <c r="J233" s="17"/>
      <c r="K233" s="17"/>
    </row>
    <row r="234" spans="1:11" x14ac:dyDescent="0.35">
      <c r="A234" s="8"/>
      <c r="B234" s="16"/>
      <c r="C234" s="16"/>
      <c r="D234" s="16"/>
      <c r="E234" s="16"/>
      <c r="F234" s="17"/>
      <c r="G234" s="17"/>
      <c r="H234" s="17"/>
      <c r="I234" s="17"/>
      <c r="J234" s="17"/>
      <c r="K234" s="17"/>
    </row>
    <row r="235" spans="1:11" x14ac:dyDescent="0.35">
      <c r="A235" s="8"/>
      <c r="B235" s="16"/>
      <c r="C235" s="16"/>
      <c r="D235" s="16"/>
      <c r="E235" s="16"/>
      <c r="F235" s="17"/>
      <c r="G235" s="17"/>
      <c r="H235" s="17"/>
      <c r="I235" s="17"/>
      <c r="J235" s="17"/>
      <c r="K235" s="17"/>
    </row>
    <row r="236" spans="1:11" x14ac:dyDescent="0.35">
      <c r="A236" s="8"/>
      <c r="B236" s="16"/>
      <c r="C236" s="16"/>
      <c r="D236" s="16"/>
      <c r="E236" s="16"/>
      <c r="F236" s="17"/>
      <c r="G236" s="17"/>
      <c r="H236" s="17"/>
      <c r="I236" s="17"/>
      <c r="J236" s="17"/>
      <c r="K236" s="17"/>
    </row>
    <row r="237" spans="1:11" x14ac:dyDescent="0.35">
      <c r="A237" s="8"/>
      <c r="B237" s="16"/>
      <c r="C237" s="16"/>
      <c r="D237" s="16"/>
      <c r="E237" s="16"/>
      <c r="F237" s="17"/>
      <c r="G237" s="17"/>
      <c r="H237" s="17"/>
      <c r="I237" s="17"/>
      <c r="J237" s="17"/>
      <c r="K237" s="17"/>
    </row>
    <row r="238" spans="1:11" x14ac:dyDescent="0.35">
      <c r="A238" s="8"/>
      <c r="B238" s="16"/>
      <c r="C238" s="16"/>
      <c r="D238" s="16"/>
      <c r="E238" s="16"/>
      <c r="F238" s="17"/>
      <c r="G238" s="17"/>
      <c r="H238" s="17"/>
      <c r="I238" s="17"/>
      <c r="J238" s="17"/>
      <c r="K238" s="17"/>
    </row>
    <row r="239" spans="1:11" x14ac:dyDescent="0.35">
      <c r="A239" s="8"/>
      <c r="B239" s="16"/>
      <c r="C239" s="16"/>
      <c r="D239" s="16"/>
      <c r="E239" s="16"/>
      <c r="F239" s="17"/>
      <c r="G239" s="17"/>
      <c r="H239" s="17"/>
      <c r="I239" s="17"/>
      <c r="J239" s="17"/>
      <c r="K239" s="17"/>
    </row>
    <row r="240" spans="1:11" x14ac:dyDescent="0.35">
      <c r="A240" s="8"/>
      <c r="B240" s="16"/>
      <c r="C240" s="16"/>
      <c r="D240" s="16"/>
      <c r="E240" s="16"/>
      <c r="F240" s="17"/>
      <c r="G240" s="17"/>
      <c r="H240" s="17"/>
      <c r="I240" s="17"/>
      <c r="J240" s="17"/>
      <c r="K240" s="17"/>
    </row>
    <row r="241" spans="1:11" x14ac:dyDescent="0.35">
      <c r="A241" s="8"/>
      <c r="B241" s="16"/>
      <c r="C241" s="16"/>
      <c r="D241" s="16"/>
      <c r="E241" s="16"/>
      <c r="F241" s="17"/>
      <c r="G241" s="17"/>
      <c r="H241" s="17"/>
      <c r="I241" s="17"/>
      <c r="J241" s="17"/>
      <c r="K241" s="17"/>
    </row>
    <row r="242" spans="1:11" x14ac:dyDescent="0.35">
      <c r="A242" s="8"/>
      <c r="B242" s="16"/>
      <c r="C242" s="16"/>
      <c r="D242" s="16"/>
      <c r="E242" s="16"/>
      <c r="F242" s="17"/>
      <c r="G242" s="17"/>
      <c r="H242" s="17"/>
      <c r="I242" s="17"/>
      <c r="J242" s="17"/>
      <c r="K242" s="17"/>
    </row>
    <row r="243" spans="1:11" x14ac:dyDescent="0.35">
      <c r="A243" s="8"/>
      <c r="B243" s="16"/>
      <c r="C243" s="16"/>
      <c r="D243" s="16"/>
      <c r="E243" s="16"/>
      <c r="F243" s="17"/>
      <c r="G243" s="17"/>
      <c r="H243" s="17"/>
      <c r="I243" s="17"/>
      <c r="J243" s="17"/>
      <c r="K243" s="17"/>
    </row>
    <row r="244" spans="1:11" x14ac:dyDescent="0.35">
      <c r="A244" s="8"/>
      <c r="B244" s="16"/>
      <c r="C244" s="16"/>
      <c r="D244" s="16"/>
      <c r="E244" s="16"/>
      <c r="F244" s="17"/>
      <c r="G244" s="17"/>
      <c r="H244" s="17"/>
      <c r="I244" s="17"/>
      <c r="J244" s="17"/>
      <c r="K244" s="17"/>
    </row>
    <row r="245" spans="1:11" x14ac:dyDescent="0.35">
      <c r="A245" s="8"/>
      <c r="B245" s="16"/>
      <c r="C245" s="16"/>
      <c r="D245" s="16"/>
      <c r="E245" s="16"/>
      <c r="F245" s="17"/>
      <c r="G245" s="17"/>
      <c r="H245" s="17"/>
      <c r="I245" s="17"/>
      <c r="J245" s="17"/>
      <c r="K245" s="17"/>
    </row>
    <row r="246" spans="1:11" x14ac:dyDescent="0.35">
      <c r="A246" s="8"/>
      <c r="B246" s="16"/>
      <c r="C246" s="16"/>
      <c r="D246" s="16"/>
      <c r="E246" s="16"/>
      <c r="F246" s="17"/>
      <c r="G246" s="17"/>
      <c r="H246" s="17"/>
      <c r="I246" s="17"/>
      <c r="J246" s="17"/>
      <c r="K246" s="17"/>
    </row>
    <row r="247" spans="1:11" x14ac:dyDescent="0.35">
      <c r="A247" s="8"/>
      <c r="B247" s="16"/>
      <c r="C247" s="16"/>
      <c r="D247" s="16"/>
      <c r="E247" s="16"/>
      <c r="F247" s="17"/>
      <c r="G247" s="17"/>
      <c r="H247" s="17"/>
      <c r="I247" s="17"/>
      <c r="J247" s="17"/>
      <c r="K247" s="17"/>
    </row>
    <row r="248" spans="1:11" x14ac:dyDescent="0.35">
      <c r="A248" s="8"/>
      <c r="B248" s="16"/>
      <c r="C248" s="16"/>
      <c r="D248" s="16"/>
      <c r="E248" s="16"/>
      <c r="F248" s="17"/>
      <c r="G248" s="17"/>
      <c r="H248" s="17"/>
      <c r="I248" s="17"/>
      <c r="J248" s="17"/>
      <c r="K248" s="17"/>
    </row>
    <row r="249" spans="1:11" x14ac:dyDescent="0.35">
      <c r="A249" s="8"/>
      <c r="B249" s="16"/>
      <c r="C249" s="16"/>
      <c r="D249" s="16"/>
      <c r="E249" s="16"/>
      <c r="F249" s="17"/>
      <c r="G249" s="17"/>
      <c r="H249" s="17"/>
      <c r="I249" s="17"/>
      <c r="J249" s="17"/>
      <c r="K249" s="17"/>
    </row>
    <row r="250" spans="1:11" x14ac:dyDescent="0.35">
      <c r="A250" s="8"/>
      <c r="B250" s="16"/>
      <c r="C250" s="16"/>
      <c r="D250" s="16"/>
      <c r="E250" s="16"/>
      <c r="F250" s="17"/>
      <c r="G250" s="17"/>
      <c r="H250" s="17"/>
      <c r="I250" s="17"/>
      <c r="J250" s="17"/>
      <c r="K250" s="17"/>
    </row>
    <row r="251" spans="1:11" x14ac:dyDescent="0.35">
      <c r="A251" s="8"/>
      <c r="B251" s="16"/>
      <c r="C251" s="16"/>
      <c r="D251" s="16"/>
      <c r="E251" s="16"/>
      <c r="F251" s="17"/>
      <c r="G251" s="17"/>
      <c r="H251" s="17"/>
      <c r="I251" s="17"/>
      <c r="J251" s="17"/>
      <c r="K251" s="17"/>
    </row>
  </sheetData>
  <sheetProtection algorithmName="SHA-512" hashValue="q6TKQSkvYCr8LLQi46gqNhLk0ub4qIC8QIzDbsz30t3j74R0M80IqZhHfKNo/ykIYybR7PFSK3cf7LZXWJs28Q==" saltValue="TyIfR4yQ3NX5CwGXFJANeA==" spinCount="100000" sheet="1" objects="1" scenarios="1"/>
  <mergeCells count="314">
    <mergeCell ref="K110:K111"/>
    <mergeCell ref="K138:K139"/>
    <mergeCell ref="K166:K167"/>
    <mergeCell ref="K198:K199"/>
    <mergeCell ref="K148:K149"/>
    <mergeCell ref="K154:K155"/>
    <mergeCell ref="J170:J171"/>
    <mergeCell ref="A169:K169"/>
    <mergeCell ref="A170:A171"/>
    <mergeCell ref="B170:D170"/>
    <mergeCell ref="E170:E171"/>
    <mergeCell ref="F170:F171"/>
    <mergeCell ref="G170:G171"/>
    <mergeCell ref="B138:D138"/>
    <mergeCell ref="E138:E139"/>
    <mergeCell ref="F138:F139"/>
    <mergeCell ref="G138:G139"/>
    <mergeCell ref="H138:H139"/>
    <mergeCell ref="I138:I139"/>
    <mergeCell ref="J138:J139"/>
    <mergeCell ref="B166:D166"/>
    <mergeCell ref="E166:E167"/>
    <mergeCell ref="F166:F167"/>
    <mergeCell ref="G166:G167"/>
    <mergeCell ref="H28:H29"/>
    <mergeCell ref="I28:I29"/>
    <mergeCell ref="J28:J29"/>
    <mergeCell ref="K28:K29"/>
    <mergeCell ref="H57:H58"/>
    <mergeCell ref="I57:I58"/>
    <mergeCell ref="J57:J58"/>
    <mergeCell ref="K57:K58"/>
    <mergeCell ref="K83:K84"/>
    <mergeCell ref="H33:H34"/>
    <mergeCell ref="I33:I34"/>
    <mergeCell ref="K33:K34"/>
    <mergeCell ref="J33:J34"/>
    <mergeCell ref="H166:H167"/>
    <mergeCell ref="I166:I167"/>
    <mergeCell ref="J166:J167"/>
    <mergeCell ref="B154:D154"/>
    <mergeCell ref="E154:E155"/>
    <mergeCell ref="F154:F155"/>
    <mergeCell ref="B158:D158"/>
    <mergeCell ref="E158:E159"/>
    <mergeCell ref="F158:F159"/>
    <mergeCell ref="J158:J159"/>
    <mergeCell ref="J148:J149"/>
    <mergeCell ref="J154:J155"/>
    <mergeCell ref="F142:F143"/>
    <mergeCell ref="G110:G111"/>
    <mergeCell ref="H110:H111"/>
    <mergeCell ref="I110:I111"/>
    <mergeCell ref="J110:J111"/>
    <mergeCell ref="B92:D92"/>
    <mergeCell ref="E92:E93"/>
    <mergeCell ref="B98:D98"/>
    <mergeCell ref="E98:E99"/>
    <mergeCell ref="I102:I103"/>
    <mergeCell ref="J98:J99"/>
    <mergeCell ref="J102:J103"/>
    <mergeCell ref="H98:H99"/>
    <mergeCell ref="H102:H103"/>
    <mergeCell ref="I120:I121"/>
    <mergeCell ref="B120:D120"/>
    <mergeCell ref="E120:E121"/>
    <mergeCell ref="B102:D102"/>
    <mergeCell ref="E102:E103"/>
    <mergeCell ref="B126:D126"/>
    <mergeCell ref="E126:E127"/>
    <mergeCell ref="B130:D130"/>
    <mergeCell ref="B28:D28"/>
    <mergeCell ref="E28:E29"/>
    <mergeCell ref="F28:F29"/>
    <mergeCell ref="G28:G29"/>
    <mergeCell ref="J61:J62"/>
    <mergeCell ref="J87:J88"/>
    <mergeCell ref="J115:J116"/>
    <mergeCell ref="J142:J143"/>
    <mergeCell ref="B148:D148"/>
    <mergeCell ref="E148:E149"/>
    <mergeCell ref="F148:F149"/>
    <mergeCell ref="J45:J46"/>
    <mergeCell ref="J49:J50"/>
    <mergeCell ref="A141:K141"/>
    <mergeCell ref="A142:A143"/>
    <mergeCell ref="B142:D142"/>
    <mergeCell ref="E142:E143"/>
    <mergeCell ref="B83:D83"/>
    <mergeCell ref="H83:H84"/>
    <mergeCell ref="I83:I84"/>
    <mergeCell ref="J83:J84"/>
    <mergeCell ref="B110:D110"/>
    <mergeCell ref="E110:E111"/>
    <mergeCell ref="F110:F111"/>
    <mergeCell ref="K158:K159"/>
    <mergeCell ref="J211:J212"/>
    <mergeCell ref="I180:I181"/>
    <mergeCell ref="I186:I187"/>
    <mergeCell ref="I190:I191"/>
    <mergeCell ref="J180:J181"/>
    <mergeCell ref="J186:J187"/>
    <mergeCell ref="J190:J191"/>
    <mergeCell ref="A202:K202"/>
    <mergeCell ref="B203:D203"/>
    <mergeCell ref="E203:E204"/>
    <mergeCell ref="F203:F204"/>
    <mergeCell ref="G203:G204"/>
    <mergeCell ref="H198:H199"/>
    <mergeCell ref="B186:D186"/>
    <mergeCell ref="E186:E187"/>
    <mergeCell ref="B190:D190"/>
    <mergeCell ref="B180:D180"/>
    <mergeCell ref="E180:E181"/>
    <mergeCell ref="I198:I199"/>
    <mergeCell ref="J198:J199"/>
    <mergeCell ref="E190:E191"/>
    <mergeCell ref="F180:F181"/>
    <mergeCell ref="F186:F187"/>
    <mergeCell ref="I20:I21"/>
    <mergeCell ref="J10:J11"/>
    <mergeCell ref="K10:K11"/>
    <mergeCell ref="J16:J17"/>
    <mergeCell ref="K16:K17"/>
    <mergeCell ref="J20:J21"/>
    <mergeCell ref="K20:K21"/>
    <mergeCell ref="H170:H171"/>
    <mergeCell ref="I170:I171"/>
    <mergeCell ref="K170:K171"/>
    <mergeCell ref="K92:K93"/>
    <mergeCell ref="K98:K99"/>
    <mergeCell ref="K102:K103"/>
    <mergeCell ref="I65:I66"/>
    <mergeCell ref="I75:I76"/>
    <mergeCell ref="I71:I72"/>
    <mergeCell ref="J65:J66"/>
    <mergeCell ref="J75:J76"/>
    <mergeCell ref="J71:J72"/>
    <mergeCell ref="K71:K72"/>
    <mergeCell ref="K65:K66"/>
    <mergeCell ref="K75:K76"/>
    <mergeCell ref="I92:I93"/>
    <mergeCell ref="I98:I99"/>
    <mergeCell ref="H10:H11"/>
    <mergeCell ref="K186:K187"/>
    <mergeCell ref="K190:K191"/>
    <mergeCell ref="H211:H212"/>
    <mergeCell ref="I211:I212"/>
    <mergeCell ref="K211:K212"/>
    <mergeCell ref="A210:K210"/>
    <mergeCell ref="A211:A212"/>
    <mergeCell ref="B211:D211"/>
    <mergeCell ref="E211:E212"/>
    <mergeCell ref="F211:F212"/>
    <mergeCell ref="G211:G212"/>
    <mergeCell ref="H203:H204"/>
    <mergeCell ref="I203:I204"/>
    <mergeCell ref="J203:J204"/>
    <mergeCell ref="K203:K204"/>
    <mergeCell ref="B198:D198"/>
    <mergeCell ref="E198:E199"/>
    <mergeCell ref="F198:F199"/>
    <mergeCell ref="G198:G199"/>
    <mergeCell ref="H16:H17"/>
    <mergeCell ref="H20:H21"/>
    <mergeCell ref="I10:I11"/>
    <mergeCell ref="I16:I17"/>
    <mergeCell ref="J130:J131"/>
    <mergeCell ref="K130:K131"/>
    <mergeCell ref="J120:J121"/>
    <mergeCell ref="F190:F191"/>
    <mergeCell ref="G180:G181"/>
    <mergeCell ref="G186:G187"/>
    <mergeCell ref="G190:G191"/>
    <mergeCell ref="K142:K143"/>
    <mergeCell ref="H142:H143"/>
    <mergeCell ref="H180:H181"/>
    <mergeCell ref="H186:H187"/>
    <mergeCell ref="H190:H191"/>
    <mergeCell ref="K180:K181"/>
    <mergeCell ref="G148:G149"/>
    <mergeCell ref="G154:G155"/>
    <mergeCell ref="G158:G159"/>
    <mergeCell ref="H148:H149"/>
    <mergeCell ref="H154:H155"/>
    <mergeCell ref="H158:H159"/>
    <mergeCell ref="I148:I149"/>
    <mergeCell ref="I154:I155"/>
    <mergeCell ref="I158:I159"/>
    <mergeCell ref="G142:G143"/>
    <mergeCell ref="I142:I143"/>
    <mergeCell ref="E130:E131"/>
    <mergeCell ref="A114:K114"/>
    <mergeCell ref="A115:A116"/>
    <mergeCell ref="B115:D115"/>
    <mergeCell ref="E115:E116"/>
    <mergeCell ref="F115:F116"/>
    <mergeCell ref="G115:G116"/>
    <mergeCell ref="H115:H116"/>
    <mergeCell ref="I115:I116"/>
    <mergeCell ref="K115:K116"/>
    <mergeCell ref="F120:F121"/>
    <mergeCell ref="F126:F127"/>
    <mergeCell ref="F130:F131"/>
    <mergeCell ref="G120:G121"/>
    <mergeCell ref="G126:G127"/>
    <mergeCell ref="G130:G131"/>
    <mergeCell ref="H120:H121"/>
    <mergeCell ref="K120:K121"/>
    <mergeCell ref="H126:H127"/>
    <mergeCell ref="I126:I127"/>
    <mergeCell ref="J126:J127"/>
    <mergeCell ref="K126:K127"/>
    <mergeCell ref="H130:H131"/>
    <mergeCell ref="I130:I131"/>
    <mergeCell ref="B65:D65"/>
    <mergeCell ref="E65:E66"/>
    <mergeCell ref="B71:D71"/>
    <mergeCell ref="E71:E72"/>
    <mergeCell ref="F98:F99"/>
    <mergeCell ref="F102:F103"/>
    <mergeCell ref="G92:G93"/>
    <mergeCell ref="G98:G99"/>
    <mergeCell ref="G102:G103"/>
    <mergeCell ref="E83:E84"/>
    <mergeCell ref="F83:F84"/>
    <mergeCell ref="G83:G84"/>
    <mergeCell ref="G87:G88"/>
    <mergeCell ref="K87:K88"/>
    <mergeCell ref="F92:F93"/>
    <mergeCell ref="A86:K86"/>
    <mergeCell ref="A87:A88"/>
    <mergeCell ref="B87:D87"/>
    <mergeCell ref="E87:E88"/>
    <mergeCell ref="F87:F88"/>
    <mergeCell ref="H92:H93"/>
    <mergeCell ref="J92:J93"/>
    <mergeCell ref="H87:H88"/>
    <mergeCell ref="I87:I88"/>
    <mergeCell ref="B57:D57"/>
    <mergeCell ref="E57:E58"/>
    <mergeCell ref="F57:F58"/>
    <mergeCell ref="G57:G58"/>
    <mergeCell ref="B75:D75"/>
    <mergeCell ref="E75:E76"/>
    <mergeCell ref="A60:K60"/>
    <mergeCell ref="A61:A62"/>
    <mergeCell ref="B61:D61"/>
    <mergeCell ref="E61:E62"/>
    <mergeCell ref="F61:F62"/>
    <mergeCell ref="G61:G62"/>
    <mergeCell ref="H61:H62"/>
    <mergeCell ref="I61:I62"/>
    <mergeCell ref="K61:K62"/>
    <mergeCell ref="F65:F66"/>
    <mergeCell ref="F71:F72"/>
    <mergeCell ref="F75:F76"/>
    <mergeCell ref="G65:G66"/>
    <mergeCell ref="G71:G72"/>
    <mergeCell ref="G75:G76"/>
    <mergeCell ref="H65:H66"/>
    <mergeCell ref="H71:H72"/>
    <mergeCell ref="H75:H76"/>
    <mergeCell ref="F39:F40"/>
    <mergeCell ref="F45:F46"/>
    <mergeCell ref="K39:K40"/>
    <mergeCell ref="F49:F50"/>
    <mergeCell ref="G39:G40"/>
    <mergeCell ref="G45:G46"/>
    <mergeCell ref="G49:G50"/>
    <mergeCell ref="H39:H40"/>
    <mergeCell ref="H45:H46"/>
    <mergeCell ref="I45:I46"/>
    <mergeCell ref="I49:I50"/>
    <mergeCell ref="J39:J40"/>
    <mergeCell ref="H49:H50"/>
    <mergeCell ref="K49:K50"/>
    <mergeCell ref="K45:K46"/>
    <mergeCell ref="I39:I40"/>
    <mergeCell ref="A1:K1"/>
    <mergeCell ref="A2:K2"/>
    <mergeCell ref="A3:A4"/>
    <mergeCell ref="B3:D3"/>
    <mergeCell ref="E3:E4"/>
    <mergeCell ref="F3:F4"/>
    <mergeCell ref="G3:G4"/>
    <mergeCell ref="H3:H4"/>
    <mergeCell ref="I3:I4"/>
    <mergeCell ref="K3:K4"/>
    <mergeCell ref="J3:J4"/>
    <mergeCell ref="G10:G11"/>
    <mergeCell ref="G16:G17"/>
    <mergeCell ref="G20:G21"/>
    <mergeCell ref="B39:D39"/>
    <mergeCell ref="E39:E40"/>
    <mergeCell ref="B45:D45"/>
    <mergeCell ref="E45:E46"/>
    <mergeCell ref="B49:D49"/>
    <mergeCell ref="E49:E50"/>
    <mergeCell ref="A32:K32"/>
    <mergeCell ref="A33:A34"/>
    <mergeCell ref="B10:D10"/>
    <mergeCell ref="E10:E11"/>
    <mergeCell ref="B16:D16"/>
    <mergeCell ref="E16:E17"/>
    <mergeCell ref="B20:D20"/>
    <mergeCell ref="E20:E21"/>
    <mergeCell ref="F10:F11"/>
    <mergeCell ref="F16:F17"/>
    <mergeCell ref="F20:F21"/>
    <mergeCell ref="B33:D33"/>
    <mergeCell ref="E33:E34"/>
    <mergeCell ref="F33:F34"/>
    <mergeCell ref="G33:G34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0" man="1"/>
    <brk id="59" max="10" man="1"/>
    <brk id="85" max="10" man="1"/>
    <brk id="113" max="10" man="1"/>
    <brk id="140" max="10" man="1"/>
    <brk id="168" max="10" man="1"/>
    <brk id="20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251"/>
  <sheetViews>
    <sheetView zoomScaleNormal="100" workbookViewId="0">
      <selection activeCell="F214" sqref="F214"/>
    </sheetView>
  </sheetViews>
  <sheetFormatPr defaultRowHeight="14.5" x14ac:dyDescent="0.35"/>
  <cols>
    <col min="1" max="1" width="38.7265625" style="9" customWidth="1"/>
    <col min="2" max="2" width="6" style="18" customWidth="1"/>
    <col min="3" max="3" width="6.26953125" style="18" customWidth="1"/>
    <col min="4" max="4" width="6.1796875" style="18" customWidth="1"/>
    <col min="5" max="5" width="14.81640625" style="18" customWidth="1"/>
    <col min="6" max="7" width="15.7265625" style="15" customWidth="1"/>
    <col min="8" max="8" width="12.1796875" style="15" customWidth="1"/>
    <col min="9" max="9" width="13.1796875" style="15" customWidth="1"/>
    <col min="10" max="25" width="9.1796875" style="9" customWidth="1"/>
    <col min="26" max="246" width="8.81640625" style="9"/>
    <col min="247" max="247" width="45.81640625" style="9" customWidth="1"/>
    <col min="248" max="248" width="10.7265625" style="9" bestFit="1" customWidth="1"/>
    <col min="249" max="249" width="11.54296875" style="9" bestFit="1" customWidth="1"/>
    <col min="250" max="250" width="12.26953125" style="9" bestFit="1" customWidth="1"/>
    <col min="251" max="254" width="9.81640625" style="9" bestFit="1" customWidth="1"/>
    <col min="255" max="255" width="9" style="9" customWidth="1"/>
    <col min="256" max="502" width="8.81640625" style="9"/>
    <col min="503" max="503" width="45.81640625" style="9" customWidth="1"/>
    <col min="504" max="504" width="10.7265625" style="9" bestFit="1" customWidth="1"/>
    <col min="505" max="505" width="11.54296875" style="9" bestFit="1" customWidth="1"/>
    <col min="506" max="506" width="12.26953125" style="9" bestFit="1" customWidth="1"/>
    <col min="507" max="510" width="9.81640625" style="9" bestFit="1" customWidth="1"/>
    <col min="511" max="511" width="9" style="9" customWidth="1"/>
    <col min="512" max="758" width="8.81640625" style="9"/>
    <col min="759" max="759" width="45.81640625" style="9" customWidth="1"/>
    <col min="760" max="760" width="10.7265625" style="9" bestFit="1" customWidth="1"/>
    <col min="761" max="761" width="11.54296875" style="9" bestFit="1" customWidth="1"/>
    <col min="762" max="762" width="12.26953125" style="9" bestFit="1" customWidth="1"/>
    <col min="763" max="766" width="9.81640625" style="9" bestFit="1" customWidth="1"/>
    <col min="767" max="767" width="9" style="9" customWidth="1"/>
    <col min="768" max="1014" width="8.81640625" style="9"/>
    <col min="1015" max="1015" width="45.81640625" style="9" customWidth="1"/>
    <col min="1016" max="1016" width="10.7265625" style="9" bestFit="1" customWidth="1"/>
    <col min="1017" max="1017" width="11.54296875" style="9" bestFit="1" customWidth="1"/>
    <col min="1018" max="1018" width="12.26953125" style="9" bestFit="1" customWidth="1"/>
    <col min="1019" max="1022" width="9.81640625" style="9" bestFit="1" customWidth="1"/>
    <col min="1023" max="1023" width="9" style="9" customWidth="1"/>
    <col min="1024" max="1270" width="8.81640625" style="9"/>
    <col min="1271" max="1271" width="45.81640625" style="9" customWidth="1"/>
    <col min="1272" max="1272" width="10.7265625" style="9" bestFit="1" customWidth="1"/>
    <col min="1273" max="1273" width="11.54296875" style="9" bestFit="1" customWidth="1"/>
    <col min="1274" max="1274" width="12.26953125" style="9" bestFit="1" customWidth="1"/>
    <col min="1275" max="1278" width="9.81640625" style="9" bestFit="1" customWidth="1"/>
    <col min="1279" max="1279" width="9" style="9" customWidth="1"/>
    <col min="1280" max="1526" width="8.81640625" style="9"/>
    <col min="1527" max="1527" width="45.81640625" style="9" customWidth="1"/>
    <col min="1528" max="1528" width="10.7265625" style="9" bestFit="1" customWidth="1"/>
    <col min="1529" max="1529" width="11.54296875" style="9" bestFit="1" customWidth="1"/>
    <col min="1530" max="1530" width="12.26953125" style="9" bestFit="1" customWidth="1"/>
    <col min="1531" max="1534" width="9.81640625" style="9" bestFit="1" customWidth="1"/>
    <col min="1535" max="1535" width="9" style="9" customWidth="1"/>
    <col min="1536" max="1782" width="8.81640625" style="9"/>
    <col min="1783" max="1783" width="45.81640625" style="9" customWidth="1"/>
    <col min="1784" max="1784" width="10.7265625" style="9" bestFit="1" customWidth="1"/>
    <col min="1785" max="1785" width="11.54296875" style="9" bestFit="1" customWidth="1"/>
    <col min="1786" max="1786" width="12.26953125" style="9" bestFit="1" customWidth="1"/>
    <col min="1787" max="1790" width="9.81640625" style="9" bestFit="1" customWidth="1"/>
    <col min="1791" max="1791" width="9" style="9" customWidth="1"/>
    <col min="1792" max="2038" width="8.81640625" style="9"/>
    <col min="2039" max="2039" width="45.81640625" style="9" customWidth="1"/>
    <col min="2040" max="2040" width="10.7265625" style="9" bestFit="1" customWidth="1"/>
    <col min="2041" max="2041" width="11.54296875" style="9" bestFit="1" customWidth="1"/>
    <col min="2042" max="2042" width="12.26953125" style="9" bestFit="1" customWidth="1"/>
    <col min="2043" max="2046" width="9.81640625" style="9" bestFit="1" customWidth="1"/>
    <col min="2047" max="2047" width="9" style="9" customWidth="1"/>
    <col min="2048" max="2294" width="8.81640625" style="9"/>
    <col min="2295" max="2295" width="45.81640625" style="9" customWidth="1"/>
    <col min="2296" max="2296" width="10.7265625" style="9" bestFit="1" customWidth="1"/>
    <col min="2297" max="2297" width="11.54296875" style="9" bestFit="1" customWidth="1"/>
    <col min="2298" max="2298" width="12.26953125" style="9" bestFit="1" customWidth="1"/>
    <col min="2299" max="2302" width="9.81640625" style="9" bestFit="1" customWidth="1"/>
    <col min="2303" max="2303" width="9" style="9" customWidth="1"/>
    <col min="2304" max="2550" width="8.81640625" style="9"/>
    <col min="2551" max="2551" width="45.81640625" style="9" customWidth="1"/>
    <col min="2552" max="2552" width="10.7265625" style="9" bestFit="1" customWidth="1"/>
    <col min="2553" max="2553" width="11.54296875" style="9" bestFit="1" customWidth="1"/>
    <col min="2554" max="2554" width="12.26953125" style="9" bestFit="1" customWidth="1"/>
    <col min="2555" max="2558" width="9.81640625" style="9" bestFit="1" customWidth="1"/>
    <col min="2559" max="2559" width="9" style="9" customWidth="1"/>
    <col min="2560" max="2806" width="8.81640625" style="9"/>
    <col min="2807" max="2807" width="45.81640625" style="9" customWidth="1"/>
    <col min="2808" max="2808" width="10.7265625" style="9" bestFit="1" customWidth="1"/>
    <col min="2809" max="2809" width="11.54296875" style="9" bestFit="1" customWidth="1"/>
    <col min="2810" max="2810" width="12.26953125" style="9" bestFit="1" customWidth="1"/>
    <col min="2811" max="2814" width="9.81640625" style="9" bestFit="1" customWidth="1"/>
    <col min="2815" max="2815" width="9" style="9" customWidth="1"/>
    <col min="2816" max="3062" width="8.81640625" style="9"/>
    <col min="3063" max="3063" width="45.81640625" style="9" customWidth="1"/>
    <col min="3064" max="3064" width="10.7265625" style="9" bestFit="1" customWidth="1"/>
    <col min="3065" max="3065" width="11.54296875" style="9" bestFit="1" customWidth="1"/>
    <col min="3066" max="3066" width="12.26953125" style="9" bestFit="1" customWidth="1"/>
    <col min="3067" max="3070" width="9.81640625" style="9" bestFit="1" customWidth="1"/>
    <col min="3071" max="3071" width="9" style="9" customWidth="1"/>
    <col min="3072" max="3318" width="8.81640625" style="9"/>
    <col min="3319" max="3319" width="45.81640625" style="9" customWidth="1"/>
    <col min="3320" max="3320" width="10.7265625" style="9" bestFit="1" customWidth="1"/>
    <col min="3321" max="3321" width="11.54296875" style="9" bestFit="1" customWidth="1"/>
    <col min="3322" max="3322" width="12.26953125" style="9" bestFit="1" customWidth="1"/>
    <col min="3323" max="3326" width="9.81640625" style="9" bestFit="1" customWidth="1"/>
    <col min="3327" max="3327" width="9" style="9" customWidth="1"/>
    <col min="3328" max="3574" width="8.81640625" style="9"/>
    <col min="3575" max="3575" width="45.81640625" style="9" customWidth="1"/>
    <col min="3576" max="3576" width="10.7265625" style="9" bestFit="1" customWidth="1"/>
    <col min="3577" max="3577" width="11.54296875" style="9" bestFit="1" customWidth="1"/>
    <col min="3578" max="3578" width="12.26953125" style="9" bestFit="1" customWidth="1"/>
    <col min="3579" max="3582" width="9.81640625" style="9" bestFit="1" customWidth="1"/>
    <col min="3583" max="3583" width="9" style="9" customWidth="1"/>
    <col min="3584" max="3830" width="8.81640625" style="9"/>
    <col min="3831" max="3831" width="45.81640625" style="9" customWidth="1"/>
    <col min="3832" max="3832" width="10.7265625" style="9" bestFit="1" customWidth="1"/>
    <col min="3833" max="3833" width="11.54296875" style="9" bestFit="1" customWidth="1"/>
    <col min="3834" max="3834" width="12.26953125" style="9" bestFit="1" customWidth="1"/>
    <col min="3835" max="3838" width="9.81640625" style="9" bestFit="1" customWidth="1"/>
    <col min="3839" max="3839" width="9" style="9" customWidth="1"/>
    <col min="3840" max="4086" width="8.81640625" style="9"/>
    <col min="4087" max="4087" width="45.81640625" style="9" customWidth="1"/>
    <col min="4088" max="4088" width="10.7265625" style="9" bestFit="1" customWidth="1"/>
    <col min="4089" max="4089" width="11.54296875" style="9" bestFit="1" customWidth="1"/>
    <col min="4090" max="4090" width="12.26953125" style="9" bestFit="1" customWidth="1"/>
    <col min="4091" max="4094" width="9.81640625" style="9" bestFit="1" customWidth="1"/>
    <col min="4095" max="4095" width="9" style="9" customWidth="1"/>
    <col min="4096" max="4342" width="8.81640625" style="9"/>
    <col min="4343" max="4343" width="45.81640625" style="9" customWidth="1"/>
    <col min="4344" max="4344" width="10.7265625" style="9" bestFit="1" customWidth="1"/>
    <col min="4345" max="4345" width="11.54296875" style="9" bestFit="1" customWidth="1"/>
    <col min="4346" max="4346" width="12.26953125" style="9" bestFit="1" customWidth="1"/>
    <col min="4347" max="4350" width="9.81640625" style="9" bestFit="1" customWidth="1"/>
    <col min="4351" max="4351" width="9" style="9" customWidth="1"/>
    <col min="4352" max="4598" width="8.81640625" style="9"/>
    <col min="4599" max="4599" width="45.81640625" style="9" customWidth="1"/>
    <col min="4600" max="4600" width="10.7265625" style="9" bestFit="1" customWidth="1"/>
    <col min="4601" max="4601" width="11.54296875" style="9" bestFit="1" customWidth="1"/>
    <col min="4602" max="4602" width="12.26953125" style="9" bestFit="1" customWidth="1"/>
    <col min="4603" max="4606" width="9.81640625" style="9" bestFit="1" customWidth="1"/>
    <col min="4607" max="4607" width="9" style="9" customWidth="1"/>
    <col min="4608" max="4854" width="8.81640625" style="9"/>
    <col min="4855" max="4855" width="45.81640625" style="9" customWidth="1"/>
    <col min="4856" max="4856" width="10.7265625" style="9" bestFit="1" customWidth="1"/>
    <col min="4857" max="4857" width="11.54296875" style="9" bestFit="1" customWidth="1"/>
    <col min="4858" max="4858" width="12.26953125" style="9" bestFit="1" customWidth="1"/>
    <col min="4859" max="4862" width="9.81640625" style="9" bestFit="1" customWidth="1"/>
    <col min="4863" max="4863" width="9" style="9" customWidth="1"/>
    <col min="4864" max="5110" width="8.81640625" style="9"/>
    <col min="5111" max="5111" width="45.81640625" style="9" customWidth="1"/>
    <col min="5112" max="5112" width="10.7265625" style="9" bestFit="1" customWidth="1"/>
    <col min="5113" max="5113" width="11.54296875" style="9" bestFit="1" customWidth="1"/>
    <col min="5114" max="5114" width="12.26953125" style="9" bestFit="1" customWidth="1"/>
    <col min="5115" max="5118" width="9.81640625" style="9" bestFit="1" customWidth="1"/>
    <col min="5119" max="5119" width="9" style="9" customWidth="1"/>
    <col min="5120" max="5366" width="8.81640625" style="9"/>
    <col min="5367" max="5367" width="45.81640625" style="9" customWidth="1"/>
    <col min="5368" max="5368" width="10.7265625" style="9" bestFit="1" customWidth="1"/>
    <col min="5369" max="5369" width="11.54296875" style="9" bestFit="1" customWidth="1"/>
    <col min="5370" max="5370" width="12.26953125" style="9" bestFit="1" customWidth="1"/>
    <col min="5371" max="5374" width="9.81640625" style="9" bestFit="1" customWidth="1"/>
    <col min="5375" max="5375" width="9" style="9" customWidth="1"/>
    <col min="5376" max="5622" width="8.81640625" style="9"/>
    <col min="5623" max="5623" width="45.81640625" style="9" customWidth="1"/>
    <col min="5624" max="5624" width="10.7265625" style="9" bestFit="1" customWidth="1"/>
    <col min="5625" max="5625" width="11.54296875" style="9" bestFit="1" customWidth="1"/>
    <col min="5626" max="5626" width="12.26953125" style="9" bestFit="1" customWidth="1"/>
    <col min="5627" max="5630" width="9.81640625" style="9" bestFit="1" customWidth="1"/>
    <col min="5631" max="5631" width="9" style="9" customWidth="1"/>
    <col min="5632" max="5878" width="8.81640625" style="9"/>
    <col min="5879" max="5879" width="45.81640625" style="9" customWidth="1"/>
    <col min="5880" max="5880" width="10.7265625" style="9" bestFit="1" customWidth="1"/>
    <col min="5881" max="5881" width="11.54296875" style="9" bestFit="1" customWidth="1"/>
    <col min="5882" max="5882" width="12.26953125" style="9" bestFit="1" customWidth="1"/>
    <col min="5883" max="5886" width="9.81640625" style="9" bestFit="1" customWidth="1"/>
    <col min="5887" max="5887" width="9" style="9" customWidth="1"/>
    <col min="5888" max="6134" width="8.81640625" style="9"/>
    <col min="6135" max="6135" width="45.81640625" style="9" customWidth="1"/>
    <col min="6136" max="6136" width="10.7265625" style="9" bestFit="1" customWidth="1"/>
    <col min="6137" max="6137" width="11.54296875" style="9" bestFit="1" customWidth="1"/>
    <col min="6138" max="6138" width="12.26953125" style="9" bestFit="1" customWidth="1"/>
    <col min="6139" max="6142" width="9.81640625" style="9" bestFit="1" customWidth="1"/>
    <col min="6143" max="6143" width="9" style="9" customWidth="1"/>
    <col min="6144" max="6390" width="8.81640625" style="9"/>
    <col min="6391" max="6391" width="45.81640625" style="9" customWidth="1"/>
    <col min="6392" max="6392" width="10.7265625" style="9" bestFit="1" customWidth="1"/>
    <col min="6393" max="6393" width="11.54296875" style="9" bestFit="1" customWidth="1"/>
    <col min="6394" max="6394" width="12.26953125" style="9" bestFit="1" customWidth="1"/>
    <col min="6395" max="6398" width="9.81640625" style="9" bestFit="1" customWidth="1"/>
    <col min="6399" max="6399" width="9" style="9" customWidth="1"/>
    <col min="6400" max="6646" width="8.81640625" style="9"/>
    <col min="6647" max="6647" width="45.81640625" style="9" customWidth="1"/>
    <col min="6648" max="6648" width="10.7265625" style="9" bestFit="1" customWidth="1"/>
    <col min="6649" max="6649" width="11.54296875" style="9" bestFit="1" customWidth="1"/>
    <col min="6650" max="6650" width="12.26953125" style="9" bestFit="1" customWidth="1"/>
    <col min="6651" max="6654" width="9.81640625" style="9" bestFit="1" customWidth="1"/>
    <col min="6655" max="6655" width="9" style="9" customWidth="1"/>
    <col min="6656" max="6902" width="8.81640625" style="9"/>
    <col min="6903" max="6903" width="45.81640625" style="9" customWidth="1"/>
    <col min="6904" max="6904" width="10.7265625" style="9" bestFit="1" customWidth="1"/>
    <col min="6905" max="6905" width="11.54296875" style="9" bestFit="1" customWidth="1"/>
    <col min="6906" max="6906" width="12.26953125" style="9" bestFit="1" customWidth="1"/>
    <col min="6907" max="6910" width="9.81640625" style="9" bestFit="1" customWidth="1"/>
    <col min="6911" max="6911" width="9" style="9" customWidth="1"/>
    <col min="6912" max="7158" width="8.81640625" style="9"/>
    <col min="7159" max="7159" width="45.81640625" style="9" customWidth="1"/>
    <col min="7160" max="7160" width="10.7265625" style="9" bestFit="1" customWidth="1"/>
    <col min="7161" max="7161" width="11.54296875" style="9" bestFit="1" customWidth="1"/>
    <col min="7162" max="7162" width="12.26953125" style="9" bestFit="1" customWidth="1"/>
    <col min="7163" max="7166" width="9.81640625" style="9" bestFit="1" customWidth="1"/>
    <col min="7167" max="7167" width="9" style="9" customWidth="1"/>
    <col min="7168" max="7414" width="8.81640625" style="9"/>
    <col min="7415" max="7415" width="45.81640625" style="9" customWidth="1"/>
    <col min="7416" max="7416" width="10.7265625" style="9" bestFit="1" customWidth="1"/>
    <col min="7417" max="7417" width="11.54296875" style="9" bestFit="1" customWidth="1"/>
    <col min="7418" max="7418" width="12.26953125" style="9" bestFit="1" customWidth="1"/>
    <col min="7419" max="7422" width="9.81640625" style="9" bestFit="1" customWidth="1"/>
    <col min="7423" max="7423" width="9" style="9" customWidth="1"/>
    <col min="7424" max="7670" width="8.81640625" style="9"/>
    <col min="7671" max="7671" width="45.81640625" style="9" customWidth="1"/>
    <col min="7672" max="7672" width="10.7265625" style="9" bestFit="1" customWidth="1"/>
    <col min="7673" max="7673" width="11.54296875" style="9" bestFit="1" customWidth="1"/>
    <col min="7674" max="7674" width="12.26953125" style="9" bestFit="1" customWidth="1"/>
    <col min="7675" max="7678" width="9.81640625" style="9" bestFit="1" customWidth="1"/>
    <col min="7679" max="7679" width="9" style="9" customWidth="1"/>
    <col min="7680" max="7926" width="8.81640625" style="9"/>
    <col min="7927" max="7927" width="45.81640625" style="9" customWidth="1"/>
    <col min="7928" max="7928" width="10.7265625" style="9" bestFit="1" customWidth="1"/>
    <col min="7929" max="7929" width="11.54296875" style="9" bestFit="1" customWidth="1"/>
    <col min="7930" max="7930" width="12.26953125" style="9" bestFit="1" customWidth="1"/>
    <col min="7931" max="7934" width="9.81640625" style="9" bestFit="1" customWidth="1"/>
    <col min="7935" max="7935" width="9" style="9" customWidth="1"/>
    <col min="7936" max="8182" width="8.81640625" style="9"/>
    <col min="8183" max="8183" width="45.81640625" style="9" customWidth="1"/>
    <col min="8184" max="8184" width="10.7265625" style="9" bestFit="1" customWidth="1"/>
    <col min="8185" max="8185" width="11.54296875" style="9" bestFit="1" customWidth="1"/>
    <col min="8186" max="8186" width="12.26953125" style="9" bestFit="1" customWidth="1"/>
    <col min="8187" max="8190" width="9.81640625" style="9" bestFit="1" customWidth="1"/>
    <col min="8191" max="8191" width="9" style="9" customWidth="1"/>
    <col min="8192" max="8438" width="8.81640625" style="9"/>
    <col min="8439" max="8439" width="45.81640625" style="9" customWidth="1"/>
    <col min="8440" max="8440" width="10.7265625" style="9" bestFit="1" customWidth="1"/>
    <col min="8441" max="8441" width="11.54296875" style="9" bestFit="1" customWidth="1"/>
    <col min="8442" max="8442" width="12.26953125" style="9" bestFit="1" customWidth="1"/>
    <col min="8443" max="8446" width="9.81640625" style="9" bestFit="1" customWidth="1"/>
    <col min="8447" max="8447" width="9" style="9" customWidth="1"/>
    <col min="8448" max="8694" width="8.81640625" style="9"/>
    <col min="8695" max="8695" width="45.81640625" style="9" customWidth="1"/>
    <col min="8696" max="8696" width="10.7265625" style="9" bestFit="1" customWidth="1"/>
    <col min="8697" max="8697" width="11.54296875" style="9" bestFit="1" customWidth="1"/>
    <col min="8698" max="8698" width="12.26953125" style="9" bestFit="1" customWidth="1"/>
    <col min="8699" max="8702" width="9.81640625" style="9" bestFit="1" customWidth="1"/>
    <col min="8703" max="8703" width="9" style="9" customWidth="1"/>
    <col min="8704" max="8950" width="8.81640625" style="9"/>
    <col min="8951" max="8951" width="45.81640625" style="9" customWidth="1"/>
    <col min="8952" max="8952" width="10.7265625" style="9" bestFit="1" customWidth="1"/>
    <col min="8953" max="8953" width="11.54296875" style="9" bestFit="1" customWidth="1"/>
    <col min="8954" max="8954" width="12.26953125" style="9" bestFit="1" customWidth="1"/>
    <col min="8955" max="8958" width="9.81640625" style="9" bestFit="1" customWidth="1"/>
    <col min="8959" max="8959" width="9" style="9" customWidth="1"/>
    <col min="8960" max="9206" width="8.81640625" style="9"/>
    <col min="9207" max="9207" width="45.81640625" style="9" customWidth="1"/>
    <col min="9208" max="9208" width="10.7265625" style="9" bestFit="1" customWidth="1"/>
    <col min="9209" max="9209" width="11.54296875" style="9" bestFit="1" customWidth="1"/>
    <col min="9210" max="9210" width="12.26953125" style="9" bestFit="1" customWidth="1"/>
    <col min="9211" max="9214" width="9.81640625" style="9" bestFit="1" customWidth="1"/>
    <col min="9215" max="9215" width="9" style="9" customWidth="1"/>
    <col min="9216" max="9462" width="8.81640625" style="9"/>
    <col min="9463" max="9463" width="45.81640625" style="9" customWidth="1"/>
    <col min="9464" max="9464" width="10.7265625" style="9" bestFit="1" customWidth="1"/>
    <col min="9465" max="9465" width="11.54296875" style="9" bestFit="1" customWidth="1"/>
    <col min="9466" max="9466" width="12.26953125" style="9" bestFit="1" customWidth="1"/>
    <col min="9467" max="9470" width="9.81640625" style="9" bestFit="1" customWidth="1"/>
    <col min="9471" max="9471" width="9" style="9" customWidth="1"/>
    <col min="9472" max="9718" width="8.81640625" style="9"/>
    <col min="9719" max="9719" width="45.81640625" style="9" customWidth="1"/>
    <col min="9720" max="9720" width="10.7265625" style="9" bestFit="1" customWidth="1"/>
    <col min="9721" max="9721" width="11.54296875" style="9" bestFit="1" customWidth="1"/>
    <col min="9722" max="9722" width="12.26953125" style="9" bestFit="1" customWidth="1"/>
    <col min="9723" max="9726" width="9.81640625" style="9" bestFit="1" customWidth="1"/>
    <col min="9727" max="9727" width="9" style="9" customWidth="1"/>
    <col min="9728" max="9974" width="8.81640625" style="9"/>
    <col min="9975" max="9975" width="45.81640625" style="9" customWidth="1"/>
    <col min="9976" max="9976" width="10.7265625" style="9" bestFit="1" customWidth="1"/>
    <col min="9977" max="9977" width="11.54296875" style="9" bestFit="1" customWidth="1"/>
    <col min="9978" max="9978" width="12.26953125" style="9" bestFit="1" customWidth="1"/>
    <col min="9979" max="9982" width="9.81640625" style="9" bestFit="1" customWidth="1"/>
    <col min="9983" max="9983" width="9" style="9" customWidth="1"/>
    <col min="9984" max="10230" width="8.81640625" style="9"/>
    <col min="10231" max="10231" width="45.81640625" style="9" customWidth="1"/>
    <col min="10232" max="10232" width="10.7265625" style="9" bestFit="1" customWidth="1"/>
    <col min="10233" max="10233" width="11.54296875" style="9" bestFit="1" customWidth="1"/>
    <col min="10234" max="10234" width="12.26953125" style="9" bestFit="1" customWidth="1"/>
    <col min="10235" max="10238" width="9.81640625" style="9" bestFit="1" customWidth="1"/>
    <col min="10239" max="10239" width="9" style="9" customWidth="1"/>
    <col min="10240" max="10486" width="8.81640625" style="9"/>
    <col min="10487" max="10487" width="45.81640625" style="9" customWidth="1"/>
    <col min="10488" max="10488" width="10.7265625" style="9" bestFit="1" customWidth="1"/>
    <col min="10489" max="10489" width="11.54296875" style="9" bestFit="1" customWidth="1"/>
    <col min="10490" max="10490" width="12.26953125" style="9" bestFit="1" customWidth="1"/>
    <col min="10491" max="10494" width="9.81640625" style="9" bestFit="1" customWidth="1"/>
    <col min="10495" max="10495" width="9" style="9" customWidth="1"/>
    <col min="10496" max="10742" width="8.81640625" style="9"/>
    <col min="10743" max="10743" width="45.81640625" style="9" customWidth="1"/>
    <col min="10744" max="10744" width="10.7265625" style="9" bestFit="1" customWidth="1"/>
    <col min="10745" max="10745" width="11.54296875" style="9" bestFit="1" customWidth="1"/>
    <col min="10746" max="10746" width="12.26953125" style="9" bestFit="1" customWidth="1"/>
    <col min="10747" max="10750" width="9.81640625" style="9" bestFit="1" customWidth="1"/>
    <col min="10751" max="10751" width="9" style="9" customWidth="1"/>
    <col min="10752" max="10998" width="8.81640625" style="9"/>
    <col min="10999" max="10999" width="45.81640625" style="9" customWidth="1"/>
    <col min="11000" max="11000" width="10.7265625" style="9" bestFit="1" customWidth="1"/>
    <col min="11001" max="11001" width="11.54296875" style="9" bestFit="1" customWidth="1"/>
    <col min="11002" max="11002" width="12.26953125" style="9" bestFit="1" customWidth="1"/>
    <col min="11003" max="11006" width="9.81640625" style="9" bestFit="1" customWidth="1"/>
    <col min="11007" max="11007" width="9" style="9" customWidth="1"/>
    <col min="11008" max="11254" width="8.81640625" style="9"/>
    <col min="11255" max="11255" width="45.81640625" style="9" customWidth="1"/>
    <col min="11256" max="11256" width="10.7265625" style="9" bestFit="1" customWidth="1"/>
    <col min="11257" max="11257" width="11.54296875" style="9" bestFit="1" customWidth="1"/>
    <col min="11258" max="11258" width="12.26953125" style="9" bestFit="1" customWidth="1"/>
    <col min="11259" max="11262" width="9.81640625" style="9" bestFit="1" customWidth="1"/>
    <col min="11263" max="11263" width="9" style="9" customWidth="1"/>
    <col min="11264" max="11510" width="8.81640625" style="9"/>
    <col min="11511" max="11511" width="45.81640625" style="9" customWidth="1"/>
    <col min="11512" max="11512" width="10.7265625" style="9" bestFit="1" customWidth="1"/>
    <col min="11513" max="11513" width="11.54296875" style="9" bestFit="1" customWidth="1"/>
    <col min="11514" max="11514" width="12.26953125" style="9" bestFit="1" customWidth="1"/>
    <col min="11515" max="11518" width="9.81640625" style="9" bestFit="1" customWidth="1"/>
    <col min="11519" max="11519" width="9" style="9" customWidth="1"/>
    <col min="11520" max="11766" width="8.81640625" style="9"/>
    <col min="11767" max="11767" width="45.81640625" style="9" customWidth="1"/>
    <col min="11768" max="11768" width="10.7265625" style="9" bestFit="1" customWidth="1"/>
    <col min="11769" max="11769" width="11.54296875" style="9" bestFit="1" customWidth="1"/>
    <col min="11770" max="11770" width="12.26953125" style="9" bestFit="1" customWidth="1"/>
    <col min="11771" max="11774" width="9.81640625" style="9" bestFit="1" customWidth="1"/>
    <col min="11775" max="11775" width="9" style="9" customWidth="1"/>
    <col min="11776" max="12022" width="8.81640625" style="9"/>
    <col min="12023" max="12023" width="45.81640625" style="9" customWidth="1"/>
    <col min="12024" max="12024" width="10.7265625" style="9" bestFit="1" customWidth="1"/>
    <col min="12025" max="12025" width="11.54296875" style="9" bestFit="1" customWidth="1"/>
    <col min="12026" max="12026" width="12.26953125" style="9" bestFit="1" customWidth="1"/>
    <col min="12027" max="12030" width="9.81640625" style="9" bestFit="1" customWidth="1"/>
    <col min="12031" max="12031" width="9" style="9" customWidth="1"/>
    <col min="12032" max="12278" width="8.81640625" style="9"/>
    <col min="12279" max="12279" width="45.81640625" style="9" customWidth="1"/>
    <col min="12280" max="12280" width="10.7265625" style="9" bestFit="1" customWidth="1"/>
    <col min="12281" max="12281" width="11.54296875" style="9" bestFit="1" customWidth="1"/>
    <col min="12282" max="12282" width="12.26953125" style="9" bestFit="1" customWidth="1"/>
    <col min="12283" max="12286" width="9.81640625" style="9" bestFit="1" customWidth="1"/>
    <col min="12287" max="12287" width="9" style="9" customWidth="1"/>
    <col min="12288" max="12534" width="8.81640625" style="9"/>
    <col min="12535" max="12535" width="45.81640625" style="9" customWidth="1"/>
    <col min="12536" max="12536" width="10.7265625" style="9" bestFit="1" customWidth="1"/>
    <col min="12537" max="12537" width="11.54296875" style="9" bestFit="1" customWidth="1"/>
    <col min="12538" max="12538" width="12.26953125" style="9" bestFit="1" customWidth="1"/>
    <col min="12539" max="12542" width="9.81640625" style="9" bestFit="1" customWidth="1"/>
    <col min="12543" max="12543" width="9" style="9" customWidth="1"/>
    <col min="12544" max="12790" width="8.81640625" style="9"/>
    <col min="12791" max="12791" width="45.81640625" style="9" customWidth="1"/>
    <col min="12792" max="12792" width="10.7265625" style="9" bestFit="1" customWidth="1"/>
    <col min="12793" max="12793" width="11.54296875" style="9" bestFit="1" customWidth="1"/>
    <col min="12794" max="12794" width="12.26953125" style="9" bestFit="1" customWidth="1"/>
    <col min="12795" max="12798" width="9.81640625" style="9" bestFit="1" customWidth="1"/>
    <col min="12799" max="12799" width="9" style="9" customWidth="1"/>
    <col min="12800" max="13046" width="8.81640625" style="9"/>
    <col min="13047" max="13047" width="45.81640625" style="9" customWidth="1"/>
    <col min="13048" max="13048" width="10.7265625" style="9" bestFit="1" customWidth="1"/>
    <col min="13049" max="13049" width="11.54296875" style="9" bestFit="1" customWidth="1"/>
    <col min="13050" max="13050" width="12.26953125" style="9" bestFit="1" customWidth="1"/>
    <col min="13051" max="13054" width="9.81640625" style="9" bestFit="1" customWidth="1"/>
    <col min="13055" max="13055" width="9" style="9" customWidth="1"/>
    <col min="13056" max="13302" width="8.81640625" style="9"/>
    <col min="13303" max="13303" width="45.81640625" style="9" customWidth="1"/>
    <col min="13304" max="13304" width="10.7265625" style="9" bestFit="1" customWidth="1"/>
    <col min="13305" max="13305" width="11.54296875" style="9" bestFit="1" customWidth="1"/>
    <col min="13306" max="13306" width="12.26953125" style="9" bestFit="1" customWidth="1"/>
    <col min="13307" max="13310" width="9.81640625" style="9" bestFit="1" customWidth="1"/>
    <col min="13311" max="13311" width="9" style="9" customWidth="1"/>
    <col min="13312" max="13558" width="8.81640625" style="9"/>
    <col min="13559" max="13559" width="45.81640625" style="9" customWidth="1"/>
    <col min="13560" max="13560" width="10.7265625" style="9" bestFit="1" customWidth="1"/>
    <col min="13561" max="13561" width="11.54296875" style="9" bestFit="1" customWidth="1"/>
    <col min="13562" max="13562" width="12.26953125" style="9" bestFit="1" customWidth="1"/>
    <col min="13563" max="13566" width="9.81640625" style="9" bestFit="1" customWidth="1"/>
    <col min="13567" max="13567" width="9" style="9" customWidth="1"/>
    <col min="13568" max="13814" width="8.81640625" style="9"/>
    <col min="13815" max="13815" width="45.81640625" style="9" customWidth="1"/>
    <col min="13816" max="13816" width="10.7265625" style="9" bestFit="1" customWidth="1"/>
    <col min="13817" max="13817" width="11.54296875" style="9" bestFit="1" customWidth="1"/>
    <col min="13818" max="13818" width="12.26953125" style="9" bestFit="1" customWidth="1"/>
    <col min="13819" max="13822" width="9.81640625" style="9" bestFit="1" customWidth="1"/>
    <col min="13823" max="13823" width="9" style="9" customWidth="1"/>
    <col min="13824" max="14070" width="8.81640625" style="9"/>
    <col min="14071" max="14071" width="45.81640625" style="9" customWidth="1"/>
    <col min="14072" max="14072" width="10.7265625" style="9" bestFit="1" customWidth="1"/>
    <col min="14073" max="14073" width="11.54296875" style="9" bestFit="1" customWidth="1"/>
    <col min="14074" max="14074" width="12.26953125" style="9" bestFit="1" customWidth="1"/>
    <col min="14075" max="14078" width="9.81640625" style="9" bestFit="1" customWidth="1"/>
    <col min="14079" max="14079" width="9" style="9" customWidth="1"/>
    <col min="14080" max="14326" width="8.81640625" style="9"/>
    <col min="14327" max="14327" width="45.81640625" style="9" customWidth="1"/>
    <col min="14328" max="14328" width="10.7265625" style="9" bestFit="1" customWidth="1"/>
    <col min="14329" max="14329" width="11.54296875" style="9" bestFit="1" customWidth="1"/>
    <col min="14330" max="14330" width="12.26953125" style="9" bestFit="1" customWidth="1"/>
    <col min="14331" max="14334" width="9.81640625" style="9" bestFit="1" customWidth="1"/>
    <col min="14335" max="14335" width="9" style="9" customWidth="1"/>
    <col min="14336" max="14582" width="8.81640625" style="9"/>
    <col min="14583" max="14583" width="45.81640625" style="9" customWidth="1"/>
    <col min="14584" max="14584" width="10.7265625" style="9" bestFit="1" customWidth="1"/>
    <col min="14585" max="14585" width="11.54296875" style="9" bestFit="1" customWidth="1"/>
    <col min="14586" max="14586" width="12.26953125" style="9" bestFit="1" customWidth="1"/>
    <col min="14587" max="14590" width="9.81640625" style="9" bestFit="1" customWidth="1"/>
    <col min="14591" max="14591" width="9" style="9" customWidth="1"/>
    <col min="14592" max="14838" width="8.81640625" style="9"/>
    <col min="14839" max="14839" width="45.81640625" style="9" customWidth="1"/>
    <col min="14840" max="14840" width="10.7265625" style="9" bestFit="1" customWidth="1"/>
    <col min="14841" max="14841" width="11.54296875" style="9" bestFit="1" customWidth="1"/>
    <col min="14842" max="14842" width="12.26953125" style="9" bestFit="1" customWidth="1"/>
    <col min="14843" max="14846" width="9.81640625" style="9" bestFit="1" customWidth="1"/>
    <col min="14847" max="14847" width="9" style="9" customWidth="1"/>
    <col min="14848" max="15094" width="8.81640625" style="9"/>
    <col min="15095" max="15095" width="45.81640625" style="9" customWidth="1"/>
    <col min="15096" max="15096" width="10.7265625" style="9" bestFit="1" customWidth="1"/>
    <col min="15097" max="15097" width="11.54296875" style="9" bestFit="1" customWidth="1"/>
    <col min="15098" max="15098" width="12.26953125" style="9" bestFit="1" customWidth="1"/>
    <col min="15099" max="15102" width="9.81640625" style="9" bestFit="1" customWidth="1"/>
    <col min="15103" max="15103" width="9" style="9" customWidth="1"/>
    <col min="15104" max="15350" width="8.81640625" style="9"/>
    <col min="15351" max="15351" width="45.81640625" style="9" customWidth="1"/>
    <col min="15352" max="15352" width="10.7265625" style="9" bestFit="1" customWidth="1"/>
    <col min="15353" max="15353" width="11.54296875" style="9" bestFit="1" customWidth="1"/>
    <col min="15354" max="15354" width="12.26953125" style="9" bestFit="1" customWidth="1"/>
    <col min="15355" max="15358" width="9.81640625" style="9" bestFit="1" customWidth="1"/>
    <col min="15359" max="15359" width="9" style="9" customWidth="1"/>
    <col min="15360" max="15606" width="8.81640625" style="9"/>
    <col min="15607" max="15607" width="45.81640625" style="9" customWidth="1"/>
    <col min="15608" max="15608" width="10.7265625" style="9" bestFit="1" customWidth="1"/>
    <col min="15609" max="15609" width="11.54296875" style="9" bestFit="1" customWidth="1"/>
    <col min="15610" max="15610" width="12.26953125" style="9" bestFit="1" customWidth="1"/>
    <col min="15611" max="15614" width="9.81640625" style="9" bestFit="1" customWidth="1"/>
    <col min="15615" max="15615" width="9" style="9" customWidth="1"/>
    <col min="15616" max="15862" width="8.81640625" style="9"/>
    <col min="15863" max="15863" width="45.81640625" style="9" customWidth="1"/>
    <col min="15864" max="15864" width="10.7265625" style="9" bestFit="1" customWidth="1"/>
    <col min="15865" max="15865" width="11.54296875" style="9" bestFit="1" customWidth="1"/>
    <col min="15866" max="15866" width="12.26953125" style="9" bestFit="1" customWidth="1"/>
    <col min="15867" max="15870" width="9.81640625" style="9" bestFit="1" customWidth="1"/>
    <col min="15871" max="15871" width="9" style="9" customWidth="1"/>
    <col min="15872" max="16118" width="8.81640625" style="9"/>
    <col min="16119" max="16119" width="45.81640625" style="9" customWidth="1"/>
    <col min="16120" max="16120" width="10.7265625" style="9" bestFit="1" customWidth="1"/>
    <col min="16121" max="16121" width="11.54296875" style="9" bestFit="1" customWidth="1"/>
    <col min="16122" max="16122" width="12.26953125" style="9" bestFit="1" customWidth="1"/>
    <col min="16123" max="16126" width="9.81640625" style="9" bestFit="1" customWidth="1"/>
    <col min="16127" max="16127" width="9" style="9" customWidth="1"/>
    <col min="16128" max="16381" width="8.81640625" style="9"/>
    <col min="16382" max="16384" width="8.81640625" style="9" customWidth="1"/>
  </cols>
  <sheetData>
    <row r="1" spans="1:26" s="7" customFormat="1" ht="18.5" x14ac:dyDescent="0.45">
      <c r="A1" s="174" t="s">
        <v>133</v>
      </c>
      <c r="B1" s="175"/>
      <c r="C1" s="175"/>
      <c r="D1" s="175"/>
      <c r="E1" s="175"/>
      <c r="F1" s="175"/>
      <c r="G1" s="175"/>
      <c r="H1" s="175"/>
      <c r="I1" s="17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6" ht="15.5" x14ac:dyDescent="0.35">
      <c r="A2" s="166" t="s">
        <v>28</v>
      </c>
      <c r="B2" s="167"/>
      <c r="C2" s="167"/>
      <c r="D2" s="167"/>
      <c r="E2" s="167"/>
      <c r="F2" s="167"/>
      <c r="G2" s="167"/>
      <c r="H2" s="167"/>
      <c r="I2" s="16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6" x14ac:dyDescent="0.35">
      <c r="A3" s="160"/>
      <c r="B3" s="161" t="s">
        <v>2</v>
      </c>
      <c r="C3" s="161"/>
      <c r="D3" s="161"/>
      <c r="E3" s="162" t="s">
        <v>3</v>
      </c>
      <c r="F3" s="163" t="s">
        <v>129</v>
      </c>
      <c r="G3" s="164" t="s">
        <v>113</v>
      </c>
      <c r="H3" s="164" t="s">
        <v>75</v>
      </c>
      <c r="I3" s="170" t="s">
        <v>76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13.5" customHeight="1" x14ac:dyDescent="0.35">
      <c r="A4" s="160"/>
      <c r="B4" s="21" t="s">
        <v>31</v>
      </c>
      <c r="C4" s="21" t="s">
        <v>32</v>
      </c>
      <c r="D4" s="23"/>
      <c r="E4" s="162"/>
      <c r="F4" s="163"/>
      <c r="G4" s="164"/>
      <c r="H4" s="164"/>
      <c r="I4" s="17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x14ac:dyDescent="0.35">
      <c r="A5" s="45" t="s">
        <v>46</v>
      </c>
      <c r="B5" s="107">
        <v>10</v>
      </c>
      <c r="C5" s="107">
        <v>0</v>
      </c>
      <c r="D5" s="23"/>
      <c r="E5" s="107">
        <v>1</v>
      </c>
      <c r="F5" s="2">
        <f t="shared" ref="F5:F9" si="0">SUM(B5:E5)</f>
        <v>11</v>
      </c>
      <c r="G5" s="20">
        <v>14</v>
      </c>
      <c r="H5" s="37">
        <v>10</v>
      </c>
      <c r="I5" s="46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x14ac:dyDescent="0.35">
      <c r="A6" s="47" t="s">
        <v>4</v>
      </c>
      <c r="B6" s="42">
        <f>SUM(B7:B9)</f>
        <v>34</v>
      </c>
      <c r="C6" s="42">
        <v>0</v>
      </c>
      <c r="D6" s="42">
        <v>0</v>
      </c>
      <c r="E6" s="42">
        <f>SUM(E7:E9)</f>
        <v>5</v>
      </c>
      <c r="F6" s="2">
        <f>SUM(B6:E6)</f>
        <v>39</v>
      </c>
      <c r="G6" s="30">
        <v>49</v>
      </c>
      <c r="H6" s="42">
        <f t="shared" ref="H6:I6" si="1">SUM(H7:H9)</f>
        <v>37</v>
      </c>
      <c r="I6" s="48">
        <f t="shared" si="1"/>
        <v>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x14ac:dyDescent="0.35">
      <c r="A7" s="47" t="s">
        <v>5</v>
      </c>
      <c r="B7" s="107">
        <v>24</v>
      </c>
      <c r="C7" s="107">
        <v>0</v>
      </c>
      <c r="D7" s="23"/>
      <c r="E7" s="107">
        <v>3</v>
      </c>
      <c r="F7" s="2">
        <f t="shared" si="0"/>
        <v>27</v>
      </c>
      <c r="G7" s="20">
        <v>31</v>
      </c>
      <c r="H7" s="37">
        <v>26</v>
      </c>
      <c r="I7" s="46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35">
      <c r="A8" s="47" t="s">
        <v>6</v>
      </c>
      <c r="B8" s="107">
        <v>1</v>
      </c>
      <c r="C8" s="107">
        <v>0</v>
      </c>
      <c r="D8" s="23"/>
      <c r="E8" s="107">
        <v>1</v>
      </c>
      <c r="F8" s="2">
        <f t="shared" si="0"/>
        <v>2</v>
      </c>
      <c r="G8" s="20">
        <v>0</v>
      </c>
      <c r="H8" s="37">
        <v>2</v>
      </c>
      <c r="I8" s="46"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35">
      <c r="A9" s="47" t="s">
        <v>7</v>
      </c>
      <c r="B9" s="107">
        <v>9</v>
      </c>
      <c r="C9" s="107">
        <v>0</v>
      </c>
      <c r="D9" s="23"/>
      <c r="E9" s="107">
        <v>1</v>
      </c>
      <c r="F9" s="2">
        <f t="shared" si="0"/>
        <v>10</v>
      </c>
      <c r="G9" s="20">
        <v>18</v>
      </c>
      <c r="H9" s="37">
        <v>9</v>
      </c>
      <c r="I9" s="46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ht="18.75" customHeight="1" x14ac:dyDescent="0.35">
      <c r="A10" s="49"/>
      <c r="B10" s="196" t="s">
        <v>2</v>
      </c>
      <c r="C10" s="197"/>
      <c r="D10" s="139"/>
      <c r="E10" s="173" t="s">
        <v>3</v>
      </c>
      <c r="F10" s="163" t="s">
        <v>129</v>
      </c>
      <c r="G10" s="164" t="s">
        <v>113</v>
      </c>
      <c r="H10" s="164" t="s">
        <v>75</v>
      </c>
      <c r="I10" s="170" t="s">
        <v>76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6" ht="13.9" customHeight="1" x14ac:dyDescent="0.35">
      <c r="A11" s="50" t="s">
        <v>8</v>
      </c>
      <c r="B11" s="21" t="s">
        <v>31</v>
      </c>
      <c r="C11" s="21" t="s">
        <v>32</v>
      </c>
      <c r="D11" s="23"/>
      <c r="E11" s="173"/>
      <c r="F11" s="163"/>
      <c r="G11" s="164"/>
      <c r="H11" s="164"/>
      <c r="I11" s="17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6" ht="15.65" customHeight="1" x14ac:dyDescent="0.35">
      <c r="A12" s="47" t="s">
        <v>11</v>
      </c>
      <c r="B12" s="107">
        <v>23</v>
      </c>
      <c r="C12" s="107">
        <v>0</v>
      </c>
      <c r="D12" s="23"/>
      <c r="E12" s="107">
        <v>4</v>
      </c>
      <c r="F12" s="2">
        <f t="shared" ref="F12:F15" si="2">SUM(B12:E12)</f>
        <v>27</v>
      </c>
      <c r="G12" s="20">
        <v>28</v>
      </c>
      <c r="H12" s="37">
        <v>26</v>
      </c>
      <c r="I12" s="46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6" ht="15.65" customHeight="1" x14ac:dyDescent="0.35">
      <c r="A13" s="47" t="s">
        <v>12</v>
      </c>
      <c r="B13" s="107">
        <v>11</v>
      </c>
      <c r="C13" s="107">
        <v>0</v>
      </c>
      <c r="D13" s="23"/>
      <c r="E13" s="107">
        <v>1</v>
      </c>
      <c r="F13" s="2">
        <f t="shared" si="2"/>
        <v>12</v>
      </c>
      <c r="G13" s="20">
        <v>21</v>
      </c>
      <c r="H13" s="37">
        <v>11</v>
      </c>
      <c r="I13" s="46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6" ht="15.65" customHeight="1" x14ac:dyDescent="0.35">
      <c r="A14" s="47" t="s">
        <v>47</v>
      </c>
      <c r="B14" s="107">
        <v>0</v>
      </c>
      <c r="C14" s="107">
        <v>0</v>
      </c>
      <c r="D14" s="23"/>
      <c r="E14" s="107">
        <v>0</v>
      </c>
      <c r="F14" s="2">
        <f t="shared" si="2"/>
        <v>0</v>
      </c>
      <c r="G14" s="20">
        <v>0</v>
      </c>
      <c r="H14" s="37">
        <v>0</v>
      </c>
      <c r="I14" s="46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6" ht="27" customHeight="1" x14ac:dyDescent="0.35">
      <c r="A15" s="113" t="s">
        <v>114</v>
      </c>
      <c r="B15" s="107">
        <v>0</v>
      </c>
      <c r="C15" s="107">
        <v>0</v>
      </c>
      <c r="D15" s="108"/>
      <c r="E15" s="107">
        <v>0</v>
      </c>
      <c r="F15" s="70">
        <f t="shared" si="2"/>
        <v>0</v>
      </c>
      <c r="G15" s="26">
        <v>0</v>
      </c>
      <c r="H15" s="44">
        <v>0</v>
      </c>
      <c r="I15" s="102">
        <v>0</v>
      </c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8.75" customHeight="1" x14ac:dyDescent="0.35">
      <c r="A16" s="49"/>
      <c r="B16" s="198" t="s">
        <v>2</v>
      </c>
      <c r="C16" s="199"/>
      <c r="D16" s="139"/>
      <c r="E16" s="162" t="s">
        <v>3</v>
      </c>
      <c r="F16" s="163" t="s">
        <v>129</v>
      </c>
      <c r="G16" s="164" t="s">
        <v>113</v>
      </c>
      <c r="H16" s="164" t="s">
        <v>75</v>
      </c>
      <c r="I16" s="170" t="s">
        <v>76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35">
      <c r="A17" s="50" t="s">
        <v>9</v>
      </c>
      <c r="B17" s="21" t="s">
        <v>31</v>
      </c>
      <c r="C17" s="21" t="s">
        <v>32</v>
      </c>
      <c r="D17" s="23"/>
      <c r="E17" s="162"/>
      <c r="F17" s="163"/>
      <c r="G17" s="164"/>
      <c r="H17" s="164"/>
      <c r="I17" s="17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35">
      <c r="A18" s="47" t="s">
        <v>13</v>
      </c>
      <c r="B18" s="107">
        <v>32</v>
      </c>
      <c r="C18" s="107">
        <v>0</v>
      </c>
      <c r="D18" s="23"/>
      <c r="E18" s="107">
        <v>5</v>
      </c>
      <c r="F18" s="2">
        <f>SUM(B18:E18)</f>
        <v>37</v>
      </c>
      <c r="G18" s="20">
        <v>44</v>
      </c>
      <c r="H18" s="37">
        <v>35</v>
      </c>
      <c r="I18" s="46">
        <v>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 x14ac:dyDescent="0.35">
      <c r="A19" s="47" t="s">
        <v>14</v>
      </c>
      <c r="B19" s="107">
        <v>2</v>
      </c>
      <c r="C19" s="107">
        <v>0</v>
      </c>
      <c r="D19" s="23"/>
      <c r="E19" s="107">
        <v>0</v>
      </c>
      <c r="F19" s="2">
        <f>SUM(B19:E19)</f>
        <v>2</v>
      </c>
      <c r="G19" s="20">
        <v>5</v>
      </c>
      <c r="H19" s="37">
        <v>2</v>
      </c>
      <c r="I19" s="46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12" customFormat="1" ht="15" customHeight="1" x14ac:dyDescent="0.35">
      <c r="A20" s="49"/>
      <c r="B20" s="198" t="s">
        <v>2</v>
      </c>
      <c r="C20" s="199"/>
      <c r="D20" s="139"/>
      <c r="E20" s="171" t="s">
        <v>3</v>
      </c>
      <c r="F20" s="163" t="s">
        <v>129</v>
      </c>
      <c r="G20" s="164" t="s">
        <v>113</v>
      </c>
      <c r="H20" s="164" t="s">
        <v>75</v>
      </c>
      <c r="I20" s="170" t="s">
        <v>76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 x14ac:dyDescent="0.35">
      <c r="A21" s="50" t="s">
        <v>10</v>
      </c>
      <c r="B21" s="21" t="s">
        <v>31</v>
      </c>
      <c r="C21" s="21" t="s">
        <v>32</v>
      </c>
      <c r="D21" s="23"/>
      <c r="E21" s="171"/>
      <c r="F21" s="163"/>
      <c r="G21" s="164"/>
      <c r="H21" s="164"/>
      <c r="I21" s="170"/>
      <c r="J21" s="1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35">
      <c r="A22" s="47" t="s">
        <v>15</v>
      </c>
      <c r="B22" s="107">
        <v>27</v>
      </c>
      <c r="C22" s="107">
        <v>0</v>
      </c>
      <c r="D22" s="23"/>
      <c r="E22" s="107">
        <v>3</v>
      </c>
      <c r="F22" s="2">
        <f t="shared" ref="F22:F27" si="3">SUM(B22:E22)</f>
        <v>30</v>
      </c>
      <c r="G22" s="20">
        <v>36</v>
      </c>
      <c r="H22" s="37">
        <v>20</v>
      </c>
      <c r="I22" s="46">
        <v>2</v>
      </c>
      <c r="J22" s="1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35">
      <c r="A23" s="47" t="s">
        <v>16</v>
      </c>
      <c r="B23" s="107">
        <v>7</v>
      </c>
      <c r="C23" s="107">
        <v>0</v>
      </c>
      <c r="D23" s="23"/>
      <c r="E23" s="107">
        <v>0</v>
      </c>
      <c r="F23" s="2">
        <f t="shared" si="3"/>
        <v>7</v>
      </c>
      <c r="G23" s="20">
        <v>13</v>
      </c>
      <c r="H23" s="37">
        <v>7</v>
      </c>
      <c r="I23" s="46">
        <v>0</v>
      </c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 x14ac:dyDescent="0.35">
      <c r="A24" s="47" t="s">
        <v>17</v>
      </c>
      <c r="B24" s="107">
        <v>0</v>
      </c>
      <c r="C24" s="107">
        <v>0</v>
      </c>
      <c r="D24" s="23"/>
      <c r="E24" s="107">
        <v>0</v>
      </c>
      <c r="F24" s="2">
        <f t="shared" si="3"/>
        <v>0</v>
      </c>
      <c r="G24" s="20">
        <v>0</v>
      </c>
      <c r="H24" s="37">
        <v>0</v>
      </c>
      <c r="I24" s="46">
        <v>0</v>
      </c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35">
      <c r="A25" s="47" t="s">
        <v>18</v>
      </c>
      <c r="B25" s="107">
        <v>0</v>
      </c>
      <c r="C25" s="107">
        <v>0</v>
      </c>
      <c r="D25" s="23"/>
      <c r="E25" s="107">
        <v>2</v>
      </c>
      <c r="F25" s="2">
        <f t="shared" si="3"/>
        <v>2</v>
      </c>
      <c r="G25" s="20">
        <v>0</v>
      </c>
      <c r="H25" s="37">
        <v>2</v>
      </c>
      <c r="I25" s="46">
        <v>0</v>
      </c>
      <c r="J25" s="1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 x14ac:dyDescent="0.35">
      <c r="A26" s="47" t="s">
        <v>19</v>
      </c>
      <c r="B26" s="107">
        <v>0</v>
      </c>
      <c r="C26" s="107">
        <v>0</v>
      </c>
      <c r="D26" s="23"/>
      <c r="E26" s="107">
        <v>0</v>
      </c>
      <c r="F26" s="2">
        <f t="shared" si="3"/>
        <v>0</v>
      </c>
      <c r="G26" s="20">
        <v>0</v>
      </c>
      <c r="H26" s="37">
        <v>0</v>
      </c>
      <c r="I26" s="46">
        <v>0</v>
      </c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 customHeight="1" x14ac:dyDescent="0.35">
      <c r="A27" s="47" t="s">
        <v>20</v>
      </c>
      <c r="B27" s="107">
        <v>0</v>
      </c>
      <c r="C27" s="107">
        <v>0</v>
      </c>
      <c r="D27" s="23"/>
      <c r="E27" s="107">
        <v>0</v>
      </c>
      <c r="F27" s="2">
        <f t="shared" si="3"/>
        <v>0</v>
      </c>
      <c r="G27" s="20">
        <v>0</v>
      </c>
      <c r="H27" s="37">
        <v>0</v>
      </c>
      <c r="I27" s="46">
        <v>0</v>
      </c>
      <c r="J27" s="1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 customHeight="1" x14ac:dyDescent="0.35">
      <c r="A28" s="49"/>
      <c r="B28" s="198" t="s">
        <v>2</v>
      </c>
      <c r="C28" s="199"/>
      <c r="D28" s="139"/>
      <c r="E28" s="171" t="s">
        <v>3</v>
      </c>
      <c r="F28" s="163" t="s">
        <v>129</v>
      </c>
      <c r="G28" s="164" t="s">
        <v>113</v>
      </c>
      <c r="H28" s="164" t="s">
        <v>75</v>
      </c>
      <c r="I28" s="170" t="s">
        <v>76</v>
      </c>
      <c r="J28" s="1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 customHeight="1" x14ac:dyDescent="0.35">
      <c r="A29" s="50" t="s">
        <v>95</v>
      </c>
      <c r="B29" s="21" t="s">
        <v>31</v>
      </c>
      <c r="C29" s="21" t="s">
        <v>32</v>
      </c>
      <c r="D29" s="23"/>
      <c r="E29" s="171"/>
      <c r="F29" s="163"/>
      <c r="G29" s="164"/>
      <c r="H29" s="164"/>
      <c r="I29" s="170"/>
      <c r="J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 customHeight="1" x14ac:dyDescent="0.35">
      <c r="A30" s="47" t="s">
        <v>46</v>
      </c>
      <c r="B30" s="107">
        <v>1</v>
      </c>
      <c r="C30" s="107">
        <v>0</v>
      </c>
      <c r="D30" s="25"/>
      <c r="E30" s="107">
        <v>0</v>
      </c>
      <c r="F30" s="2">
        <f t="shared" ref="F30:F31" si="4">SUM(B30:E30)</f>
        <v>1</v>
      </c>
      <c r="G30" s="37">
        <v>1</v>
      </c>
      <c r="H30" s="37">
        <v>1</v>
      </c>
      <c r="I30" s="46">
        <v>0</v>
      </c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 x14ac:dyDescent="0.35">
      <c r="A31" s="47" t="s">
        <v>96</v>
      </c>
      <c r="B31" s="107">
        <v>2</v>
      </c>
      <c r="C31" s="107">
        <v>0</v>
      </c>
      <c r="D31" s="25"/>
      <c r="E31" s="107">
        <v>0</v>
      </c>
      <c r="F31" s="2">
        <f t="shared" si="4"/>
        <v>2</v>
      </c>
      <c r="G31" s="37">
        <v>2</v>
      </c>
      <c r="H31" s="37">
        <v>2</v>
      </c>
      <c r="I31" s="46">
        <v>0</v>
      </c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5" x14ac:dyDescent="0.35">
      <c r="A32" s="166" t="s">
        <v>27</v>
      </c>
      <c r="B32" s="167"/>
      <c r="C32" s="167"/>
      <c r="D32" s="167"/>
      <c r="E32" s="167"/>
      <c r="F32" s="167"/>
      <c r="G32" s="167"/>
      <c r="H32" s="167"/>
      <c r="I32" s="168"/>
      <c r="J32" s="1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 customHeight="1" x14ac:dyDescent="0.35">
      <c r="A33" s="160"/>
      <c r="B33" s="161" t="s">
        <v>2</v>
      </c>
      <c r="C33" s="161"/>
      <c r="D33" s="161"/>
      <c r="E33" s="169" t="s">
        <v>3</v>
      </c>
      <c r="F33" s="163" t="s">
        <v>129</v>
      </c>
      <c r="G33" s="164" t="s">
        <v>113</v>
      </c>
      <c r="H33" s="164" t="s">
        <v>75</v>
      </c>
      <c r="I33" s="170" t="s">
        <v>76</v>
      </c>
      <c r="J33" s="1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6.149999999999999" customHeight="1" x14ac:dyDescent="0.35">
      <c r="A34" s="160"/>
      <c r="B34" s="21" t="s">
        <v>31</v>
      </c>
      <c r="C34" s="21" t="s">
        <v>32</v>
      </c>
      <c r="D34" s="41" t="s">
        <v>30</v>
      </c>
      <c r="E34" s="169"/>
      <c r="F34" s="163"/>
      <c r="G34" s="164"/>
      <c r="H34" s="164"/>
      <c r="I34" s="170"/>
      <c r="J34" s="1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35">
      <c r="A35" s="47" t="s">
        <v>40</v>
      </c>
      <c r="B35" s="107">
        <v>97</v>
      </c>
      <c r="C35" s="107">
        <v>13</v>
      </c>
      <c r="D35" s="107">
        <v>0</v>
      </c>
      <c r="E35" s="107">
        <v>51</v>
      </c>
      <c r="F35" s="2">
        <f t="shared" ref="F35:F38" si="5">SUM(B35:E35)</f>
        <v>161</v>
      </c>
      <c r="G35" s="20">
        <v>143</v>
      </c>
      <c r="H35" s="37">
        <v>154</v>
      </c>
      <c r="I35" s="46">
        <v>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" customHeight="1" x14ac:dyDescent="0.35">
      <c r="A36" s="47" t="s">
        <v>41</v>
      </c>
      <c r="B36" s="42">
        <f>SUM(B37:B38)</f>
        <v>101</v>
      </c>
      <c r="C36" s="42">
        <f>SUM(C37:C38)</f>
        <v>13</v>
      </c>
      <c r="D36" s="42">
        <f>SUM(D37:D38)</f>
        <v>0</v>
      </c>
      <c r="E36" s="42">
        <f>SUM(E37:E38)</f>
        <v>57</v>
      </c>
      <c r="F36" s="2">
        <f t="shared" si="5"/>
        <v>171</v>
      </c>
      <c r="G36" s="30">
        <v>152</v>
      </c>
      <c r="H36" s="42">
        <f t="shared" ref="H36:I36" si="6">SUM(H37:H39)</f>
        <v>164</v>
      </c>
      <c r="I36" s="48">
        <f t="shared" si="6"/>
        <v>7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 x14ac:dyDescent="0.35">
      <c r="A37" s="47" t="s">
        <v>44</v>
      </c>
      <c r="B37" s="107">
        <v>4</v>
      </c>
      <c r="C37" s="107">
        <v>0</v>
      </c>
      <c r="D37" s="107">
        <v>0</v>
      </c>
      <c r="E37" s="107">
        <v>9</v>
      </c>
      <c r="F37" s="2">
        <f t="shared" si="5"/>
        <v>13</v>
      </c>
      <c r="G37" s="20">
        <v>6</v>
      </c>
      <c r="H37" s="37">
        <v>13</v>
      </c>
      <c r="I37" s="46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35">
      <c r="A38" s="51" t="s">
        <v>45</v>
      </c>
      <c r="B38" s="107">
        <v>97</v>
      </c>
      <c r="C38" s="107">
        <v>13</v>
      </c>
      <c r="D38" s="107">
        <v>0</v>
      </c>
      <c r="E38" s="107">
        <v>48</v>
      </c>
      <c r="F38" s="2">
        <f t="shared" si="5"/>
        <v>158</v>
      </c>
      <c r="G38" s="20">
        <v>146</v>
      </c>
      <c r="H38" s="37">
        <v>151</v>
      </c>
      <c r="I38" s="46">
        <v>7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35">
      <c r="A39" s="49"/>
      <c r="B39" s="161" t="s">
        <v>2</v>
      </c>
      <c r="C39" s="161"/>
      <c r="D39" s="161"/>
      <c r="E39" s="171" t="s">
        <v>3</v>
      </c>
      <c r="F39" s="163" t="s">
        <v>129</v>
      </c>
      <c r="G39" s="164" t="s">
        <v>113</v>
      </c>
      <c r="H39" s="164" t="s">
        <v>75</v>
      </c>
      <c r="I39" s="170" t="s">
        <v>76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 customHeight="1" x14ac:dyDescent="0.35">
      <c r="A40" s="50" t="s">
        <v>25</v>
      </c>
      <c r="B40" s="21" t="s">
        <v>31</v>
      </c>
      <c r="C40" s="21" t="s">
        <v>32</v>
      </c>
      <c r="D40" s="41" t="s">
        <v>30</v>
      </c>
      <c r="E40" s="171"/>
      <c r="F40" s="163"/>
      <c r="G40" s="164"/>
      <c r="H40" s="164"/>
      <c r="I40" s="17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 customHeight="1" x14ac:dyDescent="0.35">
      <c r="A41" s="47" t="s">
        <v>11</v>
      </c>
      <c r="B41" s="107">
        <v>48</v>
      </c>
      <c r="C41" s="107">
        <v>0</v>
      </c>
      <c r="D41" s="107">
        <v>0</v>
      </c>
      <c r="E41" s="107">
        <v>19</v>
      </c>
      <c r="F41" s="2">
        <f t="shared" ref="F41:F44" si="7">SUM(B41:E41)</f>
        <v>67</v>
      </c>
      <c r="G41" s="20">
        <v>52</v>
      </c>
      <c r="H41" s="37">
        <v>61</v>
      </c>
      <c r="I41" s="46">
        <v>6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35">
      <c r="A42" s="47" t="s">
        <v>12</v>
      </c>
      <c r="B42" s="107">
        <v>53</v>
      </c>
      <c r="C42" s="107">
        <v>13</v>
      </c>
      <c r="D42" s="107">
        <v>0</v>
      </c>
      <c r="E42" s="107">
        <v>38</v>
      </c>
      <c r="F42" s="2">
        <f t="shared" si="7"/>
        <v>104</v>
      </c>
      <c r="G42" s="20">
        <v>100</v>
      </c>
      <c r="H42" s="37">
        <v>103</v>
      </c>
      <c r="I42" s="46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35">
      <c r="A43" s="47" t="s">
        <v>39</v>
      </c>
      <c r="B43" s="107">
        <v>0</v>
      </c>
      <c r="C43" s="107">
        <v>0</v>
      </c>
      <c r="D43" s="107">
        <v>0</v>
      </c>
      <c r="E43" s="107">
        <v>0</v>
      </c>
      <c r="F43" s="2">
        <f t="shared" si="7"/>
        <v>0</v>
      </c>
      <c r="G43" s="20">
        <v>0</v>
      </c>
      <c r="H43" s="37">
        <v>0</v>
      </c>
      <c r="I43" s="46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27" customHeight="1" x14ac:dyDescent="0.35">
      <c r="A44" s="113" t="s">
        <v>114</v>
      </c>
      <c r="B44" s="107">
        <v>0</v>
      </c>
      <c r="C44" s="107">
        <v>0</v>
      </c>
      <c r="D44" s="107">
        <v>0</v>
      </c>
      <c r="E44" s="107">
        <v>0</v>
      </c>
      <c r="F44" s="70">
        <f t="shared" si="7"/>
        <v>0</v>
      </c>
      <c r="G44" s="26">
        <v>0</v>
      </c>
      <c r="H44" s="44">
        <v>0</v>
      </c>
      <c r="I44" s="102">
        <v>0</v>
      </c>
      <c r="J44" s="12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35">
      <c r="A45" s="49"/>
      <c r="B45" s="161" t="s">
        <v>2</v>
      </c>
      <c r="C45" s="161"/>
      <c r="D45" s="161"/>
      <c r="E45" s="171" t="s">
        <v>3</v>
      </c>
      <c r="F45" s="163" t="s">
        <v>129</v>
      </c>
      <c r="G45" s="164" t="s">
        <v>113</v>
      </c>
      <c r="H45" s="164" t="s">
        <v>75</v>
      </c>
      <c r="I45" s="170" t="s">
        <v>76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 customHeight="1" x14ac:dyDescent="0.35">
      <c r="A46" s="50" t="s">
        <v>26</v>
      </c>
      <c r="B46" s="21" t="s">
        <v>31</v>
      </c>
      <c r="C46" s="21" t="s">
        <v>32</v>
      </c>
      <c r="D46" s="41" t="s">
        <v>30</v>
      </c>
      <c r="E46" s="171"/>
      <c r="F46" s="163"/>
      <c r="G46" s="164"/>
      <c r="H46" s="164"/>
      <c r="I46" s="17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 x14ac:dyDescent="0.35">
      <c r="A47" s="47" t="s">
        <v>13</v>
      </c>
      <c r="B47" s="107">
        <v>99</v>
      </c>
      <c r="C47" s="107">
        <v>13</v>
      </c>
      <c r="D47" s="107">
        <v>0</v>
      </c>
      <c r="E47" s="107">
        <v>55</v>
      </c>
      <c r="F47" s="2">
        <f>SUM(B47:E47)</f>
        <v>167</v>
      </c>
      <c r="G47" s="20">
        <v>151</v>
      </c>
      <c r="H47" s="37">
        <v>160</v>
      </c>
      <c r="I47" s="46">
        <v>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5">
      <c r="A48" s="47" t="s">
        <v>14</v>
      </c>
      <c r="B48" s="107">
        <v>2</v>
      </c>
      <c r="C48" s="107">
        <v>0</v>
      </c>
      <c r="D48" s="107">
        <v>0</v>
      </c>
      <c r="E48" s="107">
        <v>2</v>
      </c>
      <c r="F48" s="2">
        <f>SUM(B48:E48)</f>
        <v>4</v>
      </c>
      <c r="G48" s="20">
        <v>1</v>
      </c>
      <c r="H48" s="37">
        <v>4</v>
      </c>
      <c r="I48" s="46"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35">
      <c r="A49" s="49"/>
      <c r="B49" s="161" t="s">
        <v>2</v>
      </c>
      <c r="C49" s="161"/>
      <c r="D49" s="161"/>
      <c r="E49" s="171" t="s">
        <v>3</v>
      </c>
      <c r="F49" s="163" t="s">
        <v>129</v>
      </c>
      <c r="G49" s="164" t="s">
        <v>113</v>
      </c>
      <c r="H49" s="164" t="s">
        <v>75</v>
      </c>
      <c r="I49" s="170" t="s">
        <v>76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" customHeight="1" x14ac:dyDescent="0.35">
      <c r="A50" s="50" t="s">
        <v>10</v>
      </c>
      <c r="B50" s="21" t="s">
        <v>31</v>
      </c>
      <c r="C50" s="21" t="s">
        <v>32</v>
      </c>
      <c r="D50" s="41" t="s">
        <v>30</v>
      </c>
      <c r="E50" s="171"/>
      <c r="F50" s="163"/>
      <c r="G50" s="164"/>
      <c r="H50" s="164"/>
      <c r="I50" s="17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" customHeight="1" x14ac:dyDescent="0.35">
      <c r="A51" s="47" t="s">
        <v>15</v>
      </c>
      <c r="B51" s="107">
        <v>88</v>
      </c>
      <c r="C51" s="107">
        <v>13</v>
      </c>
      <c r="D51" s="107">
        <v>0</v>
      </c>
      <c r="E51" s="107">
        <v>42</v>
      </c>
      <c r="F51" s="2">
        <f>SUM(B51:E51)</f>
        <v>143</v>
      </c>
      <c r="G51" s="20">
        <v>132</v>
      </c>
      <c r="H51" s="37">
        <v>137</v>
      </c>
      <c r="I51" s="46">
        <v>6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 x14ac:dyDescent="0.35">
      <c r="A52" s="47" t="s">
        <v>16</v>
      </c>
      <c r="B52" s="107">
        <v>11</v>
      </c>
      <c r="C52" s="107">
        <v>0</v>
      </c>
      <c r="D52" s="107">
        <v>0</v>
      </c>
      <c r="E52" s="107">
        <v>13</v>
      </c>
      <c r="F52" s="2">
        <f t="shared" ref="F52:F56" si="8">SUM(B52:E52)</f>
        <v>24</v>
      </c>
      <c r="G52" s="20">
        <v>17</v>
      </c>
      <c r="H52" s="37">
        <v>23</v>
      </c>
      <c r="I52" s="46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35">
      <c r="A53" s="47" t="s">
        <v>17</v>
      </c>
      <c r="B53" s="107">
        <v>0</v>
      </c>
      <c r="C53" s="107">
        <v>0</v>
      </c>
      <c r="D53" s="107">
        <v>0</v>
      </c>
      <c r="E53" s="107">
        <v>0</v>
      </c>
      <c r="F53" s="2">
        <f t="shared" si="8"/>
        <v>0</v>
      </c>
      <c r="G53" s="20">
        <v>0</v>
      </c>
      <c r="H53" s="37">
        <v>0</v>
      </c>
      <c r="I53" s="46"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35">
      <c r="A54" s="47" t="s">
        <v>18</v>
      </c>
      <c r="B54" s="107">
        <v>2</v>
      </c>
      <c r="C54" s="107">
        <v>0</v>
      </c>
      <c r="D54" s="107">
        <v>0</v>
      </c>
      <c r="E54" s="107">
        <v>2</v>
      </c>
      <c r="F54" s="2">
        <f t="shared" si="8"/>
        <v>4</v>
      </c>
      <c r="G54" s="20">
        <v>2</v>
      </c>
      <c r="H54" s="37">
        <v>4</v>
      </c>
      <c r="I54" s="46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 customHeight="1" x14ac:dyDescent="0.35">
      <c r="A55" s="47" t="s">
        <v>19</v>
      </c>
      <c r="B55" s="107">
        <v>0</v>
      </c>
      <c r="C55" s="107">
        <v>0</v>
      </c>
      <c r="D55" s="107">
        <v>0</v>
      </c>
      <c r="E55" s="107">
        <v>0</v>
      </c>
      <c r="F55" s="2">
        <f t="shared" si="8"/>
        <v>0</v>
      </c>
      <c r="G55" s="20">
        <v>0</v>
      </c>
      <c r="H55" s="37">
        <v>0</v>
      </c>
      <c r="I55" s="46"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35">
      <c r="A56" s="47" t="s">
        <v>20</v>
      </c>
      <c r="B56" s="107">
        <v>0</v>
      </c>
      <c r="C56" s="107">
        <v>0</v>
      </c>
      <c r="D56" s="107">
        <v>0</v>
      </c>
      <c r="E56" s="107">
        <v>0</v>
      </c>
      <c r="F56" s="2">
        <f t="shared" si="8"/>
        <v>0</v>
      </c>
      <c r="G56" s="20">
        <v>1</v>
      </c>
      <c r="H56" s="37">
        <v>0</v>
      </c>
      <c r="I56" s="46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35">
      <c r="A57" s="49"/>
      <c r="B57" s="161" t="s">
        <v>2</v>
      </c>
      <c r="C57" s="161"/>
      <c r="D57" s="161"/>
      <c r="E57" s="171" t="s">
        <v>3</v>
      </c>
      <c r="F57" s="163" t="s">
        <v>129</v>
      </c>
      <c r="G57" s="164" t="s">
        <v>113</v>
      </c>
      <c r="H57" s="164" t="s">
        <v>75</v>
      </c>
      <c r="I57" s="170" t="s">
        <v>76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35">
      <c r="A58" s="50" t="s">
        <v>95</v>
      </c>
      <c r="B58" s="21" t="s">
        <v>31</v>
      </c>
      <c r="C58" s="21" t="s">
        <v>32</v>
      </c>
      <c r="D58" s="72" t="s">
        <v>30</v>
      </c>
      <c r="E58" s="171"/>
      <c r="F58" s="163"/>
      <c r="G58" s="164"/>
      <c r="H58" s="164"/>
      <c r="I58" s="17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35">
      <c r="A59" s="47" t="s">
        <v>97</v>
      </c>
      <c r="B59" s="107">
        <v>16</v>
      </c>
      <c r="C59" s="107">
        <v>0</v>
      </c>
      <c r="D59" s="107">
        <v>0</v>
      </c>
      <c r="E59" s="107">
        <v>0</v>
      </c>
      <c r="F59" s="2">
        <f t="shared" ref="F59" si="9">SUM(B59:E59)</f>
        <v>16</v>
      </c>
      <c r="G59" s="37">
        <v>31</v>
      </c>
      <c r="H59" s="37">
        <v>16</v>
      </c>
      <c r="I59" s="46"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5" x14ac:dyDescent="0.35">
      <c r="A60" s="166" t="s">
        <v>21</v>
      </c>
      <c r="B60" s="167"/>
      <c r="C60" s="167"/>
      <c r="D60" s="167"/>
      <c r="E60" s="167"/>
      <c r="F60" s="167"/>
      <c r="G60" s="167"/>
      <c r="H60" s="167"/>
      <c r="I60" s="168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" customHeight="1" x14ac:dyDescent="0.35">
      <c r="A61" s="160"/>
      <c r="B61" s="161" t="s">
        <v>2</v>
      </c>
      <c r="C61" s="161"/>
      <c r="D61" s="161"/>
      <c r="E61" s="162" t="s">
        <v>3</v>
      </c>
      <c r="F61" s="163" t="s">
        <v>129</v>
      </c>
      <c r="G61" s="164" t="s">
        <v>113</v>
      </c>
      <c r="H61" s="164" t="s">
        <v>75</v>
      </c>
      <c r="I61" s="170" t="s">
        <v>76</v>
      </c>
      <c r="J61" s="1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1.5" customHeight="1" x14ac:dyDescent="0.35">
      <c r="A62" s="160"/>
      <c r="B62" s="21" t="s">
        <v>31</v>
      </c>
      <c r="C62" s="21" t="s">
        <v>32</v>
      </c>
      <c r="D62" s="23"/>
      <c r="E62" s="162"/>
      <c r="F62" s="163"/>
      <c r="G62" s="164"/>
      <c r="H62" s="164"/>
      <c r="I62" s="170"/>
      <c r="J62" s="1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35">
      <c r="A63" s="49" t="s">
        <v>42</v>
      </c>
      <c r="B63" s="107">
        <v>0</v>
      </c>
      <c r="C63" s="107">
        <v>0</v>
      </c>
      <c r="D63" s="23"/>
      <c r="E63" s="107">
        <v>0</v>
      </c>
      <c r="F63" s="2">
        <f t="shared" ref="F63:F64" si="10">SUM(B63:E63)</f>
        <v>0</v>
      </c>
      <c r="G63" s="1">
        <v>0</v>
      </c>
      <c r="H63" s="37">
        <v>0</v>
      </c>
      <c r="I63" s="46">
        <v>0</v>
      </c>
      <c r="J63" s="1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35">
      <c r="A64" s="47" t="s">
        <v>43</v>
      </c>
      <c r="B64" s="107">
        <v>0</v>
      </c>
      <c r="C64" s="107">
        <v>0</v>
      </c>
      <c r="D64" s="23"/>
      <c r="E64" s="107">
        <v>0</v>
      </c>
      <c r="F64" s="2">
        <f t="shared" si="10"/>
        <v>0</v>
      </c>
      <c r="G64" s="1">
        <v>0</v>
      </c>
      <c r="H64" s="37">
        <v>0</v>
      </c>
      <c r="I64" s="46">
        <v>0</v>
      </c>
      <c r="J64" s="1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49"/>
      <c r="B65" s="161" t="s">
        <v>2</v>
      </c>
      <c r="C65" s="161"/>
      <c r="D65" s="161"/>
      <c r="E65" s="171" t="s">
        <v>3</v>
      </c>
      <c r="F65" s="163" t="s">
        <v>129</v>
      </c>
      <c r="G65" s="164" t="s">
        <v>113</v>
      </c>
      <c r="H65" s="164" t="s">
        <v>75</v>
      </c>
      <c r="I65" s="170" t="s">
        <v>76</v>
      </c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35">
      <c r="A66" s="50" t="s">
        <v>25</v>
      </c>
      <c r="B66" s="21" t="s">
        <v>31</v>
      </c>
      <c r="C66" s="21" t="s">
        <v>32</v>
      </c>
      <c r="D66" s="23"/>
      <c r="E66" s="171"/>
      <c r="F66" s="163"/>
      <c r="G66" s="164"/>
      <c r="H66" s="164"/>
      <c r="I66" s="170"/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35">
      <c r="A67" s="47" t="s">
        <v>11</v>
      </c>
      <c r="B67" s="107">
        <v>0</v>
      </c>
      <c r="C67" s="107">
        <v>0</v>
      </c>
      <c r="D67" s="23"/>
      <c r="E67" s="107">
        <v>0</v>
      </c>
      <c r="F67" s="2">
        <f t="shared" ref="F67:F70" si="11">SUM(B67:E67)</f>
        <v>0</v>
      </c>
      <c r="G67" s="29">
        <v>0</v>
      </c>
      <c r="H67" s="37">
        <v>0</v>
      </c>
      <c r="I67" s="46">
        <v>0</v>
      </c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35">
      <c r="A68" s="47" t="s">
        <v>12</v>
      </c>
      <c r="B68" s="107">
        <v>0</v>
      </c>
      <c r="C68" s="107">
        <v>0</v>
      </c>
      <c r="D68" s="23"/>
      <c r="E68" s="107">
        <v>0</v>
      </c>
      <c r="F68" s="2">
        <f t="shared" si="11"/>
        <v>0</v>
      </c>
      <c r="G68" s="29">
        <v>0</v>
      </c>
      <c r="H68" s="37">
        <v>0</v>
      </c>
      <c r="I68" s="46">
        <v>0</v>
      </c>
      <c r="J68" s="1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35">
      <c r="A69" s="47" t="s">
        <v>47</v>
      </c>
      <c r="B69" s="107">
        <v>0</v>
      </c>
      <c r="C69" s="107">
        <v>0</v>
      </c>
      <c r="D69" s="23"/>
      <c r="E69" s="107">
        <v>0</v>
      </c>
      <c r="F69" s="2">
        <f t="shared" si="11"/>
        <v>0</v>
      </c>
      <c r="G69" s="29">
        <v>0</v>
      </c>
      <c r="H69" s="37">
        <v>0</v>
      </c>
      <c r="I69" s="46">
        <v>0</v>
      </c>
      <c r="J69" s="1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27" customHeight="1" x14ac:dyDescent="0.35">
      <c r="A70" s="113" t="s">
        <v>114</v>
      </c>
      <c r="B70" s="107">
        <v>0</v>
      </c>
      <c r="C70" s="107">
        <v>0</v>
      </c>
      <c r="D70" s="108"/>
      <c r="E70" s="107">
        <v>0</v>
      </c>
      <c r="F70" s="70">
        <f t="shared" si="11"/>
        <v>0</v>
      </c>
      <c r="G70" s="44">
        <v>0</v>
      </c>
      <c r="H70" s="44">
        <v>0</v>
      </c>
      <c r="I70" s="102">
        <v>0</v>
      </c>
      <c r="J70" s="1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35">
      <c r="A71" s="49"/>
      <c r="B71" s="161" t="s">
        <v>2</v>
      </c>
      <c r="C71" s="161"/>
      <c r="D71" s="161"/>
      <c r="E71" s="171" t="s">
        <v>3</v>
      </c>
      <c r="F71" s="163" t="s">
        <v>129</v>
      </c>
      <c r="G71" s="164" t="s">
        <v>113</v>
      </c>
      <c r="H71" s="164" t="s">
        <v>75</v>
      </c>
      <c r="I71" s="170" t="s">
        <v>76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35">
      <c r="A72" s="50" t="s">
        <v>9</v>
      </c>
      <c r="B72" s="21" t="s">
        <v>31</v>
      </c>
      <c r="C72" s="21" t="s">
        <v>32</v>
      </c>
      <c r="D72" s="23"/>
      <c r="E72" s="171"/>
      <c r="F72" s="163"/>
      <c r="G72" s="164"/>
      <c r="H72" s="164"/>
      <c r="I72" s="170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35">
      <c r="A73" s="47" t="s">
        <v>13</v>
      </c>
      <c r="B73" s="107">
        <v>0</v>
      </c>
      <c r="C73" s="107">
        <v>0</v>
      </c>
      <c r="D73" s="23"/>
      <c r="E73" s="107">
        <v>0</v>
      </c>
      <c r="F73" s="2">
        <f>SUM(B73:E73)</f>
        <v>0</v>
      </c>
      <c r="G73" s="20">
        <v>0</v>
      </c>
      <c r="H73" s="37">
        <v>0</v>
      </c>
      <c r="I73" s="46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35">
      <c r="A74" s="47" t="s">
        <v>14</v>
      </c>
      <c r="B74" s="107">
        <v>0</v>
      </c>
      <c r="C74" s="107">
        <v>0</v>
      </c>
      <c r="D74" s="23"/>
      <c r="E74" s="107">
        <v>0</v>
      </c>
      <c r="F74" s="2">
        <f>SUM(B74:E74)</f>
        <v>0</v>
      </c>
      <c r="G74" s="20">
        <v>0</v>
      </c>
      <c r="H74" s="37">
        <v>0</v>
      </c>
      <c r="I74" s="46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35">
      <c r="A75" s="49"/>
      <c r="B75" s="161" t="s">
        <v>2</v>
      </c>
      <c r="C75" s="161"/>
      <c r="D75" s="161"/>
      <c r="E75" s="171" t="s">
        <v>3</v>
      </c>
      <c r="F75" s="163" t="s">
        <v>129</v>
      </c>
      <c r="G75" s="164" t="s">
        <v>113</v>
      </c>
      <c r="H75" s="164" t="s">
        <v>75</v>
      </c>
      <c r="I75" s="170" t="s">
        <v>76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35">
      <c r="A76" s="50" t="s">
        <v>10</v>
      </c>
      <c r="B76" s="21" t="s">
        <v>31</v>
      </c>
      <c r="C76" s="21" t="s">
        <v>32</v>
      </c>
      <c r="D76" s="23"/>
      <c r="E76" s="171"/>
      <c r="F76" s="163"/>
      <c r="G76" s="164"/>
      <c r="H76" s="164"/>
      <c r="I76" s="17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35">
      <c r="A77" s="47" t="s">
        <v>15</v>
      </c>
      <c r="B77" s="107">
        <v>0</v>
      </c>
      <c r="C77" s="107">
        <v>0</v>
      </c>
      <c r="D77" s="23"/>
      <c r="E77" s="107">
        <v>0</v>
      </c>
      <c r="F77" s="2">
        <f>SUM(B77:E77)</f>
        <v>0</v>
      </c>
      <c r="G77" s="20">
        <v>0</v>
      </c>
      <c r="H77" s="37">
        <v>0</v>
      </c>
      <c r="I77" s="46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35">
      <c r="A78" s="47" t="s">
        <v>16</v>
      </c>
      <c r="B78" s="107">
        <v>0</v>
      </c>
      <c r="C78" s="107">
        <v>0</v>
      </c>
      <c r="D78" s="23"/>
      <c r="E78" s="107">
        <v>0</v>
      </c>
      <c r="F78" s="2">
        <f t="shared" ref="F78:F82" si="12">SUM(B78:E78)</f>
        <v>0</v>
      </c>
      <c r="G78" s="20">
        <v>0</v>
      </c>
      <c r="H78" s="37">
        <v>0</v>
      </c>
      <c r="I78" s="46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35">
      <c r="A79" s="47" t="s">
        <v>17</v>
      </c>
      <c r="B79" s="107">
        <v>0</v>
      </c>
      <c r="C79" s="107">
        <v>0</v>
      </c>
      <c r="D79" s="23"/>
      <c r="E79" s="107">
        <v>0</v>
      </c>
      <c r="F79" s="2">
        <f t="shared" si="12"/>
        <v>0</v>
      </c>
      <c r="G79" s="20">
        <v>0</v>
      </c>
      <c r="H79" s="37">
        <v>0</v>
      </c>
      <c r="I79" s="46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35">
      <c r="A80" s="47" t="s">
        <v>18</v>
      </c>
      <c r="B80" s="107">
        <v>0</v>
      </c>
      <c r="C80" s="107">
        <v>0</v>
      </c>
      <c r="D80" s="23"/>
      <c r="E80" s="107">
        <v>0</v>
      </c>
      <c r="F80" s="2">
        <f t="shared" si="12"/>
        <v>0</v>
      </c>
      <c r="G80" s="20">
        <v>0</v>
      </c>
      <c r="H80" s="37">
        <v>0</v>
      </c>
      <c r="I80" s="46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35">
      <c r="A81" s="47" t="s">
        <v>19</v>
      </c>
      <c r="B81" s="107">
        <v>0</v>
      </c>
      <c r="C81" s="107">
        <v>0</v>
      </c>
      <c r="D81" s="23"/>
      <c r="E81" s="107">
        <v>0</v>
      </c>
      <c r="F81" s="2">
        <f t="shared" si="12"/>
        <v>0</v>
      </c>
      <c r="G81" s="20">
        <v>0</v>
      </c>
      <c r="H81" s="37">
        <v>0</v>
      </c>
      <c r="I81" s="46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35">
      <c r="A82" s="47" t="s">
        <v>20</v>
      </c>
      <c r="B82" s="107">
        <v>0</v>
      </c>
      <c r="C82" s="107">
        <v>0</v>
      </c>
      <c r="D82" s="23"/>
      <c r="E82" s="107">
        <v>0</v>
      </c>
      <c r="F82" s="2">
        <f t="shared" si="12"/>
        <v>0</v>
      </c>
      <c r="G82" s="20">
        <v>0</v>
      </c>
      <c r="H82" s="37">
        <v>0</v>
      </c>
      <c r="I82" s="46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35">
      <c r="A83" s="49"/>
      <c r="B83" s="161" t="s">
        <v>2</v>
      </c>
      <c r="C83" s="161"/>
      <c r="D83" s="161"/>
      <c r="E83" s="171" t="s">
        <v>3</v>
      </c>
      <c r="F83" s="163" t="s">
        <v>129</v>
      </c>
      <c r="G83" s="164" t="s">
        <v>113</v>
      </c>
      <c r="H83" s="164" t="s">
        <v>75</v>
      </c>
      <c r="I83" s="170" t="s">
        <v>76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35">
      <c r="A84" s="50" t="s">
        <v>95</v>
      </c>
      <c r="B84" s="21" t="s">
        <v>31</v>
      </c>
      <c r="C84" s="21" t="s">
        <v>32</v>
      </c>
      <c r="D84" s="23"/>
      <c r="E84" s="171"/>
      <c r="F84" s="163"/>
      <c r="G84" s="164"/>
      <c r="H84" s="164"/>
      <c r="I84" s="170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35">
      <c r="A85" s="47" t="s">
        <v>97</v>
      </c>
      <c r="B85" s="107">
        <v>0</v>
      </c>
      <c r="C85" s="107">
        <v>0</v>
      </c>
      <c r="D85" s="25"/>
      <c r="E85" s="107">
        <v>0</v>
      </c>
      <c r="F85" s="2">
        <f t="shared" ref="F85" si="13">SUM(B85:E85)</f>
        <v>0</v>
      </c>
      <c r="G85" s="37">
        <v>0</v>
      </c>
      <c r="H85" s="37">
        <v>0</v>
      </c>
      <c r="I85" s="46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5" x14ac:dyDescent="0.35">
      <c r="A86" s="166" t="s">
        <v>33</v>
      </c>
      <c r="B86" s="167"/>
      <c r="C86" s="167"/>
      <c r="D86" s="167"/>
      <c r="E86" s="167"/>
      <c r="F86" s="167"/>
      <c r="G86" s="167"/>
      <c r="H86" s="167"/>
      <c r="I86" s="16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3.15" customHeight="1" x14ac:dyDescent="0.35">
      <c r="A87" s="160"/>
      <c r="B87" s="161" t="s">
        <v>2</v>
      </c>
      <c r="C87" s="161"/>
      <c r="D87" s="161"/>
      <c r="E87" s="162" t="s">
        <v>3</v>
      </c>
      <c r="F87" s="163" t="s">
        <v>129</v>
      </c>
      <c r="G87" s="164" t="s">
        <v>113</v>
      </c>
      <c r="H87" s="164" t="s">
        <v>75</v>
      </c>
      <c r="I87" s="170" t="s">
        <v>76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 x14ac:dyDescent="0.35">
      <c r="A88" s="160"/>
      <c r="B88" s="21" t="s">
        <v>31</v>
      </c>
      <c r="C88" s="21" t="s">
        <v>32</v>
      </c>
      <c r="D88" s="23"/>
      <c r="E88" s="162"/>
      <c r="F88" s="163"/>
      <c r="G88" s="164"/>
      <c r="H88" s="164"/>
      <c r="I88" s="170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35">
      <c r="A89" s="47" t="s">
        <v>40</v>
      </c>
      <c r="B89" s="107">
        <v>0</v>
      </c>
      <c r="C89" s="107">
        <v>0</v>
      </c>
      <c r="D89" s="23"/>
      <c r="E89" s="107">
        <v>0</v>
      </c>
      <c r="F89" s="2">
        <f t="shared" ref="F89:F91" si="14">SUM(B89:E89)</f>
        <v>0</v>
      </c>
      <c r="G89" s="37">
        <v>0</v>
      </c>
      <c r="H89" s="37">
        <v>0</v>
      </c>
      <c r="I89" s="46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35">
      <c r="A90" s="47" t="s">
        <v>41</v>
      </c>
      <c r="B90" s="107">
        <v>0</v>
      </c>
      <c r="C90" s="107">
        <v>0</v>
      </c>
      <c r="D90" s="23"/>
      <c r="E90" s="107">
        <v>0</v>
      </c>
      <c r="F90" s="2">
        <f t="shared" si="14"/>
        <v>0</v>
      </c>
      <c r="G90" s="37">
        <v>0</v>
      </c>
      <c r="H90" s="37">
        <v>0</v>
      </c>
      <c r="I90" s="46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35">
      <c r="A91" s="47" t="s">
        <v>38</v>
      </c>
      <c r="B91" s="107">
        <v>0</v>
      </c>
      <c r="C91" s="107">
        <v>0</v>
      </c>
      <c r="D91" s="23"/>
      <c r="E91" s="107">
        <v>0</v>
      </c>
      <c r="F91" s="2">
        <f t="shared" si="14"/>
        <v>0</v>
      </c>
      <c r="G91" s="37">
        <v>0</v>
      </c>
      <c r="H91" s="37">
        <v>0</v>
      </c>
      <c r="I91" s="46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35">
      <c r="A92" s="49"/>
      <c r="B92" s="161" t="s">
        <v>2</v>
      </c>
      <c r="C92" s="161"/>
      <c r="D92" s="161"/>
      <c r="E92" s="171" t="s">
        <v>3</v>
      </c>
      <c r="F92" s="163" t="s">
        <v>129</v>
      </c>
      <c r="G92" s="164" t="s">
        <v>113</v>
      </c>
      <c r="H92" s="164" t="s">
        <v>75</v>
      </c>
      <c r="I92" s="170" t="s">
        <v>76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35">
      <c r="A93" s="50" t="s">
        <v>35</v>
      </c>
      <c r="B93" s="21" t="s">
        <v>31</v>
      </c>
      <c r="C93" s="21" t="s">
        <v>32</v>
      </c>
      <c r="D93" s="23"/>
      <c r="E93" s="171"/>
      <c r="F93" s="163"/>
      <c r="G93" s="164"/>
      <c r="H93" s="164"/>
      <c r="I93" s="17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35">
      <c r="A94" s="47" t="s">
        <v>11</v>
      </c>
      <c r="B94" s="107">
        <v>0</v>
      </c>
      <c r="C94" s="107">
        <v>0</v>
      </c>
      <c r="D94" s="23"/>
      <c r="E94" s="107">
        <v>0</v>
      </c>
      <c r="F94" s="2">
        <f t="shared" ref="F94:F97" si="15">SUM(B94:E94)</f>
        <v>0</v>
      </c>
      <c r="G94" s="37">
        <v>0</v>
      </c>
      <c r="H94" s="37">
        <v>0</v>
      </c>
      <c r="I94" s="46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35">
      <c r="A95" s="47" t="s">
        <v>12</v>
      </c>
      <c r="B95" s="107">
        <v>0</v>
      </c>
      <c r="C95" s="107">
        <v>0</v>
      </c>
      <c r="D95" s="23"/>
      <c r="E95" s="107">
        <v>0</v>
      </c>
      <c r="F95" s="2">
        <f t="shared" si="15"/>
        <v>0</v>
      </c>
      <c r="G95" s="37">
        <v>0</v>
      </c>
      <c r="H95" s="37">
        <v>0</v>
      </c>
      <c r="I95" s="46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35">
      <c r="A96" s="47" t="s">
        <v>47</v>
      </c>
      <c r="B96" s="107">
        <v>0</v>
      </c>
      <c r="C96" s="107">
        <v>0</v>
      </c>
      <c r="D96" s="23"/>
      <c r="E96" s="107">
        <v>0</v>
      </c>
      <c r="F96" s="2">
        <f t="shared" si="15"/>
        <v>0</v>
      </c>
      <c r="G96" s="37">
        <v>0</v>
      </c>
      <c r="H96" s="37">
        <v>0</v>
      </c>
      <c r="I96" s="46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27" customHeight="1" x14ac:dyDescent="0.35">
      <c r="A97" s="113" t="s">
        <v>114</v>
      </c>
      <c r="B97" s="107">
        <v>0</v>
      </c>
      <c r="C97" s="107">
        <v>0</v>
      </c>
      <c r="D97" s="108"/>
      <c r="E97" s="107">
        <v>0</v>
      </c>
      <c r="F97" s="70">
        <f t="shared" si="15"/>
        <v>0</v>
      </c>
      <c r="G97" s="44">
        <v>0</v>
      </c>
      <c r="H97" s="44">
        <v>0</v>
      </c>
      <c r="I97" s="102">
        <v>0</v>
      </c>
      <c r="J97" s="12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35">
      <c r="A98" s="49"/>
      <c r="B98" s="161" t="s">
        <v>2</v>
      </c>
      <c r="C98" s="161"/>
      <c r="D98" s="161"/>
      <c r="E98" s="171" t="s">
        <v>3</v>
      </c>
      <c r="F98" s="163" t="s">
        <v>129</v>
      </c>
      <c r="G98" s="164" t="s">
        <v>113</v>
      </c>
      <c r="H98" s="164" t="s">
        <v>75</v>
      </c>
      <c r="I98" s="170" t="s">
        <v>76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35">
      <c r="A99" s="50" t="s">
        <v>36</v>
      </c>
      <c r="B99" s="21" t="s">
        <v>31</v>
      </c>
      <c r="C99" s="21" t="s">
        <v>32</v>
      </c>
      <c r="D99" s="23"/>
      <c r="E99" s="171"/>
      <c r="F99" s="163"/>
      <c r="G99" s="164"/>
      <c r="H99" s="164"/>
      <c r="I99" s="17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35">
      <c r="A100" s="47" t="s">
        <v>13</v>
      </c>
      <c r="B100" s="107">
        <v>0</v>
      </c>
      <c r="C100" s="107">
        <v>0</v>
      </c>
      <c r="D100" s="23"/>
      <c r="E100" s="107">
        <v>0</v>
      </c>
      <c r="F100" s="2">
        <f>SUM(B100:E100)</f>
        <v>0</v>
      </c>
      <c r="G100" s="20">
        <v>0</v>
      </c>
      <c r="H100" s="37">
        <v>0</v>
      </c>
      <c r="I100" s="46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35">
      <c r="A101" s="47" t="s">
        <v>14</v>
      </c>
      <c r="B101" s="107">
        <v>0</v>
      </c>
      <c r="C101" s="107">
        <v>0</v>
      </c>
      <c r="D101" s="23"/>
      <c r="E101" s="107">
        <v>0</v>
      </c>
      <c r="F101" s="2">
        <f>SUM(B101:E101)</f>
        <v>0</v>
      </c>
      <c r="G101" s="20">
        <v>0</v>
      </c>
      <c r="H101" s="37">
        <v>0</v>
      </c>
      <c r="I101" s="46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35">
      <c r="A102" s="49"/>
      <c r="B102" s="161" t="s">
        <v>2</v>
      </c>
      <c r="C102" s="161"/>
      <c r="D102" s="161"/>
      <c r="E102" s="171" t="s">
        <v>3</v>
      </c>
      <c r="F102" s="163" t="s">
        <v>129</v>
      </c>
      <c r="G102" s="164" t="s">
        <v>113</v>
      </c>
      <c r="H102" s="164" t="s">
        <v>75</v>
      </c>
      <c r="I102" s="170" t="s">
        <v>76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35">
      <c r="A103" s="50" t="s">
        <v>37</v>
      </c>
      <c r="B103" s="21" t="s">
        <v>31</v>
      </c>
      <c r="C103" s="21" t="s">
        <v>32</v>
      </c>
      <c r="D103" s="23"/>
      <c r="E103" s="171"/>
      <c r="F103" s="163"/>
      <c r="G103" s="164"/>
      <c r="H103" s="164"/>
      <c r="I103" s="17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35">
      <c r="A104" s="47" t="s">
        <v>15</v>
      </c>
      <c r="B104" s="107">
        <v>0</v>
      </c>
      <c r="C104" s="107">
        <v>0</v>
      </c>
      <c r="D104" s="23"/>
      <c r="E104" s="107">
        <v>0</v>
      </c>
      <c r="F104" s="2">
        <f>SUM(B104:E104)</f>
        <v>0</v>
      </c>
      <c r="G104" s="20">
        <v>0</v>
      </c>
      <c r="H104" s="37">
        <v>0</v>
      </c>
      <c r="I104" s="46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35">
      <c r="A105" s="47" t="s">
        <v>16</v>
      </c>
      <c r="B105" s="107">
        <v>0</v>
      </c>
      <c r="C105" s="107">
        <v>0</v>
      </c>
      <c r="D105" s="23"/>
      <c r="E105" s="107">
        <v>0</v>
      </c>
      <c r="F105" s="2">
        <f t="shared" ref="F105:F109" si="16">SUM(B105:E105)</f>
        <v>0</v>
      </c>
      <c r="G105" s="20">
        <v>0</v>
      </c>
      <c r="H105" s="37">
        <v>0</v>
      </c>
      <c r="I105" s="46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35">
      <c r="A106" s="47" t="s">
        <v>17</v>
      </c>
      <c r="B106" s="107">
        <v>0</v>
      </c>
      <c r="C106" s="107">
        <v>0</v>
      </c>
      <c r="D106" s="23"/>
      <c r="E106" s="107">
        <v>0</v>
      </c>
      <c r="F106" s="2">
        <f t="shared" si="16"/>
        <v>0</v>
      </c>
      <c r="G106" s="20">
        <v>0</v>
      </c>
      <c r="H106" s="37">
        <v>0</v>
      </c>
      <c r="I106" s="46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35">
      <c r="A107" s="47" t="s">
        <v>18</v>
      </c>
      <c r="B107" s="107">
        <v>0</v>
      </c>
      <c r="C107" s="107">
        <v>0</v>
      </c>
      <c r="D107" s="23"/>
      <c r="E107" s="107">
        <v>0</v>
      </c>
      <c r="F107" s="2">
        <f t="shared" si="16"/>
        <v>0</v>
      </c>
      <c r="G107" s="20">
        <v>0</v>
      </c>
      <c r="H107" s="37">
        <v>0</v>
      </c>
      <c r="I107" s="46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35">
      <c r="A108" s="47" t="s">
        <v>19</v>
      </c>
      <c r="B108" s="107">
        <v>0</v>
      </c>
      <c r="C108" s="107">
        <v>0</v>
      </c>
      <c r="D108" s="23"/>
      <c r="E108" s="107">
        <v>0</v>
      </c>
      <c r="F108" s="2">
        <f t="shared" si="16"/>
        <v>0</v>
      </c>
      <c r="G108" s="20">
        <v>0</v>
      </c>
      <c r="H108" s="37">
        <v>0</v>
      </c>
      <c r="I108" s="46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35">
      <c r="A109" s="47" t="s">
        <v>20</v>
      </c>
      <c r="B109" s="107">
        <v>0</v>
      </c>
      <c r="C109" s="107">
        <v>0</v>
      </c>
      <c r="D109" s="23"/>
      <c r="E109" s="107">
        <v>0</v>
      </c>
      <c r="F109" s="2">
        <f t="shared" si="16"/>
        <v>0</v>
      </c>
      <c r="G109" s="20">
        <v>0</v>
      </c>
      <c r="H109" s="37">
        <v>0</v>
      </c>
      <c r="I109" s="46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35">
      <c r="A110" s="49"/>
      <c r="B110" s="161" t="s">
        <v>2</v>
      </c>
      <c r="C110" s="161"/>
      <c r="D110" s="161"/>
      <c r="E110" s="171" t="s">
        <v>3</v>
      </c>
      <c r="F110" s="163" t="s">
        <v>129</v>
      </c>
      <c r="G110" s="164" t="s">
        <v>113</v>
      </c>
      <c r="H110" s="164" t="s">
        <v>75</v>
      </c>
      <c r="I110" s="170" t="s">
        <v>76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35">
      <c r="A111" s="50" t="s">
        <v>95</v>
      </c>
      <c r="B111" s="21" t="s">
        <v>31</v>
      </c>
      <c r="C111" s="21" t="s">
        <v>32</v>
      </c>
      <c r="D111" s="23"/>
      <c r="E111" s="171"/>
      <c r="F111" s="163"/>
      <c r="G111" s="164"/>
      <c r="H111" s="164"/>
      <c r="I111" s="17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35">
      <c r="A112" s="47" t="s">
        <v>46</v>
      </c>
      <c r="B112" s="107">
        <v>0</v>
      </c>
      <c r="C112" s="107">
        <v>0</v>
      </c>
      <c r="D112" s="25"/>
      <c r="E112" s="107">
        <v>0</v>
      </c>
      <c r="F112" s="2">
        <f t="shared" ref="F112:F113" si="17">SUM(B112:E112)</f>
        <v>0</v>
      </c>
      <c r="G112" s="37">
        <v>0</v>
      </c>
      <c r="H112" s="37">
        <v>0</v>
      </c>
      <c r="I112" s="46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35">
      <c r="A113" s="47" t="s">
        <v>96</v>
      </c>
      <c r="B113" s="107">
        <v>0</v>
      </c>
      <c r="C113" s="107">
        <v>0</v>
      </c>
      <c r="D113" s="25"/>
      <c r="E113" s="107">
        <v>0</v>
      </c>
      <c r="F113" s="2">
        <f t="shared" si="17"/>
        <v>0</v>
      </c>
      <c r="G113" s="37">
        <v>0</v>
      </c>
      <c r="H113" s="37">
        <v>0</v>
      </c>
      <c r="I113" s="46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5" x14ac:dyDescent="0.35">
      <c r="A114" s="166" t="s">
        <v>34</v>
      </c>
      <c r="B114" s="167"/>
      <c r="C114" s="167"/>
      <c r="D114" s="167"/>
      <c r="E114" s="167"/>
      <c r="F114" s="167"/>
      <c r="G114" s="167"/>
      <c r="H114" s="167"/>
      <c r="I114" s="16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" customHeight="1" x14ac:dyDescent="0.35">
      <c r="A115" s="160"/>
      <c r="B115" s="161" t="s">
        <v>2</v>
      </c>
      <c r="C115" s="161"/>
      <c r="D115" s="161"/>
      <c r="E115" s="169" t="s">
        <v>3</v>
      </c>
      <c r="F115" s="163" t="s">
        <v>129</v>
      </c>
      <c r="G115" s="164" t="s">
        <v>113</v>
      </c>
      <c r="H115" s="164" t="s">
        <v>75</v>
      </c>
      <c r="I115" s="170" t="s">
        <v>76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" customHeight="1" x14ac:dyDescent="0.35">
      <c r="A116" s="160"/>
      <c r="B116" s="41" t="s">
        <v>31</v>
      </c>
      <c r="C116" s="41" t="s">
        <v>32</v>
      </c>
      <c r="D116" s="41" t="s">
        <v>30</v>
      </c>
      <c r="E116" s="169"/>
      <c r="F116" s="163"/>
      <c r="G116" s="164"/>
      <c r="H116" s="164"/>
      <c r="I116" s="17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35">
      <c r="A117" s="47" t="s">
        <v>40</v>
      </c>
      <c r="B117" s="107">
        <v>10</v>
      </c>
      <c r="C117" s="107">
        <v>0</v>
      </c>
      <c r="D117" s="107">
        <v>0</v>
      </c>
      <c r="E117" s="107">
        <v>2</v>
      </c>
      <c r="F117" s="2">
        <f t="shared" ref="F117:F119" si="18">SUM(B117:E117)</f>
        <v>12</v>
      </c>
      <c r="G117" s="20">
        <v>13</v>
      </c>
      <c r="H117" s="37">
        <v>12</v>
      </c>
      <c r="I117" s="46"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35">
      <c r="A118" s="47" t="s">
        <v>41</v>
      </c>
      <c r="B118" s="107">
        <v>10</v>
      </c>
      <c r="C118" s="107">
        <v>0</v>
      </c>
      <c r="D118" s="107">
        <v>0</v>
      </c>
      <c r="E118" s="107">
        <v>2</v>
      </c>
      <c r="F118" s="2">
        <f t="shared" si="18"/>
        <v>12</v>
      </c>
      <c r="G118" s="20">
        <v>13</v>
      </c>
      <c r="H118" s="37">
        <v>12</v>
      </c>
      <c r="I118" s="46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35">
      <c r="A119" s="47" t="s">
        <v>38</v>
      </c>
      <c r="B119" s="107">
        <v>10</v>
      </c>
      <c r="C119" s="107">
        <v>0</v>
      </c>
      <c r="D119" s="107">
        <v>0</v>
      </c>
      <c r="E119" s="107">
        <v>2</v>
      </c>
      <c r="F119" s="2">
        <f t="shared" si="18"/>
        <v>12</v>
      </c>
      <c r="G119" s="20">
        <v>13</v>
      </c>
      <c r="H119" s="37">
        <v>12</v>
      </c>
      <c r="I119" s="46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35">
      <c r="A120" s="49"/>
      <c r="B120" s="161" t="s">
        <v>2</v>
      </c>
      <c r="C120" s="161"/>
      <c r="D120" s="161"/>
      <c r="E120" s="171" t="s">
        <v>3</v>
      </c>
      <c r="F120" s="163" t="s">
        <v>129</v>
      </c>
      <c r="G120" s="164" t="s">
        <v>113</v>
      </c>
      <c r="H120" s="164" t="s">
        <v>75</v>
      </c>
      <c r="I120" s="170" t="s">
        <v>76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35">
      <c r="A121" s="50" t="s">
        <v>35</v>
      </c>
      <c r="B121" s="21" t="s">
        <v>31</v>
      </c>
      <c r="C121" s="21" t="s">
        <v>32</v>
      </c>
      <c r="D121" s="41" t="s">
        <v>30</v>
      </c>
      <c r="E121" s="171"/>
      <c r="F121" s="163"/>
      <c r="G121" s="164"/>
      <c r="H121" s="164"/>
      <c r="I121" s="17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35">
      <c r="A122" s="47" t="s">
        <v>11</v>
      </c>
      <c r="B122" s="107">
        <v>3</v>
      </c>
      <c r="C122" s="107">
        <v>0</v>
      </c>
      <c r="D122" s="107">
        <v>0</v>
      </c>
      <c r="E122" s="107">
        <v>1</v>
      </c>
      <c r="F122" s="2">
        <f t="shared" ref="F122:F124" si="19">SUM(B122:E122)</f>
        <v>4</v>
      </c>
      <c r="G122" s="20">
        <v>3</v>
      </c>
      <c r="H122" s="37">
        <v>4</v>
      </c>
      <c r="I122" s="46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35">
      <c r="A123" s="47" t="s">
        <v>12</v>
      </c>
      <c r="B123" s="107">
        <v>7</v>
      </c>
      <c r="C123" s="107">
        <v>0</v>
      </c>
      <c r="D123" s="107">
        <v>0</v>
      </c>
      <c r="E123" s="107">
        <v>1</v>
      </c>
      <c r="F123" s="2">
        <f t="shared" si="19"/>
        <v>8</v>
      </c>
      <c r="G123" s="20">
        <v>10</v>
      </c>
      <c r="H123" s="37">
        <v>8</v>
      </c>
      <c r="I123" s="46"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35">
      <c r="A124" s="47" t="s">
        <v>47</v>
      </c>
      <c r="B124" s="107">
        <v>0</v>
      </c>
      <c r="C124" s="107">
        <v>0</v>
      </c>
      <c r="D124" s="107">
        <v>0</v>
      </c>
      <c r="E124" s="107">
        <v>0</v>
      </c>
      <c r="F124" s="2">
        <f t="shared" si="19"/>
        <v>0</v>
      </c>
      <c r="G124" s="20">
        <v>0</v>
      </c>
      <c r="H124" s="37">
        <v>0</v>
      </c>
      <c r="I124" s="46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27" customHeight="1" x14ac:dyDescent="0.35">
      <c r="A125" s="113" t="s">
        <v>114</v>
      </c>
      <c r="B125" s="107">
        <v>0</v>
      </c>
      <c r="C125" s="107">
        <v>0</v>
      </c>
      <c r="D125" s="107">
        <v>0</v>
      </c>
      <c r="E125" s="107">
        <v>0</v>
      </c>
      <c r="F125" s="70">
        <f t="shared" ref="F125" si="20">SUM(B125:E125)</f>
        <v>0</v>
      </c>
      <c r="G125" s="26">
        <v>0</v>
      </c>
      <c r="H125" s="44">
        <v>0</v>
      </c>
      <c r="I125" s="102">
        <v>0</v>
      </c>
      <c r="J125" s="12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35">
      <c r="A126" s="49"/>
      <c r="B126" s="161" t="s">
        <v>2</v>
      </c>
      <c r="C126" s="161"/>
      <c r="D126" s="161"/>
      <c r="E126" s="171" t="s">
        <v>3</v>
      </c>
      <c r="F126" s="163" t="s">
        <v>129</v>
      </c>
      <c r="G126" s="164" t="s">
        <v>113</v>
      </c>
      <c r="H126" s="164" t="s">
        <v>75</v>
      </c>
      <c r="I126" s="170" t="s">
        <v>76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35">
      <c r="A127" s="50" t="s">
        <v>36</v>
      </c>
      <c r="B127" s="21" t="s">
        <v>31</v>
      </c>
      <c r="C127" s="21" t="s">
        <v>32</v>
      </c>
      <c r="D127" s="41" t="s">
        <v>30</v>
      </c>
      <c r="E127" s="171"/>
      <c r="F127" s="163"/>
      <c r="G127" s="164"/>
      <c r="H127" s="164"/>
      <c r="I127" s="17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35">
      <c r="A128" s="47" t="s">
        <v>13</v>
      </c>
      <c r="B128" s="107">
        <v>10</v>
      </c>
      <c r="C128" s="107">
        <v>0</v>
      </c>
      <c r="D128" s="107">
        <v>0</v>
      </c>
      <c r="E128" s="107">
        <v>1</v>
      </c>
      <c r="F128" s="2">
        <f>SUM(B128:E128)</f>
        <v>11</v>
      </c>
      <c r="G128" s="20">
        <v>13</v>
      </c>
      <c r="H128" s="37">
        <v>11</v>
      </c>
      <c r="I128" s="46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35">
      <c r="A129" s="47" t="s">
        <v>14</v>
      </c>
      <c r="B129" s="107">
        <v>0</v>
      </c>
      <c r="C129" s="107">
        <v>0</v>
      </c>
      <c r="D129" s="107">
        <v>0</v>
      </c>
      <c r="E129" s="107">
        <v>1</v>
      </c>
      <c r="F129" s="2">
        <f>SUM(B129:E129)</f>
        <v>1</v>
      </c>
      <c r="G129" s="20">
        <v>0</v>
      </c>
      <c r="H129" s="37">
        <v>1</v>
      </c>
      <c r="I129" s="46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3.5" customHeight="1" x14ac:dyDescent="0.35">
      <c r="A130" s="49"/>
      <c r="B130" s="161" t="s">
        <v>2</v>
      </c>
      <c r="C130" s="161"/>
      <c r="D130" s="161"/>
      <c r="E130" s="171" t="s">
        <v>3</v>
      </c>
      <c r="F130" s="163" t="s">
        <v>129</v>
      </c>
      <c r="G130" s="164" t="s">
        <v>113</v>
      </c>
      <c r="H130" s="164" t="s">
        <v>75</v>
      </c>
      <c r="I130" s="170" t="s">
        <v>76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35">
      <c r="A131" s="50" t="s">
        <v>37</v>
      </c>
      <c r="B131" s="21" t="s">
        <v>31</v>
      </c>
      <c r="C131" s="21" t="s">
        <v>32</v>
      </c>
      <c r="D131" s="41" t="s">
        <v>30</v>
      </c>
      <c r="E131" s="171"/>
      <c r="F131" s="163"/>
      <c r="G131" s="164"/>
      <c r="H131" s="164"/>
      <c r="I131" s="17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35">
      <c r="A132" s="47" t="s">
        <v>15</v>
      </c>
      <c r="B132" s="107">
        <v>9</v>
      </c>
      <c r="C132" s="107">
        <v>0</v>
      </c>
      <c r="D132" s="107">
        <v>0</v>
      </c>
      <c r="E132" s="107">
        <v>1</v>
      </c>
      <c r="F132" s="2">
        <f t="shared" ref="F132:F137" si="21">SUM(B132:E132)</f>
        <v>10</v>
      </c>
      <c r="G132" s="20">
        <v>12</v>
      </c>
      <c r="H132" s="37">
        <v>10</v>
      </c>
      <c r="I132" s="46"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35">
      <c r="A133" s="47" t="s">
        <v>16</v>
      </c>
      <c r="B133" s="107">
        <v>0</v>
      </c>
      <c r="C133" s="107">
        <v>0</v>
      </c>
      <c r="D133" s="107">
        <v>0</v>
      </c>
      <c r="E133" s="107">
        <v>1</v>
      </c>
      <c r="F133" s="2">
        <f t="shared" si="21"/>
        <v>1</v>
      </c>
      <c r="G133" s="20">
        <v>1</v>
      </c>
      <c r="H133" s="37">
        <v>1</v>
      </c>
      <c r="I133" s="46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35">
      <c r="A134" s="47" t="s">
        <v>17</v>
      </c>
      <c r="B134" s="107">
        <v>0</v>
      </c>
      <c r="C134" s="107">
        <v>0</v>
      </c>
      <c r="D134" s="107">
        <v>0</v>
      </c>
      <c r="E134" s="107">
        <v>0</v>
      </c>
      <c r="F134" s="2">
        <f t="shared" si="21"/>
        <v>0</v>
      </c>
      <c r="G134" s="20">
        <v>0</v>
      </c>
      <c r="H134" s="37">
        <v>0</v>
      </c>
      <c r="I134" s="46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35">
      <c r="A135" s="47" t="s">
        <v>18</v>
      </c>
      <c r="B135" s="107">
        <v>1</v>
      </c>
      <c r="C135" s="107">
        <v>0</v>
      </c>
      <c r="D135" s="107">
        <v>0</v>
      </c>
      <c r="E135" s="107">
        <v>0</v>
      </c>
      <c r="F135" s="2">
        <f t="shared" si="21"/>
        <v>1</v>
      </c>
      <c r="G135" s="20">
        <v>0</v>
      </c>
      <c r="H135" s="37">
        <v>1</v>
      </c>
      <c r="I135" s="46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35">
      <c r="A136" s="47" t="s">
        <v>19</v>
      </c>
      <c r="B136" s="107">
        <v>0</v>
      </c>
      <c r="C136" s="107">
        <v>0</v>
      </c>
      <c r="D136" s="107">
        <v>0</v>
      </c>
      <c r="E136" s="107">
        <v>0</v>
      </c>
      <c r="F136" s="2">
        <f t="shared" si="21"/>
        <v>0</v>
      </c>
      <c r="G136" s="20">
        <v>0</v>
      </c>
      <c r="H136" s="37">
        <v>0</v>
      </c>
      <c r="I136" s="46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35">
      <c r="A137" s="47" t="s">
        <v>20</v>
      </c>
      <c r="B137" s="107">
        <v>0</v>
      </c>
      <c r="C137" s="107">
        <v>0</v>
      </c>
      <c r="D137" s="107">
        <v>0</v>
      </c>
      <c r="E137" s="107">
        <v>0</v>
      </c>
      <c r="F137" s="2">
        <f t="shared" si="21"/>
        <v>0</v>
      </c>
      <c r="G137" s="20">
        <v>0</v>
      </c>
      <c r="H137" s="37">
        <v>0</v>
      </c>
      <c r="I137" s="46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35">
      <c r="A138" s="49"/>
      <c r="B138" s="161" t="s">
        <v>2</v>
      </c>
      <c r="C138" s="161"/>
      <c r="D138" s="161"/>
      <c r="E138" s="171" t="s">
        <v>3</v>
      </c>
      <c r="F138" s="163" t="s">
        <v>129</v>
      </c>
      <c r="G138" s="164" t="s">
        <v>113</v>
      </c>
      <c r="H138" s="164" t="s">
        <v>75</v>
      </c>
      <c r="I138" s="170" t="s">
        <v>76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35">
      <c r="A139" s="50" t="s">
        <v>95</v>
      </c>
      <c r="B139" s="21" t="s">
        <v>31</v>
      </c>
      <c r="C139" s="21" t="s">
        <v>32</v>
      </c>
      <c r="D139" s="41" t="s">
        <v>30</v>
      </c>
      <c r="E139" s="171"/>
      <c r="F139" s="163"/>
      <c r="G139" s="164"/>
      <c r="H139" s="164"/>
      <c r="I139" s="17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35">
      <c r="A140" s="47" t="s">
        <v>97</v>
      </c>
      <c r="B140" s="107">
        <v>3</v>
      </c>
      <c r="C140" s="107">
        <v>0</v>
      </c>
      <c r="D140" s="107">
        <v>0</v>
      </c>
      <c r="E140" s="107">
        <v>0</v>
      </c>
      <c r="F140" s="2">
        <f t="shared" ref="F140" si="22">SUM(B140:E140)</f>
        <v>3</v>
      </c>
      <c r="G140" s="37">
        <v>0</v>
      </c>
      <c r="H140" s="37">
        <v>3</v>
      </c>
      <c r="I140" s="46">
        <v>0</v>
      </c>
      <c r="J140" s="10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4.5" customHeight="1" x14ac:dyDescent="0.35">
      <c r="A141" s="166" t="s">
        <v>51</v>
      </c>
      <c r="B141" s="167"/>
      <c r="C141" s="167"/>
      <c r="D141" s="167"/>
      <c r="E141" s="167"/>
      <c r="F141" s="167"/>
      <c r="G141" s="167"/>
      <c r="H141" s="167"/>
      <c r="I141" s="16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" customHeight="1" x14ac:dyDescent="0.35">
      <c r="A142" s="160"/>
      <c r="B142" s="161" t="s">
        <v>2</v>
      </c>
      <c r="C142" s="161"/>
      <c r="D142" s="161"/>
      <c r="E142" s="169" t="s">
        <v>3</v>
      </c>
      <c r="F142" s="163" t="s">
        <v>129</v>
      </c>
      <c r="G142" s="164" t="s">
        <v>113</v>
      </c>
      <c r="H142" s="164" t="s">
        <v>75</v>
      </c>
      <c r="I142" s="170" t="s">
        <v>76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3.5" customHeight="1" x14ac:dyDescent="0.35">
      <c r="A143" s="160"/>
      <c r="B143" s="41" t="s">
        <v>31</v>
      </c>
      <c r="C143" s="41" t="s">
        <v>32</v>
      </c>
      <c r="D143" s="41" t="s">
        <v>30</v>
      </c>
      <c r="E143" s="169"/>
      <c r="F143" s="163"/>
      <c r="G143" s="164"/>
      <c r="H143" s="164"/>
      <c r="I143" s="17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35">
      <c r="A144" s="133" t="s">
        <v>115</v>
      </c>
      <c r="B144" s="107">
        <v>4</v>
      </c>
      <c r="C144" s="107">
        <v>0</v>
      </c>
      <c r="D144" s="107">
        <v>0</v>
      </c>
      <c r="E144" s="107">
        <v>7</v>
      </c>
      <c r="F144" s="2">
        <f t="shared" ref="F144:F147" si="23">SUM(B144:E144)</f>
        <v>11</v>
      </c>
      <c r="G144" s="20">
        <v>6</v>
      </c>
      <c r="H144" s="37">
        <v>11</v>
      </c>
      <c r="I144" s="46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35">
      <c r="A145" s="114" t="s">
        <v>93</v>
      </c>
      <c r="B145" s="5">
        <f>SUM(B146:B147)</f>
        <v>4</v>
      </c>
      <c r="C145" s="5">
        <f t="shared" ref="C145:D145" si="24">SUM(C146:C147)</f>
        <v>0</v>
      </c>
      <c r="D145" s="5">
        <f t="shared" si="24"/>
        <v>0</v>
      </c>
      <c r="E145" s="5">
        <f>SUM(E146:E147)</f>
        <v>9</v>
      </c>
      <c r="F145" s="2">
        <f t="shared" si="23"/>
        <v>13</v>
      </c>
      <c r="G145" s="30">
        <v>6</v>
      </c>
      <c r="H145" s="42">
        <f t="shared" ref="H145:I145" si="25">SUM(H146:H148)</f>
        <v>13</v>
      </c>
      <c r="I145" s="48">
        <f t="shared" si="25"/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8" customHeight="1" x14ac:dyDescent="0.35">
      <c r="A146" s="134" t="s">
        <v>116</v>
      </c>
      <c r="B146" s="107">
        <v>0</v>
      </c>
      <c r="C146" s="107">
        <v>0</v>
      </c>
      <c r="D146" s="107">
        <v>0</v>
      </c>
      <c r="E146" s="107">
        <v>0</v>
      </c>
      <c r="F146" s="2">
        <f t="shared" si="23"/>
        <v>0</v>
      </c>
      <c r="G146" s="20">
        <v>0</v>
      </c>
      <c r="H146" s="37">
        <v>0</v>
      </c>
      <c r="I146" s="46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35">
      <c r="A147" s="134" t="s">
        <v>117</v>
      </c>
      <c r="B147" s="107">
        <v>4</v>
      </c>
      <c r="C147" s="107">
        <v>0</v>
      </c>
      <c r="D147" s="107">
        <v>0</v>
      </c>
      <c r="E147" s="107">
        <v>9</v>
      </c>
      <c r="F147" s="70">
        <f t="shared" si="23"/>
        <v>13</v>
      </c>
      <c r="G147" s="26">
        <v>6</v>
      </c>
      <c r="H147" s="44">
        <v>13</v>
      </c>
      <c r="I147" s="102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35">
      <c r="A148" s="49"/>
      <c r="B148" s="161" t="s">
        <v>2</v>
      </c>
      <c r="C148" s="161"/>
      <c r="D148" s="161"/>
      <c r="E148" s="171" t="s">
        <v>3</v>
      </c>
      <c r="F148" s="163" t="s">
        <v>129</v>
      </c>
      <c r="G148" s="164" t="s">
        <v>113</v>
      </c>
      <c r="H148" s="164" t="s">
        <v>75</v>
      </c>
      <c r="I148" s="170" t="s">
        <v>76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4.25" customHeight="1" x14ac:dyDescent="0.35">
      <c r="A149" s="50" t="s">
        <v>48</v>
      </c>
      <c r="B149" s="21" t="s">
        <v>31</v>
      </c>
      <c r="C149" s="21" t="s">
        <v>32</v>
      </c>
      <c r="D149" s="41" t="s">
        <v>30</v>
      </c>
      <c r="E149" s="171"/>
      <c r="F149" s="163"/>
      <c r="G149" s="164"/>
      <c r="H149" s="164"/>
      <c r="I149" s="17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35">
      <c r="A150" s="47" t="s">
        <v>11</v>
      </c>
      <c r="B150" s="107">
        <v>3</v>
      </c>
      <c r="C150" s="107">
        <v>0</v>
      </c>
      <c r="D150" s="107">
        <v>0</v>
      </c>
      <c r="E150" s="107">
        <v>3</v>
      </c>
      <c r="F150" s="2">
        <f t="shared" ref="F150:F152" si="26">SUM(B150:E150)</f>
        <v>6</v>
      </c>
      <c r="G150" s="20">
        <v>4</v>
      </c>
      <c r="H150" s="37">
        <v>6</v>
      </c>
      <c r="I150" s="46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35">
      <c r="A151" s="47" t="s">
        <v>12</v>
      </c>
      <c r="B151" s="107">
        <v>1</v>
      </c>
      <c r="C151" s="107">
        <v>0</v>
      </c>
      <c r="D151" s="107">
        <v>0</v>
      </c>
      <c r="E151" s="107">
        <v>6</v>
      </c>
      <c r="F151" s="2">
        <f t="shared" si="26"/>
        <v>7</v>
      </c>
      <c r="G151" s="20">
        <v>2</v>
      </c>
      <c r="H151" s="37">
        <v>7</v>
      </c>
      <c r="I151" s="46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35">
      <c r="A152" s="47" t="s">
        <v>47</v>
      </c>
      <c r="B152" s="107">
        <v>0</v>
      </c>
      <c r="C152" s="107">
        <v>0</v>
      </c>
      <c r="D152" s="107">
        <v>0</v>
      </c>
      <c r="E152" s="107">
        <v>0</v>
      </c>
      <c r="F152" s="2">
        <f t="shared" si="26"/>
        <v>0</v>
      </c>
      <c r="G152" s="20">
        <v>0</v>
      </c>
      <c r="H152" s="37">
        <v>0</v>
      </c>
      <c r="I152" s="46"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27" customHeight="1" x14ac:dyDescent="0.35">
      <c r="A153" s="113" t="s">
        <v>114</v>
      </c>
      <c r="B153" s="107">
        <v>0</v>
      </c>
      <c r="C153" s="107">
        <v>0</v>
      </c>
      <c r="D153" s="107">
        <v>0</v>
      </c>
      <c r="E153" s="107">
        <v>0</v>
      </c>
      <c r="F153" s="70">
        <f t="shared" ref="F153" si="27">SUM(B153:E153)</f>
        <v>0</v>
      </c>
      <c r="G153" s="26">
        <v>0</v>
      </c>
      <c r="H153" s="44">
        <v>0</v>
      </c>
      <c r="I153" s="102">
        <v>0</v>
      </c>
      <c r="J153" s="12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35">
      <c r="A154" s="49"/>
      <c r="B154" s="161" t="s">
        <v>2</v>
      </c>
      <c r="C154" s="161"/>
      <c r="D154" s="161"/>
      <c r="E154" s="171" t="s">
        <v>3</v>
      </c>
      <c r="F154" s="163" t="s">
        <v>129</v>
      </c>
      <c r="G154" s="164" t="s">
        <v>113</v>
      </c>
      <c r="H154" s="164" t="s">
        <v>75</v>
      </c>
      <c r="I154" s="170" t="s">
        <v>76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35">
      <c r="A155" s="50" t="s">
        <v>49</v>
      </c>
      <c r="B155" s="21" t="s">
        <v>31</v>
      </c>
      <c r="C155" s="21" t="s">
        <v>32</v>
      </c>
      <c r="D155" s="41" t="s">
        <v>30</v>
      </c>
      <c r="E155" s="171"/>
      <c r="F155" s="163"/>
      <c r="G155" s="164"/>
      <c r="H155" s="164"/>
      <c r="I155" s="17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35">
      <c r="A156" s="47" t="s">
        <v>13</v>
      </c>
      <c r="B156" s="107">
        <v>4</v>
      </c>
      <c r="C156" s="107">
        <v>0</v>
      </c>
      <c r="D156" s="107">
        <v>0</v>
      </c>
      <c r="E156" s="107">
        <v>9</v>
      </c>
      <c r="F156" s="2">
        <f>SUM(B156:E156)</f>
        <v>13</v>
      </c>
      <c r="G156" s="20">
        <v>6</v>
      </c>
      <c r="H156" s="37">
        <v>13</v>
      </c>
      <c r="I156" s="46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6.5" customHeight="1" x14ac:dyDescent="0.35">
      <c r="A157" s="47" t="s">
        <v>14</v>
      </c>
      <c r="B157" s="107">
        <v>0</v>
      </c>
      <c r="C157" s="107">
        <v>0</v>
      </c>
      <c r="D157" s="107">
        <v>0</v>
      </c>
      <c r="E157" s="107">
        <v>0</v>
      </c>
      <c r="F157" s="2">
        <f>SUM(B157:E157)</f>
        <v>0</v>
      </c>
      <c r="G157" s="20">
        <v>0</v>
      </c>
      <c r="H157" s="37">
        <v>0</v>
      </c>
      <c r="I157" s="46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35">
      <c r="A158" s="49"/>
      <c r="B158" s="161" t="s">
        <v>2</v>
      </c>
      <c r="C158" s="161"/>
      <c r="D158" s="161"/>
      <c r="E158" s="171" t="s">
        <v>3</v>
      </c>
      <c r="F158" s="163" t="s">
        <v>129</v>
      </c>
      <c r="G158" s="164" t="s">
        <v>113</v>
      </c>
      <c r="H158" s="164" t="s">
        <v>75</v>
      </c>
      <c r="I158" s="170" t="s">
        <v>76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35">
      <c r="A159" s="50" t="s">
        <v>50</v>
      </c>
      <c r="B159" s="21" t="s">
        <v>31</v>
      </c>
      <c r="C159" s="21" t="s">
        <v>32</v>
      </c>
      <c r="D159" s="41" t="s">
        <v>30</v>
      </c>
      <c r="E159" s="171"/>
      <c r="F159" s="163"/>
      <c r="G159" s="164"/>
      <c r="H159" s="164"/>
      <c r="I159" s="17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35">
      <c r="A160" s="47" t="s">
        <v>15</v>
      </c>
      <c r="B160" s="107">
        <v>3</v>
      </c>
      <c r="C160" s="107">
        <v>0</v>
      </c>
      <c r="D160" s="107">
        <v>0</v>
      </c>
      <c r="E160" s="107">
        <v>7</v>
      </c>
      <c r="F160" s="2">
        <f t="shared" ref="F160:F165" si="28">SUM(B160:E160)</f>
        <v>10</v>
      </c>
      <c r="G160" s="20">
        <v>6</v>
      </c>
      <c r="H160" s="37">
        <v>10</v>
      </c>
      <c r="I160" s="46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35">
      <c r="A161" s="47" t="s">
        <v>16</v>
      </c>
      <c r="B161" s="107">
        <v>1</v>
      </c>
      <c r="C161" s="107">
        <v>0</v>
      </c>
      <c r="D161" s="107">
        <v>0</v>
      </c>
      <c r="E161" s="107">
        <v>2</v>
      </c>
      <c r="F161" s="2">
        <f t="shared" si="28"/>
        <v>3</v>
      </c>
      <c r="G161" s="20">
        <v>0</v>
      </c>
      <c r="H161" s="37">
        <v>3</v>
      </c>
      <c r="I161" s="46">
        <v>0</v>
      </c>
    </row>
    <row r="162" spans="1:25" x14ac:dyDescent="0.35">
      <c r="A162" s="47" t="s">
        <v>17</v>
      </c>
      <c r="B162" s="107">
        <v>0</v>
      </c>
      <c r="C162" s="107">
        <v>0</v>
      </c>
      <c r="D162" s="107">
        <v>0</v>
      </c>
      <c r="E162" s="107">
        <v>0</v>
      </c>
      <c r="F162" s="2">
        <f t="shared" si="28"/>
        <v>0</v>
      </c>
      <c r="G162" s="20">
        <v>0</v>
      </c>
      <c r="H162" s="37">
        <v>0</v>
      </c>
      <c r="I162" s="46">
        <v>0</v>
      </c>
    </row>
    <row r="163" spans="1:25" x14ac:dyDescent="0.35">
      <c r="A163" s="47" t="s">
        <v>18</v>
      </c>
      <c r="B163" s="107">
        <v>0</v>
      </c>
      <c r="C163" s="107">
        <v>0</v>
      </c>
      <c r="D163" s="107">
        <v>0</v>
      </c>
      <c r="E163" s="107">
        <v>0</v>
      </c>
      <c r="F163" s="2">
        <f t="shared" si="28"/>
        <v>0</v>
      </c>
      <c r="G163" s="20">
        <v>0</v>
      </c>
      <c r="H163" s="37">
        <v>0</v>
      </c>
      <c r="I163" s="46">
        <v>0</v>
      </c>
    </row>
    <row r="164" spans="1:25" x14ac:dyDescent="0.35">
      <c r="A164" s="47" t="s">
        <v>19</v>
      </c>
      <c r="B164" s="107">
        <v>0</v>
      </c>
      <c r="C164" s="107">
        <v>0</v>
      </c>
      <c r="D164" s="107">
        <v>0</v>
      </c>
      <c r="E164" s="107">
        <v>0</v>
      </c>
      <c r="F164" s="2">
        <f t="shared" si="28"/>
        <v>0</v>
      </c>
      <c r="G164" s="20">
        <v>0</v>
      </c>
      <c r="H164" s="37">
        <v>0</v>
      </c>
      <c r="I164" s="46">
        <v>0</v>
      </c>
    </row>
    <row r="165" spans="1:25" x14ac:dyDescent="0.35">
      <c r="A165" s="47" t="s">
        <v>20</v>
      </c>
      <c r="B165" s="107">
        <v>0</v>
      </c>
      <c r="C165" s="107">
        <v>0</v>
      </c>
      <c r="D165" s="107">
        <v>0</v>
      </c>
      <c r="E165" s="107">
        <v>0</v>
      </c>
      <c r="F165" s="2">
        <f t="shared" si="28"/>
        <v>0</v>
      </c>
      <c r="G165" s="20">
        <v>0</v>
      </c>
      <c r="H165" s="37">
        <v>0</v>
      </c>
      <c r="I165" s="46">
        <v>0</v>
      </c>
    </row>
    <row r="166" spans="1:25" x14ac:dyDescent="0.35">
      <c r="A166" s="49"/>
      <c r="B166" s="161" t="s">
        <v>2</v>
      </c>
      <c r="C166" s="161"/>
      <c r="D166" s="161"/>
      <c r="E166" s="171" t="s">
        <v>3</v>
      </c>
      <c r="F166" s="163" t="s">
        <v>129</v>
      </c>
      <c r="G166" s="164" t="s">
        <v>113</v>
      </c>
      <c r="H166" s="164" t="s">
        <v>75</v>
      </c>
      <c r="I166" s="170" t="s">
        <v>76</v>
      </c>
    </row>
    <row r="167" spans="1:25" x14ac:dyDescent="0.35">
      <c r="A167" s="50" t="s">
        <v>95</v>
      </c>
      <c r="B167" s="21" t="s">
        <v>31</v>
      </c>
      <c r="C167" s="21" t="s">
        <v>32</v>
      </c>
      <c r="D167" s="41" t="s">
        <v>30</v>
      </c>
      <c r="E167" s="171"/>
      <c r="F167" s="163"/>
      <c r="G167" s="164"/>
      <c r="H167" s="164"/>
      <c r="I167" s="170"/>
    </row>
    <row r="168" spans="1:25" x14ac:dyDescent="0.35">
      <c r="A168" s="47" t="s">
        <v>97</v>
      </c>
      <c r="B168" s="107">
        <v>0</v>
      </c>
      <c r="C168" s="107">
        <v>0</v>
      </c>
      <c r="D168" s="107">
        <v>0</v>
      </c>
      <c r="E168" s="107">
        <v>0</v>
      </c>
      <c r="F168" s="2">
        <f t="shared" ref="F168" si="29">SUM(B168:E168)</f>
        <v>0</v>
      </c>
      <c r="G168" s="37">
        <v>0</v>
      </c>
      <c r="H168" s="37">
        <v>0</v>
      </c>
      <c r="I168" s="46">
        <v>0</v>
      </c>
    </row>
    <row r="169" spans="1:25" ht="16.149999999999999" customHeight="1" x14ac:dyDescent="0.35">
      <c r="A169" s="166" t="s">
        <v>52</v>
      </c>
      <c r="B169" s="167"/>
      <c r="C169" s="167"/>
      <c r="D169" s="167"/>
      <c r="E169" s="167"/>
      <c r="F169" s="167"/>
      <c r="G169" s="167"/>
      <c r="H169" s="167"/>
      <c r="I169" s="16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s="22" customFormat="1" ht="15" customHeight="1" x14ac:dyDescent="0.35">
      <c r="A170" s="160"/>
      <c r="B170" s="161" t="s">
        <v>2</v>
      </c>
      <c r="C170" s="161"/>
      <c r="D170" s="161"/>
      <c r="E170" s="169" t="s">
        <v>3</v>
      </c>
      <c r="F170" s="163" t="s">
        <v>129</v>
      </c>
      <c r="G170" s="164" t="s">
        <v>113</v>
      </c>
      <c r="H170" s="164" t="s">
        <v>75</v>
      </c>
      <c r="I170" s="170" t="s">
        <v>76</v>
      </c>
    </row>
    <row r="171" spans="1:25" ht="12.75" customHeight="1" x14ac:dyDescent="0.35">
      <c r="A171" s="160"/>
      <c r="B171" s="41" t="s">
        <v>31</v>
      </c>
      <c r="C171" s="41" t="s">
        <v>32</v>
      </c>
      <c r="D171" s="41" t="s">
        <v>30</v>
      </c>
      <c r="E171" s="169"/>
      <c r="F171" s="163"/>
      <c r="G171" s="164"/>
      <c r="H171" s="164"/>
      <c r="I171" s="170"/>
    </row>
    <row r="172" spans="1:25" x14ac:dyDescent="0.35">
      <c r="A172" s="129" t="s">
        <v>118</v>
      </c>
      <c r="B172" s="107">
        <v>1</v>
      </c>
      <c r="C172" s="107">
        <v>0</v>
      </c>
      <c r="D172" s="107">
        <v>0</v>
      </c>
      <c r="E172" s="107">
        <v>0</v>
      </c>
      <c r="F172" s="2">
        <f t="shared" ref="F172:F179" si="30">SUM(B172:E172)</f>
        <v>1</v>
      </c>
      <c r="G172" s="20">
        <v>0</v>
      </c>
      <c r="H172" s="37">
        <v>1</v>
      </c>
      <c r="I172" s="46">
        <v>0</v>
      </c>
    </row>
    <row r="173" spans="1:25" ht="15.75" customHeight="1" x14ac:dyDescent="0.35">
      <c r="A173" s="130" t="s">
        <v>119</v>
      </c>
      <c r="B173" s="5">
        <f>B174+B175</f>
        <v>2</v>
      </c>
      <c r="C173" s="5">
        <f t="shared" ref="C173:E173" si="31">C174+C175</f>
        <v>0</v>
      </c>
      <c r="D173" s="5">
        <f t="shared" si="31"/>
        <v>0</v>
      </c>
      <c r="E173" s="5">
        <f t="shared" si="31"/>
        <v>0</v>
      </c>
      <c r="F173" s="2">
        <f t="shared" ref="F173:F175" si="32">SUM(B173:E173)</f>
        <v>2</v>
      </c>
      <c r="G173" s="30">
        <f>G174+G175</f>
        <v>0</v>
      </c>
      <c r="H173" s="30">
        <f t="shared" ref="H173:I173" si="33">H174+H175</f>
        <v>2</v>
      </c>
      <c r="I173" s="30">
        <f t="shared" si="33"/>
        <v>0</v>
      </c>
    </row>
    <row r="174" spans="1:25" x14ac:dyDescent="0.35">
      <c r="A174" s="129" t="s">
        <v>106</v>
      </c>
      <c r="B174" s="5">
        <f>B176+B178</f>
        <v>1</v>
      </c>
      <c r="C174" s="5">
        <f t="shared" ref="C174:E175" si="34">C176+C178</f>
        <v>0</v>
      </c>
      <c r="D174" s="5">
        <f t="shared" si="34"/>
        <v>0</v>
      </c>
      <c r="E174" s="5">
        <f t="shared" si="34"/>
        <v>0</v>
      </c>
      <c r="F174" s="2">
        <f>SUM(B174:E174)</f>
        <v>1</v>
      </c>
      <c r="G174" s="30">
        <f>G176+G178</f>
        <v>0</v>
      </c>
      <c r="H174" s="5">
        <f>H176+H178</f>
        <v>1</v>
      </c>
      <c r="I174" s="5">
        <f>I176+I178</f>
        <v>0</v>
      </c>
    </row>
    <row r="175" spans="1:25" x14ac:dyDescent="0.35">
      <c r="A175" s="129" t="s">
        <v>107</v>
      </c>
      <c r="B175" s="136">
        <f>B177+B179</f>
        <v>1</v>
      </c>
      <c r="C175" s="136">
        <f t="shared" si="34"/>
        <v>0</v>
      </c>
      <c r="D175" s="136">
        <f t="shared" si="34"/>
        <v>0</v>
      </c>
      <c r="E175" s="136">
        <f t="shared" si="34"/>
        <v>0</v>
      </c>
      <c r="F175" s="2">
        <f t="shared" si="32"/>
        <v>1</v>
      </c>
      <c r="G175" s="30">
        <f>G177+G179</f>
        <v>0</v>
      </c>
      <c r="H175" s="30">
        <f t="shared" ref="H175:I175" si="35">H177+H179</f>
        <v>1</v>
      </c>
      <c r="I175" s="30">
        <f t="shared" si="35"/>
        <v>0</v>
      </c>
    </row>
    <row r="176" spans="1:25" x14ac:dyDescent="0.35">
      <c r="A176" s="131" t="s">
        <v>108</v>
      </c>
      <c r="B176" s="107">
        <v>0</v>
      </c>
      <c r="C176" s="107">
        <v>0</v>
      </c>
      <c r="D176" s="107">
        <v>0</v>
      </c>
      <c r="E176" s="107">
        <v>0</v>
      </c>
      <c r="F176" s="2">
        <f t="shared" si="30"/>
        <v>0</v>
      </c>
      <c r="G176" s="20">
        <v>0</v>
      </c>
      <c r="H176" s="37">
        <v>0</v>
      </c>
      <c r="I176" s="46">
        <v>0</v>
      </c>
    </row>
    <row r="177" spans="1:10" ht="26.5" x14ac:dyDescent="0.35">
      <c r="A177" s="132" t="s">
        <v>121</v>
      </c>
      <c r="B177" s="107">
        <v>0</v>
      </c>
      <c r="C177" s="107">
        <v>0</v>
      </c>
      <c r="D177" s="107">
        <v>0</v>
      </c>
      <c r="E177" s="107">
        <v>0</v>
      </c>
      <c r="F177" s="2"/>
      <c r="G177" s="20"/>
      <c r="H177" s="37">
        <v>0</v>
      </c>
      <c r="I177" s="46">
        <v>0</v>
      </c>
    </row>
    <row r="178" spans="1:10" x14ac:dyDescent="0.35">
      <c r="A178" s="131" t="s">
        <v>109</v>
      </c>
      <c r="B178" s="107">
        <v>1</v>
      </c>
      <c r="C178" s="107">
        <v>0</v>
      </c>
      <c r="D178" s="107">
        <v>0</v>
      </c>
      <c r="E178" s="107">
        <v>0</v>
      </c>
      <c r="F178" s="2">
        <f t="shared" si="30"/>
        <v>1</v>
      </c>
      <c r="G178" s="20">
        <v>0</v>
      </c>
      <c r="H178" s="37">
        <v>1</v>
      </c>
      <c r="I178" s="46">
        <v>0</v>
      </c>
    </row>
    <row r="179" spans="1:10" ht="26.5" x14ac:dyDescent="0.35">
      <c r="A179" s="132" t="s">
        <v>120</v>
      </c>
      <c r="B179" s="107">
        <v>1</v>
      </c>
      <c r="C179" s="107">
        <v>0</v>
      </c>
      <c r="D179" s="107">
        <v>0</v>
      </c>
      <c r="E179" s="107">
        <v>0</v>
      </c>
      <c r="F179" s="70">
        <f t="shared" si="30"/>
        <v>1</v>
      </c>
      <c r="G179" s="26">
        <v>0</v>
      </c>
      <c r="H179" s="44">
        <v>1</v>
      </c>
      <c r="I179" s="102">
        <v>0</v>
      </c>
    </row>
    <row r="180" spans="1:10" ht="13.5" customHeight="1" x14ac:dyDescent="0.35">
      <c r="A180" s="49"/>
      <c r="B180" s="161" t="s">
        <v>2</v>
      </c>
      <c r="C180" s="161"/>
      <c r="D180" s="161"/>
      <c r="E180" s="171" t="s">
        <v>3</v>
      </c>
      <c r="F180" s="163" t="s">
        <v>129</v>
      </c>
      <c r="G180" s="164" t="s">
        <v>113</v>
      </c>
      <c r="H180" s="164" t="s">
        <v>75</v>
      </c>
      <c r="I180" s="170" t="s">
        <v>76</v>
      </c>
    </row>
    <row r="181" spans="1:10" x14ac:dyDescent="0.35">
      <c r="A181" s="50" t="s">
        <v>53</v>
      </c>
      <c r="B181" s="21" t="s">
        <v>31</v>
      </c>
      <c r="C181" s="21" t="s">
        <v>32</v>
      </c>
      <c r="D181" s="41" t="s">
        <v>30</v>
      </c>
      <c r="E181" s="171"/>
      <c r="F181" s="163"/>
      <c r="G181" s="164"/>
      <c r="H181" s="164"/>
      <c r="I181" s="170"/>
    </row>
    <row r="182" spans="1:10" x14ac:dyDescent="0.35">
      <c r="A182" s="47" t="s">
        <v>11</v>
      </c>
      <c r="B182" s="107">
        <v>1</v>
      </c>
      <c r="C182" s="107">
        <v>0</v>
      </c>
      <c r="D182" s="107">
        <v>0</v>
      </c>
      <c r="E182" s="107">
        <v>0</v>
      </c>
      <c r="F182" s="2">
        <f t="shared" ref="F182:F184" si="36">SUM(B182:E182)</f>
        <v>1</v>
      </c>
      <c r="G182" s="20">
        <v>0</v>
      </c>
      <c r="H182" s="37">
        <v>1</v>
      </c>
      <c r="I182" s="46">
        <v>0</v>
      </c>
    </row>
    <row r="183" spans="1:10" x14ac:dyDescent="0.35">
      <c r="A183" s="47" t="s">
        <v>12</v>
      </c>
      <c r="B183" s="107">
        <v>0</v>
      </c>
      <c r="C183" s="107">
        <v>0</v>
      </c>
      <c r="D183" s="107">
        <v>0</v>
      </c>
      <c r="E183" s="107">
        <v>0</v>
      </c>
      <c r="F183" s="2">
        <f t="shared" si="36"/>
        <v>0</v>
      </c>
      <c r="G183" s="20">
        <v>0</v>
      </c>
      <c r="H183" s="37">
        <v>0</v>
      </c>
      <c r="I183" s="46">
        <v>0</v>
      </c>
    </row>
    <row r="184" spans="1:10" x14ac:dyDescent="0.35">
      <c r="A184" s="47" t="s">
        <v>56</v>
      </c>
      <c r="B184" s="107">
        <v>0</v>
      </c>
      <c r="C184" s="107">
        <v>0</v>
      </c>
      <c r="D184" s="107">
        <v>0</v>
      </c>
      <c r="E184" s="107">
        <v>0</v>
      </c>
      <c r="F184" s="2">
        <f t="shared" si="36"/>
        <v>0</v>
      </c>
      <c r="G184" s="20">
        <v>0</v>
      </c>
      <c r="H184" s="37">
        <v>0</v>
      </c>
      <c r="I184" s="46">
        <v>0</v>
      </c>
    </row>
    <row r="185" spans="1:10" ht="27" customHeight="1" x14ac:dyDescent="0.35">
      <c r="A185" s="113" t="s">
        <v>114</v>
      </c>
      <c r="B185" s="107">
        <v>0</v>
      </c>
      <c r="C185" s="107">
        <v>0</v>
      </c>
      <c r="D185" s="107">
        <v>0</v>
      </c>
      <c r="E185" s="107">
        <v>0</v>
      </c>
      <c r="F185" s="70">
        <f t="shared" ref="F185" si="37">SUM(B185:E185)</f>
        <v>0</v>
      </c>
      <c r="G185" s="26">
        <v>0</v>
      </c>
      <c r="H185" s="44">
        <v>0</v>
      </c>
      <c r="I185" s="102">
        <v>0</v>
      </c>
      <c r="J185" s="124"/>
    </row>
    <row r="186" spans="1:10" ht="12.75" customHeight="1" x14ac:dyDescent="0.35">
      <c r="A186" s="49"/>
      <c r="B186" s="161" t="s">
        <v>2</v>
      </c>
      <c r="C186" s="161"/>
      <c r="D186" s="161"/>
      <c r="E186" s="171" t="s">
        <v>3</v>
      </c>
      <c r="F186" s="163" t="s">
        <v>129</v>
      </c>
      <c r="G186" s="164" t="s">
        <v>113</v>
      </c>
      <c r="H186" s="164" t="s">
        <v>75</v>
      </c>
      <c r="I186" s="170" t="s">
        <v>76</v>
      </c>
    </row>
    <row r="187" spans="1:10" x14ac:dyDescent="0.35">
      <c r="A187" s="50" t="s">
        <v>54</v>
      </c>
      <c r="B187" s="21" t="s">
        <v>31</v>
      </c>
      <c r="C187" s="21" t="s">
        <v>32</v>
      </c>
      <c r="D187" s="41" t="s">
        <v>30</v>
      </c>
      <c r="E187" s="171"/>
      <c r="F187" s="163"/>
      <c r="G187" s="164"/>
      <c r="H187" s="164"/>
      <c r="I187" s="170"/>
    </row>
    <row r="188" spans="1:10" x14ac:dyDescent="0.35">
      <c r="A188" s="47" t="s">
        <v>13</v>
      </c>
      <c r="B188" s="107">
        <v>0</v>
      </c>
      <c r="C188" s="107">
        <v>0</v>
      </c>
      <c r="D188" s="107">
        <v>0</v>
      </c>
      <c r="E188" s="107">
        <v>0</v>
      </c>
      <c r="F188" s="2">
        <f>SUM(B188:E188)</f>
        <v>0</v>
      </c>
      <c r="G188" s="20">
        <v>0</v>
      </c>
      <c r="H188" s="37">
        <v>0</v>
      </c>
      <c r="I188" s="46">
        <v>0</v>
      </c>
    </row>
    <row r="189" spans="1:10" x14ac:dyDescent="0.35">
      <c r="A189" s="47" t="s">
        <v>14</v>
      </c>
      <c r="B189" s="107">
        <v>1</v>
      </c>
      <c r="C189" s="107">
        <v>0</v>
      </c>
      <c r="D189" s="107">
        <v>0</v>
      </c>
      <c r="E189" s="107">
        <v>0</v>
      </c>
      <c r="F189" s="2">
        <f>SUM(B189:E189)</f>
        <v>1</v>
      </c>
      <c r="G189" s="20">
        <v>0</v>
      </c>
      <c r="H189" s="37">
        <v>1</v>
      </c>
      <c r="I189" s="46">
        <v>0</v>
      </c>
    </row>
    <row r="190" spans="1:10" ht="13.5" customHeight="1" x14ac:dyDescent="0.35">
      <c r="A190" s="49"/>
      <c r="B190" s="161" t="s">
        <v>2</v>
      </c>
      <c r="C190" s="161"/>
      <c r="D190" s="161"/>
      <c r="E190" s="171" t="s">
        <v>3</v>
      </c>
      <c r="F190" s="163" t="s">
        <v>129</v>
      </c>
      <c r="G190" s="164" t="s">
        <v>113</v>
      </c>
      <c r="H190" s="164" t="s">
        <v>75</v>
      </c>
      <c r="I190" s="170" t="s">
        <v>76</v>
      </c>
    </row>
    <row r="191" spans="1:10" ht="13.5" customHeight="1" x14ac:dyDescent="0.35">
      <c r="A191" s="50" t="s">
        <v>55</v>
      </c>
      <c r="B191" s="21" t="s">
        <v>31</v>
      </c>
      <c r="C191" s="21" t="s">
        <v>32</v>
      </c>
      <c r="D191" s="41" t="s">
        <v>30</v>
      </c>
      <c r="E191" s="171"/>
      <c r="F191" s="163"/>
      <c r="G191" s="164"/>
      <c r="H191" s="164"/>
      <c r="I191" s="170"/>
    </row>
    <row r="192" spans="1:10" x14ac:dyDescent="0.35">
      <c r="A192" s="47" t="s">
        <v>15</v>
      </c>
      <c r="B192" s="107">
        <v>1</v>
      </c>
      <c r="C192" s="107">
        <v>0</v>
      </c>
      <c r="D192" s="107">
        <v>0</v>
      </c>
      <c r="E192" s="107">
        <v>0</v>
      </c>
      <c r="F192" s="2">
        <f t="shared" ref="F192:F197" si="38">SUM(B192:E192)</f>
        <v>1</v>
      </c>
      <c r="G192" s="20">
        <v>0</v>
      </c>
      <c r="H192" s="37">
        <v>1</v>
      </c>
      <c r="I192" s="46">
        <v>0</v>
      </c>
    </row>
    <row r="193" spans="1:10" x14ac:dyDescent="0.35">
      <c r="A193" s="47" t="s">
        <v>16</v>
      </c>
      <c r="B193" s="107">
        <v>0</v>
      </c>
      <c r="C193" s="107">
        <v>0</v>
      </c>
      <c r="D193" s="107">
        <v>0</v>
      </c>
      <c r="E193" s="107">
        <v>0</v>
      </c>
      <c r="F193" s="2">
        <f t="shared" si="38"/>
        <v>0</v>
      </c>
      <c r="G193" s="20">
        <v>0</v>
      </c>
      <c r="H193" s="37">
        <v>0</v>
      </c>
      <c r="I193" s="46">
        <v>0</v>
      </c>
    </row>
    <row r="194" spans="1:10" x14ac:dyDescent="0.35">
      <c r="A194" s="47" t="s">
        <v>17</v>
      </c>
      <c r="B194" s="107">
        <v>0</v>
      </c>
      <c r="C194" s="107">
        <v>0</v>
      </c>
      <c r="D194" s="107">
        <v>0</v>
      </c>
      <c r="E194" s="107">
        <v>0</v>
      </c>
      <c r="F194" s="2">
        <f t="shared" si="38"/>
        <v>0</v>
      </c>
      <c r="G194" s="20">
        <v>0</v>
      </c>
      <c r="H194" s="37">
        <v>0</v>
      </c>
      <c r="I194" s="46">
        <v>0</v>
      </c>
    </row>
    <row r="195" spans="1:10" x14ac:dyDescent="0.35">
      <c r="A195" s="47" t="s">
        <v>18</v>
      </c>
      <c r="B195" s="107">
        <v>0</v>
      </c>
      <c r="C195" s="107">
        <v>0</v>
      </c>
      <c r="D195" s="107">
        <v>0</v>
      </c>
      <c r="E195" s="107">
        <v>0</v>
      </c>
      <c r="F195" s="2">
        <f t="shared" si="38"/>
        <v>0</v>
      </c>
      <c r="G195" s="20">
        <v>0</v>
      </c>
      <c r="H195" s="37">
        <v>0</v>
      </c>
      <c r="I195" s="46">
        <v>0</v>
      </c>
    </row>
    <row r="196" spans="1:10" x14ac:dyDescent="0.35">
      <c r="A196" s="47" t="s">
        <v>19</v>
      </c>
      <c r="B196" s="107">
        <v>0</v>
      </c>
      <c r="C196" s="107">
        <v>0</v>
      </c>
      <c r="D196" s="107">
        <v>0</v>
      </c>
      <c r="E196" s="107">
        <v>0</v>
      </c>
      <c r="F196" s="2">
        <f t="shared" si="38"/>
        <v>0</v>
      </c>
      <c r="G196" s="20">
        <v>0</v>
      </c>
      <c r="H196" s="37">
        <v>0</v>
      </c>
      <c r="I196" s="46">
        <v>0</v>
      </c>
    </row>
    <row r="197" spans="1:10" x14ac:dyDescent="0.35">
      <c r="A197" s="47" t="s">
        <v>20</v>
      </c>
      <c r="B197" s="107">
        <v>0</v>
      </c>
      <c r="C197" s="107">
        <v>0</v>
      </c>
      <c r="D197" s="107">
        <v>0</v>
      </c>
      <c r="E197" s="107">
        <v>0</v>
      </c>
      <c r="F197" s="2">
        <f t="shared" si="38"/>
        <v>0</v>
      </c>
      <c r="G197" s="20">
        <v>0</v>
      </c>
      <c r="H197" s="37">
        <v>0</v>
      </c>
      <c r="I197" s="46">
        <v>0</v>
      </c>
    </row>
    <row r="198" spans="1:10" ht="12.75" customHeight="1" x14ac:dyDescent="0.35">
      <c r="A198" s="49"/>
      <c r="B198" s="161" t="s">
        <v>2</v>
      </c>
      <c r="C198" s="161"/>
      <c r="D198" s="161"/>
      <c r="E198" s="171" t="s">
        <v>3</v>
      </c>
      <c r="F198" s="163" t="s">
        <v>129</v>
      </c>
      <c r="G198" s="164" t="s">
        <v>113</v>
      </c>
      <c r="H198" s="164" t="s">
        <v>75</v>
      </c>
      <c r="I198" s="170" t="s">
        <v>76</v>
      </c>
    </row>
    <row r="199" spans="1:10" x14ac:dyDescent="0.35">
      <c r="A199" s="50" t="s">
        <v>95</v>
      </c>
      <c r="B199" s="21" t="s">
        <v>31</v>
      </c>
      <c r="C199" s="21" t="s">
        <v>32</v>
      </c>
      <c r="D199" s="41" t="s">
        <v>30</v>
      </c>
      <c r="E199" s="171"/>
      <c r="F199" s="163"/>
      <c r="G199" s="164"/>
      <c r="H199" s="164"/>
      <c r="I199" s="170"/>
    </row>
    <row r="200" spans="1:10" x14ac:dyDescent="0.35">
      <c r="A200" s="47" t="s">
        <v>46</v>
      </c>
      <c r="B200" s="107">
        <v>0</v>
      </c>
      <c r="C200" s="107">
        <v>0</v>
      </c>
      <c r="D200" s="107">
        <v>0</v>
      </c>
      <c r="E200" s="107">
        <v>0</v>
      </c>
      <c r="F200" s="2">
        <f t="shared" ref="F200:F201" si="39">SUM(B200:E200)</f>
        <v>0</v>
      </c>
      <c r="G200" s="37">
        <v>0</v>
      </c>
      <c r="H200" s="37">
        <v>0</v>
      </c>
      <c r="I200" s="46">
        <v>0</v>
      </c>
    </row>
    <row r="201" spans="1:10" x14ac:dyDescent="0.35">
      <c r="A201" s="47" t="s">
        <v>96</v>
      </c>
      <c r="B201" s="107">
        <v>0</v>
      </c>
      <c r="C201" s="107">
        <v>0</v>
      </c>
      <c r="D201" s="107">
        <v>0</v>
      </c>
      <c r="E201" s="107">
        <v>0</v>
      </c>
      <c r="F201" s="2">
        <f t="shared" si="39"/>
        <v>0</v>
      </c>
      <c r="G201" s="37">
        <v>0</v>
      </c>
      <c r="H201" s="37">
        <v>0</v>
      </c>
      <c r="I201" s="46">
        <v>0</v>
      </c>
      <c r="J201" s="43"/>
    </row>
    <row r="202" spans="1:10" ht="15.5" x14ac:dyDescent="0.35">
      <c r="A202" s="166" t="s">
        <v>110</v>
      </c>
      <c r="B202" s="167"/>
      <c r="C202" s="167"/>
      <c r="D202" s="167"/>
      <c r="E202" s="167"/>
      <c r="F202" s="167"/>
      <c r="G202" s="167"/>
      <c r="H202" s="167"/>
      <c r="I202" s="168"/>
    </row>
    <row r="203" spans="1:10" x14ac:dyDescent="0.35">
      <c r="A203" s="54"/>
      <c r="B203" s="161" t="s">
        <v>2</v>
      </c>
      <c r="C203" s="161"/>
      <c r="D203" s="161"/>
      <c r="E203" s="169" t="s">
        <v>3</v>
      </c>
      <c r="F203" s="163" t="s">
        <v>129</v>
      </c>
      <c r="G203" s="164" t="s">
        <v>113</v>
      </c>
      <c r="H203" s="164" t="s">
        <v>75</v>
      </c>
      <c r="I203" s="170" t="s">
        <v>76</v>
      </c>
    </row>
    <row r="204" spans="1:10" x14ac:dyDescent="0.35">
      <c r="A204" s="54"/>
      <c r="B204" s="21" t="s">
        <v>31</v>
      </c>
      <c r="C204" s="21" t="s">
        <v>32</v>
      </c>
      <c r="D204" s="41" t="s">
        <v>30</v>
      </c>
      <c r="E204" s="169"/>
      <c r="F204" s="163"/>
      <c r="G204" s="164"/>
      <c r="H204" s="164"/>
      <c r="I204" s="170"/>
    </row>
    <row r="205" spans="1:10" x14ac:dyDescent="0.35">
      <c r="A205" s="47" t="s">
        <v>22</v>
      </c>
      <c r="B205" s="107">
        <v>26</v>
      </c>
      <c r="C205" s="107">
        <v>3</v>
      </c>
      <c r="D205" s="107">
        <v>0</v>
      </c>
      <c r="E205" s="107">
        <v>11</v>
      </c>
      <c r="F205" s="2">
        <f t="shared" ref="F205:F208" si="40">SUM(B205:E205)</f>
        <v>40</v>
      </c>
      <c r="G205" s="20">
        <v>43</v>
      </c>
      <c r="H205" s="37">
        <v>38</v>
      </c>
      <c r="I205" s="46">
        <v>2</v>
      </c>
    </row>
    <row r="206" spans="1:10" x14ac:dyDescent="0.35">
      <c r="A206" s="47" t="s">
        <v>23</v>
      </c>
      <c r="B206" s="107">
        <v>26</v>
      </c>
      <c r="C206" s="107">
        <v>1</v>
      </c>
      <c r="D206" s="107">
        <v>0</v>
      </c>
      <c r="E206" s="107">
        <v>8</v>
      </c>
      <c r="F206" s="2">
        <f t="shared" si="40"/>
        <v>35</v>
      </c>
      <c r="G206" s="20">
        <v>41</v>
      </c>
      <c r="H206" s="37">
        <v>34</v>
      </c>
      <c r="I206" s="46">
        <v>1</v>
      </c>
    </row>
    <row r="207" spans="1:10" x14ac:dyDescent="0.35">
      <c r="A207" s="47" t="s">
        <v>24</v>
      </c>
      <c r="B207" s="107">
        <v>0</v>
      </c>
      <c r="C207" s="107">
        <v>0</v>
      </c>
      <c r="D207" s="107">
        <v>0</v>
      </c>
      <c r="E207" s="107">
        <v>0</v>
      </c>
      <c r="F207" s="2">
        <f t="shared" si="40"/>
        <v>0</v>
      </c>
      <c r="G207" s="20">
        <v>2</v>
      </c>
      <c r="H207" s="37">
        <v>0</v>
      </c>
      <c r="I207" s="46">
        <v>0</v>
      </c>
    </row>
    <row r="208" spans="1:10" x14ac:dyDescent="0.35">
      <c r="A208" s="47" t="s">
        <v>1</v>
      </c>
      <c r="B208" s="107">
        <v>18</v>
      </c>
      <c r="C208" s="107">
        <v>0</v>
      </c>
      <c r="D208" s="107">
        <v>0</v>
      </c>
      <c r="E208" s="107">
        <v>0</v>
      </c>
      <c r="F208" s="2">
        <f t="shared" si="40"/>
        <v>18</v>
      </c>
      <c r="G208" s="20">
        <v>11</v>
      </c>
      <c r="H208" s="37">
        <v>18</v>
      </c>
      <c r="I208" s="46">
        <v>0</v>
      </c>
    </row>
    <row r="209" spans="1:9" x14ac:dyDescent="0.35">
      <c r="A209" s="55"/>
      <c r="B209" s="38"/>
      <c r="C209" s="38"/>
      <c r="D209" s="38"/>
      <c r="E209" s="39"/>
      <c r="F209" s="40"/>
      <c r="G209" s="40"/>
      <c r="H209" s="40"/>
      <c r="I209" s="56"/>
    </row>
    <row r="210" spans="1:9" ht="18.5" x14ac:dyDescent="0.45">
      <c r="A210" s="157" t="s">
        <v>29</v>
      </c>
      <c r="B210" s="158"/>
      <c r="C210" s="158"/>
      <c r="D210" s="158"/>
      <c r="E210" s="158"/>
      <c r="F210" s="158"/>
      <c r="G210" s="158"/>
      <c r="H210" s="158"/>
      <c r="I210" s="159"/>
    </row>
    <row r="211" spans="1:9" x14ac:dyDescent="0.35">
      <c r="A211" s="160"/>
      <c r="B211" s="161" t="s">
        <v>2</v>
      </c>
      <c r="C211" s="161"/>
      <c r="D211" s="161"/>
      <c r="E211" s="162" t="s">
        <v>3</v>
      </c>
      <c r="F211" s="163" t="s">
        <v>129</v>
      </c>
      <c r="G211" s="164" t="s">
        <v>113</v>
      </c>
      <c r="H211" s="164" t="s">
        <v>75</v>
      </c>
      <c r="I211" s="170" t="s">
        <v>76</v>
      </c>
    </row>
    <row r="212" spans="1:9" x14ac:dyDescent="0.35">
      <c r="A212" s="160"/>
      <c r="B212" s="41" t="s">
        <v>31</v>
      </c>
      <c r="C212" s="41" t="s">
        <v>32</v>
      </c>
      <c r="D212" s="41" t="s">
        <v>30</v>
      </c>
      <c r="E212" s="162"/>
      <c r="F212" s="163"/>
      <c r="G212" s="164"/>
      <c r="H212" s="164"/>
      <c r="I212" s="170"/>
    </row>
    <row r="213" spans="1:9" x14ac:dyDescent="0.35">
      <c r="A213" s="47" t="s">
        <v>0</v>
      </c>
      <c r="B213" s="5">
        <f>SUM(B5,B35,B63)</f>
        <v>107</v>
      </c>
      <c r="C213" s="5">
        <f>SUM(C5,C35,C63)</f>
        <v>13</v>
      </c>
      <c r="D213" s="5">
        <f>SUM(D5,D35,D63)</f>
        <v>0</v>
      </c>
      <c r="E213" s="5">
        <f>SUM(E5,E35,E63)</f>
        <v>52</v>
      </c>
      <c r="F213" s="2">
        <f t="shared" ref="F213:F214" si="41">SUM(B213:E213)</f>
        <v>172</v>
      </c>
      <c r="G213" s="20">
        <v>157</v>
      </c>
      <c r="H213" s="19">
        <f>SUM(H5,H35,H63)</f>
        <v>164</v>
      </c>
      <c r="I213" s="57">
        <f>SUM(I5,I35,I63)</f>
        <v>8</v>
      </c>
    </row>
    <row r="214" spans="1:9" x14ac:dyDescent="0.35">
      <c r="A214" s="47" t="s">
        <v>4</v>
      </c>
      <c r="B214" s="5">
        <f>SUM(B215:B217)</f>
        <v>135</v>
      </c>
      <c r="C214" s="5">
        <f t="shared" ref="C214:D214" si="42">SUM(C215:C217)</f>
        <v>13</v>
      </c>
      <c r="D214" s="5">
        <f t="shared" si="42"/>
        <v>0</v>
      </c>
      <c r="E214" s="5">
        <f>SUM(E215:E217)</f>
        <v>62</v>
      </c>
      <c r="F214" s="2">
        <f t="shared" si="41"/>
        <v>210</v>
      </c>
      <c r="G214" s="4">
        <v>201</v>
      </c>
      <c r="H214" s="19">
        <f>SUM(H6,H36,H64)</f>
        <v>201</v>
      </c>
      <c r="I214" s="57">
        <f>SUM(I6,I36,I64)</f>
        <v>9</v>
      </c>
    </row>
    <row r="215" spans="1:9" x14ac:dyDescent="0.35">
      <c r="A215" s="47" t="s">
        <v>5</v>
      </c>
      <c r="B215" s="5">
        <f>SUM(B7,B64)</f>
        <v>24</v>
      </c>
      <c r="C215" s="5">
        <f>SUM(C7,C64)</f>
        <v>0</v>
      </c>
      <c r="D215" s="5">
        <f>SUM(D7,D64)</f>
        <v>0</v>
      </c>
      <c r="E215" s="5">
        <f>SUM(E7,E64)</f>
        <v>3</v>
      </c>
      <c r="F215" s="2">
        <f t="shared" ref="F215:F217" si="43">SUM(B215:E215)</f>
        <v>27</v>
      </c>
      <c r="G215" s="1">
        <v>31</v>
      </c>
      <c r="H215" s="19">
        <f>SUM(H7, H64)</f>
        <v>26</v>
      </c>
      <c r="I215" s="57">
        <f>SUM(I7,I64)</f>
        <v>1</v>
      </c>
    </row>
    <row r="216" spans="1:9" x14ac:dyDescent="0.35">
      <c r="A216" s="47" t="s">
        <v>6</v>
      </c>
      <c r="B216" s="5">
        <f t="shared" ref="B216:E217" si="44">SUM(B8,B37)</f>
        <v>5</v>
      </c>
      <c r="C216" s="5">
        <f t="shared" si="44"/>
        <v>0</v>
      </c>
      <c r="D216" s="5">
        <f t="shared" si="44"/>
        <v>0</v>
      </c>
      <c r="E216" s="5">
        <f t="shared" si="44"/>
        <v>10</v>
      </c>
      <c r="F216" s="2">
        <f t="shared" si="43"/>
        <v>15</v>
      </c>
      <c r="G216" s="1">
        <v>6</v>
      </c>
      <c r="H216" s="19">
        <f>SUM(H8+H37)</f>
        <v>15</v>
      </c>
      <c r="I216" s="57">
        <f>SUM(I8+I37)</f>
        <v>0</v>
      </c>
    </row>
    <row r="217" spans="1:9" ht="15" thickBot="1" x14ac:dyDescent="0.4">
      <c r="A217" s="58" t="s">
        <v>7</v>
      </c>
      <c r="B217" s="59">
        <f t="shared" si="44"/>
        <v>106</v>
      </c>
      <c r="C217" s="59">
        <f t="shared" si="44"/>
        <v>13</v>
      </c>
      <c r="D217" s="59">
        <f t="shared" si="44"/>
        <v>0</v>
      </c>
      <c r="E217" s="59">
        <f t="shared" si="44"/>
        <v>49</v>
      </c>
      <c r="F217" s="60">
        <f t="shared" si="43"/>
        <v>168</v>
      </c>
      <c r="G217" s="3">
        <v>164</v>
      </c>
      <c r="H217" s="61">
        <f>SUM(H9+H38)</f>
        <v>160</v>
      </c>
      <c r="I217" s="62">
        <f>SUM(I9+I38)</f>
        <v>8</v>
      </c>
    </row>
    <row r="218" spans="1:9" x14ac:dyDescent="0.35">
      <c r="A218" s="8"/>
      <c r="B218" s="16"/>
      <c r="C218" s="16"/>
      <c r="D218" s="16"/>
      <c r="E218" s="16"/>
      <c r="F218" s="17"/>
      <c r="G218" s="17"/>
      <c r="H218" s="17"/>
      <c r="I218" s="17"/>
    </row>
    <row r="219" spans="1:9" x14ac:dyDescent="0.35">
      <c r="A219" s="8"/>
      <c r="B219" s="16"/>
      <c r="C219" s="16"/>
      <c r="D219" s="16"/>
      <c r="E219" s="16"/>
      <c r="F219" s="17"/>
      <c r="G219" s="17"/>
      <c r="H219" s="17"/>
      <c r="I219" s="17"/>
    </row>
    <row r="220" spans="1:9" x14ac:dyDescent="0.35">
      <c r="A220" s="8"/>
      <c r="B220" s="16"/>
      <c r="C220" s="16"/>
      <c r="D220" s="16"/>
      <c r="E220" s="16"/>
      <c r="F220" s="17"/>
      <c r="G220" s="17"/>
      <c r="H220" s="17"/>
      <c r="I220" s="17"/>
    </row>
    <row r="221" spans="1:9" x14ac:dyDescent="0.35">
      <c r="A221" s="8"/>
      <c r="B221" s="16"/>
      <c r="C221" s="16"/>
      <c r="D221" s="16"/>
      <c r="E221" s="16"/>
      <c r="F221" s="17"/>
      <c r="G221" s="17"/>
      <c r="H221" s="17"/>
      <c r="I221" s="17"/>
    </row>
    <row r="222" spans="1:9" x14ac:dyDescent="0.35">
      <c r="A222" s="8"/>
      <c r="B222" s="16"/>
      <c r="C222" s="16"/>
      <c r="D222" s="16"/>
      <c r="E222" s="16"/>
      <c r="F222" s="17"/>
      <c r="G222" s="17"/>
      <c r="H222" s="17"/>
      <c r="I222" s="17"/>
    </row>
    <row r="223" spans="1:9" x14ac:dyDescent="0.35">
      <c r="A223" s="8"/>
      <c r="B223" s="16"/>
      <c r="C223" s="16"/>
      <c r="D223" s="16"/>
      <c r="E223" s="16"/>
      <c r="F223" s="17"/>
      <c r="G223" s="17"/>
      <c r="H223" s="17"/>
      <c r="I223" s="17"/>
    </row>
    <row r="224" spans="1:9" x14ac:dyDescent="0.35">
      <c r="A224" s="8"/>
      <c r="B224" s="16"/>
      <c r="C224" s="16"/>
      <c r="D224" s="16"/>
      <c r="E224" s="16"/>
      <c r="F224" s="17"/>
      <c r="G224" s="17"/>
      <c r="H224" s="17"/>
      <c r="I224" s="17"/>
    </row>
    <row r="225" spans="1:9" x14ac:dyDescent="0.35">
      <c r="A225" s="8"/>
      <c r="B225" s="16"/>
      <c r="C225" s="16"/>
      <c r="D225" s="16"/>
      <c r="E225" s="16"/>
      <c r="F225" s="17"/>
      <c r="G225" s="17"/>
      <c r="H225" s="17"/>
      <c r="I225" s="17"/>
    </row>
    <row r="226" spans="1:9" x14ac:dyDescent="0.35">
      <c r="A226" s="8"/>
      <c r="B226" s="16"/>
      <c r="C226" s="16"/>
      <c r="D226" s="16"/>
      <c r="E226" s="16"/>
      <c r="F226" s="17"/>
      <c r="G226" s="17"/>
      <c r="H226" s="17"/>
      <c r="I226" s="17"/>
    </row>
    <row r="227" spans="1:9" x14ac:dyDescent="0.35">
      <c r="A227" s="8"/>
      <c r="B227" s="16"/>
      <c r="C227" s="16"/>
      <c r="D227" s="16"/>
      <c r="E227" s="16"/>
      <c r="F227" s="17"/>
      <c r="G227" s="17"/>
      <c r="H227" s="17"/>
      <c r="I227" s="17"/>
    </row>
    <row r="228" spans="1:9" x14ac:dyDescent="0.35">
      <c r="A228" s="8"/>
      <c r="B228" s="16"/>
      <c r="C228" s="16"/>
      <c r="D228" s="16"/>
      <c r="E228" s="16"/>
      <c r="F228" s="17"/>
      <c r="G228" s="17"/>
      <c r="H228" s="17"/>
      <c r="I228" s="17"/>
    </row>
    <row r="229" spans="1:9" x14ac:dyDescent="0.35">
      <c r="A229" s="8"/>
      <c r="B229" s="16"/>
      <c r="C229" s="16"/>
      <c r="D229" s="16"/>
      <c r="E229" s="16"/>
      <c r="F229" s="17"/>
      <c r="G229" s="17"/>
      <c r="H229" s="17"/>
      <c r="I229" s="17"/>
    </row>
    <row r="230" spans="1:9" x14ac:dyDescent="0.35">
      <c r="A230" s="8"/>
      <c r="B230" s="16"/>
      <c r="C230" s="16"/>
      <c r="D230" s="16"/>
      <c r="E230" s="16"/>
      <c r="F230" s="17"/>
      <c r="G230" s="17"/>
      <c r="H230" s="17"/>
      <c r="I230" s="17"/>
    </row>
    <row r="231" spans="1:9" x14ac:dyDescent="0.35">
      <c r="A231" s="8"/>
      <c r="B231" s="16"/>
      <c r="C231" s="16"/>
      <c r="D231" s="16"/>
      <c r="E231" s="16"/>
      <c r="F231" s="17"/>
      <c r="G231" s="17"/>
      <c r="H231" s="17"/>
      <c r="I231" s="17"/>
    </row>
    <row r="232" spans="1:9" x14ac:dyDescent="0.35">
      <c r="A232" s="8"/>
      <c r="B232" s="16"/>
      <c r="C232" s="16"/>
      <c r="D232" s="16"/>
      <c r="E232" s="16"/>
      <c r="F232" s="17"/>
      <c r="G232" s="17"/>
      <c r="H232" s="17"/>
      <c r="I232" s="17"/>
    </row>
    <row r="233" spans="1:9" x14ac:dyDescent="0.35">
      <c r="A233" s="8"/>
      <c r="B233" s="16"/>
      <c r="C233" s="16"/>
      <c r="D233" s="16"/>
      <c r="E233" s="16"/>
      <c r="F233" s="17"/>
      <c r="G233" s="17"/>
      <c r="H233" s="17"/>
      <c r="I233" s="17"/>
    </row>
    <row r="234" spans="1:9" x14ac:dyDescent="0.35">
      <c r="A234" s="8"/>
      <c r="B234" s="16"/>
      <c r="C234" s="16"/>
      <c r="D234" s="16"/>
      <c r="E234" s="16"/>
      <c r="F234" s="17"/>
      <c r="G234" s="17"/>
      <c r="H234" s="17"/>
      <c r="I234" s="17"/>
    </row>
    <row r="235" spans="1:9" x14ac:dyDescent="0.35">
      <c r="A235" s="8"/>
      <c r="B235" s="16"/>
      <c r="C235" s="16"/>
      <c r="D235" s="16"/>
      <c r="E235" s="16"/>
      <c r="F235" s="17"/>
      <c r="G235" s="17"/>
      <c r="H235" s="17"/>
      <c r="I235" s="17"/>
    </row>
    <row r="236" spans="1:9" x14ac:dyDescent="0.35">
      <c r="A236" s="8"/>
      <c r="B236" s="16"/>
      <c r="C236" s="16"/>
      <c r="D236" s="16"/>
      <c r="E236" s="16"/>
      <c r="F236" s="17"/>
      <c r="G236" s="17"/>
      <c r="H236" s="17"/>
      <c r="I236" s="17"/>
    </row>
    <row r="237" spans="1:9" x14ac:dyDescent="0.35">
      <c r="A237" s="8"/>
      <c r="B237" s="16"/>
      <c r="C237" s="16"/>
      <c r="D237" s="16"/>
      <c r="E237" s="16"/>
      <c r="F237" s="17"/>
      <c r="G237" s="17"/>
      <c r="H237" s="17"/>
      <c r="I237" s="17"/>
    </row>
    <row r="238" spans="1:9" x14ac:dyDescent="0.35">
      <c r="A238" s="8"/>
      <c r="B238" s="16"/>
      <c r="C238" s="16"/>
      <c r="D238" s="16"/>
      <c r="E238" s="16"/>
      <c r="F238" s="17"/>
      <c r="G238" s="17"/>
      <c r="H238" s="17"/>
      <c r="I238" s="17"/>
    </row>
    <row r="239" spans="1:9" x14ac:dyDescent="0.35">
      <c r="A239" s="8"/>
      <c r="B239" s="16"/>
      <c r="C239" s="16"/>
      <c r="D239" s="16"/>
      <c r="E239" s="16"/>
      <c r="F239" s="17"/>
      <c r="G239" s="17"/>
      <c r="H239" s="17"/>
      <c r="I239" s="17"/>
    </row>
    <row r="240" spans="1:9" x14ac:dyDescent="0.35">
      <c r="A240" s="8"/>
      <c r="B240" s="16"/>
      <c r="C240" s="16"/>
      <c r="D240" s="16"/>
      <c r="E240" s="16"/>
      <c r="F240" s="17"/>
      <c r="G240" s="17"/>
      <c r="H240" s="17"/>
      <c r="I240" s="17"/>
    </row>
    <row r="241" spans="1:9" x14ac:dyDescent="0.35">
      <c r="A241" s="8"/>
      <c r="B241" s="16"/>
      <c r="C241" s="16"/>
      <c r="D241" s="16"/>
      <c r="E241" s="16"/>
      <c r="F241" s="17"/>
      <c r="G241" s="17"/>
      <c r="H241" s="17"/>
      <c r="I241" s="17"/>
    </row>
    <row r="242" spans="1:9" x14ac:dyDescent="0.35">
      <c r="A242" s="8"/>
      <c r="B242" s="16"/>
      <c r="C242" s="16"/>
      <c r="D242" s="16"/>
      <c r="E242" s="16"/>
      <c r="F242" s="17"/>
      <c r="G242" s="17"/>
      <c r="H242" s="17"/>
      <c r="I242" s="17"/>
    </row>
    <row r="243" spans="1:9" x14ac:dyDescent="0.35">
      <c r="A243" s="8"/>
      <c r="B243" s="16"/>
      <c r="C243" s="16"/>
      <c r="D243" s="16"/>
      <c r="E243" s="16"/>
      <c r="F243" s="17"/>
      <c r="G243" s="17"/>
      <c r="H243" s="17"/>
      <c r="I243" s="17"/>
    </row>
    <row r="244" spans="1:9" x14ac:dyDescent="0.35">
      <c r="A244" s="8"/>
      <c r="B244" s="16"/>
      <c r="C244" s="16"/>
      <c r="D244" s="16"/>
      <c r="E244" s="16"/>
      <c r="F244" s="17"/>
      <c r="G244" s="17"/>
      <c r="H244" s="17"/>
      <c r="I244" s="17"/>
    </row>
    <row r="245" spans="1:9" x14ac:dyDescent="0.35">
      <c r="A245" s="8"/>
      <c r="B245" s="16"/>
      <c r="C245" s="16"/>
      <c r="D245" s="16"/>
      <c r="E245" s="16"/>
      <c r="F245" s="17"/>
      <c r="G245" s="17"/>
      <c r="H245" s="17"/>
      <c r="I245" s="17"/>
    </row>
    <row r="246" spans="1:9" x14ac:dyDescent="0.35">
      <c r="A246" s="8"/>
      <c r="B246" s="16"/>
      <c r="C246" s="16"/>
      <c r="D246" s="16"/>
      <c r="E246" s="16"/>
      <c r="F246" s="17"/>
      <c r="G246" s="17"/>
      <c r="H246" s="17"/>
      <c r="I246" s="17"/>
    </row>
    <row r="247" spans="1:9" x14ac:dyDescent="0.35">
      <c r="A247" s="8"/>
      <c r="B247" s="16"/>
      <c r="C247" s="16"/>
      <c r="D247" s="16"/>
      <c r="E247" s="16"/>
      <c r="F247" s="17"/>
      <c r="G247" s="17"/>
      <c r="H247" s="17"/>
      <c r="I247" s="17"/>
    </row>
    <row r="248" spans="1:9" x14ac:dyDescent="0.35">
      <c r="A248" s="8"/>
      <c r="B248" s="16"/>
      <c r="C248" s="16"/>
      <c r="D248" s="16"/>
      <c r="E248" s="16"/>
      <c r="F248" s="17"/>
      <c r="G248" s="17"/>
      <c r="H248" s="17"/>
      <c r="I248" s="17"/>
    </row>
    <row r="249" spans="1:9" x14ac:dyDescent="0.35">
      <c r="A249" s="8"/>
      <c r="B249" s="16"/>
      <c r="C249" s="16"/>
      <c r="D249" s="16"/>
      <c r="E249" s="16"/>
      <c r="F249" s="17"/>
      <c r="G249" s="17"/>
      <c r="H249" s="17"/>
      <c r="I249" s="17"/>
    </row>
    <row r="250" spans="1:9" x14ac:dyDescent="0.35">
      <c r="A250" s="8"/>
      <c r="B250" s="16"/>
      <c r="C250" s="16"/>
      <c r="D250" s="16"/>
      <c r="E250" s="16"/>
      <c r="F250" s="17"/>
      <c r="G250" s="17"/>
      <c r="H250" s="17"/>
      <c r="I250" s="17"/>
    </row>
    <row r="251" spans="1:9" x14ac:dyDescent="0.35">
      <c r="A251" s="8"/>
      <c r="B251" s="16"/>
      <c r="C251" s="16"/>
      <c r="D251" s="16"/>
      <c r="E251" s="16"/>
      <c r="F251" s="17"/>
      <c r="G251" s="17"/>
      <c r="H251" s="17"/>
      <c r="I251" s="17"/>
    </row>
  </sheetData>
  <sheetProtection algorithmName="SHA-512" hashValue="Dnlu7fC4iaHyUhYudmpjsx4SQUQ2J1asLwiIYuLvwhnGUsdm/3lO/p+izWeeA3fdEOULz0HkmhIpSp6d7qEtJQ==" saltValue="DVK+Ab2KL1+Y3zVl7WZ9Fg==" spinCount="100000" sheet="1" objects="1" scenarios="1"/>
  <mergeCells count="240">
    <mergeCell ref="H28:H29"/>
    <mergeCell ref="I28:I29"/>
    <mergeCell ref="H57:H58"/>
    <mergeCell ref="I57:I58"/>
    <mergeCell ref="B166:D166"/>
    <mergeCell ref="E166:E167"/>
    <mergeCell ref="F166:F167"/>
    <mergeCell ref="G166:G167"/>
    <mergeCell ref="H166:H167"/>
    <mergeCell ref="I166:I167"/>
    <mergeCell ref="H138:H139"/>
    <mergeCell ref="I138:I139"/>
    <mergeCell ref="H39:H40"/>
    <mergeCell ref="H45:H46"/>
    <mergeCell ref="I39:I40"/>
    <mergeCell ref="I45:I46"/>
    <mergeCell ref="E28:E29"/>
    <mergeCell ref="F28:F29"/>
    <mergeCell ref="G28:G29"/>
    <mergeCell ref="I120:I121"/>
    <mergeCell ref="I71:I72"/>
    <mergeCell ref="I75:I76"/>
    <mergeCell ref="F92:F93"/>
    <mergeCell ref="E148:E149"/>
    <mergeCell ref="E198:E199"/>
    <mergeCell ref="F198:F199"/>
    <mergeCell ref="G198:G199"/>
    <mergeCell ref="H198:H199"/>
    <mergeCell ref="I198:I199"/>
    <mergeCell ref="I154:I155"/>
    <mergeCell ref="I158:I159"/>
    <mergeCell ref="B83:D83"/>
    <mergeCell ref="E83:E84"/>
    <mergeCell ref="F83:F84"/>
    <mergeCell ref="G83:G84"/>
    <mergeCell ref="H83:H84"/>
    <mergeCell ref="I83:I84"/>
    <mergeCell ref="B110:D110"/>
    <mergeCell ref="E110:E111"/>
    <mergeCell ref="F110:F111"/>
    <mergeCell ref="G110:G111"/>
    <mergeCell ref="H110:H111"/>
    <mergeCell ref="I110:I111"/>
    <mergeCell ref="B138:D138"/>
    <mergeCell ref="E138:E139"/>
    <mergeCell ref="F138:F139"/>
    <mergeCell ref="G138:G139"/>
    <mergeCell ref="B148:D148"/>
    <mergeCell ref="B154:D154"/>
    <mergeCell ref="E154:E155"/>
    <mergeCell ref="B158:D158"/>
    <mergeCell ref="E158:E159"/>
    <mergeCell ref="A141:I141"/>
    <mergeCell ref="A142:A143"/>
    <mergeCell ref="B142:D142"/>
    <mergeCell ref="E142:E143"/>
    <mergeCell ref="F142:F143"/>
    <mergeCell ref="G142:G143"/>
    <mergeCell ref="H142:H143"/>
    <mergeCell ref="I142:I143"/>
    <mergeCell ref="F148:F149"/>
    <mergeCell ref="F154:F155"/>
    <mergeCell ref="F158:F159"/>
    <mergeCell ref="G148:G149"/>
    <mergeCell ref="G154:G155"/>
    <mergeCell ref="G158:G159"/>
    <mergeCell ref="H148:H149"/>
    <mergeCell ref="H154:H155"/>
    <mergeCell ref="H158:H159"/>
    <mergeCell ref="I148:I149"/>
    <mergeCell ref="A86:I86"/>
    <mergeCell ref="H211:H212"/>
    <mergeCell ref="I211:I212"/>
    <mergeCell ref="B203:D203"/>
    <mergeCell ref="E203:E204"/>
    <mergeCell ref="F203:F204"/>
    <mergeCell ref="G203:G204"/>
    <mergeCell ref="A210:I210"/>
    <mergeCell ref="A211:A212"/>
    <mergeCell ref="B211:D211"/>
    <mergeCell ref="E211:E212"/>
    <mergeCell ref="F211:F212"/>
    <mergeCell ref="G211:G212"/>
    <mergeCell ref="H203:H204"/>
    <mergeCell ref="I203:I204"/>
    <mergeCell ref="B180:D180"/>
    <mergeCell ref="E180:E181"/>
    <mergeCell ref="B186:D186"/>
    <mergeCell ref="E186:E187"/>
    <mergeCell ref="G92:G93"/>
    <mergeCell ref="F98:F99"/>
    <mergeCell ref="G98:G99"/>
    <mergeCell ref="B120:D120"/>
    <mergeCell ref="E120:E121"/>
    <mergeCell ref="A202:I202"/>
    <mergeCell ref="A169:I169"/>
    <mergeCell ref="A170:A171"/>
    <mergeCell ref="B170:D170"/>
    <mergeCell ref="E170:E171"/>
    <mergeCell ref="F170:F171"/>
    <mergeCell ref="G170:G171"/>
    <mergeCell ref="H170:H171"/>
    <mergeCell ref="I170:I171"/>
    <mergeCell ref="F180:F181"/>
    <mergeCell ref="G180:G181"/>
    <mergeCell ref="H180:H181"/>
    <mergeCell ref="B190:D190"/>
    <mergeCell ref="E190:E191"/>
    <mergeCell ref="F186:F187"/>
    <mergeCell ref="F190:F191"/>
    <mergeCell ref="G186:G187"/>
    <mergeCell ref="G190:G191"/>
    <mergeCell ref="H186:H187"/>
    <mergeCell ref="H190:H191"/>
    <mergeCell ref="I180:I181"/>
    <mergeCell ref="I186:I187"/>
    <mergeCell ref="I190:I191"/>
    <mergeCell ref="B198:D198"/>
    <mergeCell ref="B126:D126"/>
    <mergeCell ref="E126:E127"/>
    <mergeCell ref="B130:D130"/>
    <mergeCell ref="E130:E131"/>
    <mergeCell ref="A114:I114"/>
    <mergeCell ref="A115:A116"/>
    <mergeCell ref="B115:D115"/>
    <mergeCell ref="E115:E116"/>
    <mergeCell ref="F115:F116"/>
    <mergeCell ref="G115:G116"/>
    <mergeCell ref="H115:H116"/>
    <mergeCell ref="I115:I116"/>
    <mergeCell ref="F120:F121"/>
    <mergeCell ref="F126:F127"/>
    <mergeCell ref="F130:F131"/>
    <mergeCell ref="G120:G121"/>
    <mergeCell ref="G126:G127"/>
    <mergeCell ref="G130:G131"/>
    <mergeCell ref="H120:H121"/>
    <mergeCell ref="H126:H127"/>
    <mergeCell ref="H130:H131"/>
    <mergeCell ref="I126:I127"/>
    <mergeCell ref="I130:I131"/>
    <mergeCell ref="A87:A88"/>
    <mergeCell ref="B87:D87"/>
    <mergeCell ref="E87:E88"/>
    <mergeCell ref="F87:F88"/>
    <mergeCell ref="G87:G88"/>
    <mergeCell ref="H87:H88"/>
    <mergeCell ref="I87:I88"/>
    <mergeCell ref="F102:F103"/>
    <mergeCell ref="G102:G103"/>
    <mergeCell ref="H102:H103"/>
    <mergeCell ref="I102:I103"/>
    <mergeCell ref="H92:H93"/>
    <mergeCell ref="H98:H99"/>
    <mergeCell ref="I92:I93"/>
    <mergeCell ref="I98:I99"/>
    <mergeCell ref="B92:D92"/>
    <mergeCell ref="E92:E93"/>
    <mergeCell ref="B98:D98"/>
    <mergeCell ref="E98:E99"/>
    <mergeCell ref="B102:D102"/>
    <mergeCell ref="E102:E103"/>
    <mergeCell ref="B65:D65"/>
    <mergeCell ref="E65:E66"/>
    <mergeCell ref="B71:D71"/>
    <mergeCell ref="E71:E72"/>
    <mergeCell ref="B75:D75"/>
    <mergeCell ref="E75:E76"/>
    <mergeCell ref="A60:I60"/>
    <mergeCell ref="A61:A62"/>
    <mergeCell ref="B61:D61"/>
    <mergeCell ref="E61:E62"/>
    <mergeCell ref="F61:F62"/>
    <mergeCell ref="G61:G62"/>
    <mergeCell ref="H61:H62"/>
    <mergeCell ref="I61:I62"/>
    <mergeCell ref="F65:F66"/>
    <mergeCell ref="F71:F72"/>
    <mergeCell ref="F75:F76"/>
    <mergeCell ref="G65:G66"/>
    <mergeCell ref="G71:G72"/>
    <mergeCell ref="G75:G76"/>
    <mergeCell ref="H65:H66"/>
    <mergeCell ref="H71:H72"/>
    <mergeCell ref="H75:H76"/>
    <mergeCell ref="I65:I66"/>
    <mergeCell ref="H10:H11"/>
    <mergeCell ref="H16:H17"/>
    <mergeCell ref="H20:H21"/>
    <mergeCell ref="B39:D39"/>
    <mergeCell ref="E39:E40"/>
    <mergeCell ref="B45:D45"/>
    <mergeCell ref="E45:E46"/>
    <mergeCell ref="B49:D49"/>
    <mergeCell ref="E49:E50"/>
    <mergeCell ref="A32:I32"/>
    <mergeCell ref="A33:A34"/>
    <mergeCell ref="B33:D33"/>
    <mergeCell ref="E33:E34"/>
    <mergeCell ref="F33:F34"/>
    <mergeCell ref="G33:G34"/>
    <mergeCell ref="H33:H34"/>
    <mergeCell ref="I33:I34"/>
    <mergeCell ref="F49:F50"/>
    <mergeCell ref="G49:G50"/>
    <mergeCell ref="H49:H50"/>
    <mergeCell ref="I49:I50"/>
    <mergeCell ref="I10:I11"/>
    <mergeCell ref="I16:I17"/>
    <mergeCell ref="I20:I21"/>
    <mergeCell ref="A1:I1"/>
    <mergeCell ref="A2:I2"/>
    <mergeCell ref="A3:A4"/>
    <mergeCell ref="B3:D3"/>
    <mergeCell ref="E3:E4"/>
    <mergeCell ref="F3:F4"/>
    <mergeCell ref="G3:G4"/>
    <mergeCell ref="H3:H4"/>
    <mergeCell ref="I3:I4"/>
    <mergeCell ref="B57:D57"/>
    <mergeCell ref="E57:E58"/>
    <mergeCell ref="F57:F58"/>
    <mergeCell ref="G57:G58"/>
    <mergeCell ref="E10:E11"/>
    <mergeCell ref="E16:E17"/>
    <mergeCell ref="E20:E21"/>
    <mergeCell ref="F10:F11"/>
    <mergeCell ref="F16:F17"/>
    <mergeCell ref="F20:F21"/>
    <mergeCell ref="G10:G11"/>
    <mergeCell ref="G16:G17"/>
    <mergeCell ref="G20:G21"/>
    <mergeCell ref="F39:F40"/>
    <mergeCell ref="F45:F46"/>
    <mergeCell ref="G39:G40"/>
    <mergeCell ref="G45:G46"/>
    <mergeCell ref="B10:C10"/>
    <mergeCell ref="B16:C16"/>
    <mergeCell ref="B20:C20"/>
    <mergeCell ref="B28:C28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BOS Only </vt:lpstr>
      <vt:lpstr>'BOS Only '!Print_Area</vt:lpstr>
      <vt:lpstr>'R1'!Print_Area</vt:lpstr>
      <vt:lpstr>'R10'!Print_Area</vt:lpstr>
      <vt:lpstr>'R11'!Print_Area</vt:lpstr>
      <vt:lpstr>'R12'!Print_Area</vt:lpstr>
      <vt:lpstr>'R13'!Print_Area</vt:lpstr>
      <vt:lpstr>'R14'!Print_Area</vt:lpstr>
      <vt:lpstr>'R1a'!Print_Area</vt:lpstr>
      <vt:lpstr>'R2'!Print_Area</vt:lpstr>
      <vt:lpstr>'R2a'!Print_Area</vt:lpstr>
      <vt:lpstr>'R3'!Print_Area</vt:lpstr>
      <vt:lpstr>'R4'!Print_Area</vt:lpstr>
      <vt:lpstr>'R5'!Print_Area</vt:lpstr>
      <vt:lpstr>'R6'!Print_Area</vt:lpstr>
      <vt:lpstr>'R7'!Print_Area</vt:lpstr>
      <vt:lpstr>'R8'!Print_Area</vt:lpstr>
      <vt:lpstr>'R9'!Print_Area</vt:lpstr>
      <vt:lpstr>'BOS Only '!Print_Titles</vt:lpstr>
      <vt:lpstr>'R10'!Print_Titles</vt:lpstr>
      <vt:lpstr>'R11'!Print_Titles</vt:lpstr>
      <vt:lpstr>'R12'!Print_Titles</vt:lpstr>
      <vt:lpstr>'R13'!Print_Titles</vt:lpstr>
      <vt:lpstr>'R14'!Print_Titles</vt:lpstr>
      <vt:lpstr>'R1a'!Print_Titles</vt:lpstr>
      <vt:lpstr>'R2'!Print_Titles</vt:lpstr>
      <vt:lpstr>'R2a'!Print_Titles</vt:lpstr>
      <vt:lpstr>'R3'!Print_Titles</vt:lpstr>
      <vt:lpstr>'R4'!Print_Titles</vt:lpstr>
      <vt:lpstr>'R5'!Print_Titles</vt:lpstr>
      <vt:lpstr>'R6'!Print_Titles</vt:lpstr>
      <vt:lpstr>'R7'!Print_Titles</vt:lpstr>
      <vt:lpstr>'R8'!Print_Titles</vt:lpstr>
      <vt:lpstr>'R9'!Print_Titles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SaApplegate</dc:creator>
  <cp:lastModifiedBy>Jordan, Daniella</cp:lastModifiedBy>
  <cp:lastPrinted>2018-04-27T15:20:44Z</cp:lastPrinted>
  <dcterms:created xsi:type="dcterms:W3CDTF">2011-04-15T17:00:42Z</dcterms:created>
  <dcterms:modified xsi:type="dcterms:W3CDTF">2020-05-21T19:23:57Z</dcterms:modified>
</cp:coreProperties>
</file>