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K:\Audit\FINREP\"/>
    </mc:Choice>
  </mc:AlternateContent>
  <xr:revisionPtr revIDLastSave="0" documentId="13_ncr:1_{8C4A997A-25D3-4734-B0DC-0E6CBD4CF4E1}" xr6:coauthVersionLast="47" xr6:coauthVersionMax="47" xr10:uidLastSave="{00000000-0000-0000-0000-000000000000}"/>
  <bookViews>
    <workbookView xWindow="-108" yWindow="-108" windowWidth="23256" windowHeight="12456" xr2:uid="{00000000-000D-0000-FFFF-FFFF00000000}"/>
  </bookViews>
  <sheets>
    <sheet name="1 Tax Summary" sheetId="1" r:id="rId1"/>
    <sheet name="2 Year To Date" sheetId="2" r:id="rId2"/>
    <sheet name="3 Table Games Northern" sheetId="3" r:id="rId3"/>
    <sheet name="4 Table Games Southern" sheetId="4" r:id="rId4"/>
    <sheet name="5 Table Games Other" sheetId="5" r:id="rId5"/>
    <sheet name="6 EGD Summary" sheetId="6" r:id="rId6"/>
    <sheet name="7 SW Tax Summary" sheetId="7" r:id="rId7"/>
    <sheet name="8 SW Details" sheetId="11" r:id="rId8"/>
  </sheets>
  <definedNames>
    <definedName name="_xlnm.Print_Area" localSheetId="7">'8 SW Details'!$A$1:$N$46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7" l="1"/>
  <c r="C31" i="7"/>
  <c r="B20" i="7"/>
  <c r="C20" i="7"/>
  <c r="D20" i="7"/>
  <c r="D27" i="11"/>
  <c r="F6" i="1"/>
  <c r="F7" i="1"/>
  <c r="F8" i="1"/>
  <c r="F9" i="1"/>
  <c r="F10" i="1"/>
  <c r="F11" i="1"/>
  <c r="F12" i="1"/>
  <c r="F13" i="1"/>
  <c r="F14" i="1"/>
  <c r="F15" i="1"/>
  <c r="F16" i="1"/>
  <c r="F17" i="1"/>
  <c r="F5" i="1"/>
  <c r="F18" i="1" s="1"/>
  <c r="D18" i="1"/>
  <c r="E18" i="1"/>
  <c r="C18" i="1"/>
  <c r="D35" i="1"/>
  <c r="E35" i="1"/>
  <c r="C35" i="1"/>
  <c r="F23" i="1"/>
  <c r="F24" i="1"/>
  <c r="F25" i="1"/>
  <c r="F26" i="1"/>
  <c r="F27" i="1"/>
  <c r="F28" i="1"/>
  <c r="F29" i="1"/>
  <c r="F30" i="1"/>
  <c r="F31" i="1"/>
  <c r="F32" i="1"/>
  <c r="F33" i="1"/>
  <c r="F34" i="1"/>
  <c r="F22" i="1"/>
  <c r="F35" i="1" s="1"/>
  <c r="N18" i="11"/>
  <c r="D22" i="11"/>
  <c r="I21" i="11"/>
  <c r="I45" i="11"/>
  <c r="I40" i="11"/>
  <c r="I28" i="11"/>
  <c r="D10" i="11"/>
  <c r="D16" i="11"/>
</calcChain>
</file>

<file path=xl/sharedStrings.xml><?xml version="1.0" encoding="utf-8"?>
<sst xmlns="http://schemas.openxmlformats.org/spreadsheetml/2006/main" count="466" uniqueCount="113">
  <si>
    <r>
      <rPr>
        <sz val="9"/>
        <color rgb="FF000000"/>
        <rFont val="Arial Narrow"/>
      </rPr>
      <t xml:space="preserve">INDIANA GAMING COMMISSION
</t>
    </r>
    <r>
      <rPr>
        <sz val="9"/>
        <color rgb="FF000000"/>
        <rFont val="Arial Narrow"/>
      </rPr>
      <t>Summary of Wagering and Supplemental Tax - reported for</t>
    </r>
    <r>
      <rPr>
        <sz val="9"/>
        <color rgb="FF000000"/>
        <rFont val="Arial Narrow"/>
      </rPr>
      <t xml:space="preserve"> </t>
    </r>
    <r>
      <rPr>
        <sz val="9"/>
        <color rgb="FF000000"/>
        <rFont val="Arial Narrow"/>
      </rPr>
      <t>July 2026</t>
    </r>
  </si>
  <si>
    <t>TOTAL TAX</t>
  </si>
  <si>
    <t>Location</t>
  </si>
  <si>
    <t>Supplemental Tax</t>
  </si>
  <si>
    <t>Sports Wagering Tax</t>
  </si>
  <si>
    <t>Wagering Tax</t>
  </si>
  <si>
    <t>Total Tax</t>
  </si>
  <si>
    <t>Ameristar Casino</t>
  </si>
  <si>
    <t>East Chicago</t>
  </si>
  <si>
    <t>Bally's Evansville</t>
  </si>
  <si>
    <t>Evansville</t>
  </si>
  <si>
    <t>Belterra Casino</t>
  </si>
  <si>
    <t>Florence</t>
  </si>
  <si>
    <t>Blue Chip Casino</t>
  </si>
  <si>
    <t>Michigan City</t>
  </si>
  <si>
    <t>Caesars Southern Indiana</t>
  </si>
  <si>
    <t>Elizabeth</t>
  </si>
  <si>
    <t>French Lick Resort</t>
  </si>
  <si>
    <t>French Lick</t>
  </si>
  <si>
    <t>Hard Rock Casino Northern Indiana</t>
  </si>
  <si>
    <t>Gary</t>
  </si>
  <si>
    <t>Harrah's Hoosier Park</t>
  </si>
  <si>
    <t>Anderson</t>
  </si>
  <si>
    <t>Hollywood Lawrenceburg</t>
  </si>
  <si>
    <t>Lawrenceburg</t>
  </si>
  <si>
    <t>Horseshoe Hammond</t>
  </si>
  <si>
    <t>Hammond</t>
  </si>
  <si>
    <t>Horseshoe Indianapolis</t>
  </si>
  <si>
    <t>Shelbyville</t>
  </si>
  <si>
    <t>Rising Star Casino</t>
  </si>
  <si>
    <t>Rising Sun</t>
  </si>
  <si>
    <t>Terre Haute Casino</t>
  </si>
  <si>
    <t>Terre Haute</t>
  </si>
  <si>
    <t>TOTAL</t>
  </si>
  <si>
    <t/>
  </si>
  <si>
    <t>Win</t>
  </si>
  <si>
    <t>Free Play</t>
  </si>
  <si>
    <t>Other *</t>
  </si>
  <si>
    <t>Taxable AGR</t>
  </si>
  <si>
    <t>Harrah's Hoosier Park**</t>
  </si>
  <si>
    <t>Horseshoe Indianapolis**</t>
  </si>
  <si>
    <t>WAGERING TAX</t>
  </si>
  <si>
    <t>No. of Table Games</t>
  </si>
  <si>
    <t>Table Win</t>
  </si>
  <si>
    <t>No. of EGD/Slots</t>
  </si>
  <si>
    <t>EGD/Slot Win</t>
  </si>
  <si>
    <t>AGR</t>
  </si>
  <si>
    <t>* Includes uncollectibles, chip float, loss carryover, unclaimed jackpots, and miscellaneous revenue adjustments. For racinos only, an additional 12% is deducted from win for purposes of calculating taxable AGR.</t>
  </si>
  <si>
    <t>** Includes 12% deduction for racinos.</t>
  </si>
  <si>
    <t>INDIANA GAMING COMMISSION</t>
  </si>
  <si>
    <r>
      <rPr>
        <sz val="9"/>
        <color rgb="FF000000"/>
        <rFont val="Arial Narrow"/>
      </rPr>
      <t xml:space="preserve">YTD Summary - as of </t>
    </r>
    <r>
      <rPr>
        <sz val="9"/>
        <color rgb="FF000000"/>
        <rFont val="Arial Narrow"/>
      </rPr>
      <t>July 2026</t>
    </r>
  </si>
  <si>
    <t>YEAR TO DATE</t>
  </si>
  <si>
    <t>YTD Supplemental Tax</t>
  </si>
  <si>
    <t>YTD Sports WageringTax</t>
  </si>
  <si>
    <t>YTD Wagering Tax</t>
  </si>
  <si>
    <t>YTD Total Tax</t>
  </si>
  <si>
    <t>YTD DEDUCTIONS</t>
  </si>
  <si>
    <t>YTD Free Play</t>
  </si>
  <si>
    <r>
      <rPr>
        <sz val="9"/>
        <color rgb="FF000000"/>
        <rFont val="Arial Narrow"/>
      </rPr>
      <t>SUMMARY OF TABLE GAME ACTIVITY - As reported for</t>
    </r>
    <r>
      <rPr>
        <sz val="9"/>
        <color rgb="FF000000"/>
        <rFont val="Arial Narrow"/>
      </rPr>
      <t xml:space="preserve"> </t>
    </r>
    <r>
      <rPr>
        <sz val="9"/>
        <color rgb="FF000000"/>
        <rFont val="Arial Narrow"/>
      </rPr>
      <t>July 2026</t>
    </r>
  </si>
  <si>
    <t>NORTHERN LICENSEES</t>
  </si>
  <si>
    <t>UNITS*</t>
  </si>
  <si>
    <t>Baccarat</t>
  </si>
  <si>
    <t>Big Six</t>
  </si>
  <si>
    <t>Blackjack</t>
  </si>
  <si>
    <t>Craps</t>
  </si>
  <si>
    <t>Non Traditional</t>
  </si>
  <si>
    <t>Poker - House Banked</t>
  </si>
  <si>
    <t>Poker Room</t>
  </si>
  <si>
    <t>Roulette</t>
  </si>
  <si>
    <t>DROP</t>
  </si>
  <si>
    <t>WIN</t>
  </si>
  <si>
    <t>SOUTHERN LICENSEES</t>
  </si>
  <si>
    <t>OTHER LICENSEES</t>
  </si>
  <si>
    <r>
      <rPr>
        <sz val="9"/>
        <color rgb="FF000000"/>
        <rFont val="Arial Narrow"/>
      </rPr>
      <t xml:space="preserve">SUMMARY OF EGD ACTIVITY - As reported for </t>
    </r>
    <r>
      <rPr>
        <sz val="9"/>
        <color rgb="FF000000"/>
        <rFont val="Arial Narrow"/>
      </rPr>
      <t xml:space="preserve"> </t>
    </r>
    <r>
      <rPr>
        <sz val="9"/>
        <color rgb="FF000000"/>
        <rFont val="Arial Narrow"/>
      </rPr>
      <t>July 2026</t>
    </r>
  </si>
  <si>
    <t>COIN IN</t>
  </si>
  <si>
    <t>RACINO LICENSEES</t>
  </si>
  <si>
    <r>
      <t xml:space="preserve">Last updated on 08-06-2026 by IGC. For questions regarding this report contact William Quist at </t>
    </r>
    <r>
      <rPr>
        <u/>
        <sz val="10"/>
        <color rgb="FF0000FF"/>
        <rFont val="Segoe UI"/>
      </rPr>
      <t>wquist@igc.in.gov</t>
    </r>
  </si>
  <si>
    <r>
      <rPr>
        <sz val="9"/>
        <color rgb="FF000000"/>
        <rFont val="Arial Narrow"/>
      </rPr>
      <t>Summary of Sports Wagering Tax - As reported for</t>
    </r>
    <r>
      <rPr>
        <sz val="9"/>
        <color rgb="FF000000"/>
        <rFont val="Arial Narrow"/>
      </rPr>
      <t xml:space="preserve"> </t>
    </r>
    <r>
      <rPr>
        <sz val="9"/>
        <color rgb="FF000000"/>
        <rFont val="Arial Narrow"/>
      </rPr>
      <t>July 2026</t>
    </r>
  </si>
  <si>
    <t>SPORTS WAGERING AGR</t>
  </si>
  <si>
    <t>Handle</t>
  </si>
  <si>
    <t>Tax</t>
  </si>
  <si>
    <t>*Sports Wagering Adjusted Gross Revenue reflects the Handle (wagers) less the payouts on winning wagers made during the reporting month and adjustments made. The Handle includes wagers received for future events in which the payout would not be made on a winning ticket until a future month. Therefore, a relevant win percentage cannot be calculated by simply dividing the Gross Revenue by the Handle reported during a like period.</t>
  </si>
  <si>
    <t>**Harrah's Hoosier Park reported amounts includes the associated OTB's located in Indianapolis and New Haven.</t>
  </si>
  <si>
    <t>***Indiana Grand reported amounts includes the associated OTB located in Clarksville.</t>
  </si>
  <si>
    <t>Monthly Sports Wagering Handle by Sport</t>
  </si>
  <si>
    <t>Month</t>
  </si>
  <si>
    <t>YTD</t>
  </si>
  <si>
    <t>Football</t>
  </si>
  <si>
    <t>Basketball</t>
  </si>
  <si>
    <t>Baseball</t>
  </si>
  <si>
    <t>Parlay</t>
  </si>
  <si>
    <t>Other</t>
  </si>
  <si>
    <t xml:space="preserve">Note: The Handle by Sport numbers are unaudited amounts used for informational purposes and not used in the calculation of taxes. </t>
  </si>
  <si>
    <t>Detail of Sports Wagering Tax - As reported for July 2026</t>
  </si>
  <si>
    <t>SOUTHERN LICENEES</t>
  </si>
  <si>
    <t>RACINO LICENEES</t>
  </si>
  <si>
    <t>Gross Receipts</t>
  </si>
  <si>
    <t>AS - Sportsbook.DraftKings.com</t>
  </si>
  <si>
    <t>BE - Play.BallyBet.com</t>
  </si>
  <si>
    <t>HP - WilliamHill.com</t>
  </si>
  <si>
    <t>Retail</t>
  </si>
  <si>
    <t>Adjustments</t>
  </si>
  <si>
    <t>WC Downtown Indianapolis</t>
  </si>
  <si>
    <t>WC New Haven</t>
  </si>
  <si>
    <t>BC - in.sportsbook.FanDuel.com</t>
  </si>
  <si>
    <t>BT - Sports.IN.BetMGM.com</t>
  </si>
  <si>
    <t>WC Clarksville</t>
  </si>
  <si>
    <t>HR - HardRockSportsbook.com</t>
  </si>
  <si>
    <t>FL - bet365.com</t>
  </si>
  <si>
    <t>FL - IN.betrivers.com</t>
  </si>
  <si>
    <t>HW - Sportsbook.Fanatics.com</t>
  </si>
  <si>
    <t>HW - theScore.com</t>
  </si>
  <si>
    <t>RS - getsbk.com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</si>
</sst>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10409]&quot;$&quot;#,##0;\(&quot;$&quot;#,##0\)"/>
    <numFmt numFmtId="165" formatCode="[$-10409]#,##0;\(#,##0\)"/>
    <numFmt numFmtId="166" formatCode="[$-10409]&quot;$&quot;#,##0.00;\(&quot;$&quot;#,##0.00\)"/>
    <numFmt numFmtId="167" formatCode="[$-10409]0;\(0\)"/>
    <numFmt numFmtId="168" formatCode="_(&quot;$&quot;* #,##0_);_(&quot;$&quot;* \(#,##0\);_(&quot;$&quot;* &quot;-&quot;??_);_(@_)"/>
    <numFmt numFmtId="169" formatCode="&quot;$&quot;#,##0"/>
  </numFmts>
  <fonts count="20" x14ac:knownFonts="1">
    <font>
      <sz val="11"/>
      <color rgb="FF000000"/>
      <name val="Calibri"/>
      <family val="2"/>
      <scheme val="minor"/>
    </font>
    <font>
      <sz val="11"/>
      <name val="Calibri"/>
    </font>
    <font>
      <sz val="9"/>
      <color rgb="FF000000"/>
      <name val="Arial Narrow"/>
    </font>
    <font>
      <b/>
      <sz val="9"/>
      <color rgb="FF000000"/>
      <name val="Arial Narrow"/>
    </font>
    <font>
      <sz val="10"/>
      <color rgb="FF000000"/>
      <name val="Arial Narrow"/>
    </font>
    <font>
      <sz val="10"/>
      <color rgb="FF000000"/>
      <name val="Segoe UI"/>
    </font>
    <font>
      <sz val="9"/>
      <color rgb="FF000000"/>
      <name val="Segoe UI"/>
    </font>
    <font>
      <sz val="9"/>
      <color rgb="FF000000"/>
      <name val="Arial"/>
    </font>
    <font>
      <b/>
      <sz val="9"/>
      <color rgb="FF000000"/>
      <name val="Segoe UI"/>
    </font>
    <font>
      <b/>
      <sz val="9"/>
      <color rgb="FF000000"/>
      <name val="Arial"/>
    </font>
    <font>
      <u/>
      <sz val="10"/>
      <color rgb="FF0000FF"/>
      <name val="Segoe UI"/>
    </font>
    <font>
      <sz val="11"/>
      <color rgb="FF000000"/>
      <name val="Calibri"/>
      <family val="2"/>
      <scheme val="minor"/>
    </font>
    <font>
      <sz val="9"/>
      <name val="Segoe UI"/>
      <family val="2"/>
    </font>
    <font>
      <sz val="9"/>
      <color rgb="FF000000"/>
      <name val="Segoe UI"/>
      <family val="2"/>
    </font>
    <font>
      <sz val="9"/>
      <color rgb="FF000000"/>
      <name val="Arial Narrow"/>
      <family val="2"/>
    </font>
    <font>
      <sz val="11"/>
      <name val="Calibri"/>
      <family val="2"/>
    </font>
    <font>
      <b/>
      <sz val="9"/>
      <color rgb="FF000000"/>
      <name val="Arial"/>
      <family val="2"/>
    </font>
    <font>
      <sz val="9"/>
      <color rgb="FF000000"/>
      <name val="Arial"/>
      <family val="2"/>
    </font>
    <font>
      <sz val="9"/>
      <name val="Arial"/>
      <family val="2"/>
    </font>
    <font>
      <sz val="10"/>
      <color rgb="FF000000"/>
      <name val="Arial"/>
      <family val="2"/>
    </font>
  </fonts>
  <fills count="4">
    <fill>
      <patternFill patternType="none"/>
    </fill>
    <fill>
      <patternFill patternType="gray125"/>
    </fill>
    <fill>
      <patternFill patternType="solid">
        <fgColor rgb="FFD3D3D3"/>
        <bgColor rgb="FFD3D3D3"/>
      </patternFill>
    </fill>
    <fill>
      <patternFill patternType="solid">
        <fgColor theme="0"/>
        <bgColor indexed="64"/>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11" fillId="0" borderId="0" applyFont="0" applyFill="0" applyBorder="0" applyAlignment="0" applyProtection="0"/>
  </cellStyleXfs>
  <cellXfs count="129">
    <xf numFmtId="0" fontId="1" fillId="0" borderId="0" xfId="0" applyFont="1"/>
    <xf numFmtId="0" fontId="3" fillId="0" borderId="1" xfId="0" applyFont="1" applyBorder="1" applyAlignment="1">
      <alignment horizontal="left" vertical="top" wrapText="1" readingOrder="1"/>
    </xf>
    <xf numFmtId="0" fontId="3" fillId="0" borderId="2" xfId="0" applyFont="1" applyBorder="1" applyAlignment="1">
      <alignment horizontal="center" vertical="top" wrapText="1" readingOrder="1"/>
    </xf>
    <xf numFmtId="0" fontId="3" fillId="0" borderId="2" xfId="0" applyFont="1" applyBorder="1" applyAlignment="1">
      <alignment horizontal="right" vertical="top" wrapText="1" readingOrder="1"/>
    </xf>
    <xf numFmtId="0" fontId="2" fillId="0" borderId="4" xfId="0" applyFont="1" applyBorder="1" applyAlignment="1">
      <alignment horizontal="left" vertical="top" wrapText="1" readingOrder="1"/>
    </xf>
    <xf numFmtId="164" fontId="2" fillId="0" borderId="0" xfId="0" applyNumberFormat="1" applyFont="1" applyAlignment="1">
      <alignment horizontal="right" vertical="top" wrapText="1" readingOrder="1"/>
    </xf>
    <xf numFmtId="0" fontId="2" fillId="0" borderId="6" xfId="0" applyFont="1" applyBorder="1" applyAlignment="1">
      <alignment horizontal="left" vertical="top" wrapText="1" readingOrder="1"/>
    </xf>
    <xf numFmtId="0" fontId="2" fillId="0" borderId="7" xfId="0" applyFont="1" applyBorder="1" applyAlignment="1">
      <alignment horizontal="center" vertical="top" wrapText="1" readingOrder="1"/>
    </xf>
    <xf numFmtId="164" fontId="2" fillId="0" borderId="7" xfId="0" applyNumberFormat="1" applyFont="1" applyBorder="1" applyAlignment="1">
      <alignment horizontal="right" vertical="top" wrapText="1" readingOrder="1"/>
    </xf>
    <xf numFmtId="0" fontId="2" fillId="0" borderId="1" xfId="0" applyFont="1" applyBorder="1" applyAlignment="1">
      <alignment horizontal="left" vertical="top" wrapText="1" readingOrder="1"/>
    </xf>
    <xf numFmtId="0" fontId="2" fillId="0" borderId="0" xfId="0" applyFont="1" applyAlignment="1">
      <alignment horizontal="left" vertical="top" wrapText="1" readingOrder="1"/>
    </xf>
    <xf numFmtId="0" fontId="2" fillId="0" borderId="7" xfId="0" applyFont="1" applyBorder="1" applyAlignment="1">
      <alignment horizontal="left" vertical="top" wrapText="1" readingOrder="1"/>
    </xf>
    <xf numFmtId="165" fontId="2" fillId="0" borderId="0" xfId="0" applyNumberFormat="1" applyFont="1" applyAlignment="1">
      <alignment horizontal="center" vertical="top" wrapText="1" readingOrder="1"/>
    </xf>
    <xf numFmtId="165" fontId="2" fillId="0" borderId="7" xfId="0" applyNumberFormat="1" applyFont="1" applyBorder="1" applyAlignment="1">
      <alignment horizontal="center" vertical="top" wrapText="1" readingOrder="1"/>
    </xf>
    <xf numFmtId="0" fontId="2" fillId="0" borderId="0" xfId="0" applyFont="1" applyAlignment="1">
      <alignment vertical="top" wrapText="1" readingOrder="1"/>
    </xf>
    <xf numFmtId="0" fontId="3" fillId="2" borderId="1" xfId="0" applyFont="1" applyFill="1" applyBorder="1" applyAlignment="1">
      <alignment horizontal="left" vertical="top" wrapText="1" readingOrder="1"/>
    </xf>
    <xf numFmtId="0" fontId="3" fillId="2" borderId="2" xfId="0" applyFont="1" applyFill="1" applyBorder="1" applyAlignment="1">
      <alignment horizontal="right" vertical="top" wrapText="1" readingOrder="1"/>
    </xf>
    <xf numFmtId="0" fontId="2" fillId="2" borderId="4" xfId="0" applyFont="1" applyFill="1" applyBorder="1" applyAlignment="1">
      <alignment horizontal="left" vertical="top" wrapText="1" readingOrder="1"/>
    </xf>
    <xf numFmtId="164" fontId="2" fillId="2" borderId="0" xfId="0" applyNumberFormat="1" applyFont="1" applyFill="1" applyAlignment="1">
      <alignment horizontal="right" vertical="top" wrapText="1" readingOrder="1"/>
    </xf>
    <xf numFmtId="0" fontId="2" fillId="2" borderId="6" xfId="0" applyFont="1" applyFill="1" applyBorder="1" applyAlignment="1">
      <alignment horizontal="left" vertical="top" wrapText="1" readingOrder="1"/>
    </xf>
    <xf numFmtId="164" fontId="2" fillId="2" borderId="7" xfId="0" applyNumberFormat="1" applyFont="1" applyFill="1" applyBorder="1" applyAlignment="1">
      <alignment horizontal="right" vertical="top" wrapText="1" readingOrder="1"/>
    </xf>
    <xf numFmtId="0" fontId="3" fillId="0" borderId="1" xfId="0" applyFont="1" applyBorder="1" applyAlignment="1">
      <alignment vertical="top" wrapText="1" readingOrder="1"/>
    </xf>
    <xf numFmtId="0" fontId="3" fillId="0" borderId="3" xfId="0" applyFont="1" applyBorder="1" applyAlignment="1">
      <alignment horizontal="center" vertical="top" wrapText="1" readingOrder="1"/>
    </xf>
    <xf numFmtId="0" fontId="2" fillId="0" borderId="4" xfId="0" applyFont="1" applyBorder="1" applyAlignment="1">
      <alignment vertical="top" wrapText="1" readingOrder="1"/>
    </xf>
    <xf numFmtId="165" fontId="2" fillId="0" borderId="5" xfId="0" applyNumberFormat="1" applyFont="1" applyBorder="1" applyAlignment="1">
      <alignment horizontal="center" vertical="top" wrapText="1" readingOrder="1"/>
    </xf>
    <xf numFmtId="0" fontId="2" fillId="0" borderId="6" xfId="0" applyFont="1" applyBorder="1" applyAlignment="1">
      <alignment vertical="top" wrapText="1" readingOrder="1"/>
    </xf>
    <xf numFmtId="165" fontId="2" fillId="0" borderId="8" xfId="0" applyNumberFormat="1" applyFont="1" applyBorder="1" applyAlignment="1">
      <alignment horizontal="center" vertical="top" wrapText="1" readingOrder="1"/>
    </xf>
    <xf numFmtId="0" fontId="3" fillId="0" borderId="3" xfId="0" applyFont="1" applyBorder="1" applyAlignment="1">
      <alignment horizontal="right" vertical="top" wrapText="1" readingOrder="1"/>
    </xf>
    <xf numFmtId="166" fontId="2" fillId="0" borderId="5" xfId="0" applyNumberFormat="1" applyFont="1" applyBorder="1" applyAlignment="1">
      <alignment horizontal="right" vertical="top" wrapText="1" readingOrder="1"/>
    </xf>
    <xf numFmtId="164" fontId="2" fillId="0" borderId="8" xfId="0" applyNumberFormat="1" applyFont="1" applyBorder="1" applyAlignment="1">
      <alignment horizontal="right" vertical="top" wrapText="1" readingOrder="1"/>
    </xf>
    <xf numFmtId="167" fontId="2" fillId="0" borderId="5" xfId="0" applyNumberFormat="1" applyFont="1" applyBorder="1" applyAlignment="1">
      <alignment horizontal="center" vertical="top" wrapText="1" readingOrder="1"/>
    </xf>
    <xf numFmtId="0" fontId="4" fillId="0" borderId="1" xfId="0" applyFont="1" applyBorder="1" applyAlignment="1">
      <alignment vertical="top" wrapText="1" readingOrder="1"/>
    </xf>
    <xf numFmtId="0" fontId="3" fillId="0" borderId="6" xfId="0" applyFont="1" applyBorder="1" applyAlignment="1">
      <alignment vertical="top" wrapText="1" readingOrder="1"/>
    </xf>
    <xf numFmtId="165" fontId="2" fillId="0" borderId="7" xfId="0" applyNumberFormat="1" applyFont="1" applyBorder="1" applyAlignment="1">
      <alignment vertical="top" wrapText="1" readingOrder="1"/>
    </xf>
    <xf numFmtId="164" fontId="2" fillId="0" borderId="7" xfId="0" applyNumberFormat="1" applyFont="1" applyBorder="1" applyAlignment="1">
      <alignment vertical="top" wrapText="1" readingOrder="1"/>
    </xf>
    <xf numFmtId="164" fontId="2" fillId="0" borderId="8" xfId="0" applyNumberFormat="1" applyFont="1" applyBorder="1" applyAlignment="1">
      <alignment vertical="top" wrapText="1" readingOrder="1"/>
    </xf>
    <xf numFmtId="0" fontId="8" fillId="0" borderId="1" xfId="0" applyFont="1" applyBorder="1" applyAlignment="1">
      <alignment vertical="top" wrapText="1" readingOrder="1"/>
    </xf>
    <xf numFmtId="0" fontId="8" fillId="0" borderId="2" xfId="0" applyFont="1" applyBorder="1" applyAlignment="1">
      <alignment horizontal="right" vertical="top" wrapText="1" readingOrder="1"/>
    </xf>
    <xf numFmtId="0" fontId="9" fillId="0" borderId="3" xfId="0" applyFont="1" applyBorder="1" applyAlignment="1">
      <alignment horizontal="right" vertical="top" wrapText="1" readingOrder="1"/>
    </xf>
    <xf numFmtId="0" fontId="6" fillId="0" borderId="4" xfId="0" applyFont="1" applyBorder="1" applyAlignment="1">
      <alignment vertical="top" wrapText="1" readingOrder="1"/>
    </xf>
    <xf numFmtId="0" fontId="7" fillId="0" borderId="6" xfId="0" applyFont="1" applyBorder="1" applyAlignment="1">
      <alignment vertical="top" wrapText="1" readingOrder="1"/>
    </xf>
    <xf numFmtId="0" fontId="8" fillId="0" borderId="3" xfId="0" applyFont="1" applyBorder="1" applyAlignment="1">
      <alignment horizontal="right" vertical="top" wrapText="1" readingOrder="1"/>
    </xf>
    <xf numFmtId="0" fontId="7" fillId="0" borderId="4" xfId="0" applyFont="1" applyBorder="1" applyAlignment="1">
      <alignment vertical="top" wrapText="1" readingOrder="1"/>
    </xf>
    <xf numFmtId="0" fontId="7" fillId="0" borderId="0" xfId="0" applyFont="1" applyAlignment="1">
      <alignment horizontal="right" vertical="top" wrapText="1" readingOrder="1"/>
    </xf>
    <xf numFmtId="0" fontId="7" fillId="0" borderId="7" xfId="0" applyFont="1" applyBorder="1" applyAlignment="1">
      <alignment horizontal="right" vertical="top" wrapText="1" readingOrder="1"/>
    </xf>
    <xf numFmtId="164" fontId="2" fillId="0" borderId="0" xfId="0" applyNumberFormat="1" applyFont="1" applyAlignment="1">
      <alignment vertical="top" wrapText="1" readingOrder="1"/>
    </xf>
    <xf numFmtId="165" fontId="2" fillId="0" borderId="0" xfId="0" applyNumberFormat="1" applyFont="1" applyAlignment="1">
      <alignment vertical="top" wrapText="1" readingOrder="1"/>
    </xf>
    <xf numFmtId="0" fontId="3" fillId="0" borderId="9" xfId="0" applyFont="1" applyBorder="1" applyAlignment="1">
      <alignment horizontal="right" vertical="top" wrapText="1" readingOrder="1"/>
    </xf>
    <xf numFmtId="164" fontId="2" fillId="0" borderId="10" xfId="0" applyNumberFormat="1" applyFont="1" applyBorder="1" applyAlignment="1">
      <alignment vertical="top" wrapText="1" readingOrder="1"/>
    </xf>
    <xf numFmtId="164" fontId="2" fillId="0" borderId="11" xfId="0" applyNumberFormat="1" applyFont="1" applyBorder="1" applyAlignment="1">
      <alignment vertical="top" wrapText="1" readingOrder="1"/>
    </xf>
    <xf numFmtId="164" fontId="2" fillId="2" borderId="0" xfId="0" applyNumberFormat="1" applyFont="1" applyFill="1" applyAlignment="1">
      <alignment vertical="top" wrapText="1" readingOrder="1"/>
    </xf>
    <xf numFmtId="164" fontId="2" fillId="2" borderId="7" xfId="0" applyNumberFormat="1" applyFont="1" applyFill="1" applyBorder="1" applyAlignment="1">
      <alignment vertical="top" wrapText="1" readingOrder="1"/>
    </xf>
    <xf numFmtId="0" fontId="3" fillId="2" borderId="2" xfId="0" applyFont="1" applyFill="1" applyBorder="1" applyAlignment="1">
      <alignment vertical="top" wrapText="1" readingOrder="1"/>
    </xf>
    <xf numFmtId="0" fontId="2" fillId="2" borderId="7" xfId="0" applyFont="1" applyFill="1" applyBorder="1" applyAlignment="1">
      <alignment vertical="top" wrapText="1" readingOrder="1"/>
    </xf>
    <xf numFmtId="0" fontId="2" fillId="2" borderId="0" xfId="0" applyFont="1" applyFill="1" applyAlignment="1">
      <alignment vertical="top" wrapText="1" readingOrder="1"/>
    </xf>
    <xf numFmtId="0" fontId="3" fillId="2" borderId="9" xfId="0" applyFont="1" applyFill="1" applyBorder="1" applyAlignment="1">
      <alignment horizontal="right" vertical="top" wrapText="1" readingOrder="1"/>
    </xf>
    <xf numFmtId="164" fontId="2" fillId="2" borderId="10" xfId="0" applyNumberFormat="1" applyFont="1" applyFill="1" applyBorder="1" applyAlignment="1">
      <alignment vertical="top" wrapText="1" readingOrder="1"/>
    </xf>
    <xf numFmtId="164" fontId="2" fillId="2" borderId="11" xfId="0" applyNumberFormat="1" applyFont="1" applyFill="1" applyBorder="1" applyAlignment="1">
      <alignment vertical="top" wrapText="1" readingOrder="1"/>
    </xf>
    <xf numFmtId="0" fontId="13" fillId="0" borderId="0" xfId="0" applyFont="1" applyAlignment="1">
      <alignment vertical="center" readingOrder="1"/>
    </xf>
    <xf numFmtId="0" fontId="15" fillId="0" borderId="0" xfId="0" applyFont="1"/>
    <xf numFmtId="0" fontId="16" fillId="0" borderId="12" xfId="0" applyFont="1" applyBorder="1" applyAlignment="1">
      <alignment vertical="top" readingOrder="1"/>
    </xf>
    <xf numFmtId="0" fontId="16" fillId="0" borderId="13" xfId="0" applyFont="1" applyBorder="1" applyAlignment="1">
      <alignment horizontal="right" vertical="top" readingOrder="1"/>
    </xf>
    <xf numFmtId="0" fontId="16" fillId="0" borderId="14" xfId="0" applyFont="1" applyBorder="1" applyAlignment="1">
      <alignment horizontal="right" vertical="top" readingOrder="1"/>
    </xf>
    <xf numFmtId="0" fontId="15" fillId="0" borderId="0" xfId="0" applyFont="1" applyAlignment="1">
      <alignment vertical="top"/>
    </xf>
    <xf numFmtId="168" fontId="16" fillId="0" borderId="13" xfId="0" applyNumberFormat="1" applyFont="1" applyBorder="1" applyAlignment="1">
      <alignment horizontal="right" vertical="top" readingOrder="1"/>
    </xf>
    <xf numFmtId="168" fontId="16" fillId="0" borderId="14" xfId="0" applyNumberFormat="1" applyFont="1" applyBorder="1" applyAlignment="1">
      <alignment horizontal="right" vertical="top" readingOrder="1"/>
    </xf>
    <xf numFmtId="0" fontId="17" fillId="0" borderId="15" xfId="0" applyFont="1" applyBorder="1" applyAlignment="1">
      <alignment vertical="top" readingOrder="1"/>
    </xf>
    <xf numFmtId="169" fontId="18" fillId="0" borderId="0" xfId="0" applyNumberFormat="1" applyFont="1" applyAlignment="1">
      <alignment vertical="center"/>
    </xf>
    <xf numFmtId="164" fontId="7" fillId="0" borderId="5" xfId="0" applyNumberFormat="1" applyFont="1" applyBorder="1" applyAlignment="1">
      <alignment horizontal="right" vertical="top" wrapText="1" readingOrder="1"/>
    </xf>
    <xf numFmtId="0" fontId="18" fillId="0" borderId="0" xfId="0" applyFont="1" applyAlignment="1">
      <alignment vertical="top"/>
    </xf>
    <xf numFmtId="0" fontId="17" fillId="0" borderId="4" xfId="0" applyFont="1" applyBorder="1" applyAlignment="1">
      <alignment vertical="top" readingOrder="1"/>
    </xf>
    <xf numFmtId="169" fontId="17" fillId="0" borderId="0" xfId="0" applyNumberFormat="1" applyFont="1" applyAlignment="1">
      <alignment vertical="top" readingOrder="1"/>
    </xf>
    <xf numFmtId="6" fontId="17" fillId="0" borderId="0" xfId="0" applyNumberFormat="1" applyFont="1" applyAlignment="1">
      <alignment vertical="center" wrapText="1" readingOrder="1"/>
    </xf>
    <xf numFmtId="6" fontId="18" fillId="0" borderId="0" xfId="0" applyNumberFormat="1" applyFont="1" applyAlignment="1">
      <alignment vertical="center"/>
    </xf>
    <xf numFmtId="0" fontId="17" fillId="0" borderId="16" xfId="0" applyFont="1" applyBorder="1" applyAlignment="1">
      <alignment vertical="top" readingOrder="1"/>
    </xf>
    <xf numFmtId="169" fontId="18" fillId="0" borderId="17" xfId="0" applyNumberFormat="1" applyFont="1" applyBorder="1" applyAlignment="1">
      <alignment vertical="center"/>
    </xf>
    <xf numFmtId="164" fontId="17" fillId="0" borderId="8" xfId="0" applyNumberFormat="1" applyFont="1" applyBorder="1" applyAlignment="1">
      <alignment horizontal="right" vertical="top" wrapText="1" readingOrder="1"/>
    </xf>
    <xf numFmtId="169" fontId="15" fillId="0" borderId="7" xfId="0" applyNumberFormat="1" applyFont="1" applyBorder="1" applyAlignment="1">
      <alignment vertical="center"/>
    </xf>
    <xf numFmtId="0" fontId="17" fillId="0" borderId="7" xfId="0" applyFont="1" applyBorder="1" applyAlignment="1">
      <alignment vertical="center" wrapText="1" readingOrder="1"/>
    </xf>
    <xf numFmtId="164" fontId="17" fillId="0" borderId="8" xfId="0" applyNumberFormat="1" applyFont="1" applyBorder="1" applyAlignment="1">
      <alignment vertical="top" readingOrder="1"/>
    </xf>
    <xf numFmtId="0" fontId="17" fillId="0" borderId="0" xfId="0" applyFont="1" applyAlignment="1">
      <alignment vertical="top" readingOrder="1"/>
    </xf>
    <xf numFmtId="0" fontId="18" fillId="0" borderId="0" xfId="0" applyFont="1"/>
    <xf numFmtId="6" fontId="15" fillId="0" borderId="0" xfId="0" applyNumberFormat="1" applyFont="1"/>
    <xf numFmtId="0" fontId="19" fillId="0" borderId="0" xfId="0" applyFont="1" applyAlignment="1">
      <alignment vertical="top" readingOrder="1"/>
    </xf>
    <xf numFmtId="6" fontId="18" fillId="0" borderId="17" xfId="0" applyNumberFormat="1" applyFont="1" applyBorder="1" applyAlignment="1">
      <alignment vertical="center"/>
    </xf>
    <xf numFmtId="164" fontId="7" fillId="0" borderId="8" xfId="0" applyNumberFormat="1" applyFont="1" applyBorder="1" applyAlignment="1">
      <alignment horizontal="right" vertical="top" wrapText="1" readingOrder="1"/>
    </xf>
    <xf numFmtId="169" fontId="18" fillId="3" borderId="0" xfId="0" applyNumberFormat="1" applyFont="1" applyFill="1" applyAlignment="1">
      <alignment vertical="center"/>
    </xf>
    <xf numFmtId="169" fontId="17" fillId="0" borderId="0" xfId="0" applyNumberFormat="1" applyFont="1" applyAlignment="1">
      <alignment vertical="center" wrapText="1" readingOrder="1"/>
    </xf>
    <xf numFmtId="6" fontId="15" fillId="0" borderId="0" xfId="0" applyNumberFormat="1" applyFont="1" applyAlignment="1">
      <alignment vertical="center"/>
    </xf>
    <xf numFmtId="169" fontId="7" fillId="0" borderId="5" xfId="0" applyNumberFormat="1" applyFont="1" applyBorder="1" applyAlignment="1">
      <alignment horizontal="right" vertical="top" wrapText="1" readingOrder="1"/>
    </xf>
    <xf numFmtId="169" fontId="18" fillId="3" borderId="17" xfId="0" applyNumberFormat="1" applyFont="1" applyFill="1" applyBorder="1" applyAlignment="1">
      <alignment vertical="center" wrapText="1"/>
    </xf>
    <xf numFmtId="169" fontId="18" fillId="3" borderId="17" xfId="0" applyNumberFormat="1" applyFont="1" applyFill="1" applyBorder="1" applyAlignment="1">
      <alignment vertical="center"/>
    </xf>
    <xf numFmtId="0" fontId="15" fillId="0" borderId="7" xfId="0" applyFont="1" applyBorder="1" applyAlignment="1">
      <alignment vertical="center"/>
    </xf>
    <xf numFmtId="6" fontId="18" fillId="0" borderId="0" xfId="0" applyNumberFormat="1" applyFont="1"/>
    <xf numFmtId="164" fontId="17" fillId="0" borderId="5" xfId="0" applyNumberFormat="1" applyFont="1" applyBorder="1" applyAlignment="1">
      <alignment horizontal="right" vertical="top" wrapText="1" readingOrder="1"/>
    </xf>
    <xf numFmtId="6" fontId="15" fillId="0" borderId="17" xfId="0" applyNumberFormat="1" applyFont="1" applyBorder="1" applyAlignment="1">
      <alignment vertical="center"/>
    </xf>
    <xf numFmtId="169" fontId="7" fillId="0" borderId="8" xfId="0" applyNumberFormat="1" applyFont="1" applyBorder="1" applyAlignment="1">
      <alignment horizontal="right" vertical="top" wrapText="1" readingOrder="1"/>
    </xf>
    <xf numFmtId="5" fontId="7" fillId="0" borderId="5" xfId="0" applyNumberFormat="1" applyFont="1" applyBorder="1" applyAlignment="1">
      <alignment horizontal="right" vertical="top" wrapText="1" readingOrder="1"/>
    </xf>
    <xf numFmtId="169" fontId="18" fillId="0" borderId="0" xfId="1" applyNumberFormat="1" applyFont="1" applyAlignment="1">
      <alignment vertical="center"/>
    </xf>
    <xf numFmtId="0" fontId="15" fillId="0" borderId="0" xfId="0" applyFont="1" applyAlignment="1">
      <alignment vertical="center"/>
    </xf>
    <xf numFmtId="7" fontId="15" fillId="0" borderId="0" xfId="0" applyNumberFormat="1" applyFont="1" applyAlignment="1">
      <alignment vertical="top"/>
    </xf>
    <xf numFmtId="5" fontId="7" fillId="0" borderId="8" xfId="0" applyNumberFormat="1" applyFont="1" applyBorder="1" applyAlignment="1">
      <alignment horizontal="right" vertical="top" wrapText="1" readingOrder="1"/>
    </xf>
    <xf numFmtId="169" fontId="15" fillId="0" borderId="0" xfId="0" applyNumberFormat="1" applyFont="1" applyAlignment="1">
      <alignment vertical="center"/>
    </xf>
    <xf numFmtId="169" fontId="15" fillId="0" borderId="17" xfId="0" applyNumberFormat="1" applyFont="1" applyBorder="1" applyAlignment="1">
      <alignment vertical="center"/>
    </xf>
    <xf numFmtId="166" fontId="17" fillId="0" borderId="0" xfId="0" applyNumberFormat="1" applyFont="1" applyAlignment="1">
      <alignment vertical="top" readingOrder="1"/>
    </xf>
    <xf numFmtId="168" fontId="16" fillId="3" borderId="0" xfId="0" applyNumberFormat="1" applyFont="1" applyFill="1" applyAlignment="1">
      <alignment horizontal="right" vertical="center" readingOrder="1"/>
    </xf>
    <xf numFmtId="8" fontId="15" fillId="0" borderId="0" xfId="0" applyNumberFormat="1" applyFont="1"/>
    <xf numFmtId="169" fontId="15" fillId="3" borderId="0" xfId="0" applyNumberFormat="1" applyFont="1" applyFill="1" applyAlignment="1">
      <alignment vertical="center"/>
    </xf>
    <xf numFmtId="166" fontId="15" fillId="0" borderId="0" xfId="0" applyNumberFormat="1" applyFont="1"/>
    <xf numFmtId="169" fontId="15" fillId="0" borderId="0" xfId="0" applyNumberFormat="1" applyFont="1"/>
    <xf numFmtId="8" fontId="15" fillId="0" borderId="7" xfId="0" applyNumberFormat="1" applyFont="1" applyBorder="1"/>
    <xf numFmtId="169" fontId="15" fillId="3" borderId="17" xfId="0" applyNumberFormat="1" applyFont="1" applyFill="1" applyBorder="1" applyAlignment="1">
      <alignment vertical="center"/>
    </xf>
    <xf numFmtId="7" fontId="15" fillId="0" borderId="0" xfId="0" applyNumberFormat="1" applyFont="1"/>
    <xf numFmtId="0" fontId="17" fillId="0" borderId="4" xfId="0" applyFont="1" applyBorder="1" applyAlignment="1">
      <alignment vertical="top" wrapText="1" readingOrder="1"/>
    </xf>
    <xf numFmtId="0" fontId="2" fillId="0" borderId="0" xfId="0" applyFont="1" applyAlignment="1">
      <alignment horizontal="center" vertical="top" wrapText="1" readingOrder="1"/>
    </xf>
    <xf numFmtId="0" fontId="2" fillId="0" borderId="2" xfId="0" applyFont="1" applyBorder="1" applyAlignment="1">
      <alignment horizontal="left" vertical="top" wrapText="1" readingOrder="1"/>
    </xf>
    <xf numFmtId="164" fontId="6" fillId="0" borderId="0" xfId="0" applyNumberFormat="1" applyFont="1" applyAlignment="1">
      <alignment horizontal="right" vertical="top" wrapText="1" readingOrder="1"/>
    </xf>
    <xf numFmtId="164" fontId="7" fillId="0" borderId="7" xfId="0" applyNumberFormat="1" applyFont="1" applyBorder="1" applyAlignment="1">
      <alignment horizontal="right" vertical="top" wrapText="1" readingOrder="1"/>
    </xf>
    <xf numFmtId="164" fontId="6" fillId="0" borderId="7" xfId="0" applyNumberFormat="1" applyFont="1" applyBorder="1" applyAlignment="1">
      <alignment horizontal="right" vertical="top" wrapText="1" readingOrder="1"/>
    </xf>
    <xf numFmtId="164" fontId="7" fillId="0" borderId="0" xfId="0" applyNumberFormat="1" applyFont="1" applyAlignment="1">
      <alignment horizontal="right" vertical="top" wrapText="1" readingOrder="1"/>
    </xf>
    <xf numFmtId="0" fontId="2" fillId="0" borderId="0" xfId="0" applyFont="1" applyAlignment="1">
      <alignment horizontal="center" vertical="top" wrapText="1" readingOrder="1"/>
    </xf>
    <xf numFmtId="0" fontId="2" fillId="0" borderId="2" xfId="0" applyFont="1" applyBorder="1" applyAlignment="1">
      <alignment horizontal="left" vertical="top" wrapText="1" readingOrder="1"/>
    </xf>
    <xf numFmtId="0" fontId="2" fillId="0" borderId="0" xfId="0" applyFont="1" applyAlignment="1">
      <alignment horizontal="center" wrapText="1" readingOrder="1"/>
    </xf>
    <xf numFmtId="0" fontId="2" fillId="0" borderId="7" xfId="0" applyFont="1" applyBorder="1" applyAlignment="1">
      <alignment horizontal="center" wrapText="1" readingOrder="1"/>
    </xf>
    <xf numFmtId="0" fontId="5" fillId="0" borderId="0" xfId="0" applyFont="1" applyAlignment="1">
      <alignment horizontal="left" vertical="top" wrapText="1" readingOrder="1"/>
    </xf>
    <xf numFmtId="0" fontId="13" fillId="0" borderId="0" xfId="0" applyFont="1" applyAlignment="1">
      <alignment horizontal="left" vertical="top" wrapText="1" readingOrder="1"/>
    </xf>
    <xf numFmtId="0" fontId="12" fillId="0" borderId="2" xfId="0" applyFont="1" applyBorder="1" applyAlignment="1">
      <alignment horizontal="left" vertical="center" wrapText="1"/>
    </xf>
    <xf numFmtId="0" fontId="14" fillId="0" borderId="0" xfId="0" applyFont="1" applyAlignment="1">
      <alignment horizontal="center" readingOrder="1"/>
    </xf>
    <xf numFmtId="0" fontId="14" fillId="0" borderId="0" xfId="0" applyFont="1" applyAlignment="1">
      <alignment horizontal="center" vertical="top" readingOrder="1"/>
    </xf>
  </cellXfs>
  <cellStyles count="2">
    <cellStyle name="Currency 2" xfId="1" xr:uid="{634F67F6-2CBB-4885-B7C6-9D1BFF2E2642}"/>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FFFFFF"/>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
  <sheetViews>
    <sheetView showGridLines="0" tabSelected="1" workbookViewId="0"/>
  </sheetViews>
  <sheetFormatPr defaultRowHeight="14.4" x14ac:dyDescent="0.3"/>
  <cols>
    <col min="1" max="1" width="26.88671875" customWidth="1"/>
    <col min="2" max="6" width="14.6640625" customWidth="1"/>
  </cols>
  <sheetData>
    <row r="1" spans="1:6" ht="15" customHeight="1" x14ac:dyDescent="0.3"/>
    <row r="2" spans="1:6" ht="31.5" customHeight="1" x14ac:dyDescent="0.3">
      <c r="A2" s="120" t="s">
        <v>0</v>
      </c>
      <c r="B2" s="120"/>
      <c r="C2" s="120"/>
      <c r="D2" s="120"/>
      <c r="E2" s="120"/>
      <c r="F2" s="120"/>
    </row>
    <row r="3" spans="1:6" ht="15" customHeight="1" x14ac:dyDescent="0.3"/>
    <row r="4" spans="1:6" ht="15" customHeight="1" x14ac:dyDescent="0.3">
      <c r="A4" s="1" t="s">
        <v>1</v>
      </c>
      <c r="B4" s="2" t="s">
        <v>2</v>
      </c>
      <c r="C4" s="3" t="s">
        <v>3</v>
      </c>
      <c r="D4" s="3" t="s">
        <v>4</v>
      </c>
      <c r="E4" s="3" t="s">
        <v>5</v>
      </c>
      <c r="F4" s="47" t="s">
        <v>6</v>
      </c>
    </row>
    <row r="5" spans="1:6" ht="15" customHeight="1" x14ac:dyDescent="0.3">
      <c r="A5" s="4" t="s">
        <v>7</v>
      </c>
      <c r="B5" s="114" t="s">
        <v>8</v>
      </c>
      <c r="C5" s="45">
        <v>366094</v>
      </c>
      <c r="D5" s="45">
        <v>1276660.1000000001</v>
      </c>
      <c r="E5" s="45">
        <v>1158526</v>
      </c>
      <c r="F5" s="48">
        <f>SUM(C5:E5)</f>
        <v>2801280.1</v>
      </c>
    </row>
    <row r="6" spans="1:6" ht="15" customHeight="1" x14ac:dyDescent="0.3">
      <c r="A6" s="4" t="s">
        <v>9</v>
      </c>
      <c r="B6" s="114" t="s">
        <v>10</v>
      </c>
      <c r="C6" s="45">
        <v>397667</v>
      </c>
      <c r="D6" s="45">
        <v>31839.62</v>
      </c>
      <c r="E6" s="45">
        <v>1385599</v>
      </c>
      <c r="F6" s="48">
        <f t="shared" ref="F6:F17" si="0">SUM(C6:E6)</f>
        <v>1815105.62</v>
      </c>
    </row>
    <row r="7" spans="1:6" ht="15" customHeight="1" x14ac:dyDescent="0.3">
      <c r="A7" s="4" t="s">
        <v>11</v>
      </c>
      <c r="B7" s="114" t="s">
        <v>12</v>
      </c>
      <c r="C7" s="45">
        <v>224471</v>
      </c>
      <c r="D7" s="45">
        <v>357367.39</v>
      </c>
      <c r="E7" s="45">
        <v>750739</v>
      </c>
      <c r="F7" s="48">
        <f t="shared" si="0"/>
        <v>1332577.3900000001</v>
      </c>
    </row>
    <row r="8" spans="1:6" ht="15" customHeight="1" x14ac:dyDescent="0.3">
      <c r="A8" s="4" t="s">
        <v>13</v>
      </c>
      <c r="B8" s="114" t="s">
        <v>14</v>
      </c>
      <c r="C8" s="45">
        <v>368618</v>
      </c>
      <c r="D8" s="45">
        <v>1194135.31</v>
      </c>
      <c r="E8" s="45">
        <v>1053195</v>
      </c>
      <c r="F8" s="48">
        <f t="shared" si="0"/>
        <v>2615948.31</v>
      </c>
    </row>
    <row r="9" spans="1:6" ht="15" customHeight="1" x14ac:dyDescent="0.3">
      <c r="A9" s="4" t="s">
        <v>15</v>
      </c>
      <c r="B9" s="114" t="s">
        <v>16</v>
      </c>
      <c r="C9" s="45">
        <v>467824</v>
      </c>
      <c r="D9" s="45">
        <v>0</v>
      </c>
      <c r="E9" s="45">
        <v>2051861</v>
      </c>
      <c r="F9" s="48">
        <f t="shared" si="0"/>
        <v>2519685</v>
      </c>
    </row>
    <row r="10" spans="1:6" ht="15" customHeight="1" x14ac:dyDescent="0.3">
      <c r="A10" s="4" t="s">
        <v>17</v>
      </c>
      <c r="B10" s="114" t="s">
        <v>18</v>
      </c>
      <c r="C10" s="45">
        <v>0</v>
      </c>
      <c r="D10" s="45">
        <v>371652.91</v>
      </c>
      <c r="E10" s="45">
        <v>122238</v>
      </c>
      <c r="F10" s="48">
        <f t="shared" si="0"/>
        <v>493890.91</v>
      </c>
    </row>
    <row r="11" spans="1:6" ht="15" customHeight="1" x14ac:dyDescent="0.3">
      <c r="A11" s="4" t="s">
        <v>19</v>
      </c>
      <c r="B11" s="114" t="s">
        <v>20</v>
      </c>
      <c r="C11" s="45">
        <v>1044316</v>
      </c>
      <c r="D11" s="45">
        <v>124959.52</v>
      </c>
      <c r="E11" s="45">
        <v>4508829</v>
      </c>
      <c r="F11" s="48">
        <f t="shared" si="0"/>
        <v>5678104.5199999996</v>
      </c>
    </row>
    <row r="12" spans="1:6" ht="15" customHeight="1" x14ac:dyDescent="0.3">
      <c r="A12" s="4" t="s">
        <v>21</v>
      </c>
      <c r="B12" s="114" t="s">
        <v>22</v>
      </c>
      <c r="C12" s="45">
        <v>0</v>
      </c>
      <c r="D12" s="45">
        <v>122530.43</v>
      </c>
      <c r="E12" s="45">
        <v>4544791</v>
      </c>
      <c r="F12" s="48">
        <f t="shared" si="0"/>
        <v>4667321.43</v>
      </c>
    </row>
    <row r="13" spans="1:6" ht="15" customHeight="1" x14ac:dyDescent="0.3">
      <c r="A13" s="4" t="s">
        <v>23</v>
      </c>
      <c r="B13" s="114" t="s">
        <v>24</v>
      </c>
      <c r="C13" s="45">
        <v>300857</v>
      </c>
      <c r="D13" s="45">
        <v>309321.27</v>
      </c>
      <c r="E13" s="45">
        <v>1143941</v>
      </c>
      <c r="F13" s="48">
        <f t="shared" si="0"/>
        <v>1754119.27</v>
      </c>
    </row>
    <row r="14" spans="1:6" ht="15" customHeight="1" x14ac:dyDescent="0.3">
      <c r="A14" s="4" t="s">
        <v>25</v>
      </c>
      <c r="B14" s="114" t="s">
        <v>26</v>
      </c>
      <c r="C14" s="45">
        <v>426587</v>
      </c>
      <c r="D14" s="45">
        <v>11267.54</v>
      </c>
      <c r="E14" s="45">
        <v>1647053</v>
      </c>
      <c r="F14" s="48">
        <f t="shared" si="0"/>
        <v>2084907.54</v>
      </c>
    </row>
    <row r="15" spans="1:6" ht="15" customHeight="1" x14ac:dyDescent="0.3">
      <c r="A15" s="4" t="s">
        <v>27</v>
      </c>
      <c r="B15" s="114" t="s">
        <v>28</v>
      </c>
      <c r="C15" s="45">
        <v>0</v>
      </c>
      <c r="D15" s="45">
        <v>8014.62</v>
      </c>
      <c r="E15" s="45">
        <v>6483526</v>
      </c>
      <c r="F15" s="48">
        <f t="shared" si="0"/>
        <v>6491540.6200000001</v>
      </c>
    </row>
    <row r="16" spans="1:6" ht="15" customHeight="1" x14ac:dyDescent="0.3">
      <c r="A16" s="4" t="s">
        <v>29</v>
      </c>
      <c r="B16" s="114" t="s">
        <v>30</v>
      </c>
      <c r="C16" s="45">
        <v>150566</v>
      </c>
      <c r="D16" s="45">
        <v>0</v>
      </c>
      <c r="E16" s="45">
        <v>107547</v>
      </c>
      <c r="F16" s="48">
        <f t="shared" si="0"/>
        <v>258113</v>
      </c>
    </row>
    <row r="17" spans="1:6" ht="15" customHeight="1" x14ac:dyDescent="0.3">
      <c r="A17" s="4" t="s">
        <v>31</v>
      </c>
      <c r="B17" s="114" t="s">
        <v>32</v>
      </c>
      <c r="C17" s="45">
        <v>327864</v>
      </c>
      <c r="D17" s="45">
        <v>0</v>
      </c>
      <c r="E17" s="45">
        <v>1130566</v>
      </c>
      <c r="F17" s="48">
        <f t="shared" si="0"/>
        <v>1458430</v>
      </c>
    </row>
    <row r="18" spans="1:6" ht="15" customHeight="1" x14ac:dyDescent="0.3">
      <c r="A18" s="6" t="s">
        <v>33</v>
      </c>
      <c r="B18" s="7" t="s">
        <v>34</v>
      </c>
      <c r="C18" s="34">
        <f>SUM(C5:C17)</f>
        <v>4074864</v>
      </c>
      <c r="D18" s="34">
        <f t="shared" ref="D18:E18" si="1">SUM(D5:D17)</f>
        <v>3807748.7100000009</v>
      </c>
      <c r="E18" s="34">
        <f t="shared" si="1"/>
        <v>26088411</v>
      </c>
      <c r="F18" s="49">
        <f>SUM(F5:F17)</f>
        <v>33971023.710000001</v>
      </c>
    </row>
    <row r="19" spans="1:6" ht="15" customHeight="1" x14ac:dyDescent="0.3"/>
    <row r="20" spans="1:6" ht="15" customHeight="1" x14ac:dyDescent="0.3"/>
    <row r="21" spans="1:6" ht="15" customHeight="1" x14ac:dyDescent="0.3">
      <c r="A21" s="9" t="s">
        <v>34</v>
      </c>
      <c r="B21" s="115" t="s">
        <v>34</v>
      </c>
      <c r="C21" s="3" t="s">
        <v>35</v>
      </c>
      <c r="D21" s="3" t="s">
        <v>36</v>
      </c>
      <c r="E21" s="3" t="s">
        <v>37</v>
      </c>
      <c r="F21" s="47" t="s">
        <v>38</v>
      </c>
    </row>
    <row r="22" spans="1:6" ht="15" customHeight="1" x14ac:dyDescent="0.3">
      <c r="A22" s="4" t="s">
        <v>7</v>
      </c>
      <c r="B22" s="10" t="s">
        <v>34</v>
      </c>
      <c r="C22" s="5">
        <v>13120164.689999999</v>
      </c>
      <c r="D22" s="45">
        <v>-1500000</v>
      </c>
      <c r="E22" s="45">
        <v>-34901.040000000001</v>
      </c>
      <c r="F22" s="48">
        <f>SUM(C22:E22)</f>
        <v>11585263.65</v>
      </c>
    </row>
    <row r="23" spans="1:6" ht="15" customHeight="1" x14ac:dyDescent="0.3">
      <c r="A23" s="4" t="s">
        <v>9</v>
      </c>
      <c r="B23" s="10" t="s">
        <v>34</v>
      </c>
      <c r="C23" s="5">
        <v>15598816.140000001</v>
      </c>
      <c r="D23" s="45">
        <v>-1756451.18</v>
      </c>
      <c r="E23" s="45">
        <v>13629.42</v>
      </c>
      <c r="F23" s="48">
        <f t="shared" ref="F23:F34" si="2">SUM(C23:E23)</f>
        <v>13855994.380000001</v>
      </c>
    </row>
    <row r="24" spans="1:6" ht="15" customHeight="1" x14ac:dyDescent="0.3">
      <c r="A24" s="4" t="s">
        <v>11</v>
      </c>
      <c r="B24" s="10" t="s">
        <v>34</v>
      </c>
      <c r="C24" s="5">
        <v>8042794.4699999997</v>
      </c>
      <c r="D24" s="45">
        <v>-603741.35</v>
      </c>
      <c r="E24" s="45">
        <v>68337.86</v>
      </c>
      <c r="F24" s="48">
        <f t="shared" si="2"/>
        <v>7507390.9800000004</v>
      </c>
    </row>
    <row r="25" spans="1:6" ht="15" customHeight="1" x14ac:dyDescent="0.3">
      <c r="A25" s="4" t="s">
        <v>13</v>
      </c>
      <c r="B25" s="10" t="s">
        <v>34</v>
      </c>
      <c r="C25" s="5">
        <v>11545871.779999999</v>
      </c>
      <c r="D25" s="45">
        <v>-1074236.17</v>
      </c>
      <c r="E25" s="45">
        <v>60317.96</v>
      </c>
      <c r="F25" s="48">
        <f t="shared" si="2"/>
        <v>10531953.57</v>
      </c>
    </row>
    <row r="26" spans="1:6" ht="15" customHeight="1" x14ac:dyDescent="0.3">
      <c r="A26" s="4" t="s">
        <v>15</v>
      </c>
      <c r="B26" s="10" t="s">
        <v>34</v>
      </c>
      <c r="C26" s="5">
        <v>21583785.350000001</v>
      </c>
      <c r="D26" s="45">
        <v>-1155015.2</v>
      </c>
      <c r="E26" s="45">
        <v>89839.5</v>
      </c>
      <c r="F26" s="48">
        <f t="shared" si="2"/>
        <v>20518609.650000002</v>
      </c>
    </row>
    <row r="27" spans="1:6" ht="15" customHeight="1" x14ac:dyDescent="0.3">
      <c r="A27" s="4" t="s">
        <v>17</v>
      </c>
      <c r="B27" s="10" t="s">
        <v>34</v>
      </c>
      <c r="C27" s="5">
        <v>7514747.3300000001</v>
      </c>
      <c r="D27" s="45">
        <v>-552437</v>
      </c>
      <c r="E27" s="45">
        <v>22723.35</v>
      </c>
      <c r="F27" s="48">
        <f t="shared" si="2"/>
        <v>6985033.6799999997</v>
      </c>
    </row>
    <row r="28" spans="1:6" ht="15" customHeight="1" x14ac:dyDescent="0.3">
      <c r="A28" s="4" t="s">
        <v>19</v>
      </c>
      <c r="B28" s="10" t="s">
        <v>34</v>
      </c>
      <c r="C28" s="5">
        <v>36708484.670000002</v>
      </c>
      <c r="D28" s="45">
        <v>-1916667</v>
      </c>
      <c r="E28" s="45">
        <v>252328.42</v>
      </c>
      <c r="F28" s="48">
        <f t="shared" si="2"/>
        <v>35044146.090000004</v>
      </c>
    </row>
    <row r="29" spans="1:6" ht="15" customHeight="1" x14ac:dyDescent="0.3">
      <c r="A29" s="4" t="s">
        <v>39</v>
      </c>
      <c r="B29" s="10" t="s">
        <v>34</v>
      </c>
      <c r="C29" s="5">
        <v>22141602.510000002</v>
      </c>
      <c r="D29" s="45">
        <v>-1528611.86</v>
      </c>
      <c r="E29" s="45">
        <v>-2433827.5556000001</v>
      </c>
      <c r="F29" s="48">
        <f t="shared" si="2"/>
        <v>18179163.094400004</v>
      </c>
    </row>
    <row r="30" spans="1:6" ht="15" customHeight="1" x14ac:dyDescent="0.3">
      <c r="A30" s="4" t="s">
        <v>23</v>
      </c>
      <c r="B30" s="10" t="s">
        <v>34</v>
      </c>
      <c r="C30" s="5">
        <v>12917792.130000001</v>
      </c>
      <c r="D30" s="45">
        <v>-1500000</v>
      </c>
      <c r="E30" s="45">
        <v>21618.53</v>
      </c>
      <c r="F30" s="48">
        <f t="shared" si="2"/>
        <v>11439410.66</v>
      </c>
    </row>
    <row r="31" spans="1:6" ht="15" customHeight="1" x14ac:dyDescent="0.3">
      <c r="A31" s="4" t="s">
        <v>25</v>
      </c>
      <c r="B31" s="10" t="s">
        <v>34</v>
      </c>
      <c r="C31" s="5">
        <v>18286863.260000002</v>
      </c>
      <c r="D31" s="45">
        <v>-1704903.62</v>
      </c>
      <c r="E31" s="45">
        <v>-111429.32</v>
      </c>
      <c r="F31" s="48">
        <f t="shared" si="2"/>
        <v>16470530.32</v>
      </c>
    </row>
    <row r="32" spans="1:6" ht="15" customHeight="1" x14ac:dyDescent="0.3">
      <c r="A32" s="4" t="s">
        <v>40</v>
      </c>
      <c r="B32" s="10" t="s">
        <v>34</v>
      </c>
      <c r="C32" s="5">
        <v>30234158.170000002</v>
      </c>
      <c r="D32" s="45">
        <v>-1000000</v>
      </c>
      <c r="E32" s="45">
        <v>-3300054.1060000001</v>
      </c>
      <c r="F32" s="48">
        <f t="shared" si="2"/>
        <v>25934104.064000003</v>
      </c>
    </row>
    <row r="33" spans="1:6" ht="15" customHeight="1" x14ac:dyDescent="0.3">
      <c r="A33" s="4" t="s">
        <v>29</v>
      </c>
      <c r="B33" s="10" t="s">
        <v>34</v>
      </c>
      <c r="C33" s="5">
        <v>4293011.47</v>
      </c>
      <c r="D33" s="45">
        <v>0</v>
      </c>
      <c r="E33" s="45">
        <v>8868.6299999999992</v>
      </c>
      <c r="F33" s="48">
        <f t="shared" si="2"/>
        <v>4301880.0999999996</v>
      </c>
    </row>
    <row r="34" spans="1:6" ht="15" customHeight="1" x14ac:dyDescent="0.3">
      <c r="A34" s="4" t="s">
        <v>31</v>
      </c>
      <c r="B34" s="10" t="s">
        <v>34</v>
      </c>
      <c r="C34" s="5">
        <v>12271577.529999999</v>
      </c>
      <c r="D34" s="45">
        <v>-1000000</v>
      </c>
      <c r="E34" s="45">
        <v>34077.78</v>
      </c>
      <c r="F34" s="48">
        <f t="shared" si="2"/>
        <v>11305655.309999999</v>
      </c>
    </row>
    <row r="35" spans="1:6" ht="15" customHeight="1" x14ac:dyDescent="0.3">
      <c r="A35" s="6" t="s">
        <v>33</v>
      </c>
      <c r="B35" s="11" t="s">
        <v>34</v>
      </c>
      <c r="C35" s="8">
        <f>SUM(C22:C34)</f>
        <v>214259669.5</v>
      </c>
      <c r="D35" s="8">
        <f t="shared" ref="D35:E35" si="3">SUM(D22:D34)</f>
        <v>-15292063.379999999</v>
      </c>
      <c r="E35" s="8">
        <f t="shared" si="3"/>
        <v>-5308470.5716000004</v>
      </c>
      <c r="F35" s="49">
        <f>SUM(F22:F34)</f>
        <v>193659135.54840001</v>
      </c>
    </row>
    <row r="36" spans="1:6" ht="15" customHeight="1" x14ac:dyDescent="0.3"/>
    <row r="37" spans="1:6" ht="15" customHeight="1" x14ac:dyDescent="0.3"/>
    <row r="38" spans="1:6" ht="15" customHeight="1" x14ac:dyDescent="0.3">
      <c r="A38" s="1" t="s">
        <v>41</v>
      </c>
      <c r="B38" s="2" t="s">
        <v>42</v>
      </c>
      <c r="C38" s="3" t="s">
        <v>43</v>
      </c>
      <c r="D38" s="3" t="s">
        <v>44</v>
      </c>
      <c r="E38" s="3" t="s">
        <v>45</v>
      </c>
      <c r="F38" s="47" t="s">
        <v>46</v>
      </c>
    </row>
    <row r="39" spans="1:6" ht="15" customHeight="1" x14ac:dyDescent="0.3">
      <c r="A39" s="4" t="s">
        <v>7</v>
      </c>
      <c r="B39" s="12">
        <v>28</v>
      </c>
      <c r="C39" s="5">
        <v>2558662.0499999998</v>
      </c>
      <c r="D39" s="46">
        <v>963</v>
      </c>
      <c r="E39" s="45">
        <v>10561502.640000001</v>
      </c>
      <c r="F39" s="48">
        <v>11585263.65</v>
      </c>
    </row>
    <row r="40" spans="1:6" ht="15" customHeight="1" x14ac:dyDescent="0.3">
      <c r="A40" s="4" t="s">
        <v>9</v>
      </c>
      <c r="B40" s="12">
        <v>34</v>
      </c>
      <c r="C40" s="5">
        <v>2106719</v>
      </c>
      <c r="D40" s="46">
        <v>937</v>
      </c>
      <c r="E40" s="45">
        <v>13492097.140000001</v>
      </c>
      <c r="F40" s="48">
        <v>13855994.380000001</v>
      </c>
    </row>
    <row r="41" spans="1:6" ht="15" customHeight="1" x14ac:dyDescent="0.3">
      <c r="A41" s="4" t="s">
        <v>11</v>
      </c>
      <c r="B41" s="12">
        <v>23</v>
      </c>
      <c r="C41" s="5">
        <v>724444.5</v>
      </c>
      <c r="D41" s="46">
        <v>813</v>
      </c>
      <c r="E41" s="45">
        <v>7318349.9699999997</v>
      </c>
      <c r="F41" s="48">
        <v>7507390.9800000004</v>
      </c>
    </row>
    <row r="42" spans="1:6" ht="15" customHeight="1" x14ac:dyDescent="0.3">
      <c r="A42" s="4" t="s">
        <v>13</v>
      </c>
      <c r="B42" s="12">
        <v>22</v>
      </c>
      <c r="C42" s="5">
        <v>699715.25</v>
      </c>
      <c r="D42" s="46">
        <v>1286</v>
      </c>
      <c r="E42" s="45">
        <v>10846156.529999999</v>
      </c>
      <c r="F42" s="48">
        <v>10531953.57</v>
      </c>
    </row>
    <row r="43" spans="1:6" ht="15" customHeight="1" x14ac:dyDescent="0.3">
      <c r="A43" s="4" t="s">
        <v>15</v>
      </c>
      <c r="B43" s="12">
        <v>82</v>
      </c>
      <c r="C43" s="5">
        <v>4420495.92</v>
      </c>
      <c r="D43" s="46">
        <v>999</v>
      </c>
      <c r="E43" s="45">
        <v>17163289.43</v>
      </c>
      <c r="F43" s="48">
        <v>20518609.649999999</v>
      </c>
    </row>
    <row r="44" spans="1:6" ht="15" customHeight="1" x14ac:dyDescent="0.3">
      <c r="A44" s="4" t="s">
        <v>17</v>
      </c>
      <c r="B44" s="12">
        <v>29</v>
      </c>
      <c r="C44" s="5">
        <v>1155340.5</v>
      </c>
      <c r="D44" s="46">
        <v>672</v>
      </c>
      <c r="E44" s="45">
        <v>6359406.8300000001</v>
      </c>
      <c r="F44" s="48">
        <v>6985033.6799999997</v>
      </c>
    </row>
    <row r="45" spans="1:6" ht="15" customHeight="1" x14ac:dyDescent="0.3">
      <c r="A45" s="4" t="s">
        <v>19</v>
      </c>
      <c r="B45" s="12">
        <v>76</v>
      </c>
      <c r="C45" s="5">
        <v>8517849</v>
      </c>
      <c r="D45" s="46">
        <v>1808</v>
      </c>
      <c r="E45" s="45">
        <v>28190635.670000002</v>
      </c>
      <c r="F45" s="48">
        <v>35044146.090000004</v>
      </c>
    </row>
    <row r="46" spans="1:6" ht="15" customHeight="1" x14ac:dyDescent="0.3">
      <c r="A46" s="4" t="s">
        <v>21</v>
      </c>
      <c r="B46" s="12">
        <v>40</v>
      </c>
      <c r="C46" s="5">
        <v>1770262.09</v>
      </c>
      <c r="D46" s="46">
        <v>1239</v>
      </c>
      <c r="E46" s="45">
        <v>20371340.420000002</v>
      </c>
      <c r="F46" s="48">
        <v>20658139.879999999</v>
      </c>
    </row>
    <row r="47" spans="1:6" ht="15" customHeight="1" x14ac:dyDescent="0.3">
      <c r="A47" s="4" t="s">
        <v>23</v>
      </c>
      <c r="B47" s="12">
        <v>37</v>
      </c>
      <c r="C47" s="5">
        <v>1464190.75</v>
      </c>
      <c r="D47" s="46">
        <v>1003</v>
      </c>
      <c r="E47" s="45">
        <v>11453601.380000001</v>
      </c>
      <c r="F47" s="48">
        <v>11439410.66</v>
      </c>
    </row>
    <row r="48" spans="1:6" ht="15" customHeight="1" x14ac:dyDescent="0.3">
      <c r="A48" s="4" t="s">
        <v>25</v>
      </c>
      <c r="B48" s="12">
        <v>66</v>
      </c>
      <c r="C48" s="5">
        <v>3032482.09</v>
      </c>
      <c r="D48" s="46">
        <v>1542</v>
      </c>
      <c r="E48" s="45">
        <v>15254381.17</v>
      </c>
      <c r="F48" s="48">
        <v>16470530.32</v>
      </c>
    </row>
    <row r="49" spans="1:6" ht="15" customHeight="1" x14ac:dyDescent="0.3">
      <c r="A49" s="4" t="s">
        <v>27</v>
      </c>
      <c r="B49" s="12">
        <v>85</v>
      </c>
      <c r="C49" s="5">
        <v>4856030.97</v>
      </c>
      <c r="D49" s="46">
        <v>1487</v>
      </c>
      <c r="E49" s="45">
        <v>25378127.199999999</v>
      </c>
      <c r="F49" s="48">
        <v>29470572.800000001</v>
      </c>
    </row>
    <row r="50" spans="1:6" ht="15" customHeight="1" x14ac:dyDescent="0.3">
      <c r="A50" s="4" t="s">
        <v>29</v>
      </c>
      <c r="B50" s="12">
        <v>16</v>
      </c>
      <c r="C50" s="5">
        <v>374460.5</v>
      </c>
      <c r="D50" s="46">
        <v>631</v>
      </c>
      <c r="E50" s="45">
        <v>3918550.97</v>
      </c>
      <c r="F50" s="48">
        <v>4301880.0999999996</v>
      </c>
    </row>
    <row r="51" spans="1:6" ht="15" customHeight="1" x14ac:dyDescent="0.3">
      <c r="A51" s="4" t="s">
        <v>31</v>
      </c>
      <c r="B51" s="12">
        <v>38</v>
      </c>
      <c r="C51" s="5">
        <v>1347708.75</v>
      </c>
      <c r="D51" s="46">
        <v>1033</v>
      </c>
      <c r="E51" s="45">
        <v>10923868.779999999</v>
      </c>
      <c r="F51" s="48">
        <v>11305655.310000001</v>
      </c>
    </row>
    <row r="52" spans="1:6" ht="15" customHeight="1" x14ac:dyDescent="0.3">
      <c r="A52" s="6" t="s">
        <v>33</v>
      </c>
      <c r="B52" s="13">
        <v>576</v>
      </c>
      <c r="C52" s="8">
        <v>33028361.370000001</v>
      </c>
      <c r="D52" s="33">
        <v>14413</v>
      </c>
      <c r="E52" s="34">
        <v>181231308.13</v>
      </c>
      <c r="F52" s="49">
        <v>199674581.06999999</v>
      </c>
    </row>
    <row r="53" spans="1:6" ht="27.75" customHeight="1" x14ac:dyDescent="0.3">
      <c r="A53" s="121" t="s">
        <v>47</v>
      </c>
      <c r="B53" s="121"/>
      <c r="C53" s="121"/>
      <c r="D53" s="121"/>
      <c r="E53" s="121"/>
      <c r="F53" s="121"/>
    </row>
    <row r="54" spans="1:6" ht="15" customHeight="1" x14ac:dyDescent="0.3">
      <c r="A54" s="14" t="s">
        <v>48</v>
      </c>
    </row>
    <row r="55" spans="1:6" ht="15" customHeight="1" x14ac:dyDescent="0.3"/>
    <row r="56" spans="1:6" ht="15" customHeight="1" x14ac:dyDescent="0.3"/>
    <row r="57" spans="1:6" ht="15" customHeight="1" x14ac:dyDescent="0.3"/>
  </sheetData>
  <mergeCells count="2">
    <mergeCell ref="A2:F2"/>
    <mergeCell ref="A53:F53"/>
  </mergeCells>
  <pageMargins left="0.2" right="0.2" top="0.2" bottom="0.2" header="0.2" footer="0.2"/>
  <pageSetup scale="9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0"/>
  <sheetViews>
    <sheetView showGridLines="0" workbookViewId="0"/>
  </sheetViews>
  <sheetFormatPr defaultRowHeight="14.4" x14ac:dyDescent="0.3"/>
  <cols>
    <col min="1" max="1" width="28.44140625" customWidth="1"/>
    <col min="2" max="2" width="20.5546875" customWidth="1"/>
    <col min="3" max="5" width="17.109375" customWidth="1"/>
  </cols>
  <sheetData>
    <row r="1" spans="1:5" ht="15" customHeight="1" x14ac:dyDescent="0.3"/>
    <row r="2" spans="1:5" ht="15" customHeight="1" x14ac:dyDescent="0.3"/>
    <row r="3" spans="1:5" ht="15" customHeight="1" x14ac:dyDescent="0.3">
      <c r="A3" s="120" t="s">
        <v>49</v>
      </c>
      <c r="B3" s="120"/>
      <c r="C3" s="120"/>
      <c r="D3" s="120"/>
      <c r="E3" s="120"/>
    </row>
    <row r="4" spans="1:5" ht="15" customHeight="1" x14ac:dyDescent="0.3"/>
    <row r="5" spans="1:5" ht="15" customHeight="1" x14ac:dyDescent="0.3">
      <c r="A5" s="122" t="s">
        <v>50</v>
      </c>
      <c r="B5" s="122"/>
      <c r="C5" s="122"/>
      <c r="D5" s="122"/>
      <c r="E5" s="122"/>
    </row>
    <row r="6" spans="1:5" ht="15" customHeight="1" x14ac:dyDescent="0.3"/>
    <row r="7" spans="1:5" ht="15" customHeight="1" x14ac:dyDescent="0.3">
      <c r="A7" s="15" t="s">
        <v>51</v>
      </c>
      <c r="B7" s="16" t="s">
        <v>52</v>
      </c>
      <c r="C7" s="16" t="s">
        <v>53</v>
      </c>
      <c r="D7" s="16" t="s">
        <v>54</v>
      </c>
      <c r="E7" s="55" t="s">
        <v>55</v>
      </c>
    </row>
    <row r="8" spans="1:5" ht="15" customHeight="1" x14ac:dyDescent="0.3">
      <c r="A8" s="17" t="s">
        <v>7</v>
      </c>
      <c r="B8" s="18">
        <v>366094</v>
      </c>
      <c r="C8" s="50">
        <v>1276660</v>
      </c>
      <c r="D8" s="50">
        <v>1158526</v>
      </c>
      <c r="E8" s="56">
        <v>2801280</v>
      </c>
    </row>
    <row r="9" spans="1:5" ht="15" customHeight="1" x14ac:dyDescent="0.3">
      <c r="A9" s="17" t="s">
        <v>9</v>
      </c>
      <c r="B9" s="18">
        <v>397667</v>
      </c>
      <c r="C9" s="50">
        <v>31840</v>
      </c>
      <c r="D9" s="50">
        <v>1385599</v>
      </c>
      <c r="E9" s="56">
        <v>1815106</v>
      </c>
    </row>
    <row r="10" spans="1:5" ht="15" customHeight="1" x14ac:dyDescent="0.3">
      <c r="A10" s="17" t="s">
        <v>11</v>
      </c>
      <c r="B10" s="18">
        <v>224471</v>
      </c>
      <c r="C10" s="50">
        <v>357367</v>
      </c>
      <c r="D10" s="50">
        <v>750739</v>
      </c>
      <c r="E10" s="56">
        <v>1332577</v>
      </c>
    </row>
    <row r="11" spans="1:5" ht="15" customHeight="1" x14ac:dyDescent="0.3">
      <c r="A11" s="17" t="s">
        <v>13</v>
      </c>
      <c r="B11" s="18">
        <v>368618</v>
      </c>
      <c r="C11" s="50">
        <v>1194135</v>
      </c>
      <c r="D11" s="50">
        <v>1053195</v>
      </c>
      <c r="E11" s="56">
        <v>2615948</v>
      </c>
    </row>
    <row r="12" spans="1:5" ht="15" customHeight="1" x14ac:dyDescent="0.3">
      <c r="A12" s="17" t="s">
        <v>15</v>
      </c>
      <c r="B12" s="18">
        <v>467824</v>
      </c>
      <c r="C12" s="50">
        <v>0</v>
      </c>
      <c r="D12" s="50">
        <v>2051861</v>
      </c>
      <c r="E12" s="56">
        <v>2519685</v>
      </c>
    </row>
    <row r="13" spans="1:5" ht="15" customHeight="1" x14ac:dyDescent="0.3">
      <c r="A13" s="17" t="s">
        <v>17</v>
      </c>
      <c r="B13" s="18">
        <v>0</v>
      </c>
      <c r="C13" s="50">
        <v>371653</v>
      </c>
      <c r="D13" s="50">
        <v>122238</v>
      </c>
      <c r="E13" s="56">
        <v>493891</v>
      </c>
    </row>
    <row r="14" spans="1:5" ht="15" customHeight="1" x14ac:dyDescent="0.3">
      <c r="A14" s="17" t="s">
        <v>19</v>
      </c>
      <c r="B14" s="18">
        <v>1044316</v>
      </c>
      <c r="C14" s="50">
        <v>124960</v>
      </c>
      <c r="D14" s="50">
        <v>4508829</v>
      </c>
      <c r="E14" s="56">
        <v>5678105</v>
      </c>
    </row>
    <row r="15" spans="1:5" ht="15" customHeight="1" x14ac:dyDescent="0.3">
      <c r="A15" s="17" t="s">
        <v>21</v>
      </c>
      <c r="B15" s="18">
        <v>0</v>
      </c>
      <c r="C15" s="50">
        <v>122530</v>
      </c>
      <c r="D15" s="50">
        <v>4544791</v>
      </c>
      <c r="E15" s="56">
        <v>4667321</v>
      </c>
    </row>
    <row r="16" spans="1:5" ht="15" customHeight="1" x14ac:dyDescent="0.3">
      <c r="A16" s="17" t="s">
        <v>23</v>
      </c>
      <c r="B16" s="18">
        <v>300857</v>
      </c>
      <c r="C16" s="50">
        <v>309321</v>
      </c>
      <c r="D16" s="50">
        <v>1143941</v>
      </c>
      <c r="E16" s="56">
        <v>1754119</v>
      </c>
    </row>
    <row r="17" spans="1:5" ht="15" customHeight="1" x14ac:dyDescent="0.3">
      <c r="A17" s="17" t="s">
        <v>25</v>
      </c>
      <c r="B17" s="18">
        <v>426587</v>
      </c>
      <c r="C17" s="50">
        <v>11268</v>
      </c>
      <c r="D17" s="50">
        <v>1647053</v>
      </c>
      <c r="E17" s="56">
        <v>2084908</v>
      </c>
    </row>
    <row r="18" spans="1:5" ht="15" customHeight="1" x14ac:dyDescent="0.3">
      <c r="A18" s="17" t="s">
        <v>27</v>
      </c>
      <c r="B18" s="18">
        <v>0</v>
      </c>
      <c r="C18" s="50">
        <v>8015</v>
      </c>
      <c r="D18" s="50">
        <v>6483526</v>
      </c>
      <c r="E18" s="56">
        <v>6491541</v>
      </c>
    </row>
    <row r="19" spans="1:5" ht="15" customHeight="1" x14ac:dyDescent="0.3">
      <c r="A19" s="17" t="s">
        <v>29</v>
      </c>
      <c r="B19" s="18">
        <v>150566</v>
      </c>
      <c r="C19" s="50">
        <v>0</v>
      </c>
      <c r="D19" s="50">
        <v>107547</v>
      </c>
      <c r="E19" s="56">
        <v>258113</v>
      </c>
    </row>
    <row r="20" spans="1:5" ht="15" customHeight="1" x14ac:dyDescent="0.3">
      <c r="A20" s="17" t="s">
        <v>31</v>
      </c>
      <c r="B20" s="18">
        <v>327864</v>
      </c>
      <c r="C20" s="50">
        <v>0</v>
      </c>
      <c r="D20" s="50">
        <v>1130566</v>
      </c>
      <c r="E20" s="56">
        <v>1458430</v>
      </c>
    </row>
    <row r="21" spans="1:5" ht="15" customHeight="1" x14ac:dyDescent="0.3">
      <c r="A21" s="19" t="s">
        <v>33</v>
      </c>
      <c r="B21" s="20">
        <v>4074864</v>
      </c>
      <c r="C21" s="51">
        <v>3807749</v>
      </c>
      <c r="D21" s="51">
        <v>26088411</v>
      </c>
      <c r="E21" s="57">
        <v>33971024</v>
      </c>
    </row>
    <row r="22" spans="1:5" ht="15" customHeight="1" x14ac:dyDescent="0.3"/>
    <row r="23" spans="1:5" ht="15" customHeight="1" x14ac:dyDescent="0.3">
      <c r="A23" s="15" t="s">
        <v>56</v>
      </c>
      <c r="B23" s="52" t="s">
        <v>34</v>
      </c>
      <c r="C23" s="52"/>
      <c r="D23" s="52" t="s">
        <v>34</v>
      </c>
      <c r="E23" s="55" t="s">
        <v>57</v>
      </c>
    </row>
    <row r="24" spans="1:5" ht="15" customHeight="1" x14ac:dyDescent="0.3">
      <c r="A24" s="17" t="s">
        <v>7</v>
      </c>
      <c r="B24" s="54" t="s">
        <v>34</v>
      </c>
      <c r="C24" s="54"/>
      <c r="D24" s="54" t="s">
        <v>34</v>
      </c>
      <c r="E24" s="56">
        <v>-1500000</v>
      </c>
    </row>
    <row r="25" spans="1:5" ht="15" customHeight="1" x14ac:dyDescent="0.3">
      <c r="A25" s="17" t="s">
        <v>9</v>
      </c>
      <c r="B25" s="54" t="s">
        <v>34</v>
      </c>
      <c r="C25" s="54"/>
      <c r="D25" s="54" t="s">
        <v>34</v>
      </c>
      <c r="E25" s="56">
        <v>-1756451</v>
      </c>
    </row>
    <row r="26" spans="1:5" ht="15" customHeight="1" x14ac:dyDescent="0.3">
      <c r="A26" s="17" t="s">
        <v>11</v>
      </c>
      <c r="B26" s="54" t="s">
        <v>34</v>
      </c>
      <c r="C26" s="54"/>
      <c r="D26" s="54" t="s">
        <v>34</v>
      </c>
      <c r="E26" s="56">
        <v>-603741</v>
      </c>
    </row>
    <row r="27" spans="1:5" ht="15" customHeight="1" x14ac:dyDescent="0.3">
      <c r="A27" s="17" t="s">
        <v>13</v>
      </c>
      <c r="B27" s="54" t="s">
        <v>34</v>
      </c>
      <c r="C27" s="54"/>
      <c r="D27" s="54" t="s">
        <v>34</v>
      </c>
      <c r="E27" s="56">
        <v>-1074236</v>
      </c>
    </row>
    <row r="28" spans="1:5" ht="15" customHeight="1" x14ac:dyDescent="0.3">
      <c r="A28" s="17" t="s">
        <v>15</v>
      </c>
      <c r="B28" s="54" t="s">
        <v>34</v>
      </c>
      <c r="C28" s="54"/>
      <c r="D28" s="54" t="s">
        <v>34</v>
      </c>
      <c r="E28" s="56">
        <v>-1155015</v>
      </c>
    </row>
    <row r="29" spans="1:5" ht="15" customHeight="1" x14ac:dyDescent="0.3">
      <c r="A29" s="17" t="s">
        <v>17</v>
      </c>
      <c r="B29" s="54" t="s">
        <v>34</v>
      </c>
      <c r="C29" s="54"/>
      <c r="D29" s="54" t="s">
        <v>34</v>
      </c>
      <c r="E29" s="56">
        <v>-552437</v>
      </c>
    </row>
    <row r="30" spans="1:5" ht="15" customHeight="1" x14ac:dyDescent="0.3">
      <c r="A30" s="17" t="s">
        <v>19</v>
      </c>
      <c r="B30" s="54" t="s">
        <v>34</v>
      </c>
      <c r="C30" s="54"/>
      <c r="D30" s="54" t="s">
        <v>34</v>
      </c>
      <c r="E30" s="56">
        <v>-1916667</v>
      </c>
    </row>
    <row r="31" spans="1:5" ht="15" customHeight="1" x14ac:dyDescent="0.3">
      <c r="A31" s="17" t="s">
        <v>21</v>
      </c>
      <c r="B31" s="54" t="s">
        <v>34</v>
      </c>
      <c r="C31" s="54"/>
      <c r="D31" s="54" t="s">
        <v>34</v>
      </c>
      <c r="E31" s="56">
        <v>-1528612</v>
      </c>
    </row>
    <row r="32" spans="1:5" ht="15" customHeight="1" x14ac:dyDescent="0.3">
      <c r="A32" s="17" t="s">
        <v>23</v>
      </c>
      <c r="B32" s="54" t="s">
        <v>34</v>
      </c>
      <c r="C32" s="54"/>
      <c r="D32" s="54" t="s">
        <v>34</v>
      </c>
      <c r="E32" s="56">
        <v>-1500000</v>
      </c>
    </row>
    <row r="33" spans="1:5" ht="15" customHeight="1" x14ac:dyDescent="0.3">
      <c r="A33" s="17" t="s">
        <v>25</v>
      </c>
      <c r="B33" s="54" t="s">
        <v>34</v>
      </c>
      <c r="C33" s="54"/>
      <c r="D33" s="54" t="s">
        <v>34</v>
      </c>
      <c r="E33" s="56">
        <v>-1704904</v>
      </c>
    </row>
    <row r="34" spans="1:5" ht="15" customHeight="1" x14ac:dyDescent="0.3">
      <c r="A34" s="17" t="s">
        <v>27</v>
      </c>
      <c r="B34" s="54" t="s">
        <v>34</v>
      </c>
      <c r="C34" s="54"/>
      <c r="D34" s="54" t="s">
        <v>34</v>
      </c>
      <c r="E34" s="56">
        <v>-1000000</v>
      </c>
    </row>
    <row r="35" spans="1:5" ht="15" customHeight="1" x14ac:dyDescent="0.3">
      <c r="A35" s="17" t="s">
        <v>29</v>
      </c>
      <c r="B35" s="54" t="s">
        <v>34</v>
      </c>
      <c r="C35" s="54"/>
      <c r="D35" s="54" t="s">
        <v>34</v>
      </c>
      <c r="E35" s="56">
        <v>0</v>
      </c>
    </row>
    <row r="36" spans="1:5" ht="15" customHeight="1" x14ac:dyDescent="0.3">
      <c r="A36" s="17" t="s">
        <v>31</v>
      </c>
      <c r="B36" s="54" t="s">
        <v>34</v>
      </c>
      <c r="C36" s="54"/>
      <c r="D36" s="54" t="s">
        <v>34</v>
      </c>
      <c r="E36" s="56">
        <v>-1000000</v>
      </c>
    </row>
    <row r="37" spans="1:5" ht="15" customHeight="1" x14ac:dyDescent="0.3">
      <c r="A37" s="19" t="s">
        <v>33</v>
      </c>
      <c r="B37" s="53" t="s">
        <v>34</v>
      </c>
      <c r="C37" s="53"/>
      <c r="D37" s="53" t="s">
        <v>34</v>
      </c>
      <c r="E37" s="57">
        <v>-15292063</v>
      </c>
    </row>
    <row r="38" spans="1:5" ht="15" customHeight="1" x14ac:dyDescent="0.3"/>
    <row r="39" spans="1:5" ht="15" customHeight="1" x14ac:dyDescent="0.3"/>
    <row r="40" spans="1:5" ht="15" customHeight="1" x14ac:dyDescent="0.3"/>
  </sheetData>
  <mergeCells count="2">
    <mergeCell ref="A5:E5"/>
    <mergeCell ref="A3:E3"/>
  </mergeCells>
  <pageMargins left="0.2" right="0.2" top="0.2" bottom="0.2" header="0.2" footer="0.2"/>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41"/>
  <sheetViews>
    <sheetView showGridLines="0" workbookViewId="0"/>
  </sheetViews>
  <sheetFormatPr defaultRowHeight="14.4" x14ac:dyDescent="0.3"/>
  <cols>
    <col min="1" max="1" width="6.33203125" customWidth="1"/>
    <col min="2" max="2" width="21.6640625" customWidth="1"/>
    <col min="3" max="6" width="16.6640625" customWidth="1"/>
    <col min="7" max="7" width="36.33203125" customWidth="1"/>
  </cols>
  <sheetData>
    <row r="1" spans="2:6" ht="15" customHeight="1" x14ac:dyDescent="0.3"/>
    <row r="2" spans="2:6" ht="15" customHeight="1" x14ac:dyDescent="0.3">
      <c r="B2" s="120" t="s">
        <v>58</v>
      </c>
      <c r="C2" s="120"/>
      <c r="D2" s="120"/>
      <c r="E2" s="120"/>
      <c r="F2" s="120"/>
    </row>
    <row r="3" spans="2:6" ht="15" customHeight="1" x14ac:dyDescent="0.3">
      <c r="B3" s="123" t="s">
        <v>59</v>
      </c>
      <c r="C3" s="123"/>
      <c r="D3" s="123"/>
      <c r="E3" s="123"/>
      <c r="F3" s="123"/>
    </row>
    <row r="4" spans="2:6" ht="26.4" x14ac:dyDescent="0.3">
      <c r="B4" s="21" t="s">
        <v>60</v>
      </c>
      <c r="C4" s="22" t="s">
        <v>7</v>
      </c>
      <c r="D4" s="22" t="s">
        <v>13</v>
      </c>
      <c r="E4" s="22" t="s">
        <v>19</v>
      </c>
      <c r="F4" s="22" t="s">
        <v>25</v>
      </c>
    </row>
    <row r="5" spans="2:6" x14ac:dyDescent="0.3">
      <c r="B5" s="23" t="s">
        <v>61</v>
      </c>
      <c r="C5" s="24">
        <v>11</v>
      </c>
      <c r="D5" s="24">
        <v>0</v>
      </c>
      <c r="E5" s="24">
        <v>23</v>
      </c>
      <c r="F5" s="24">
        <v>13</v>
      </c>
    </row>
    <row r="6" spans="2:6" x14ac:dyDescent="0.3">
      <c r="B6" s="23" t="s">
        <v>62</v>
      </c>
      <c r="C6" s="24">
        <v>0</v>
      </c>
      <c r="D6" s="24">
        <v>0</v>
      </c>
      <c r="E6" s="24">
        <v>0</v>
      </c>
      <c r="F6" s="24">
        <v>0</v>
      </c>
    </row>
    <row r="7" spans="2:6" x14ac:dyDescent="0.3">
      <c r="B7" s="23" t="s">
        <v>63</v>
      </c>
      <c r="C7" s="24">
        <v>10</v>
      </c>
      <c r="D7" s="24">
        <v>13</v>
      </c>
      <c r="E7" s="24">
        <v>24</v>
      </c>
      <c r="F7" s="24">
        <v>16</v>
      </c>
    </row>
    <row r="8" spans="2:6" x14ac:dyDescent="0.3">
      <c r="B8" s="23" t="s">
        <v>64</v>
      </c>
      <c r="C8" s="24">
        <v>1</v>
      </c>
      <c r="D8" s="24">
        <v>2</v>
      </c>
      <c r="E8" s="24">
        <v>6</v>
      </c>
      <c r="F8" s="24">
        <v>6</v>
      </c>
    </row>
    <row r="9" spans="2:6" x14ac:dyDescent="0.3">
      <c r="B9" s="23" t="s">
        <v>65</v>
      </c>
      <c r="C9" s="24">
        <v>0</v>
      </c>
      <c r="D9" s="24">
        <v>0</v>
      </c>
      <c r="E9" s="24">
        <v>0</v>
      </c>
      <c r="F9" s="24">
        <v>0</v>
      </c>
    </row>
    <row r="10" spans="2:6" x14ac:dyDescent="0.3">
      <c r="B10" s="23" t="s">
        <v>66</v>
      </c>
      <c r="C10" s="24">
        <v>4</v>
      </c>
      <c r="D10" s="24">
        <v>5</v>
      </c>
      <c r="E10" s="24">
        <v>13</v>
      </c>
      <c r="F10" s="24">
        <v>8</v>
      </c>
    </row>
    <row r="11" spans="2:6" x14ac:dyDescent="0.3">
      <c r="B11" s="23" t="s">
        <v>67</v>
      </c>
      <c r="C11" s="24">
        <v>0</v>
      </c>
      <c r="D11" s="24">
        <v>0</v>
      </c>
      <c r="E11" s="24">
        <v>0</v>
      </c>
      <c r="F11" s="24">
        <v>15</v>
      </c>
    </row>
    <row r="12" spans="2:6" x14ac:dyDescent="0.3">
      <c r="B12" s="23" t="s">
        <v>68</v>
      </c>
      <c r="C12" s="24">
        <v>2</v>
      </c>
      <c r="D12" s="24">
        <v>2</v>
      </c>
      <c r="E12" s="24">
        <v>10</v>
      </c>
      <c r="F12" s="24">
        <v>8</v>
      </c>
    </row>
    <row r="13" spans="2:6" x14ac:dyDescent="0.3">
      <c r="B13" s="25" t="s">
        <v>33</v>
      </c>
      <c r="C13" s="26">
        <v>28</v>
      </c>
      <c r="D13" s="26">
        <v>22</v>
      </c>
      <c r="E13" s="26">
        <v>76</v>
      </c>
      <c r="F13" s="26">
        <v>66</v>
      </c>
    </row>
    <row r="14" spans="2:6" ht="0" hidden="1" customHeight="1" x14ac:dyDescent="0.3"/>
    <row r="15" spans="2:6" ht="5.0999999999999996" customHeight="1" x14ac:dyDescent="0.3"/>
    <row r="16" spans="2:6" ht="26.4" x14ac:dyDescent="0.3">
      <c r="B16" s="21" t="s">
        <v>69</v>
      </c>
      <c r="C16" s="27" t="s">
        <v>7</v>
      </c>
      <c r="D16" s="27" t="s">
        <v>13</v>
      </c>
      <c r="E16" s="27" t="s">
        <v>19</v>
      </c>
      <c r="F16" s="27" t="s">
        <v>25</v>
      </c>
    </row>
    <row r="17" spans="2:6" x14ac:dyDescent="0.3">
      <c r="B17" s="23" t="s">
        <v>61</v>
      </c>
      <c r="C17" s="28">
        <v>2526152</v>
      </c>
      <c r="D17" s="28">
        <v>0</v>
      </c>
      <c r="E17" s="28">
        <v>23473396</v>
      </c>
      <c r="F17" s="28">
        <v>5429286</v>
      </c>
    </row>
    <row r="18" spans="2:6" x14ac:dyDescent="0.3">
      <c r="B18" s="23" t="s">
        <v>62</v>
      </c>
      <c r="C18" s="28">
        <v>0</v>
      </c>
      <c r="D18" s="28">
        <v>0</v>
      </c>
      <c r="E18" s="28">
        <v>0</v>
      </c>
      <c r="F18" s="28">
        <v>0</v>
      </c>
    </row>
    <row r="19" spans="2:6" x14ac:dyDescent="0.3">
      <c r="B19" s="23" t="s">
        <v>63</v>
      </c>
      <c r="C19" s="28">
        <v>3295646</v>
      </c>
      <c r="D19" s="28">
        <v>1580488</v>
      </c>
      <c r="E19" s="28">
        <v>7677367</v>
      </c>
      <c r="F19" s="28">
        <v>3297797</v>
      </c>
    </row>
    <row r="20" spans="2:6" x14ac:dyDescent="0.3">
      <c r="B20" s="23" t="s">
        <v>64</v>
      </c>
      <c r="C20" s="28">
        <v>1028117</v>
      </c>
      <c r="D20" s="28">
        <v>611872</v>
      </c>
      <c r="E20" s="28">
        <v>4224205</v>
      </c>
      <c r="F20" s="28">
        <v>2585470</v>
      </c>
    </row>
    <row r="21" spans="2:6" x14ac:dyDescent="0.3">
      <c r="B21" s="23" t="s">
        <v>65</v>
      </c>
      <c r="C21" s="28">
        <v>0</v>
      </c>
      <c r="D21" s="28">
        <v>0</v>
      </c>
      <c r="E21" s="28">
        <v>0</v>
      </c>
      <c r="F21" s="28">
        <v>0</v>
      </c>
    </row>
    <row r="22" spans="2:6" x14ac:dyDescent="0.3">
      <c r="B22" s="23" t="s">
        <v>66</v>
      </c>
      <c r="C22" s="28">
        <v>590705</v>
      </c>
      <c r="D22" s="28">
        <v>800246</v>
      </c>
      <c r="E22" s="28">
        <v>2909549</v>
      </c>
      <c r="F22" s="28">
        <v>1327428</v>
      </c>
    </row>
    <row r="23" spans="2:6" x14ac:dyDescent="0.3">
      <c r="B23" s="23" t="s">
        <v>67</v>
      </c>
      <c r="C23" s="28">
        <v>0</v>
      </c>
      <c r="D23" s="28">
        <v>0</v>
      </c>
      <c r="E23" s="28">
        <v>0</v>
      </c>
      <c r="F23" s="28">
        <v>76152</v>
      </c>
    </row>
    <row r="24" spans="2:6" x14ac:dyDescent="0.3">
      <c r="B24" s="23" t="s">
        <v>68</v>
      </c>
      <c r="C24" s="28">
        <v>592957</v>
      </c>
      <c r="D24" s="28">
        <v>366261</v>
      </c>
      <c r="E24" s="28">
        <v>2826357</v>
      </c>
      <c r="F24" s="28">
        <v>1407963</v>
      </c>
    </row>
    <row r="25" spans="2:6" x14ac:dyDescent="0.3">
      <c r="B25" s="25" t="s">
        <v>33</v>
      </c>
      <c r="C25" s="29">
        <v>8033577</v>
      </c>
      <c r="D25" s="29">
        <v>3358867</v>
      </c>
      <c r="E25" s="29">
        <v>41110874</v>
      </c>
      <c r="F25" s="29">
        <v>14124096</v>
      </c>
    </row>
    <row r="26" spans="2:6" ht="0" hidden="1" customHeight="1" x14ac:dyDescent="0.3"/>
    <row r="27" spans="2:6" ht="5.0999999999999996" customHeight="1" x14ac:dyDescent="0.3"/>
    <row r="28" spans="2:6" ht="26.4" x14ac:dyDescent="0.3">
      <c r="B28" s="21" t="s">
        <v>70</v>
      </c>
      <c r="C28" s="27" t="s">
        <v>7</v>
      </c>
      <c r="D28" s="27" t="s">
        <v>13</v>
      </c>
      <c r="E28" s="27" t="s">
        <v>19</v>
      </c>
      <c r="F28" s="27" t="s">
        <v>25</v>
      </c>
    </row>
    <row r="29" spans="2:6" x14ac:dyDescent="0.3">
      <c r="B29" s="23" t="s">
        <v>61</v>
      </c>
      <c r="C29" s="28">
        <v>327020</v>
      </c>
      <c r="D29" s="28">
        <v>0</v>
      </c>
      <c r="E29" s="28">
        <v>4395914</v>
      </c>
      <c r="F29" s="28">
        <v>1103173</v>
      </c>
    </row>
    <row r="30" spans="2:6" x14ac:dyDescent="0.3">
      <c r="B30" s="23" t="s">
        <v>62</v>
      </c>
      <c r="C30" s="28">
        <v>0</v>
      </c>
      <c r="D30" s="28">
        <v>0</v>
      </c>
      <c r="E30" s="28">
        <v>0</v>
      </c>
      <c r="F30" s="28">
        <v>0</v>
      </c>
    </row>
    <row r="31" spans="2:6" x14ac:dyDescent="0.3">
      <c r="B31" s="23" t="s">
        <v>63</v>
      </c>
      <c r="C31" s="28">
        <v>1568988</v>
      </c>
      <c r="D31" s="28">
        <v>365813</v>
      </c>
      <c r="E31" s="28">
        <v>1553377</v>
      </c>
      <c r="F31" s="28">
        <v>275697</v>
      </c>
    </row>
    <row r="32" spans="2:6" x14ac:dyDescent="0.3">
      <c r="B32" s="23" t="s">
        <v>64</v>
      </c>
      <c r="C32" s="28">
        <v>239637</v>
      </c>
      <c r="D32" s="28">
        <v>72132</v>
      </c>
      <c r="E32" s="28">
        <v>988763</v>
      </c>
      <c r="F32" s="28">
        <v>718680</v>
      </c>
    </row>
    <row r="33" spans="2:6" x14ac:dyDescent="0.3">
      <c r="B33" s="23" t="s">
        <v>65</v>
      </c>
      <c r="C33" s="28">
        <v>0</v>
      </c>
      <c r="D33" s="28">
        <v>0</v>
      </c>
      <c r="E33" s="28">
        <v>0</v>
      </c>
      <c r="F33" s="28">
        <v>0</v>
      </c>
    </row>
    <row r="34" spans="2:6" x14ac:dyDescent="0.3">
      <c r="B34" s="23" t="s">
        <v>66</v>
      </c>
      <c r="C34" s="28">
        <v>261199</v>
      </c>
      <c r="D34" s="28">
        <v>219635</v>
      </c>
      <c r="E34" s="28">
        <v>811375</v>
      </c>
      <c r="F34" s="28">
        <v>522739</v>
      </c>
    </row>
    <row r="35" spans="2:6" x14ac:dyDescent="0.3">
      <c r="B35" s="23" t="s">
        <v>67</v>
      </c>
      <c r="C35" s="28">
        <v>0</v>
      </c>
      <c r="D35" s="28">
        <v>0</v>
      </c>
      <c r="E35" s="28">
        <v>0</v>
      </c>
      <c r="F35" s="28">
        <v>76152</v>
      </c>
    </row>
    <row r="36" spans="2:6" x14ac:dyDescent="0.3">
      <c r="B36" s="23" t="s">
        <v>68</v>
      </c>
      <c r="C36" s="28">
        <v>161819</v>
      </c>
      <c r="D36" s="28">
        <v>42136</v>
      </c>
      <c r="E36" s="28">
        <v>768421</v>
      </c>
      <c r="F36" s="28">
        <v>336042</v>
      </c>
    </row>
    <row r="37" spans="2:6" x14ac:dyDescent="0.3">
      <c r="B37" s="25" t="s">
        <v>33</v>
      </c>
      <c r="C37" s="29">
        <v>2558662</v>
      </c>
      <c r="D37" s="29">
        <v>699715</v>
      </c>
      <c r="E37" s="29">
        <v>8517849</v>
      </c>
      <c r="F37" s="29">
        <v>3032482</v>
      </c>
    </row>
    <row r="38" spans="2:6" ht="0" hidden="1" customHeight="1" x14ac:dyDescent="0.3"/>
    <row r="39" spans="2:6" ht="5.0999999999999996" customHeight="1" x14ac:dyDescent="0.3"/>
    <row r="40" spans="2:6" ht="0.75" customHeight="1" x14ac:dyDescent="0.3"/>
    <row r="41" spans="2:6" ht="0" hidden="1" customHeight="1" x14ac:dyDescent="0.3"/>
  </sheetData>
  <mergeCells count="2">
    <mergeCell ref="B3:F3"/>
    <mergeCell ref="B2:F2"/>
  </mergeCells>
  <pageMargins left="0.2" right="0.2" top="0.2" bottom="0.2" header="0.2" footer="0.2"/>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0"/>
  <sheetViews>
    <sheetView showGridLines="0" workbookViewId="0"/>
  </sheetViews>
  <sheetFormatPr defaultRowHeight="14.4" x14ac:dyDescent="0.3"/>
  <cols>
    <col min="1" max="1" width="6.33203125" customWidth="1"/>
    <col min="2" max="2" width="20.6640625" customWidth="1"/>
    <col min="3" max="9" width="16.6640625" customWidth="1"/>
    <col min="10" max="10" width="36.33203125" customWidth="1"/>
  </cols>
  <sheetData>
    <row r="1" spans="2:9" ht="15" customHeight="1" x14ac:dyDescent="0.3"/>
    <row r="2" spans="2:9" ht="15" customHeight="1" x14ac:dyDescent="0.3">
      <c r="B2" s="120" t="s">
        <v>58</v>
      </c>
      <c r="C2" s="120"/>
      <c r="D2" s="120"/>
      <c r="E2" s="120"/>
      <c r="F2" s="120"/>
      <c r="G2" s="120"/>
      <c r="H2" s="120"/>
      <c r="I2" s="120"/>
    </row>
    <row r="3" spans="2:9" ht="15" customHeight="1" x14ac:dyDescent="0.3">
      <c r="B3" s="123" t="s">
        <v>71</v>
      </c>
      <c r="C3" s="123"/>
      <c r="D3" s="123"/>
      <c r="E3" s="123"/>
      <c r="F3" s="123"/>
      <c r="G3" s="123"/>
      <c r="H3" s="123"/>
      <c r="I3" s="123"/>
    </row>
    <row r="4" spans="2:9" ht="26.4" x14ac:dyDescent="0.3">
      <c r="B4" s="21" t="s">
        <v>60</v>
      </c>
      <c r="C4" s="22" t="s">
        <v>9</v>
      </c>
      <c r="D4" s="22" t="s">
        <v>11</v>
      </c>
      <c r="E4" s="22" t="s">
        <v>15</v>
      </c>
      <c r="F4" s="22" t="s">
        <v>17</v>
      </c>
      <c r="G4" s="22" t="s">
        <v>23</v>
      </c>
      <c r="H4" s="22" t="s">
        <v>29</v>
      </c>
      <c r="I4" s="22" t="s">
        <v>31</v>
      </c>
    </row>
    <row r="5" spans="2:9" x14ac:dyDescent="0.3">
      <c r="B5" s="23" t="s">
        <v>61</v>
      </c>
      <c r="C5" s="24">
        <v>3</v>
      </c>
      <c r="D5" s="24">
        <v>1</v>
      </c>
      <c r="E5" s="24">
        <v>4</v>
      </c>
      <c r="F5" s="24">
        <v>1</v>
      </c>
      <c r="G5" s="24">
        <v>3</v>
      </c>
      <c r="H5" s="24">
        <v>0</v>
      </c>
      <c r="I5" s="24">
        <v>2</v>
      </c>
    </row>
    <row r="6" spans="2:9" x14ac:dyDescent="0.3">
      <c r="B6" s="23" t="s">
        <v>62</v>
      </c>
      <c r="C6" s="24">
        <v>0</v>
      </c>
      <c r="D6" s="24">
        <v>0</v>
      </c>
      <c r="E6" s="24">
        <v>0</v>
      </c>
      <c r="F6" s="24">
        <v>0</v>
      </c>
      <c r="G6" s="24">
        <v>0</v>
      </c>
      <c r="H6" s="24">
        <v>0</v>
      </c>
      <c r="I6" s="24">
        <v>0</v>
      </c>
    </row>
    <row r="7" spans="2:9" x14ac:dyDescent="0.3">
      <c r="B7" s="23" t="s">
        <v>63</v>
      </c>
      <c r="C7" s="24">
        <v>14</v>
      </c>
      <c r="D7" s="24">
        <v>12</v>
      </c>
      <c r="E7" s="24">
        <v>37</v>
      </c>
      <c r="F7" s="24">
        <v>18</v>
      </c>
      <c r="G7" s="24">
        <v>21</v>
      </c>
      <c r="H7" s="24">
        <v>9</v>
      </c>
      <c r="I7" s="24">
        <v>18</v>
      </c>
    </row>
    <row r="8" spans="2:9" x14ac:dyDescent="0.3">
      <c r="B8" s="23" t="s">
        <v>64</v>
      </c>
      <c r="C8" s="24">
        <v>2</v>
      </c>
      <c r="D8" s="24">
        <v>2</v>
      </c>
      <c r="E8" s="24">
        <v>5</v>
      </c>
      <c r="F8" s="24">
        <v>3</v>
      </c>
      <c r="G8" s="24">
        <v>3</v>
      </c>
      <c r="H8" s="24">
        <v>2</v>
      </c>
      <c r="I8" s="24">
        <v>2</v>
      </c>
    </row>
    <row r="9" spans="2:9" x14ac:dyDescent="0.3">
      <c r="B9" s="23" t="s">
        <v>65</v>
      </c>
      <c r="C9" s="24">
        <v>0</v>
      </c>
      <c r="D9" s="24">
        <v>0</v>
      </c>
      <c r="E9" s="24">
        <v>0</v>
      </c>
      <c r="F9" s="24">
        <v>0</v>
      </c>
      <c r="G9" s="24">
        <v>0</v>
      </c>
      <c r="H9" s="24">
        <v>0</v>
      </c>
      <c r="I9" s="24">
        <v>0</v>
      </c>
    </row>
    <row r="10" spans="2:9" x14ac:dyDescent="0.3">
      <c r="B10" s="23" t="s">
        <v>66</v>
      </c>
      <c r="C10" s="24">
        <v>6</v>
      </c>
      <c r="D10" s="24">
        <v>6</v>
      </c>
      <c r="E10" s="24">
        <v>14</v>
      </c>
      <c r="F10" s="24">
        <v>4</v>
      </c>
      <c r="G10" s="24">
        <v>6</v>
      </c>
      <c r="H10" s="24">
        <v>4</v>
      </c>
      <c r="I10" s="24">
        <v>6</v>
      </c>
    </row>
    <row r="11" spans="2:9" x14ac:dyDescent="0.3">
      <c r="B11" s="23" t="s">
        <v>67</v>
      </c>
      <c r="C11" s="24">
        <v>6</v>
      </c>
      <c r="D11" s="24">
        <v>0</v>
      </c>
      <c r="E11" s="24">
        <v>16</v>
      </c>
      <c r="F11" s="24">
        <v>0</v>
      </c>
      <c r="G11" s="24">
        <v>0</v>
      </c>
      <c r="H11" s="24">
        <v>0</v>
      </c>
      <c r="I11" s="24">
        <v>6</v>
      </c>
    </row>
    <row r="12" spans="2:9" x14ac:dyDescent="0.3">
      <c r="B12" s="23" t="s">
        <v>68</v>
      </c>
      <c r="C12" s="24">
        <v>3</v>
      </c>
      <c r="D12" s="24">
        <v>2</v>
      </c>
      <c r="E12" s="24">
        <v>6</v>
      </c>
      <c r="F12" s="24">
        <v>3</v>
      </c>
      <c r="G12" s="24">
        <v>4</v>
      </c>
      <c r="H12" s="24">
        <v>1</v>
      </c>
      <c r="I12" s="24">
        <v>4</v>
      </c>
    </row>
    <row r="13" spans="2:9" x14ac:dyDescent="0.3">
      <c r="B13" s="25" t="s">
        <v>33</v>
      </c>
      <c r="C13" s="26">
        <v>34</v>
      </c>
      <c r="D13" s="26">
        <v>23</v>
      </c>
      <c r="E13" s="26">
        <v>82</v>
      </c>
      <c r="F13" s="26">
        <v>29</v>
      </c>
      <c r="G13" s="26">
        <v>37</v>
      </c>
      <c r="H13" s="26">
        <v>16</v>
      </c>
      <c r="I13" s="26">
        <v>38</v>
      </c>
    </row>
    <row r="14" spans="2:9" ht="0" hidden="1" customHeight="1" x14ac:dyDescent="0.3"/>
    <row r="15" spans="2:9" ht="5.0999999999999996" customHeight="1" x14ac:dyDescent="0.3"/>
    <row r="16" spans="2:9" ht="26.4" x14ac:dyDescent="0.3">
      <c r="B16" s="21" t="s">
        <v>69</v>
      </c>
      <c r="C16" s="27" t="s">
        <v>9</v>
      </c>
      <c r="D16" s="27" t="s">
        <v>11</v>
      </c>
      <c r="E16" s="27" t="s">
        <v>15</v>
      </c>
      <c r="F16" s="27" t="s">
        <v>17</v>
      </c>
      <c r="G16" s="27" t="s">
        <v>23</v>
      </c>
      <c r="H16" s="27" t="s">
        <v>29</v>
      </c>
      <c r="I16" s="27" t="s">
        <v>31</v>
      </c>
    </row>
    <row r="17" spans="2:9" x14ac:dyDescent="0.3">
      <c r="B17" s="23" t="s">
        <v>61</v>
      </c>
      <c r="C17" s="28">
        <v>1490486</v>
      </c>
      <c r="D17" s="28">
        <v>7191</v>
      </c>
      <c r="E17" s="28">
        <v>2081650</v>
      </c>
      <c r="F17" s="28">
        <v>39509</v>
      </c>
      <c r="G17" s="28">
        <v>1309578</v>
      </c>
      <c r="H17" s="28">
        <v>0</v>
      </c>
      <c r="I17" s="28">
        <v>604497</v>
      </c>
    </row>
    <row r="18" spans="2:9" x14ac:dyDescent="0.3">
      <c r="B18" s="23" t="s">
        <v>62</v>
      </c>
      <c r="C18" s="28">
        <v>0</v>
      </c>
      <c r="D18" s="28">
        <v>0</v>
      </c>
      <c r="E18" s="28">
        <v>0</v>
      </c>
      <c r="F18" s="28">
        <v>0</v>
      </c>
      <c r="G18" s="28">
        <v>0</v>
      </c>
      <c r="H18" s="28">
        <v>0</v>
      </c>
      <c r="I18" s="28">
        <v>0</v>
      </c>
    </row>
    <row r="19" spans="2:9" x14ac:dyDescent="0.3">
      <c r="B19" s="23" t="s">
        <v>63</v>
      </c>
      <c r="C19" s="28">
        <v>3586354</v>
      </c>
      <c r="D19" s="28">
        <v>1494589</v>
      </c>
      <c r="E19" s="28">
        <v>7097393</v>
      </c>
      <c r="F19" s="28">
        <v>2415030</v>
      </c>
      <c r="G19" s="28">
        <v>4394355</v>
      </c>
      <c r="H19" s="28">
        <v>462017</v>
      </c>
      <c r="I19" s="28">
        <v>2116467</v>
      </c>
    </row>
    <row r="20" spans="2:9" x14ac:dyDescent="0.3">
      <c r="B20" s="23" t="s">
        <v>64</v>
      </c>
      <c r="C20" s="28">
        <v>1007537</v>
      </c>
      <c r="D20" s="28">
        <v>746813</v>
      </c>
      <c r="E20" s="28">
        <v>2529591</v>
      </c>
      <c r="F20" s="28">
        <v>880165</v>
      </c>
      <c r="G20" s="28">
        <v>1062743</v>
      </c>
      <c r="H20" s="28">
        <v>544962</v>
      </c>
      <c r="I20" s="28">
        <v>869554</v>
      </c>
    </row>
    <row r="21" spans="2:9" x14ac:dyDescent="0.3">
      <c r="B21" s="23" t="s">
        <v>65</v>
      </c>
      <c r="C21" s="28">
        <v>0</v>
      </c>
      <c r="D21" s="28">
        <v>0</v>
      </c>
      <c r="E21" s="28">
        <v>0</v>
      </c>
      <c r="F21" s="28">
        <v>0</v>
      </c>
      <c r="G21" s="28">
        <v>0</v>
      </c>
      <c r="H21" s="28">
        <v>0</v>
      </c>
      <c r="I21" s="28">
        <v>0</v>
      </c>
    </row>
    <row r="22" spans="2:9" x14ac:dyDescent="0.3">
      <c r="B22" s="23" t="s">
        <v>66</v>
      </c>
      <c r="C22" s="28">
        <v>1390155</v>
      </c>
      <c r="D22" s="28">
        <v>753248</v>
      </c>
      <c r="E22" s="28">
        <v>2842937</v>
      </c>
      <c r="F22" s="28">
        <v>974218</v>
      </c>
      <c r="G22" s="28">
        <v>906088</v>
      </c>
      <c r="H22" s="28">
        <v>248688</v>
      </c>
      <c r="I22" s="28">
        <v>932668</v>
      </c>
    </row>
    <row r="23" spans="2:9" x14ac:dyDescent="0.3">
      <c r="B23" s="23" t="s">
        <v>67</v>
      </c>
      <c r="C23" s="28">
        <v>62927</v>
      </c>
      <c r="D23" s="28">
        <v>0</v>
      </c>
      <c r="E23" s="28">
        <v>274770</v>
      </c>
      <c r="F23" s="28">
        <v>0</v>
      </c>
      <c r="G23" s="28">
        <v>0</v>
      </c>
      <c r="H23" s="28">
        <v>0</v>
      </c>
      <c r="I23" s="28">
        <v>82669</v>
      </c>
    </row>
    <row r="24" spans="2:9" x14ac:dyDescent="0.3">
      <c r="B24" s="23" t="s">
        <v>68</v>
      </c>
      <c r="C24" s="28">
        <v>1134630</v>
      </c>
      <c r="D24" s="28">
        <v>228787</v>
      </c>
      <c r="E24" s="28">
        <v>1548330</v>
      </c>
      <c r="F24" s="28">
        <v>584038</v>
      </c>
      <c r="G24" s="28">
        <v>966114</v>
      </c>
      <c r="H24" s="28">
        <v>36112</v>
      </c>
      <c r="I24" s="28">
        <v>674507</v>
      </c>
    </row>
    <row r="25" spans="2:9" x14ac:dyDescent="0.3">
      <c r="B25" s="25" t="s">
        <v>33</v>
      </c>
      <c r="C25" s="29">
        <v>8672089</v>
      </c>
      <c r="D25" s="29">
        <v>3230628</v>
      </c>
      <c r="E25" s="29">
        <v>16374671</v>
      </c>
      <c r="F25" s="29">
        <v>4892960</v>
      </c>
      <c r="G25" s="29">
        <v>8638878</v>
      </c>
      <c r="H25" s="29">
        <v>1291779</v>
      </c>
      <c r="I25" s="29">
        <v>5280362</v>
      </c>
    </row>
    <row r="26" spans="2:9" ht="0" hidden="1" customHeight="1" x14ac:dyDescent="0.3"/>
    <row r="27" spans="2:9" ht="5.0999999999999996" customHeight="1" x14ac:dyDescent="0.3"/>
    <row r="28" spans="2:9" ht="26.4" x14ac:dyDescent="0.3">
      <c r="B28" s="21" t="s">
        <v>70</v>
      </c>
      <c r="C28" s="27" t="s">
        <v>9</v>
      </c>
      <c r="D28" s="27" t="s">
        <v>11</v>
      </c>
      <c r="E28" s="27" t="s">
        <v>15</v>
      </c>
      <c r="F28" s="27" t="s">
        <v>17</v>
      </c>
      <c r="G28" s="27" t="s">
        <v>23</v>
      </c>
      <c r="H28" s="27" t="s">
        <v>29</v>
      </c>
      <c r="I28" s="27" t="s">
        <v>31</v>
      </c>
    </row>
    <row r="29" spans="2:9" x14ac:dyDescent="0.3">
      <c r="B29" s="23" t="s">
        <v>61</v>
      </c>
      <c r="C29" s="28">
        <v>291703</v>
      </c>
      <c r="D29" s="28">
        <v>2951</v>
      </c>
      <c r="E29" s="28">
        <v>562997</v>
      </c>
      <c r="F29" s="28">
        <v>7302</v>
      </c>
      <c r="G29" s="28">
        <v>208013</v>
      </c>
      <c r="H29" s="28">
        <v>0</v>
      </c>
      <c r="I29" s="28">
        <v>146762</v>
      </c>
    </row>
    <row r="30" spans="2:9" x14ac:dyDescent="0.3">
      <c r="B30" s="23" t="s">
        <v>62</v>
      </c>
      <c r="C30" s="28">
        <v>0</v>
      </c>
      <c r="D30" s="28">
        <v>0</v>
      </c>
      <c r="E30" s="28">
        <v>0</v>
      </c>
      <c r="F30" s="28">
        <v>0</v>
      </c>
      <c r="G30" s="28">
        <v>0</v>
      </c>
      <c r="H30" s="28">
        <v>0</v>
      </c>
      <c r="I30" s="28">
        <v>0</v>
      </c>
    </row>
    <row r="31" spans="2:9" x14ac:dyDescent="0.3">
      <c r="B31" s="23" t="s">
        <v>63</v>
      </c>
      <c r="C31" s="28">
        <v>816095</v>
      </c>
      <c r="D31" s="28">
        <v>209648</v>
      </c>
      <c r="E31" s="28">
        <v>1753512</v>
      </c>
      <c r="F31" s="28">
        <v>469474</v>
      </c>
      <c r="G31" s="28">
        <v>587371</v>
      </c>
      <c r="H31" s="28">
        <v>100477</v>
      </c>
      <c r="I31" s="28">
        <v>477452</v>
      </c>
    </row>
    <row r="32" spans="2:9" x14ac:dyDescent="0.3">
      <c r="B32" s="23" t="s">
        <v>64</v>
      </c>
      <c r="C32" s="28">
        <v>299546</v>
      </c>
      <c r="D32" s="28">
        <v>178337</v>
      </c>
      <c r="E32" s="28">
        <v>641002</v>
      </c>
      <c r="F32" s="28">
        <v>196328</v>
      </c>
      <c r="G32" s="28">
        <v>210124</v>
      </c>
      <c r="H32" s="28">
        <v>154574</v>
      </c>
      <c r="I32" s="28">
        <v>193895</v>
      </c>
    </row>
    <row r="33" spans="2:9" x14ac:dyDescent="0.3">
      <c r="B33" s="23" t="s">
        <v>65</v>
      </c>
      <c r="C33" s="28">
        <v>0</v>
      </c>
      <c r="D33" s="28">
        <v>0</v>
      </c>
      <c r="E33" s="28">
        <v>0</v>
      </c>
      <c r="F33" s="28">
        <v>0</v>
      </c>
      <c r="G33" s="28">
        <v>0</v>
      </c>
      <c r="H33" s="28">
        <v>0</v>
      </c>
      <c r="I33" s="28">
        <v>0</v>
      </c>
    </row>
    <row r="34" spans="2:9" x14ac:dyDescent="0.3">
      <c r="B34" s="23" t="s">
        <v>66</v>
      </c>
      <c r="C34" s="28">
        <v>409978</v>
      </c>
      <c r="D34" s="28">
        <v>260526</v>
      </c>
      <c r="E34" s="28">
        <v>818838</v>
      </c>
      <c r="F34" s="28">
        <v>341777</v>
      </c>
      <c r="G34" s="28">
        <v>225291</v>
      </c>
      <c r="H34" s="28">
        <v>111673</v>
      </c>
      <c r="I34" s="28">
        <v>260252</v>
      </c>
    </row>
    <row r="35" spans="2:9" x14ac:dyDescent="0.3">
      <c r="B35" s="23" t="s">
        <v>67</v>
      </c>
      <c r="C35" s="28">
        <v>62927</v>
      </c>
      <c r="D35" s="28">
        <v>0</v>
      </c>
      <c r="E35" s="28">
        <v>274770</v>
      </c>
      <c r="F35" s="28">
        <v>0</v>
      </c>
      <c r="G35" s="28">
        <v>0</v>
      </c>
      <c r="H35" s="28">
        <v>0</v>
      </c>
      <c r="I35" s="28">
        <v>82669</v>
      </c>
    </row>
    <row r="36" spans="2:9" x14ac:dyDescent="0.3">
      <c r="B36" s="23" t="s">
        <v>68</v>
      </c>
      <c r="C36" s="28">
        <v>226471</v>
      </c>
      <c r="D36" s="28">
        <v>72983</v>
      </c>
      <c r="E36" s="28">
        <v>369377</v>
      </c>
      <c r="F36" s="28">
        <v>140460</v>
      </c>
      <c r="G36" s="28">
        <v>233392</v>
      </c>
      <c r="H36" s="28">
        <v>7737</v>
      </c>
      <c r="I36" s="28">
        <v>186679</v>
      </c>
    </row>
    <row r="37" spans="2:9" x14ac:dyDescent="0.3">
      <c r="B37" s="25" t="s">
        <v>33</v>
      </c>
      <c r="C37" s="29">
        <v>2106719</v>
      </c>
      <c r="D37" s="29">
        <v>724445</v>
      </c>
      <c r="E37" s="29">
        <v>4420496</v>
      </c>
      <c r="F37" s="29">
        <v>1155341</v>
      </c>
      <c r="G37" s="29">
        <v>1464191</v>
      </c>
      <c r="H37" s="29">
        <v>374461</v>
      </c>
      <c r="I37" s="29">
        <v>1347709</v>
      </c>
    </row>
    <row r="38" spans="2:9" ht="0" hidden="1" customHeight="1" x14ac:dyDescent="0.3"/>
    <row r="39" spans="2:9" ht="5.0999999999999996" customHeight="1" x14ac:dyDescent="0.3"/>
    <row r="40" spans="2:9" ht="0.75" customHeight="1" x14ac:dyDescent="0.3"/>
  </sheetData>
  <mergeCells count="2">
    <mergeCell ref="B3:I3"/>
    <mergeCell ref="B2:I2"/>
  </mergeCells>
  <pageMargins left="0.2" right="0.2" top="0.2" bottom="0.2" header="0.2" footer="0.2"/>
  <pageSetup scale="71"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40"/>
  <sheetViews>
    <sheetView showGridLines="0" workbookViewId="0"/>
  </sheetViews>
  <sheetFormatPr defaultRowHeight="14.4" x14ac:dyDescent="0.3"/>
  <cols>
    <col min="1" max="1" width="6.33203125" customWidth="1"/>
    <col min="2" max="2" width="27.44140625" customWidth="1"/>
    <col min="3" max="4" width="16.6640625" customWidth="1"/>
    <col min="5" max="5" width="36.33203125" customWidth="1"/>
  </cols>
  <sheetData>
    <row r="1" spans="2:4" ht="15" customHeight="1" x14ac:dyDescent="0.3"/>
    <row r="2" spans="2:4" ht="15" customHeight="1" x14ac:dyDescent="0.3">
      <c r="B2" s="120" t="s">
        <v>58</v>
      </c>
      <c r="C2" s="120"/>
      <c r="D2" s="120"/>
    </row>
    <row r="3" spans="2:4" ht="15" customHeight="1" x14ac:dyDescent="0.3">
      <c r="B3" s="123" t="s">
        <v>72</v>
      </c>
      <c r="C3" s="123"/>
      <c r="D3" s="123"/>
    </row>
    <row r="4" spans="2:4" ht="26.4" x14ac:dyDescent="0.3">
      <c r="B4" s="21" t="s">
        <v>60</v>
      </c>
      <c r="C4" s="22" t="s">
        <v>21</v>
      </c>
      <c r="D4" s="22" t="s">
        <v>27</v>
      </c>
    </row>
    <row r="5" spans="2:4" x14ac:dyDescent="0.3">
      <c r="B5" s="23" t="s">
        <v>61</v>
      </c>
      <c r="C5" s="30">
        <v>5</v>
      </c>
      <c r="D5" s="30">
        <v>12</v>
      </c>
    </row>
    <row r="6" spans="2:4" x14ac:dyDescent="0.3">
      <c r="B6" s="23" t="s">
        <v>62</v>
      </c>
      <c r="C6" s="30">
        <v>0</v>
      </c>
      <c r="D6" s="30">
        <v>0</v>
      </c>
    </row>
    <row r="7" spans="2:4" x14ac:dyDescent="0.3">
      <c r="B7" s="23" t="s">
        <v>63</v>
      </c>
      <c r="C7" s="30">
        <v>18</v>
      </c>
      <c r="D7" s="30">
        <v>34</v>
      </c>
    </row>
    <row r="8" spans="2:4" x14ac:dyDescent="0.3">
      <c r="B8" s="23" t="s">
        <v>64</v>
      </c>
      <c r="C8" s="30">
        <v>4</v>
      </c>
      <c r="D8" s="30">
        <v>4</v>
      </c>
    </row>
    <row r="9" spans="2:4" x14ac:dyDescent="0.3">
      <c r="B9" s="23" t="s">
        <v>65</v>
      </c>
      <c r="C9" s="30">
        <v>0</v>
      </c>
      <c r="D9" s="30">
        <v>0</v>
      </c>
    </row>
    <row r="10" spans="2:4" x14ac:dyDescent="0.3">
      <c r="B10" s="23" t="s">
        <v>66</v>
      </c>
      <c r="C10" s="30">
        <v>9</v>
      </c>
      <c r="D10" s="30">
        <v>8</v>
      </c>
    </row>
    <row r="11" spans="2:4" x14ac:dyDescent="0.3">
      <c r="B11" s="23" t="s">
        <v>67</v>
      </c>
      <c r="C11" s="30">
        <v>0</v>
      </c>
      <c r="D11" s="30">
        <v>20</v>
      </c>
    </row>
    <row r="12" spans="2:4" x14ac:dyDescent="0.3">
      <c r="B12" s="23" t="s">
        <v>68</v>
      </c>
      <c r="C12" s="30">
        <v>4</v>
      </c>
      <c r="D12" s="30">
        <v>7</v>
      </c>
    </row>
    <row r="13" spans="2:4" x14ac:dyDescent="0.3">
      <c r="B13" s="25" t="s">
        <v>33</v>
      </c>
      <c r="C13" s="26">
        <v>40</v>
      </c>
      <c r="D13" s="26">
        <v>85</v>
      </c>
    </row>
    <row r="14" spans="2:4" ht="0" hidden="1" customHeight="1" x14ac:dyDescent="0.3"/>
    <row r="15" spans="2:4" ht="5.0999999999999996" customHeight="1" x14ac:dyDescent="0.3"/>
    <row r="16" spans="2:4" ht="26.4" x14ac:dyDescent="0.3">
      <c r="B16" s="21" t="s">
        <v>69</v>
      </c>
      <c r="C16" s="27" t="s">
        <v>21</v>
      </c>
      <c r="D16" s="27" t="s">
        <v>27</v>
      </c>
    </row>
    <row r="17" spans="2:4" x14ac:dyDescent="0.3">
      <c r="B17" s="23" t="s">
        <v>61</v>
      </c>
      <c r="C17" s="28">
        <v>1398663</v>
      </c>
      <c r="D17" s="28">
        <v>5571987</v>
      </c>
    </row>
    <row r="18" spans="2:4" x14ac:dyDescent="0.3">
      <c r="B18" s="23" t="s">
        <v>62</v>
      </c>
      <c r="C18" s="28">
        <v>0</v>
      </c>
      <c r="D18" s="28">
        <v>0</v>
      </c>
    </row>
    <row r="19" spans="2:4" x14ac:dyDescent="0.3">
      <c r="B19" s="23" t="s">
        <v>63</v>
      </c>
      <c r="C19" s="28">
        <v>3827373</v>
      </c>
      <c r="D19" s="28">
        <v>5181658</v>
      </c>
    </row>
    <row r="20" spans="2:4" x14ac:dyDescent="0.3">
      <c r="B20" s="23" t="s">
        <v>64</v>
      </c>
      <c r="C20" s="28">
        <v>1271943</v>
      </c>
      <c r="D20" s="28">
        <v>1933638</v>
      </c>
    </row>
    <row r="21" spans="2:4" x14ac:dyDescent="0.3">
      <c r="B21" s="23" t="s">
        <v>65</v>
      </c>
      <c r="C21" s="28">
        <v>0</v>
      </c>
      <c r="D21" s="28">
        <v>0</v>
      </c>
    </row>
    <row r="22" spans="2:4" x14ac:dyDescent="0.3">
      <c r="B22" s="23" t="s">
        <v>66</v>
      </c>
      <c r="C22" s="28">
        <v>1410341</v>
      </c>
      <c r="D22" s="28">
        <v>1959289</v>
      </c>
    </row>
    <row r="23" spans="2:4" x14ac:dyDescent="0.3">
      <c r="B23" s="23" t="s">
        <v>67</v>
      </c>
      <c r="C23" s="28">
        <v>0</v>
      </c>
      <c r="D23" s="28">
        <v>526040</v>
      </c>
    </row>
    <row r="24" spans="2:4" x14ac:dyDescent="0.3">
      <c r="B24" s="23" t="s">
        <v>68</v>
      </c>
      <c r="C24" s="28">
        <v>797079</v>
      </c>
      <c r="D24" s="28">
        <v>1366508</v>
      </c>
    </row>
    <row r="25" spans="2:4" x14ac:dyDescent="0.3">
      <c r="B25" s="25" t="s">
        <v>33</v>
      </c>
      <c r="C25" s="29">
        <v>8705399</v>
      </c>
      <c r="D25" s="29">
        <v>16539120</v>
      </c>
    </row>
    <row r="26" spans="2:4" ht="0" hidden="1" customHeight="1" x14ac:dyDescent="0.3"/>
    <row r="27" spans="2:4" ht="5.0999999999999996" customHeight="1" x14ac:dyDescent="0.3"/>
    <row r="28" spans="2:4" ht="26.4" x14ac:dyDescent="0.3">
      <c r="B28" s="21" t="s">
        <v>70</v>
      </c>
      <c r="C28" s="27" t="s">
        <v>21</v>
      </c>
      <c r="D28" s="27" t="s">
        <v>27</v>
      </c>
    </row>
    <row r="29" spans="2:4" x14ac:dyDescent="0.3">
      <c r="B29" s="23" t="s">
        <v>61</v>
      </c>
      <c r="C29" s="28">
        <v>-25425</v>
      </c>
      <c r="D29" s="28">
        <v>1311065</v>
      </c>
    </row>
    <row r="30" spans="2:4" x14ac:dyDescent="0.3">
      <c r="B30" s="23" t="s">
        <v>62</v>
      </c>
      <c r="C30" s="28">
        <v>0</v>
      </c>
      <c r="D30" s="28">
        <v>0</v>
      </c>
    </row>
    <row r="31" spans="2:4" x14ac:dyDescent="0.3">
      <c r="B31" s="23" t="s">
        <v>63</v>
      </c>
      <c r="C31" s="28">
        <v>956640</v>
      </c>
      <c r="D31" s="28">
        <v>1640296</v>
      </c>
    </row>
    <row r="32" spans="2:4" x14ac:dyDescent="0.3">
      <c r="B32" s="23" t="s">
        <v>64</v>
      </c>
      <c r="C32" s="28">
        <v>190599</v>
      </c>
      <c r="D32" s="28">
        <v>459455</v>
      </c>
    </row>
    <row r="33" spans="2:4" x14ac:dyDescent="0.3">
      <c r="B33" s="23" t="s">
        <v>65</v>
      </c>
      <c r="C33" s="28">
        <v>0</v>
      </c>
      <c r="D33" s="28">
        <v>0</v>
      </c>
    </row>
    <row r="34" spans="2:4" x14ac:dyDescent="0.3">
      <c r="B34" s="23" t="s">
        <v>66</v>
      </c>
      <c r="C34" s="28">
        <v>461149</v>
      </c>
      <c r="D34" s="28">
        <v>715509</v>
      </c>
    </row>
    <row r="35" spans="2:4" x14ac:dyDescent="0.3">
      <c r="B35" s="23" t="s">
        <v>67</v>
      </c>
      <c r="C35" s="28">
        <v>0</v>
      </c>
      <c r="D35" s="28">
        <v>303429</v>
      </c>
    </row>
    <row r="36" spans="2:4" x14ac:dyDescent="0.3">
      <c r="B36" s="23" t="s">
        <v>68</v>
      </c>
      <c r="C36" s="28">
        <v>187298</v>
      </c>
      <c r="D36" s="28">
        <v>426278</v>
      </c>
    </row>
    <row r="37" spans="2:4" x14ac:dyDescent="0.3">
      <c r="B37" s="25" t="s">
        <v>33</v>
      </c>
      <c r="C37" s="29">
        <v>1770262</v>
      </c>
      <c r="D37" s="29">
        <v>4856031</v>
      </c>
    </row>
    <row r="38" spans="2:4" ht="0" hidden="1" customHeight="1" x14ac:dyDescent="0.3"/>
    <row r="39" spans="2:4" ht="4.2" customHeight="1" x14ac:dyDescent="0.3"/>
    <row r="40" spans="2:4" ht="3" customHeight="1" x14ac:dyDescent="0.3"/>
  </sheetData>
  <mergeCells count="2">
    <mergeCell ref="B3:D3"/>
    <mergeCell ref="B2:D2"/>
  </mergeCells>
  <pageMargins left="0.2" right="0.2" top="0.2" bottom="0.2" header="0.2" footer="0.2"/>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6"/>
  <sheetViews>
    <sheetView showGridLines="0" workbookViewId="0"/>
  </sheetViews>
  <sheetFormatPr defaultRowHeight="14.4" x14ac:dyDescent="0.3"/>
  <cols>
    <col min="1" max="1" width="37.44140625" customWidth="1"/>
    <col min="2" max="4" width="20.5546875" customWidth="1"/>
  </cols>
  <sheetData>
    <row r="1" spans="1:4" ht="15" customHeight="1" x14ac:dyDescent="0.3"/>
    <row r="2" spans="1:4" ht="15" customHeight="1" x14ac:dyDescent="0.3">
      <c r="A2" s="120" t="s">
        <v>73</v>
      </c>
      <c r="B2" s="120"/>
      <c r="C2" s="120"/>
      <c r="D2" s="120"/>
    </row>
    <row r="3" spans="1:4" ht="15" customHeight="1" x14ac:dyDescent="0.3"/>
    <row r="4" spans="1:4" ht="15" customHeight="1" x14ac:dyDescent="0.3">
      <c r="A4" s="31" t="s">
        <v>59</v>
      </c>
      <c r="B4" s="3" t="s">
        <v>60</v>
      </c>
      <c r="C4" s="3" t="s">
        <v>74</v>
      </c>
      <c r="D4" s="27" t="s">
        <v>70</v>
      </c>
    </row>
    <row r="5" spans="1:4" ht="15" customHeight="1" x14ac:dyDescent="0.3">
      <c r="A5" s="32" t="s">
        <v>7</v>
      </c>
      <c r="B5" s="33">
        <v>963</v>
      </c>
      <c r="C5" s="34">
        <v>109468265</v>
      </c>
      <c r="D5" s="35">
        <v>10561503</v>
      </c>
    </row>
    <row r="6" spans="1:4" ht="15" customHeight="1" x14ac:dyDescent="0.3">
      <c r="A6" s="32" t="s">
        <v>13</v>
      </c>
      <c r="B6" s="33">
        <v>1286</v>
      </c>
      <c r="C6" s="34">
        <v>125768442</v>
      </c>
      <c r="D6" s="35">
        <v>10846157</v>
      </c>
    </row>
    <row r="7" spans="1:4" ht="15" customHeight="1" x14ac:dyDescent="0.3">
      <c r="A7" s="32" t="s">
        <v>25</v>
      </c>
      <c r="B7" s="33">
        <v>1542</v>
      </c>
      <c r="C7" s="34">
        <v>157340004</v>
      </c>
      <c r="D7" s="35">
        <v>15254381</v>
      </c>
    </row>
    <row r="8" spans="1:4" ht="15" customHeight="1" x14ac:dyDescent="0.3">
      <c r="A8" s="32" t="s">
        <v>19</v>
      </c>
      <c r="B8" s="33">
        <v>1808</v>
      </c>
      <c r="C8" s="34">
        <v>281468892</v>
      </c>
      <c r="D8" s="35">
        <v>28190636</v>
      </c>
    </row>
    <row r="9" spans="1:4" ht="15" customHeight="1" x14ac:dyDescent="0.3"/>
    <row r="10" spans="1:4" ht="15" customHeight="1" x14ac:dyDescent="0.3">
      <c r="A10" s="31" t="s">
        <v>71</v>
      </c>
      <c r="B10" s="3" t="s">
        <v>60</v>
      </c>
      <c r="C10" s="3" t="s">
        <v>74</v>
      </c>
      <c r="D10" s="27" t="s">
        <v>70</v>
      </c>
    </row>
    <row r="11" spans="1:4" ht="15" customHeight="1" x14ac:dyDescent="0.3">
      <c r="A11" s="32" t="s">
        <v>9</v>
      </c>
      <c r="B11" s="33">
        <v>937</v>
      </c>
      <c r="C11" s="34">
        <v>131723039</v>
      </c>
      <c r="D11" s="35">
        <v>13492097</v>
      </c>
    </row>
    <row r="12" spans="1:4" ht="15" customHeight="1" x14ac:dyDescent="0.3">
      <c r="A12" s="32" t="s">
        <v>11</v>
      </c>
      <c r="B12" s="33">
        <v>813</v>
      </c>
      <c r="C12" s="34">
        <v>70549976</v>
      </c>
      <c r="D12" s="35">
        <v>7318350</v>
      </c>
    </row>
    <row r="13" spans="1:4" ht="15" customHeight="1" x14ac:dyDescent="0.3">
      <c r="A13" s="32" t="s">
        <v>17</v>
      </c>
      <c r="B13" s="33">
        <v>672</v>
      </c>
      <c r="C13" s="34">
        <v>67632716</v>
      </c>
      <c r="D13" s="35">
        <v>6359407</v>
      </c>
    </row>
    <row r="14" spans="1:4" ht="15" customHeight="1" x14ac:dyDescent="0.3">
      <c r="A14" s="32" t="s">
        <v>31</v>
      </c>
      <c r="B14" s="33">
        <v>1033</v>
      </c>
      <c r="C14" s="34">
        <v>113933315</v>
      </c>
      <c r="D14" s="35">
        <v>10923869</v>
      </c>
    </row>
    <row r="15" spans="1:4" ht="15" customHeight="1" x14ac:dyDescent="0.3">
      <c r="A15" s="32" t="s">
        <v>15</v>
      </c>
      <c r="B15" s="33">
        <v>999</v>
      </c>
      <c r="C15" s="34">
        <v>177335614</v>
      </c>
      <c r="D15" s="35">
        <v>17163289</v>
      </c>
    </row>
    <row r="16" spans="1:4" ht="15" customHeight="1" x14ac:dyDescent="0.3">
      <c r="A16" s="32" t="s">
        <v>29</v>
      </c>
      <c r="B16" s="33">
        <v>631</v>
      </c>
      <c r="C16" s="34">
        <v>36272097</v>
      </c>
      <c r="D16" s="35">
        <v>3918551</v>
      </c>
    </row>
    <row r="17" spans="1:4" ht="15" customHeight="1" x14ac:dyDescent="0.3">
      <c r="A17" s="32" t="s">
        <v>23</v>
      </c>
      <c r="B17" s="33">
        <v>1003</v>
      </c>
      <c r="C17" s="34">
        <v>129526996</v>
      </c>
      <c r="D17" s="35">
        <v>11453601</v>
      </c>
    </row>
    <row r="18" spans="1:4" ht="15" customHeight="1" x14ac:dyDescent="0.3"/>
    <row r="19" spans="1:4" ht="15" customHeight="1" x14ac:dyDescent="0.3">
      <c r="A19" s="31" t="s">
        <v>75</v>
      </c>
      <c r="B19" s="3" t="s">
        <v>60</v>
      </c>
      <c r="C19" s="3" t="s">
        <v>74</v>
      </c>
      <c r="D19" s="27" t="s">
        <v>70</v>
      </c>
    </row>
    <row r="20" spans="1:4" ht="15" customHeight="1" x14ac:dyDescent="0.3">
      <c r="A20" s="32" t="s">
        <v>27</v>
      </c>
      <c r="B20" s="33">
        <v>1487</v>
      </c>
      <c r="C20" s="34">
        <v>244069542</v>
      </c>
      <c r="D20" s="35">
        <v>25378127</v>
      </c>
    </row>
    <row r="21" spans="1:4" ht="15" customHeight="1" x14ac:dyDescent="0.3">
      <c r="A21" s="32" t="s">
        <v>21</v>
      </c>
      <c r="B21" s="33">
        <v>1239</v>
      </c>
      <c r="C21" s="34">
        <v>198455082</v>
      </c>
      <c r="D21" s="35">
        <v>20371340</v>
      </c>
    </row>
    <row r="22" spans="1:4" ht="15" customHeight="1" x14ac:dyDescent="0.3"/>
    <row r="23" spans="1:4" ht="15" customHeight="1" x14ac:dyDescent="0.3">
      <c r="A23" s="124" t="s">
        <v>76</v>
      </c>
      <c r="B23" s="124"/>
      <c r="C23" s="124"/>
      <c r="D23" s="124"/>
    </row>
    <row r="24" spans="1:4" ht="15" customHeight="1" x14ac:dyDescent="0.3"/>
    <row r="25" spans="1:4" ht="15" customHeight="1" x14ac:dyDescent="0.3"/>
    <row r="26" spans="1:4" ht="15" customHeight="1" x14ac:dyDescent="0.3"/>
  </sheetData>
  <mergeCells count="2">
    <mergeCell ref="A2:D2"/>
    <mergeCell ref="A23:D23"/>
  </mergeCells>
  <pageMargins left="0.2" right="0.2" top="0.2" bottom="0.2" header="0.2" footer="0.2"/>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35"/>
  <sheetViews>
    <sheetView showGridLines="0" workbookViewId="0"/>
  </sheetViews>
  <sheetFormatPr defaultRowHeight="14.4" x14ac:dyDescent="0.3"/>
  <cols>
    <col min="1" max="1" width="36.88671875" customWidth="1"/>
    <col min="2" max="4" width="24" customWidth="1"/>
  </cols>
  <sheetData>
    <row r="1" spans="1:4" ht="15" customHeight="1" x14ac:dyDescent="0.3"/>
    <row r="2" spans="1:4" ht="15" customHeight="1" x14ac:dyDescent="0.3">
      <c r="A2" s="122" t="s">
        <v>49</v>
      </c>
      <c r="B2" s="122"/>
      <c r="C2" s="122"/>
      <c r="D2" s="122"/>
    </row>
    <row r="3" spans="1:4" ht="15" customHeight="1" x14ac:dyDescent="0.3"/>
    <row r="4" spans="1:4" ht="15" customHeight="1" x14ac:dyDescent="0.3">
      <c r="A4" s="120" t="s">
        <v>77</v>
      </c>
      <c r="B4" s="120"/>
      <c r="C4" s="120"/>
      <c r="D4" s="120"/>
    </row>
    <row r="5" spans="1:4" ht="15" customHeight="1" x14ac:dyDescent="0.3"/>
    <row r="6" spans="1:4" ht="15" customHeight="1" x14ac:dyDescent="0.3">
      <c r="A6" s="36" t="s">
        <v>78</v>
      </c>
      <c r="B6" s="37" t="s">
        <v>79</v>
      </c>
      <c r="C6" s="37" t="s">
        <v>38</v>
      </c>
      <c r="D6" s="38" t="s">
        <v>80</v>
      </c>
    </row>
    <row r="7" spans="1:4" ht="15" customHeight="1" x14ac:dyDescent="0.3">
      <c r="A7" s="39" t="s">
        <v>7</v>
      </c>
      <c r="B7" s="116">
        <v>137396031.25</v>
      </c>
      <c r="C7" s="116">
        <v>13438527.32</v>
      </c>
      <c r="D7" s="68">
        <v>1276660.1000000001</v>
      </c>
    </row>
    <row r="8" spans="1:4" ht="15" customHeight="1" x14ac:dyDescent="0.3">
      <c r="A8" s="39" t="s">
        <v>9</v>
      </c>
      <c r="B8" s="116">
        <v>3460628.88</v>
      </c>
      <c r="C8" s="116">
        <v>335153.84000000003</v>
      </c>
      <c r="D8" s="68">
        <v>31839.62</v>
      </c>
    </row>
    <row r="9" spans="1:4" ht="15" customHeight="1" x14ac:dyDescent="0.3">
      <c r="A9" s="39" t="s">
        <v>11</v>
      </c>
      <c r="B9" s="116">
        <v>32131703.59</v>
      </c>
      <c r="C9" s="116">
        <v>3761762.01</v>
      </c>
      <c r="D9" s="68">
        <v>357367.39</v>
      </c>
    </row>
    <row r="10" spans="1:4" ht="15" customHeight="1" x14ac:dyDescent="0.3">
      <c r="A10" s="39" t="s">
        <v>13</v>
      </c>
      <c r="B10" s="116">
        <v>103530116.05</v>
      </c>
      <c r="C10" s="116">
        <v>12569845.41</v>
      </c>
      <c r="D10" s="68">
        <v>1194135.31</v>
      </c>
    </row>
    <row r="11" spans="1:4" ht="15" customHeight="1" x14ac:dyDescent="0.3">
      <c r="A11" s="39" t="s">
        <v>15</v>
      </c>
      <c r="B11" s="116">
        <v>387116.05</v>
      </c>
      <c r="C11" s="116">
        <v>0</v>
      </c>
      <c r="D11" s="68">
        <v>0</v>
      </c>
    </row>
    <row r="12" spans="1:4" ht="15" customHeight="1" x14ac:dyDescent="0.3">
      <c r="A12" s="39" t="s">
        <v>17</v>
      </c>
      <c r="B12" s="116">
        <v>38630240.049999997</v>
      </c>
      <c r="C12" s="116">
        <v>3912135.81</v>
      </c>
      <c r="D12" s="68">
        <v>371652.91</v>
      </c>
    </row>
    <row r="13" spans="1:4" ht="15" customHeight="1" x14ac:dyDescent="0.3">
      <c r="A13" s="39" t="s">
        <v>19</v>
      </c>
      <c r="B13" s="116">
        <v>11314253.619999999</v>
      </c>
      <c r="C13" s="116">
        <v>1315363.28</v>
      </c>
      <c r="D13" s="68">
        <v>124959.52</v>
      </c>
    </row>
    <row r="14" spans="1:4" ht="15" customHeight="1" x14ac:dyDescent="0.3">
      <c r="A14" s="39" t="s">
        <v>21</v>
      </c>
      <c r="B14" s="116">
        <v>16612595.99</v>
      </c>
      <c r="C14" s="116">
        <v>1289793.95</v>
      </c>
      <c r="D14" s="68">
        <v>122530.43</v>
      </c>
    </row>
    <row r="15" spans="1:4" ht="15" customHeight="1" x14ac:dyDescent="0.3">
      <c r="A15" s="39" t="s">
        <v>23</v>
      </c>
      <c r="B15" s="116">
        <v>39028946.259999998</v>
      </c>
      <c r="C15" s="116">
        <v>3256013.46</v>
      </c>
      <c r="D15" s="68">
        <v>309321.27</v>
      </c>
    </row>
    <row r="16" spans="1:4" ht="15" customHeight="1" x14ac:dyDescent="0.3">
      <c r="A16" s="39" t="s">
        <v>25</v>
      </c>
      <c r="B16" s="116">
        <v>724926.9</v>
      </c>
      <c r="C16" s="116">
        <v>118605.84</v>
      </c>
      <c r="D16" s="68">
        <v>11267.54</v>
      </c>
    </row>
    <row r="17" spans="1:4" ht="15" customHeight="1" x14ac:dyDescent="0.3">
      <c r="A17" s="39" t="s">
        <v>27</v>
      </c>
      <c r="B17" s="116">
        <v>715553.7</v>
      </c>
      <c r="C17" s="116">
        <v>84364.4</v>
      </c>
      <c r="D17" s="68">
        <v>8014.62</v>
      </c>
    </row>
    <row r="18" spans="1:4" ht="15" customHeight="1" x14ac:dyDescent="0.3">
      <c r="A18" s="39" t="s">
        <v>29</v>
      </c>
      <c r="B18" s="116">
        <v>175233.8</v>
      </c>
      <c r="C18" s="116">
        <v>0</v>
      </c>
      <c r="D18" s="68">
        <v>0</v>
      </c>
    </row>
    <row r="19" spans="1:4" ht="15" customHeight="1" x14ac:dyDescent="0.3">
      <c r="A19" s="39" t="s">
        <v>31</v>
      </c>
      <c r="B19" s="116">
        <v>85260.26</v>
      </c>
      <c r="C19" s="116">
        <v>0</v>
      </c>
      <c r="D19" s="68">
        <v>0</v>
      </c>
    </row>
    <row r="20" spans="1:4" ht="15" customHeight="1" x14ac:dyDescent="0.3">
      <c r="A20" s="40" t="s">
        <v>33</v>
      </c>
      <c r="B20" s="117">
        <f>SUM(B7:B19)</f>
        <v>384192606.39999998</v>
      </c>
      <c r="C20" s="118">
        <f>SUM(C7:C19)</f>
        <v>40081565.320000008</v>
      </c>
      <c r="D20" s="85">
        <f>SUM(D7:D19)</f>
        <v>3807748.7100000009</v>
      </c>
    </row>
    <row r="21" spans="1:4" ht="54" customHeight="1" x14ac:dyDescent="0.3">
      <c r="A21" s="126" t="s">
        <v>81</v>
      </c>
      <c r="B21" s="126"/>
      <c r="C21" s="126"/>
      <c r="D21" s="126"/>
    </row>
    <row r="22" spans="1:4" ht="15" customHeight="1" x14ac:dyDescent="0.3">
      <c r="A22" s="58" t="s">
        <v>82</v>
      </c>
    </row>
    <row r="23" spans="1:4" ht="15" customHeight="1" x14ac:dyDescent="0.3">
      <c r="A23" s="58" t="s">
        <v>83</v>
      </c>
    </row>
    <row r="24" spans="1:4" ht="15" customHeight="1" x14ac:dyDescent="0.3"/>
    <row r="25" spans="1:4" ht="15" customHeight="1" x14ac:dyDescent="0.3">
      <c r="A25" s="36" t="s">
        <v>84</v>
      </c>
      <c r="B25" s="37" t="s">
        <v>34</v>
      </c>
      <c r="C25" s="37" t="s">
        <v>85</v>
      </c>
      <c r="D25" s="41" t="s">
        <v>86</v>
      </c>
    </row>
    <row r="26" spans="1:4" ht="15" customHeight="1" x14ac:dyDescent="0.3">
      <c r="A26" s="42" t="s">
        <v>87</v>
      </c>
      <c r="B26" s="43" t="s">
        <v>34</v>
      </c>
      <c r="C26" s="119">
        <v>7091272.2699999996</v>
      </c>
      <c r="D26" s="68">
        <v>7091272.2699999996</v>
      </c>
    </row>
    <row r="27" spans="1:4" ht="15" customHeight="1" x14ac:dyDescent="0.3">
      <c r="A27" s="42" t="s">
        <v>88</v>
      </c>
      <c r="B27" s="43" t="s">
        <v>34</v>
      </c>
      <c r="C27" s="119">
        <v>28391891.219999999</v>
      </c>
      <c r="D27" s="68">
        <v>28391891.219999999</v>
      </c>
    </row>
    <row r="28" spans="1:4" ht="15" customHeight="1" x14ac:dyDescent="0.3">
      <c r="A28" s="42" t="s">
        <v>89</v>
      </c>
      <c r="B28" s="43" t="s">
        <v>34</v>
      </c>
      <c r="C28" s="119">
        <v>66370269.579999998</v>
      </c>
      <c r="D28" s="68">
        <v>66370269.579999998</v>
      </c>
    </row>
    <row r="29" spans="1:4" ht="15" customHeight="1" x14ac:dyDescent="0.3">
      <c r="A29" s="42" t="s">
        <v>90</v>
      </c>
      <c r="B29" s="43" t="s">
        <v>34</v>
      </c>
      <c r="C29" s="119">
        <v>168422313.65000001</v>
      </c>
      <c r="D29" s="68">
        <v>168422313.65000001</v>
      </c>
    </row>
    <row r="30" spans="1:4" ht="15" customHeight="1" x14ac:dyDescent="0.3">
      <c r="A30" s="42" t="s">
        <v>91</v>
      </c>
      <c r="B30" s="43" t="s">
        <v>34</v>
      </c>
      <c r="C30" s="119">
        <v>113762159.8</v>
      </c>
      <c r="D30" s="68">
        <v>113762159.8</v>
      </c>
    </row>
    <row r="31" spans="1:4" ht="15" customHeight="1" x14ac:dyDescent="0.3">
      <c r="A31" s="40" t="s">
        <v>33</v>
      </c>
      <c r="B31" s="44" t="s">
        <v>34</v>
      </c>
      <c r="C31" s="117">
        <f>SUM(C26:C30)</f>
        <v>384037906.52000004</v>
      </c>
      <c r="D31" s="85">
        <f>SUM(D26:D30)</f>
        <v>384037906.52000004</v>
      </c>
    </row>
    <row r="32" spans="1:4" ht="15" customHeight="1" x14ac:dyDescent="0.3"/>
    <row r="33" spans="1:4" ht="15" customHeight="1" x14ac:dyDescent="0.3">
      <c r="A33" s="125" t="s">
        <v>92</v>
      </c>
      <c r="B33" s="125"/>
      <c r="C33" s="125"/>
      <c r="D33" s="125"/>
    </row>
    <row r="34" spans="1:4" ht="15" customHeight="1" x14ac:dyDescent="0.3"/>
    <row r="35" spans="1:4" ht="15" customHeight="1" x14ac:dyDescent="0.3"/>
  </sheetData>
  <mergeCells count="4">
    <mergeCell ref="A33:D33"/>
    <mergeCell ref="A4:D4"/>
    <mergeCell ref="A2:D2"/>
    <mergeCell ref="A21:D21"/>
  </mergeCells>
  <pageMargins left="0.2" right="0.2" top="0.2" bottom="0.2" header="0.2" footer="0.2"/>
  <pageSetup scale="94"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3630-F88C-4E4D-A819-69144CB08D02}">
  <sheetPr>
    <pageSetUpPr fitToPage="1"/>
  </sheetPr>
  <dimension ref="A1:S45"/>
  <sheetViews>
    <sheetView showGridLines="0" zoomScaleNormal="100" workbookViewId="0"/>
  </sheetViews>
  <sheetFormatPr defaultColWidth="9.109375" defaultRowHeight="14.4" x14ac:dyDescent="0.3"/>
  <cols>
    <col min="1" max="1" width="30" style="59" bestFit="1" customWidth="1"/>
    <col min="2" max="2" width="13.44140625" style="59" bestFit="1" customWidth="1"/>
    <col min="3" max="3" width="7.109375" style="59" customWidth="1"/>
    <col min="4" max="4" width="15.109375" style="59" bestFit="1" customWidth="1"/>
    <col min="5" max="5" width="3.5546875" style="59" customWidth="1"/>
    <col min="6" max="6" width="23.88671875" style="59" customWidth="1"/>
    <col min="7" max="7" width="13.88671875" style="59" bestFit="1" customWidth="1"/>
    <col min="8" max="8" width="7.109375" style="59" customWidth="1"/>
    <col min="9" max="9" width="14.6640625" style="59" bestFit="1" customWidth="1"/>
    <col min="10" max="10" width="3.5546875" style="59" customWidth="1"/>
    <col min="11" max="11" width="23.109375" style="59" bestFit="1" customWidth="1"/>
    <col min="12" max="12" width="13.6640625" style="59" bestFit="1" customWidth="1"/>
    <col min="13" max="13" width="7.109375" style="59" customWidth="1"/>
    <col min="14" max="14" width="14.6640625" style="59" bestFit="1" customWidth="1"/>
    <col min="15" max="15" width="12.33203125" style="59" customWidth="1"/>
    <col min="16" max="16384" width="9.109375" style="59"/>
  </cols>
  <sheetData>
    <row r="1" spans="1:19" x14ac:dyDescent="0.3">
      <c r="A1" s="127" t="s">
        <v>49</v>
      </c>
      <c r="B1" s="127"/>
      <c r="C1" s="127"/>
      <c r="D1" s="127"/>
      <c r="E1" s="127"/>
      <c r="F1" s="127"/>
      <c r="G1" s="127"/>
      <c r="H1" s="127"/>
      <c r="I1" s="127"/>
      <c r="J1" s="127"/>
      <c r="K1" s="127"/>
      <c r="L1" s="127"/>
      <c r="M1" s="127"/>
      <c r="N1" s="127"/>
    </row>
    <row r="2" spans="1:19" x14ac:dyDescent="0.3">
      <c r="A2" s="128" t="s">
        <v>93</v>
      </c>
      <c r="B2" s="128"/>
      <c r="C2" s="128"/>
      <c r="D2" s="128"/>
      <c r="E2" s="128"/>
      <c r="F2" s="128"/>
      <c r="G2" s="128"/>
      <c r="H2" s="128"/>
      <c r="I2" s="128"/>
      <c r="J2" s="128"/>
      <c r="K2" s="128"/>
      <c r="L2" s="128"/>
      <c r="M2" s="128"/>
      <c r="N2" s="128"/>
    </row>
    <row r="4" spans="1:19" ht="15" customHeight="1" x14ac:dyDescent="0.3">
      <c r="A4" s="127" t="s">
        <v>59</v>
      </c>
      <c r="B4" s="127"/>
      <c r="C4" s="127"/>
      <c r="D4" s="127"/>
      <c r="F4" s="127" t="s">
        <v>94</v>
      </c>
      <c r="G4" s="127"/>
      <c r="H4" s="127"/>
      <c r="I4" s="127"/>
      <c r="K4" s="127" t="s">
        <v>95</v>
      </c>
      <c r="L4" s="127"/>
      <c r="M4" s="127"/>
      <c r="N4" s="127"/>
    </row>
    <row r="6" spans="1:19" ht="15" customHeight="1" x14ac:dyDescent="0.3">
      <c r="A6" s="60" t="s">
        <v>7</v>
      </c>
      <c r="B6" s="61" t="s">
        <v>79</v>
      </c>
      <c r="C6" s="61"/>
      <c r="D6" s="62" t="s">
        <v>96</v>
      </c>
      <c r="E6" s="63"/>
      <c r="F6" s="60" t="s">
        <v>9</v>
      </c>
      <c r="G6" s="64" t="s">
        <v>79</v>
      </c>
      <c r="H6" s="64"/>
      <c r="I6" s="65" t="s">
        <v>96</v>
      </c>
      <c r="J6" s="63"/>
      <c r="K6" s="60" t="s">
        <v>21</v>
      </c>
      <c r="L6" s="61" t="s">
        <v>79</v>
      </c>
      <c r="M6" s="61"/>
      <c r="N6" s="62" t="s">
        <v>96</v>
      </c>
      <c r="O6" s="63"/>
    </row>
    <row r="7" spans="1:19" x14ac:dyDescent="0.3">
      <c r="A7" s="66" t="s">
        <v>97</v>
      </c>
      <c r="B7" s="67">
        <v>137030149.87</v>
      </c>
      <c r="C7" s="67"/>
      <c r="D7" s="68">
        <v>14058728.33</v>
      </c>
      <c r="E7" s="69"/>
      <c r="F7" s="70" t="s">
        <v>98</v>
      </c>
      <c r="G7" s="71">
        <v>1249303.93</v>
      </c>
      <c r="H7" s="72"/>
      <c r="I7" s="68">
        <v>222013.48</v>
      </c>
      <c r="J7" s="69"/>
      <c r="K7" s="66" t="s">
        <v>99</v>
      </c>
      <c r="L7" s="73">
        <v>15556855.689999999</v>
      </c>
      <c r="M7" s="73"/>
      <c r="N7" s="68">
        <v>1160340.07</v>
      </c>
      <c r="O7" s="63"/>
    </row>
    <row r="8" spans="1:19" x14ac:dyDescent="0.3">
      <c r="A8" s="66" t="s">
        <v>100</v>
      </c>
      <c r="B8" s="67">
        <v>365881.38</v>
      </c>
      <c r="C8" s="67"/>
      <c r="D8" s="68">
        <v>58144.97</v>
      </c>
      <c r="E8" s="69"/>
      <c r="F8" s="66" t="s">
        <v>100</v>
      </c>
      <c r="G8" s="71">
        <v>2211324.9500000002</v>
      </c>
      <c r="H8" s="72"/>
      <c r="I8" s="68">
        <v>128376.8</v>
      </c>
      <c r="J8" s="69"/>
      <c r="K8" s="70" t="s">
        <v>100</v>
      </c>
      <c r="L8" s="73">
        <v>417255.35</v>
      </c>
      <c r="M8" s="73"/>
      <c r="N8" s="68">
        <v>30165.5</v>
      </c>
      <c r="O8" s="63"/>
    </row>
    <row r="9" spans="1:19" ht="15" customHeight="1" x14ac:dyDescent="0.3">
      <c r="A9" s="66" t="s">
        <v>101</v>
      </c>
      <c r="B9" s="67"/>
      <c r="C9" s="67"/>
      <c r="D9" s="68">
        <v>-678345.98</v>
      </c>
      <c r="E9" s="69"/>
      <c r="F9" s="66" t="s">
        <v>101</v>
      </c>
      <c r="G9" s="71"/>
      <c r="I9" s="68">
        <v>-15236.44</v>
      </c>
      <c r="J9" s="69"/>
      <c r="K9" s="66" t="s">
        <v>102</v>
      </c>
      <c r="L9" s="73">
        <v>548228.69999999995</v>
      </c>
      <c r="M9" s="73"/>
      <c r="N9" s="68">
        <v>81885.149999999994</v>
      </c>
      <c r="O9" s="63"/>
    </row>
    <row r="10" spans="1:19" x14ac:dyDescent="0.3">
      <c r="A10" s="74" t="s">
        <v>38</v>
      </c>
      <c r="B10" s="75"/>
      <c r="C10" s="75"/>
      <c r="D10" s="76">
        <f>SUM(D7:D9)</f>
        <v>13438527.32</v>
      </c>
      <c r="E10" s="69"/>
      <c r="F10" s="74" t="s">
        <v>38</v>
      </c>
      <c r="G10" s="77"/>
      <c r="H10" s="78"/>
      <c r="I10" s="79">
        <v>335153.84000000003</v>
      </c>
      <c r="J10" s="69"/>
      <c r="K10" s="66" t="s">
        <v>103</v>
      </c>
      <c r="L10" s="73">
        <v>90256.25</v>
      </c>
      <c r="M10" s="73"/>
      <c r="N10" s="68">
        <v>25332.2</v>
      </c>
      <c r="O10" s="63"/>
    </row>
    <row r="11" spans="1:19" ht="15" customHeight="1" x14ac:dyDescent="0.3">
      <c r="A11" s="80" t="s">
        <v>34</v>
      </c>
      <c r="B11" s="81"/>
      <c r="C11" s="80" t="s">
        <v>34</v>
      </c>
      <c r="D11" s="81"/>
      <c r="E11" s="81"/>
      <c r="I11" s="82"/>
      <c r="J11" s="81"/>
      <c r="K11" s="66" t="s">
        <v>101</v>
      </c>
      <c r="L11" s="73"/>
      <c r="M11" s="73"/>
      <c r="N11" s="68">
        <v>-7928.97</v>
      </c>
      <c r="Q11" s="83" t="s">
        <v>34</v>
      </c>
      <c r="S11" s="83" t="s">
        <v>34</v>
      </c>
    </row>
    <row r="12" spans="1:19" x14ac:dyDescent="0.3">
      <c r="A12" s="60" t="s">
        <v>13</v>
      </c>
      <c r="B12" s="64" t="s">
        <v>79</v>
      </c>
      <c r="C12" s="64"/>
      <c r="D12" s="65" t="s">
        <v>96</v>
      </c>
      <c r="E12" s="63"/>
      <c r="F12" s="60" t="s">
        <v>11</v>
      </c>
      <c r="G12" s="61" t="s">
        <v>79</v>
      </c>
      <c r="H12" s="61"/>
      <c r="I12" s="62" t="s">
        <v>96</v>
      </c>
      <c r="J12" s="63"/>
      <c r="K12" s="74" t="s">
        <v>38</v>
      </c>
      <c r="L12" s="84"/>
      <c r="M12" s="84"/>
      <c r="N12" s="85">
        <v>1289793.95</v>
      </c>
    </row>
    <row r="13" spans="1:19" x14ac:dyDescent="0.3">
      <c r="A13" s="66" t="s">
        <v>104</v>
      </c>
      <c r="B13" s="86">
        <v>103373824.3</v>
      </c>
      <c r="C13" s="86"/>
      <c r="D13" s="68">
        <v>12796866.880000001</v>
      </c>
      <c r="E13" s="69"/>
      <c r="F13" s="66" t="s">
        <v>105</v>
      </c>
      <c r="G13" s="71">
        <v>32074825.09</v>
      </c>
      <c r="H13" s="87"/>
      <c r="I13" s="68">
        <v>3807838.03</v>
      </c>
      <c r="J13" s="63"/>
      <c r="K13" s="83" t="s">
        <v>34</v>
      </c>
      <c r="L13" s="83" t="s">
        <v>34</v>
      </c>
      <c r="O13" s="63"/>
    </row>
    <row r="14" spans="1:19" x14ac:dyDescent="0.3">
      <c r="A14" s="66" t="s">
        <v>100</v>
      </c>
      <c r="B14" s="86">
        <v>156291.75</v>
      </c>
      <c r="C14" s="86"/>
      <c r="D14" s="68">
        <v>15382.75</v>
      </c>
      <c r="E14" s="69"/>
      <c r="F14" s="66" t="s">
        <v>100</v>
      </c>
      <c r="G14" s="71">
        <v>56878.5</v>
      </c>
      <c r="H14" s="87"/>
      <c r="I14" s="68">
        <v>11192</v>
      </c>
      <c r="J14" s="63"/>
      <c r="K14" s="60" t="s">
        <v>27</v>
      </c>
      <c r="L14" s="64" t="s">
        <v>79</v>
      </c>
      <c r="M14" s="64"/>
      <c r="N14" s="65" t="s">
        <v>96</v>
      </c>
      <c r="O14" s="63"/>
    </row>
    <row r="15" spans="1:19" x14ac:dyDescent="0.3">
      <c r="A15" s="66" t="s">
        <v>101</v>
      </c>
      <c r="B15" s="86"/>
      <c r="C15" s="86"/>
      <c r="D15" s="68">
        <v>-242404.22</v>
      </c>
      <c r="E15" s="69"/>
      <c r="F15" s="66" t="s">
        <v>101</v>
      </c>
      <c r="G15" s="71"/>
      <c r="H15" s="87"/>
      <c r="I15" s="68">
        <v>-57268.02</v>
      </c>
      <c r="J15" s="63"/>
      <c r="K15" s="66" t="s">
        <v>100</v>
      </c>
      <c r="L15" s="73">
        <v>522518.45</v>
      </c>
      <c r="M15" s="88"/>
      <c r="N15" s="89">
        <v>54975.95</v>
      </c>
      <c r="O15" s="63"/>
    </row>
    <row r="16" spans="1:19" x14ac:dyDescent="0.3">
      <c r="A16" s="74" t="s">
        <v>38</v>
      </c>
      <c r="B16" s="90"/>
      <c r="C16" s="91"/>
      <c r="D16" s="85">
        <f>SUM(D13:D15)</f>
        <v>12569845.41</v>
      </c>
      <c r="E16" s="69"/>
      <c r="F16" s="74" t="s">
        <v>38</v>
      </c>
      <c r="G16" s="92"/>
      <c r="H16" s="78"/>
      <c r="I16" s="79">
        <v>3761762.01</v>
      </c>
      <c r="J16" s="63"/>
      <c r="K16" s="66" t="s">
        <v>106</v>
      </c>
      <c r="L16" s="73">
        <v>193035.25</v>
      </c>
      <c r="M16" s="88"/>
      <c r="N16" s="89">
        <v>31762.85</v>
      </c>
      <c r="O16" s="63"/>
    </row>
    <row r="17" spans="1:15" x14ac:dyDescent="0.3">
      <c r="A17" s="83" t="s">
        <v>34</v>
      </c>
      <c r="C17" s="83" t="s">
        <v>34</v>
      </c>
      <c r="F17" s="80" t="s">
        <v>34</v>
      </c>
      <c r="G17" s="81"/>
      <c r="H17" s="80" t="s">
        <v>34</v>
      </c>
      <c r="I17" s="93"/>
      <c r="K17" s="66" t="s">
        <v>101</v>
      </c>
      <c r="L17" s="88"/>
      <c r="M17" s="88"/>
      <c r="N17" s="94">
        <v>-2374.4</v>
      </c>
      <c r="O17" s="63"/>
    </row>
    <row r="18" spans="1:15" x14ac:dyDescent="0.3">
      <c r="A18" s="60" t="s">
        <v>19</v>
      </c>
      <c r="B18" s="64" t="s">
        <v>79</v>
      </c>
      <c r="C18" s="64"/>
      <c r="D18" s="65" t="s">
        <v>96</v>
      </c>
      <c r="E18" s="63"/>
      <c r="F18" s="60" t="s">
        <v>15</v>
      </c>
      <c r="G18" s="64" t="s">
        <v>79</v>
      </c>
      <c r="H18" s="64"/>
      <c r="I18" s="65" t="s">
        <v>96</v>
      </c>
      <c r="J18" s="63"/>
      <c r="K18" s="74" t="s">
        <v>38</v>
      </c>
      <c r="L18" s="95"/>
      <c r="M18" s="95"/>
      <c r="N18" s="96">
        <f>SUM(N15:N17)</f>
        <v>84364.4</v>
      </c>
    </row>
    <row r="19" spans="1:15" x14ac:dyDescent="0.3">
      <c r="A19" s="66" t="s">
        <v>107</v>
      </c>
      <c r="B19" s="73">
        <v>11053522.42</v>
      </c>
      <c r="C19" s="67"/>
      <c r="D19" s="97">
        <v>1393948.98</v>
      </c>
      <c r="E19" s="63"/>
      <c r="F19" s="66" t="s">
        <v>100</v>
      </c>
      <c r="G19" s="98">
        <v>387116.05</v>
      </c>
      <c r="H19" s="67"/>
      <c r="I19" s="94">
        <v>-43578.2</v>
      </c>
      <c r="J19" s="63"/>
    </row>
    <row r="20" spans="1:15" x14ac:dyDescent="0.3">
      <c r="A20" s="66" t="s">
        <v>100</v>
      </c>
      <c r="B20" s="73">
        <v>260731.2</v>
      </c>
      <c r="C20" s="67"/>
      <c r="D20" s="97">
        <v>14944.41</v>
      </c>
      <c r="E20" s="63"/>
      <c r="F20" s="66" t="s">
        <v>101</v>
      </c>
      <c r="G20" s="99"/>
      <c r="H20" s="67"/>
      <c r="I20" s="94">
        <v>43578.2</v>
      </c>
      <c r="J20" s="63"/>
    </row>
    <row r="21" spans="1:15" x14ac:dyDescent="0.3">
      <c r="A21" s="66" t="s">
        <v>101</v>
      </c>
      <c r="B21" s="67"/>
      <c r="C21" s="67"/>
      <c r="D21" s="97">
        <v>-93530.11</v>
      </c>
      <c r="E21" s="63"/>
      <c r="F21" s="74" t="s">
        <v>38</v>
      </c>
      <c r="G21" s="92"/>
      <c r="H21" s="75"/>
      <c r="I21" s="76">
        <f>SUM(I19:I20)</f>
        <v>0</v>
      </c>
      <c r="J21" s="100"/>
    </row>
    <row r="22" spans="1:15" x14ac:dyDescent="0.3">
      <c r="A22" s="74" t="s">
        <v>38</v>
      </c>
      <c r="B22" s="75"/>
      <c r="C22" s="75"/>
      <c r="D22" s="101">
        <f>SUM(D19:D21)</f>
        <v>1315363.2799999998</v>
      </c>
      <c r="F22" s="81"/>
      <c r="G22" s="81"/>
      <c r="H22" s="81"/>
      <c r="I22" s="81"/>
    </row>
    <row r="23" spans="1:15" x14ac:dyDescent="0.3">
      <c r="F23" s="60" t="s">
        <v>17</v>
      </c>
      <c r="G23" s="64" t="s">
        <v>79</v>
      </c>
      <c r="H23" s="64"/>
      <c r="I23" s="65" t="s">
        <v>96</v>
      </c>
    </row>
    <row r="24" spans="1:15" x14ac:dyDescent="0.3">
      <c r="A24" s="60" t="s">
        <v>25</v>
      </c>
      <c r="B24" s="64" t="s">
        <v>79</v>
      </c>
      <c r="C24" s="64"/>
      <c r="D24" s="65" t="s">
        <v>96</v>
      </c>
      <c r="F24" s="66" t="s">
        <v>108</v>
      </c>
      <c r="G24" s="73">
        <v>31478468.010000002</v>
      </c>
      <c r="H24" s="67"/>
      <c r="I24" s="68">
        <v>3569627.71</v>
      </c>
      <c r="J24" s="63"/>
    </row>
    <row r="25" spans="1:15" x14ac:dyDescent="0.3">
      <c r="A25" s="66" t="s">
        <v>100</v>
      </c>
      <c r="B25" s="73">
        <v>724926.9</v>
      </c>
      <c r="C25" s="102"/>
      <c r="D25" s="68">
        <v>112766.8</v>
      </c>
      <c r="F25" s="66" t="s">
        <v>109</v>
      </c>
      <c r="G25" s="73">
        <v>7036201.0800000001</v>
      </c>
      <c r="H25" s="67"/>
      <c r="I25" s="68">
        <v>569724.14</v>
      </c>
      <c r="J25" s="63"/>
    </row>
    <row r="26" spans="1:15" x14ac:dyDescent="0.3">
      <c r="A26" s="66" t="s">
        <v>101</v>
      </c>
      <c r="B26" s="102"/>
      <c r="C26" s="102"/>
      <c r="D26" s="68">
        <v>5839.04</v>
      </c>
      <c r="F26" s="66" t="s">
        <v>100</v>
      </c>
      <c r="G26" s="73">
        <v>115570.96</v>
      </c>
      <c r="H26" s="67"/>
      <c r="I26" s="68">
        <v>866.12</v>
      </c>
      <c r="J26" s="63"/>
    </row>
    <row r="27" spans="1:15" x14ac:dyDescent="0.3">
      <c r="A27" s="74" t="s">
        <v>38</v>
      </c>
      <c r="B27" s="103"/>
      <c r="C27" s="103"/>
      <c r="D27" s="85">
        <f>SUM(D25:D26)</f>
        <v>118605.84</v>
      </c>
      <c r="F27" s="66" t="s">
        <v>101</v>
      </c>
      <c r="G27" s="67"/>
      <c r="H27" s="67"/>
      <c r="I27" s="68">
        <v>-228082.16</v>
      </c>
      <c r="J27" s="63"/>
    </row>
    <row r="28" spans="1:15" x14ac:dyDescent="0.3">
      <c r="F28" s="74" t="s">
        <v>38</v>
      </c>
      <c r="G28" s="75"/>
      <c r="H28" s="75"/>
      <c r="I28" s="76">
        <f>SUM(I24:I27)</f>
        <v>3912135.81</v>
      </c>
      <c r="J28" s="63"/>
    </row>
    <row r="30" spans="1:15" x14ac:dyDescent="0.3">
      <c r="D30" s="104"/>
      <c r="F30" s="60" t="s">
        <v>23</v>
      </c>
      <c r="G30" s="64" t="s">
        <v>79</v>
      </c>
      <c r="H30" s="64"/>
      <c r="I30" s="65" t="s">
        <v>96</v>
      </c>
      <c r="J30" s="63"/>
    </row>
    <row r="31" spans="1:15" x14ac:dyDescent="0.3">
      <c r="F31" s="66" t="s">
        <v>110</v>
      </c>
      <c r="G31" s="86">
        <v>30790057.760000002</v>
      </c>
      <c r="H31" s="105"/>
      <c r="I31" s="68">
        <v>2599228.2599999998</v>
      </c>
      <c r="J31" s="63"/>
    </row>
    <row r="32" spans="1:15" x14ac:dyDescent="0.3">
      <c r="D32" s="106"/>
      <c r="F32" s="66" t="s">
        <v>111</v>
      </c>
      <c r="G32" s="86">
        <v>7789235.8600000003</v>
      </c>
      <c r="H32" s="107"/>
      <c r="I32" s="68">
        <v>615787.67000000004</v>
      </c>
      <c r="J32" s="63"/>
    </row>
    <row r="33" spans="4:11" x14ac:dyDescent="0.3">
      <c r="D33" s="107"/>
      <c r="F33" s="66" t="s">
        <v>100</v>
      </c>
      <c r="G33" s="86">
        <v>449652.64</v>
      </c>
      <c r="H33" s="107"/>
      <c r="I33" s="68">
        <v>40996.129999999997</v>
      </c>
      <c r="J33" s="63"/>
    </row>
    <row r="34" spans="4:11" x14ac:dyDescent="0.3">
      <c r="D34" s="107"/>
      <c r="F34" s="66" t="s">
        <v>101</v>
      </c>
      <c r="H34" s="107"/>
      <c r="I34" s="68">
        <v>1.4</v>
      </c>
      <c r="J34" s="63"/>
      <c r="K34" s="108"/>
    </row>
    <row r="35" spans="4:11" x14ac:dyDescent="0.3">
      <c r="D35" s="109"/>
      <c r="F35" s="74" t="s">
        <v>38</v>
      </c>
      <c r="G35" s="110"/>
      <c r="H35" s="111"/>
      <c r="I35" s="85">
        <v>3256013.46</v>
      </c>
      <c r="K35" s="112"/>
    </row>
    <row r="36" spans="4:11" x14ac:dyDescent="0.3">
      <c r="D36" s="109"/>
    </row>
    <row r="37" spans="4:11" x14ac:dyDescent="0.3">
      <c r="D37" s="109"/>
      <c r="F37" s="60" t="s">
        <v>29</v>
      </c>
      <c r="G37" s="64" t="s">
        <v>79</v>
      </c>
      <c r="H37" s="64"/>
      <c r="I37" s="65" t="s">
        <v>96</v>
      </c>
    </row>
    <row r="38" spans="4:11" x14ac:dyDescent="0.3">
      <c r="F38" s="113" t="s">
        <v>112</v>
      </c>
      <c r="G38" s="67">
        <v>175233.8</v>
      </c>
      <c r="H38" s="102"/>
      <c r="I38" s="68">
        <v>15327.35</v>
      </c>
    </row>
    <row r="39" spans="4:11" x14ac:dyDescent="0.3">
      <c r="F39" s="66" t="s">
        <v>101</v>
      </c>
      <c r="G39" s="67"/>
      <c r="H39" s="102"/>
      <c r="I39" s="68">
        <v>-15327.35</v>
      </c>
    </row>
    <row r="40" spans="4:11" x14ac:dyDescent="0.3">
      <c r="F40" s="74" t="s">
        <v>38</v>
      </c>
      <c r="G40" s="103"/>
      <c r="H40" s="103"/>
      <c r="I40" s="76">
        <f>SUM(I38:I39)</f>
        <v>0</v>
      </c>
    </row>
    <row r="42" spans="4:11" x14ac:dyDescent="0.3">
      <c r="F42" s="60" t="s">
        <v>31</v>
      </c>
      <c r="G42" s="64" t="s">
        <v>79</v>
      </c>
      <c r="H42" s="64"/>
      <c r="I42" s="65" t="s">
        <v>96</v>
      </c>
    </row>
    <row r="43" spans="4:11" x14ac:dyDescent="0.3">
      <c r="F43" s="66" t="s">
        <v>100</v>
      </c>
      <c r="G43" s="98">
        <v>85260.26</v>
      </c>
      <c r="H43" s="67"/>
      <c r="I43" s="94">
        <v>-4467.8599999999997</v>
      </c>
    </row>
    <row r="44" spans="4:11" x14ac:dyDescent="0.3">
      <c r="F44" s="66" t="s">
        <v>101</v>
      </c>
      <c r="G44" s="99"/>
      <c r="H44" s="67"/>
      <c r="I44" s="94">
        <v>4467.8599999999997</v>
      </c>
    </row>
    <row r="45" spans="4:11" x14ac:dyDescent="0.3">
      <c r="F45" s="74" t="s">
        <v>38</v>
      </c>
      <c r="G45" s="92"/>
      <c r="H45" s="75"/>
      <c r="I45" s="76">
        <f>SUM(I43:I44)</f>
        <v>0</v>
      </c>
    </row>
  </sheetData>
  <mergeCells count="5">
    <mergeCell ref="A1:N1"/>
    <mergeCell ref="A2:N2"/>
    <mergeCell ref="A4:D4"/>
    <mergeCell ref="F4:I4"/>
    <mergeCell ref="K4:N4"/>
  </mergeCells>
  <pageMargins left="0.2" right="0.2" top="0.2" bottom="0.2" header="0.2" footer="0.2"/>
  <pageSetup scale="7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daf9099e-12b4-4b97-900f-74fc4278dde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892B85A97C75469572545AB9F15B4D" ma:contentTypeVersion="11" ma:contentTypeDescription="Create a new document." ma:contentTypeScope="" ma:versionID="a5637a7bb3e97c53d9d7d2c5db3d6efb">
  <xsd:schema xmlns:xsd="http://www.w3.org/2001/XMLSchema" xmlns:xs="http://www.w3.org/2001/XMLSchema" xmlns:p="http://schemas.microsoft.com/office/2006/metadata/properties" xmlns:ns2="daf9099e-12b4-4b97-900f-74fc4278ddee" xmlns:ns3="ddb5066c-6899-482b-9ea0-5145f9da9989" targetNamespace="http://schemas.microsoft.com/office/2006/metadata/properties" ma:root="true" ma:fieldsID="0b8a415665919f98d4d5a1e5486d6d63" ns2:_="" ns3:_="">
    <xsd:import namespace="daf9099e-12b4-4b97-900f-74fc4278ddee"/>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9099e-12b4-4b97-900f-74fc4278d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8891b7-9a24-41be-8b44-8b9c6b5d761a}" ma:internalName="TaxCatchAll" ma:showField="CatchAllData" ma:web="295a240e-7b20-454f-ae26-b9e16860e0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4089D3-1B55-437A-A17B-32722A40D496}">
  <ds:schemaRefs>
    <ds:schemaRef ds:uri="http://schemas.microsoft.com/office/2006/metadata/properties"/>
    <ds:schemaRef ds:uri="http://purl.org/dc/dcmitype/"/>
    <ds:schemaRef ds:uri="ddb5066c-6899-482b-9ea0-5145f9da9989"/>
    <ds:schemaRef ds:uri="http://www.w3.org/XML/1998/namespac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daf9099e-12b4-4b97-900f-74fc4278ddee"/>
    <ds:schemaRef ds:uri="http://purl.org/dc/elements/1.1/"/>
  </ds:schemaRefs>
</ds:datastoreItem>
</file>

<file path=customXml/itemProps2.xml><?xml version="1.0" encoding="utf-8"?>
<ds:datastoreItem xmlns:ds="http://schemas.openxmlformats.org/officeDocument/2006/customXml" ds:itemID="{58D4534B-97BA-4E36-A843-E6DF9A4AF353}">
  <ds:schemaRefs>
    <ds:schemaRef ds:uri="http://schemas.microsoft.com/sharepoint/v3/contenttype/forms"/>
  </ds:schemaRefs>
</ds:datastoreItem>
</file>

<file path=customXml/itemProps3.xml><?xml version="1.0" encoding="utf-8"?>
<ds:datastoreItem xmlns:ds="http://schemas.openxmlformats.org/officeDocument/2006/customXml" ds:itemID="{FE83A982-0831-40EC-A6DB-B2650C53D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9099e-12b4-4b97-900f-74fc4278ddee"/>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1 Tax Summary</vt:lpstr>
      <vt:lpstr>2 Year To Date</vt:lpstr>
      <vt:lpstr>3 Table Games Northern</vt:lpstr>
      <vt:lpstr>4 Table Games Southern</vt:lpstr>
      <vt:lpstr>5 Table Games Other</vt:lpstr>
      <vt:lpstr>6 EGD Summary</vt:lpstr>
      <vt:lpstr>7 SW Tax Summary</vt:lpstr>
      <vt:lpstr>8 SW Details</vt:lpstr>
      <vt:lpstr>'8 SW Details'!Print_Area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Parker, Michelle</dc:creator>
  <cp:keywords/>
  <dc:description/>
  <cp:lastModifiedBy>Parker, Michelle</cp:lastModifiedBy>
  <cp:revision/>
  <cp:lastPrinted>2026-08-11T17:49:26Z</cp:lastPrinted>
  <dcterms:created xsi:type="dcterms:W3CDTF">2026-08-06T11:43:07Z</dcterms:created>
  <dcterms:modified xsi:type="dcterms:W3CDTF">2026-08-11T17:50:07Z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0x01010032892B85A97C75469572545AB9F15B4D</vt:lpwstr>
  </property>
  <property fmtid="{D5CDD505-2E9C-101B-9397-08002B2CF9AE}" pid="3" name="MediaServiceImageTags">
    <vt:lpwstr/>
  </property>
</Properties>
</file>