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uBrown\Downloads\"/>
    </mc:Choice>
  </mc:AlternateContent>
  <xr:revisionPtr revIDLastSave="0" documentId="13_ncr:1_{E134E732-83C3-4FDC-8E62-7A5025320285}" xr6:coauthVersionLast="47" xr6:coauthVersionMax="47" xr10:uidLastSave="{00000000-0000-0000-0000-000000000000}"/>
  <bookViews>
    <workbookView xWindow="-120" yWindow="-120" windowWidth="29040" windowHeight="15720" xr2:uid="{15A23F46-9CFC-4967-90A0-F9E4F6FC00C2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146" i="1"/>
  <c r="F145" i="1"/>
  <c r="F144" i="1"/>
  <c r="F143" i="1"/>
  <c r="F142" i="1"/>
  <c r="F141" i="1"/>
  <c r="F140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4" i="1"/>
  <c r="F113" i="1"/>
  <c r="F112" i="1"/>
  <c r="F111" i="1"/>
  <c r="F110" i="1"/>
  <c r="F109" i="1"/>
  <c r="F108" i="1"/>
  <c r="F107" i="1"/>
  <c r="F105" i="1"/>
  <c r="F104" i="1"/>
  <c r="F102" i="1"/>
  <c r="F101" i="1"/>
  <c r="F100" i="1"/>
  <c r="F98" i="1"/>
  <c r="F97" i="1"/>
  <c r="F95" i="1"/>
  <c r="F94" i="1"/>
  <c r="F93" i="1"/>
  <c r="F92" i="1"/>
  <c r="F91" i="1"/>
  <c r="F90" i="1"/>
  <c r="F89" i="1"/>
  <c r="F87" i="1"/>
  <c r="F86" i="1"/>
  <c r="F84" i="1"/>
  <c r="F83" i="1"/>
  <c r="F82" i="1"/>
  <c r="F81" i="1"/>
  <c r="F80" i="1"/>
  <c r="F78" i="1"/>
  <c r="F77" i="1"/>
  <c r="F76" i="1"/>
  <c r="F75" i="1"/>
  <c r="F74" i="1"/>
  <c r="F73" i="1"/>
  <c r="F72" i="1"/>
  <c r="F71" i="1"/>
  <c r="F70" i="1"/>
  <c r="F69" i="1"/>
  <c r="F68" i="1"/>
  <c r="F67" i="1"/>
  <c r="F65" i="1"/>
  <c r="F64" i="1"/>
  <c r="F63" i="1"/>
  <c r="F62" i="1"/>
  <c r="F59" i="1"/>
  <c r="F58" i="1"/>
  <c r="F57" i="1"/>
  <c r="F56" i="1"/>
  <c r="F54" i="1"/>
  <c r="F52" i="1"/>
  <c r="F51" i="1"/>
  <c r="F50" i="1"/>
  <c r="F49" i="1"/>
  <c r="F48" i="1"/>
  <c r="F44" i="1"/>
  <c r="F43" i="1"/>
  <c r="F42" i="1"/>
  <c r="F41" i="1"/>
  <c r="F40" i="1"/>
  <c r="F39" i="1"/>
  <c r="F38" i="1"/>
  <c r="F37" i="1"/>
  <c r="F36" i="1"/>
  <c r="F34" i="1"/>
  <c r="F33" i="1"/>
  <c r="F32" i="1"/>
  <c r="F29" i="1"/>
  <c r="F28" i="1"/>
  <c r="F27" i="1"/>
  <c r="F26" i="1"/>
  <c r="F24" i="1"/>
  <c r="F23" i="1"/>
  <c r="F22" i="1"/>
  <c r="F21" i="1"/>
  <c r="F20" i="1"/>
  <c r="F19" i="1"/>
  <c r="F17" i="1"/>
  <c r="F16" i="1"/>
  <c r="F14" i="1"/>
  <c r="F13" i="1"/>
  <c r="F12" i="1"/>
  <c r="F11" i="1"/>
  <c r="F10" i="1"/>
  <c r="F9" i="1"/>
  <c r="F8" i="1"/>
  <c r="F7" i="1"/>
  <c r="F5" i="1"/>
  <c r="E150" i="1"/>
  <c r="E152" i="1" s="1"/>
  <c r="D150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D151" i="1" l="1"/>
  <c r="D152" i="1" s="1"/>
</calcChain>
</file>

<file path=xl/sharedStrings.xml><?xml version="1.0" encoding="utf-8"?>
<sst xmlns="http://schemas.openxmlformats.org/spreadsheetml/2006/main" count="193" uniqueCount="163">
  <si>
    <t>Company Name</t>
  </si>
  <si>
    <t>Affirmative Ins Co</t>
  </si>
  <si>
    <t>All Amer Ins Co</t>
  </si>
  <si>
    <t>Allied Prop &amp; Cas Ins Co</t>
  </si>
  <si>
    <t>Allmerica Financial Benefit Ins Co</t>
  </si>
  <si>
    <t>Allstate Ind Co</t>
  </si>
  <si>
    <t>Allstate Ins Co</t>
  </si>
  <si>
    <t>Allstate Prop &amp; Cas Ins Co</t>
  </si>
  <si>
    <t>Alpha Prop &amp; Cas Ins Co</t>
  </si>
  <si>
    <t>Amco Ins Co</t>
  </si>
  <si>
    <t>American Commerce Ins Co</t>
  </si>
  <si>
    <t>American Family Mut Ins Co</t>
  </si>
  <si>
    <t>American Fire &amp; Cas Co</t>
  </si>
  <si>
    <t>American Home Assur Co</t>
  </si>
  <si>
    <t>American Intl Ins Co</t>
  </si>
  <si>
    <t>American Manufacturers Mut Ins Co</t>
  </si>
  <si>
    <t>American Modern Home Ins Co</t>
  </si>
  <si>
    <t>American Natl Prop &amp; Cas Co</t>
  </si>
  <si>
    <t>American Service Ins Co Inc</t>
  </si>
  <si>
    <t>American Std  Ins Co Of WI</t>
  </si>
  <si>
    <t>Amex Assur Co</t>
  </si>
  <si>
    <t>Amica Mut Ins Co</t>
  </si>
  <si>
    <t>Automobile Ins Co Of Hartford CT</t>
  </si>
  <si>
    <t>Auto-Owners Ins Co</t>
  </si>
  <si>
    <t>Bristol West Ins Co</t>
  </si>
  <si>
    <t>California Cas Ind Exch</t>
  </si>
  <si>
    <t>Central Mut Ins Co</t>
  </si>
  <si>
    <t>Chicago Mut Ins Co</t>
  </si>
  <si>
    <t>Cincinnati Equitable Ins Co</t>
  </si>
  <si>
    <t>Cincinnati Ins Co</t>
  </si>
  <si>
    <t>Citizens Ins Co Of Amer</t>
  </si>
  <si>
    <t>Continental Cas Co</t>
  </si>
  <si>
    <t>Dairyland Ins Co</t>
  </si>
  <si>
    <t>Economy Premier Assur Co</t>
  </si>
  <si>
    <t>Electric Ins Co</t>
  </si>
  <si>
    <t>Encompass Ind Co</t>
  </si>
  <si>
    <t>Encompass Ins Co Of America</t>
  </si>
  <si>
    <t>Erie Ins Co</t>
  </si>
  <si>
    <t>Erie Ins Exch</t>
  </si>
  <si>
    <t>Farmers Automobile Ins Assoc</t>
  </si>
  <si>
    <t>Federal Ins Co</t>
  </si>
  <si>
    <t>Firemans Fund Ins Co</t>
  </si>
  <si>
    <t>Founders Ins Co</t>
  </si>
  <si>
    <t>Geico Cas Co</t>
  </si>
  <si>
    <t>Geico General Ins Co</t>
  </si>
  <si>
    <t>Geico Ind Co</t>
  </si>
  <si>
    <t>Geneva Ins Co</t>
  </si>
  <si>
    <t>Glens Falls Ins Co</t>
  </si>
  <si>
    <t>Globe American Cas Co</t>
  </si>
  <si>
    <t>GMAC Ins Co Online Inc</t>
  </si>
  <si>
    <t>Government Employees Ins Co</t>
  </si>
  <si>
    <t>Grain Dealers Mut Ins Co</t>
  </si>
  <si>
    <t>Grange Indemnity Ins Co</t>
  </si>
  <si>
    <t>Grange Mut Cas Co</t>
  </si>
  <si>
    <t>Great American Ins Co of NY</t>
  </si>
  <si>
    <t>Great Northern Ins Co</t>
  </si>
  <si>
    <t>Grinnell Mut Reins Co</t>
  </si>
  <si>
    <t>Guideone America Ins Co</t>
  </si>
  <si>
    <t>Guideone Elite Ins Co</t>
  </si>
  <si>
    <t>Guideone Mut Ins Co</t>
  </si>
  <si>
    <t>Hartford Fire In Co</t>
  </si>
  <si>
    <t>Hartford Ins Co Of The Midwest</t>
  </si>
  <si>
    <t>Hartford Underwriters Ins Co</t>
  </si>
  <si>
    <t>Hastings Mut Ins Co</t>
  </si>
  <si>
    <t>Hoosier Ins Co</t>
  </si>
  <si>
    <t>Horace Mann Ins Co</t>
  </si>
  <si>
    <t>Illinois Farmers Ins Co</t>
  </si>
  <si>
    <t>Illinois Natl Ins Co</t>
  </si>
  <si>
    <t>Indiana Farmers Mut Ins Co</t>
  </si>
  <si>
    <t>Indiana Ins Co</t>
  </si>
  <si>
    <t>Insura Prop &amp; Cas Ins Co</t>
  </si>
  <si>
    <t>Insurance Co Of The State Of PA</t>
  </si>
  <si>
    <t>Insuremax Ins Co</t>
  </si>
  <si>
    <t>Kentucky Natl Ins Co</t>
  </si>
  <si>
    <t>Liberty Ins Corp</t>
  </si>
  <si>
    <t>Liberty Mut Fire Ins Co</t>
  </si>
  <si>
    <t>Lightning Rod Mut Ins Co</t>
  </si>
  <si>
    <t>Lincoln General Ins Co</t>
  </si>
  <si>
    <t>LM Property and Casualty Ins. Co.</t>
  </si>
  <si>
    <t>Mayflower Ins Co Ltd</t>
  </si>
  <si>
    <t>Memberselect Ins Co</t>
  </si>
  <si>
    <t>Mendota Ins Co</t>
  </si>
  <si>
    <t>Merastar Ins Co</t>
  </si>
  <si>
    <t>Meridian Security Ins Co</t>
  </si>
  <si>
    <t>Metropolitan General Ins Co</t>
  </si>
  <si>
    <t>Metropolitan Grp Prop &amp; Cas Ins Co</t>
  </si>
  <si>
    <t>Metropolitan Property &amp; Cas Ins Co</t>
  </si>
  <si>
    <t>Mid-Century Ins Co</t>
  </si>
  <si>
    <t>Motorists Mut Ins Co</t>
  </si>
  <si>
    <t>National General Assur Co</t>
  </si>
  <si>
    <t>National Ins Assn</t>
  </si>
  <si>
    <t>National Union Fire Ins Co Of Pitts</t>
  </si>
  <si>
    <t>Nationwide Assur Co</t>
  </si>
  <si>
    <t>Nationwide Mut Fire Ins Co</t>
  </si>
  <si>
    <t>Nationwide Mut Ins Co</t>
  </si>
  <si>
    <t>Nationwide Prop &amp; Cas Ins Co</t>
  </si>
  <si>
    <t>New Hampshire Ind Co Inc</t>
  </si>
  <si>
    <t>Ohio Cas Ins Co</t>
  </si>
  <si>
    <t>Omni Ind Co</t>
  </si>
  <si>
    <t>Omni Ins Co</t>
  </si>
  <si>
    <t>OneBeacon Midwest Ins Co</t>
  </si>
  <si>
    <t>Pekin Ins Co</t>
  </si>
  <si>
    <t>Phoenix Ins Co</t>
  </si>
  <si>
    <t>Progressive Cas Ins Co</t>
  </si>
  <si>
    <t>Progressive Classic Ins Co</t>
  </si>
  <si>
    <t>Progressive Halcyon Ins Co</t>
  </si>
  <si>
    <t>Progressive Northern Ins Co</t>
  </si>
  <si>
    <t>Progressive Northwestern Ins Co</t>
  </si>
  <si>
    <t>Property &amp; Cas Ins Co Of Hartford</t>
  </si>
  <si>
    <t>Rockford Mut Ins Co</t>
  </si>
  <si>
    <t>Royal Ind Co</t>
  </si>
  <si>
    <t>Safe Auto Ins Co</t>
  </si>
  <si>
    <t>Safeco Ins Co Of Amer</t>
  </si>
  <si>
    <t>Safeco Ins Co Of IL</t>
  </si>
  <si>
    <t>Sagamore Ins Co</t>
  </si>
  <si>
    <t>Sentry Ins A Mut Co</t>
  </si>
  <si>
    <t>Shelter General Ins Co</t>
  </si>
  <si>
    <t>Shelter Mut Ins Co</t>
  </si>
  <si>
    <t>Standard Mut Ins Co</t>
  </si>
  <si>
    <t>State Automobile Mut Ins Co</t>
  </si>
  <si>
    <t>State Farm Fire And Cas Co</t>
  </si>
  <si>
    <t>State Farm Mut Auto Ins Co</t>
  </si>
  <si>
    <t>Teachers Ins Co</t>
  </si>
  <si>
    <t>Titan Ind Co</t>
  </si>
  <si>
    <t>Travelers Cas Co Of CT</t>
  </si>
  <si>
    <t>Trustgard Ins Co</t>
  </si>
  <si>
    <t>Twin City Fire Ins Co Co</t>
  </si>
  <si>
    <t>United Farm Family Mut Ins Co</t>
  </si>
  <si>
    <t>United Services Auto Assoc</t>
  </si>
  <si>
    <t>Unitrin Direct Property &amp; Cas Co</t>
  </si>
  <si>
    <t>Universal Cas Co</t>
  </si>
  <si>
    <t>USAA Cas Ins Co</t>
  </si>
  <si>
    <t>USAA General Ind Co</t>
  </si>
  <si>
    <t>Vesta Fire Ins Corp</t>
  </si>
  <si>
    <t>Victoria Automobile Ins Co</t>
  </si>
  <si>
    <t>Viking Ins Co Of WI</t>
  </si>
  <si>
    <t>West American Ins Co</t>
  </si>
  <si>
    <t>West Bend Mut Ins Co</t>
  </si>
  <si>
    <t>Western Reserve Mut Cas Co</t>
  </si>
  <si>
    <t>Westfield Ins Co</t>
  </si>
  <si>
    <t>Westfield Natl Ins Co</t>
  </si>
  <si>
    <t>Workmens Auto Ins Co</t>
  </si>
  <si>
    <t>Depositors Ins Co</t>
  </si>
  <si>
    <t>Number of</t>
  </si>
  <si>
    <t>Complaint</t>
  </si>
  <si>
    <t>NAIC #</t>
  </si>
  <si>
    <t>Premium</t>
  </si>
  <si>
    <t>Complaints</t>
  </si>
  <si>
    <t>Index</t>
  </si>
  <si>
    <t>American Freedom Insurance Company</t>
  </si>
  <si>
    <t>None</t>
  </si>
  <si>
    <t>Chicago Motor Club Insurance Company</t>
  </si>
  <si>
    <t>Farmers Insurance Exchange</t>
  </si>
  <si>
    <t>Subtotal Premium and Complaints</t>
  </si>
  <si>
    <t>Total Premium and Complaints</t>
  </si>
  <si>
    <t>DNC- Did Not Calculate (Premiums Under $1 Million)</t>
  </si>
  <si>
    <t xml:space="preserve"> </t>
  </si>
  <si>
    <t>Premium Information from Property &amp; Casualty Annual Statement Page 26,</t>
  </si>
  <si>
    <t>Lines 19.1, 19.2 &amp; 21.1, Column 1</t>
  </si>
  <si>
    <t>125 Companies with Zero Complaints</t>
  </si>
  <si>
    <t>Report Does Not Include 125 Companies with Zero Complaints.</t>
  </si>
  <si>
    <t>None - No premium was reported during 2004.</t>
  </si>
  <si>
    <t>DNC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</si>
</sst>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\(0.00\)"/>
  </numFmts>
  <fonts count="7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color indexed="8"/>
      <name val="Times New Roman"/>
      <family val="1"/>
    </font>
    <font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5" fillId="0" borderId="2" xfId="1" applyFont="1" applyBorder="1" applyAlignment="1">
      <alignment wrapText="1"/>
    </xf>
    <xf numFmtId="0" fontId="5" fillId="0" borderId="2" xfId="1" applyFont="1" applyBorder="1" applyAlignment="1">
      <alignment horizontal="right" wrapText="1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1" xfId="0" quotePrefix="1" applyNumberFormat="1" applyFont="1" applyBorder="1" applyAlignment="1">
      <alignment horizontal="center"/>
    </xf>
    <xf numFmtId="3" fontId="5" fillId="0" borderId="2" xfId="1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Normal" xfId="0" builtinId="0"/>
    <cellStyle name="Normal_Sheet1" xfId="1" xr:uid="{1445D67A-AD28-4D5F-AABA-D7F92F6AFB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187D0-C2EB-494C-9E2F-9AC450DABED2}">
  <dimension ref="A1:F162"/>
  <sheetViews>
    <sheetView tabSelected="1" topLeftCell="A135" workbookViewId="0">
      <selection activeCell="H150" sqref="H150"/>
    </sheetView>
  </sheetViews>
  <sheetFormatPr defaultRowHeight="12.75" x14ac:dyDescent="0.2"/>
  <cols>
    <col min="1" max="1" width="4" style="1" bestFit="1" customWidth="1"/>
    <col min="2" max="2" width="6.28515625" style="1" bestFit="1" customWidth="1"/>
    <col min="3" max="3" width="36.5703125" style="1" customWidth="1"/>
    <col min="4" max="4" width="13.28515625" style="15" bestFit="1" customWidth="1"/>
    <col min="5" max="5" width="8.28515625" style="1" bestFit="1" customWidth="1"/>
    <col min="6" max="6" width="9.5703125" style="11" customWidth="1"/>
    <col min="7" max="16384" width="9.140625" style="1"/>
  </cols>
  <sheetData>
    <row r="1" spans="1:6" x14ac:dyDescent="0.2">
      <c r="B1" s="2"/>
      <c r="C1" s="3"/>
      <c r="D1" s="12"/>
      <c r="E1" s="2" t="s">
        <v>143</v>
      </c>
      <c r="F1" s="4" t="s">
        <v>144</v>
      </c>
    </row>
    <row r="2" spans="1:6" x14ac:dyDescent="0.2">
      <c r="B2" s="5" t="s">
        <v>145</v>
      </c>
      <c r="C2" s="5" t="s">
        <v>0</v>
      </c>
      <c r="D2" s="13" t="s">
        <v>146</v>
      </c>
      <c r="E2" s="6" t="s">
        <v>147</v>
      </c>
      <c r="F2" s="7" t="s">
        <v>148</v>
      </c>
    </row>
    <row r="3" spans="1:6" x14ac:dyDescent="0.2">
      <c r="A3" s="1">
        <v>1</v>
      </c>
      <c r="B3" s="8">
        <v>42609</v>
      </c>
      <c r="C3" s="8" t="s">
        <v>1</v>
      </c>
      <c r="D3" s="14">
        <v>23442416</v>
      </c>
      <c r="E3" s="9">
        <v>67</v>
      </c>
      <c r="F3" s="10">
        <f>SUM(E3/1217)/(D3/2846021780)</f>
        <v>6.6837481253394051</v>
      </c>
    </row>
    <row r="4" spans="1:6" x14ac:dyDescent="0.2">
      <c r="A4" s="1">
        <f>SUM(A3+1)</f>
        <v>2</v>
      </c>
      <c r="B4" s="8">
        <v>20222</v>
      </c>
      <c r="C4" s="8" t="s">
        <v>2</v>
      </c>
      <c r="D4" s="14">
        <v>161</v>
      </c>
      <c r="E4" s="9">
        <v>1</v>
      </c>
      <c r="F4" s="10" t="s">
        <v>162</v>
      </c>
    </row>
    <row r="5" spans="1:6" x14ac:dyDescent="0.2">
      <c r="A5" s="1">
        <f t="shared" ref="A5:A68" si="0">SUM(A4+1)</f>
        <v>3</v>
      </c>
      <c r="B5" s="8">
        <v>42579</v>
      </c>
      <c r="C5" s="8" t="s">
        <v>3</v>
      </c>
      <c r="D5" s="14">
        <v>5535431</v>
      </c>
      <c r="E5" s="9">
        <v>4</v>
      </c>
      <c r="F5" s="10">
        <f t="shared" ref="F5:F67" si="1">SUM(E5/1217)/(D5/2846021780)</f>
        <v>1.6898812637960634</v>
      </c>
    </row>
    <row r="6" spans="1:6" x14ac:dyDescent="0.2">
      <c r="A6" s="1">
        <f t="shared" si="0"/>
        <v>4</v>
      </c>
      <c r="B6" s="8">
        <v>41840</v>
      </c>
      <c r="C6" s="8" t="s">
        <v>4</v>
      </c>
      <c r="D6" s="14">
        <v>143138</v>
      </c>
      <c r="E6" s="9">
        <v>1</v>
      </c>
      <c r="F6" s="10" t="s">
        <v>162</v>
      </c>
    </row>
    <row r="7" spans="1:6" x14ac:dyDescent="0.2">
      <c r="A7" s="1">
        <f t="shared" si="0"/>
        <v>5</v>
      </c>
      <c r="B7" s="8">
        <v>19240</v>
      </c>
      <c r="C7" s="8" t="s">
        <v>5</v>
      </c>
      <c r="D7" s="14">
        <v>18708120</v>
      </c>
      <c r="E7" s="9">
        <v>8</v>
      </c>
      <c r="F7" s="10">
        <f t="shared" si="1"/>
        <v>1.0000172260960383</v>
      </c>
    </row>
    <row r="8" spans="1:6" x14ac:dyDescent="0.2">
      <c r="A8" s="1">
        <f t="shared" si="0"/>
        <v>6</v>
      </c>
      <c r="B8" s="8">
        <v>19232</v>
      </c>
      <c r="C8" s="8" t="s">
        <v>6</v>
      </c>
      <c r="D8" s="14">
        <v>118832302</v>
      </c>
      <c r="E8" s="9">
        <v>62</v>
      </c>
      <c r="F8" s="10">
        <f t="shared" si="1"/>
        <v>1.2201263893382002</v>
      </c>
    </row>
    <row r="9" spans="1:6" x14ac:dyDescent="0.2">
      <c r="A9" s="1">
        <f t="shared" si="0"/>
        <v>7</v>
      </c>
      <c r="B9" s="8">
        <v>17230</v>
      </c>
      <c r="C9" s="8" t="s">
        <v>7</v>
      </c>
      <c r="D9" s="14">
        <v>57053616</v>
      </c>
      <c r="E9" s="9">
        <v>7</v>
      </c>
      <c r="F9" s="10">
        <f t="shared" si="1"/>
        <v>0.28692111266686127</v>
      </c>
    </row>
    <row r="10" spans="1:6" x14ac:dyDescent="0.2">
      <c r="A10" s="1">
        <f t="shared" si="0"/>
        <v>8</v>
      </c>
      <c r="B10" s="8">
        <v>38156</v>
      </c>
      <c r="C10" s="8" t="s">
        <v>8</v>
      </c>
      <c r="D10" s="14">
        <v>3937185</v>
      </c>
      <c r="E10" s="9">
        <v>7</v>
      </c>
      <c r="F10" s="10">
        <f t="shared" si="1"/>
        <v>4.1577642362215235</v>
      </c>
    </row>
    <row r="11" spans="1:6" x14ac:dyDescent="0.2">
      <c r="A11" s="1">
        <f t="shared" si="0"/>
        <v>9</v>
      </c>
      <c r="B11" s="8">
        <v>19100</v>
      </c>
      <c r="C11" s="8" t="s">
        <v>9</v>
      </c>
      <c r="D11" s="14">
        <v>25741577</v>
      </c>
      <c r="E11" s="9">
        <v>5</v>
      </c>
      <c r="F11" s="10">
        <f t="shared" si="1"/>
        <v>0.45423698856600297</v>
      </c>
    </row>
    <row r="12" spans="1:6" x14ac:dyDescent="0.2">
      <c r="A12" s="1">
        <f t="shared" si="0"/>
        <v>10</v>
      </c>
      <c r="B12" s="8">
        <v>19941</v>
      </c>
      <c r="C12" s="8" t="s">
        <v>10</v>
      </c>
      <c r="D12" s="14">
        <v>3467931</v>
      </c>
      <c r="E12" s="9">
        <v>4</v>
      </c>
      <c r="F12" s="10">
        <f t="shared" si="1"/>
        <v>2.6973492650043811</v>
      </c>
    </row>
    <row r="13" spans="1:6" x14ac:dyDescent="0.2">
      <c r="A13" s="1">
        <f t="shared" si="0"/>
        <v>11</v>
      </c>
      <c r="B13" s="8">
        <v>19275</v>
      </c>
      <c r="C13" s="8" t="s">
        <v>11</v>
      </c>
      <c r="D13" s="14">
        <v>135240158</v>
      </c>
      <c r="E13" s="9">
        <v>55</v>
      </c>
      <c r="F13" s="10">
        <f t="shared" si="1"/>
        <v>0.95105287137877148</v>
      </c>
    </row>
    <row r="14" spans="1:6" x14ac:dyDescent="0.2">
      <c r="A14" s="1">
        <f t="shared" si="0"/>
        <v>12</v>
      </c>
      <c r="B14" s="8">
        <v>24066</v>
      </c>
      <c r="C14" s="8" t="s">
        <v>12</v>
      </c>
      <c r="D14" s="14">
        <v>1994227</v>
      </c>
      <c r="E14" s="9">
        <v>1</v>
      </c>
      <c r="F14" s="10">
        <f t="shared" si="1"/>
        <v>1.1726625321410133</v>
      </c>
    </row>
    <row r="15" spans="1:6" x14ac:dyDescent="0.2">
      <c r="A15" s="1">
        <f t="shared" si="0"/>
        <v>13</v>
      </c>
      <c r="B15" s="8">
        <v>10864</v>
      </c>
      <c r="C15" s="8" t="s">
        <v>149</v>
      </c>
      <c r="D15" s="14" t="s">
        <v>150</v>
      </c>
      <c r="E15" s="9">
        <v>1</v>
      </c>
      <c r="F15" s="10" t="s">
        <v>162</v>
      </c>
    </row>
    <row r="16" spans="1:6" x14ac:dyDescent="0.2">
      <c r="A16" s="1">
        <f t="shared" si="0"/>
        <v>14</v>
      </c>
      <c r="B16" s="8">
        <v>19380</v>
      </c>
      <c r="C16" s="8" t="s">
        <v>13</v>
      </c>
      <c r="D16" s="14">
        <v>6059042</v>
      </c>
      <c r="E16" s="9">
        <v>2</v>
      </c>
      <c r="F16" s="10">
        <f t="shared" si="1"/>
        <v>0.77192245357730715</v>
      </c>
    </row>
    <row r="17" spans="1:6" x14ac:dyDescent="0.2">
      <c r="A17" s="1">
        <f t="shared" si="0"/>
        <v>15</v>
      </c>
      <c r="B17" s="8">
        <v>32220</v>
      </c>
      <c r="C17" s="8" t="s">
        <v>14</v>
      </c>
      <c r="D17" s="14">
        <v>3925281</v>
      </c>
      <c r="E17" s="9">
        <v>2</v>
      </c>
      <c r="F17" s="10">
        <f t="shared" si="1"/>
        <v>1.1915352218014339</v>
      </c>
    </row>
    <row r="18" spans="1:6" x14ac:dyDescent="0.2">
      <c r="A18" s="1">
        <f t="shared" si="0"/>
        <v>16</v>
      </c>
      <c r="B18" s="8">
        <v>30562</v>
      </c>
      <c r="C18" s="8" t="s">
        <v>15</v>
      </c>
      <c r="D18" s="14">
        <v>-3920</v>
      </c>
      <c r="E18" s="9">
        <v>1</v>
      </c>
      <c r="F18" s="10" t="s">
        <v>162</v>
      </c>
    </row>
    <row r="19" spans="1:6" x14ac:dyDescent="0.2">
      <c r="A19" s="1">
        <f t="shared" si="0"/>
        <v>17</v>
      </c>
      <c r="B19" s="8">
        <v>23469</v>
      </c>
      <c r="C19" s="8" t="s">
        <v>16</v>
      </c>
      <c r="D19" s="14">
        <v>6045266</v>
      </c>
      <c r="E19" s="9">
        <v>1</v>
      </c>
      <c r="F19" s="10">
        <f t="shared" si="1"/>
        <v>0.38684075828656289</v>
      </c>
    </row>
    <row r="20" spans="1:6" x14ac:dyDescent="0.2">
      <c r="A20" s="1">
        <f t="shared" si="0"/>
        <v>18</v>
      </c>
      <c r="B20" s="8">
        <v>28401</v>
      </c>
      <c r="C20" s="8" t="s">
        <v>17</v>
      </c>
      <c r="D20" s="14">
        <v>9985952</v>
      </c>
      <c r="E20" s="9">
        <v>7</v>
      </c>
      <c r="F20" s="10">
        <f t="shared" si="1"/>
        <v>1.6392915752436863</v>
      </c>
    </row>
    <row r="21" spans="1:6" x14ac:dyDescent="0.2">
      <c r="A21" s="1">
        <f t="shared" si="0"/>
        <v>19</v>
      </c>
      <c r="B21" s="8">
        <v>42897</v>
      </c>
      <c r="C21" s="8" t="s">
        <v>18</v>
      </c>
      <c r="D21" s="14">
        <v>9397550</v>
      </c>
      <c r="E21" s="9">
        <v>20</v>
      </c>
      <c r="F21" s="10">
        <f t="shared" si="1"/>
        <v>4.9769467222498989</v>
      </c>
    </row>
    <row r="22" spans="1:6" x14ac:dyDescent="0.2">
      <c r="A22" s="1">
        <f t="shared" si="0"/>
        <v>20</v>
      </c>
      <c r="B22" s="8">
        <v>19283</v>
      </c>
      <c r="C22" s="8" t="s">
        <v>19</v>
      </c>
      <c r="D22" s="14">
        <v>43524262</v>
      </c>
      <c r="E22" s="9">
        <v>16</v>
      </c>
      <c r="F22" s="10">
        <f t="shared" si="1"/>
        <v>0.85967878181929036</v>
      </c>
    </row>
    <row r="23" spans="1:6" x14ac:dyDescent="0.2">
      <c r="A23" s="1">
        <f t="shared" si="0"/>
        <v>21</v>
      </c>
      <c r="B23" s="8">
        <v>27928</v>
      </c>
      <c r="C23" s="8" t="s">
        <v>20</v>
      </c>
      <c r="D23" s="14">
        <v>4692845</v>
      </c>
      <c r="E23" s="9">
        <v>2</v>
      </c>
      <c r="F23" s="10">
        <f t="shared" si="1"/>
        <v>0.99664714410298094</v>
      </c>
    </row>
    <row r="24" spans="1:6" x14ac:dyDescent="0.2">
      <c r="A24" s="1">
        <f t="shared" si="0"/>
        <v>22</v>
      </c>
      <c r="B24" s="8">
        <v>19976</v>
      </c>
      <c r="C24" s="8" t="s">
        <v>21</v>
      </c>
      <c r="D24" s="14">
        <v>4097286</v>
      </c>
      <c r="E24" s="9">
        <v>4</v>
      </c>
      <c r="F24" s="10">
        <f t="shared" si="1"/>
        <v>2.2830286033086069</v>
      </c>
    </row>
    <row r="25" spans="1:6" x14ac:dyDescent="0.2">
      <c r="A25" s="1">
        <f t="shared" si="0"/>
        <v>23</v>
      </c>
      <c r="B25" s="8">
        <v>19062</v>
      </c>
      <c r="C25" s="8" t="s">
        <v>22</v>
      </c>
      <c r="D25" s="14">
        <v>791249</v>
      </c>
      <c r="E25" s="9">
        <v>2</v>
      </c>
      <c r="F25" s="10" t="s">
        <v>162</v>
      </c>
    </row>
    <row r="26" spans="1:6" x14ac:dyDescent="0.2">
      <c r="A26" s="1">
        <f t="shared" si="0"/>
        <v>24</v>
      </c>
      <c r="B26" s="8">
        <v>18988</v>
      </c>
      <c r="C26" s="8" t="s">
        <v>23</v>
      </c>
      <c r="D26" s="14">
        <v>51956956</v>
      </c>
      <c r="E26" s="9">
        <v>15</v>
      </c>
      <c r="F26" s="10">
        <f t="shared" si="1"/>
        <v>0.67514211672176594</v>
      </c>
    </row>
    <row r="27" spans="1:6" x14ac:dyDescent="0.2">
      <c r="A27" s="1">
        <f t="shared" si="0"/>
        <v>25</v>
      </c>
      <c r="B27" s="8">
        <v>19658</v>
      </c>
      <c r="C27" s="8" t="s">
        <v>24</v>
      </c>
      <c r="D27" s="14">
        <v>10458133</v>
      </c>
      <c r="E27" s="9">
        <v>4</v>
      </c>
      <c r="F27" s="10">
        <f t="shared" si="1"/>
        <v>0.89444465220856417</v>
      </c>
    </row>
    <row r="28" spans="1:6" x14ac:dyDescent="0.2">
      <c r="A28" s="1">
        <f t="shared" si="0"/>
        <v>26</v>
      </c>
      <c r="B28" s="8">
        <v>20117</v>
      </c>
      <c r="C28" s="8" t="s">
        <v>25</v>
      </c>
      <c r="D28" s="14">
        <v>2109716</v>
      </c>
      <c r="E28" s="9">
        <v>1</v>
      </c>
      <c r="F28" s="10">
        <f t="shared" si="1"/>
        <v>1.1084692363730364</v>
      </c>
    </row>
    <row r="29" spans="1:6" x14ac:dyDescent="0.2">
      <c r="A29" s="1">
        <f t="shared" si="0"/>
        <v>27</v>
      </c>
      <c r="B29" s="8">
        <v>20230</v>
      </c>
      <c r="C29" s="8" t="s">
        <v>26</v>
      </c>
      <c r="D29" s="14">
        <v>8350337</v>
      </c>
      <c r="E29" s="9">
        <v>1</v>
      </c>
      <c r="F29" s="10">
        <f t="shared" si="1"/>
        <v>0.28005519818948349</v>
      </c>
    </row>
    <row r="30" spans="1:6" x14ac:dyDescent="0.2">
      <c r="A30" s="1">
        <f t="shared" si="0"/>
        <v>28</v>
      </c>
      <c r="B30" s="8">
        <v>15601</v>
      </c>
      <c r="C30" s="8" t="s">
        <v>151</v>
      </c>
      <c r="D30" s="14" t="s">
        <v>150</v>
      </c>
      <c r="E30" s="9">
        <v>1</v>
      </c>
      <c r="F30" s="10" t="s">
        <v>162</v>
      </c>
    </row>
    <row r="31" spans="1:6" x14ac:dyDescent="0.2">
      <c r="A31" s="1">
        <f t="shared" si="0"/>
        <v>29</v>
      </c>
      <c r="B31" s="8">
        <v>13587</v>
      </c>
      <c r="C31" s="8" t="s">
        <v>27</v>
      </c>
      <c r="D31" s="14">
        <v>637668</v>
      </c>
      <c r="E31" s="9">
        <v>1</v>
      </c>
      <c r="F31" s="10" t="s">
        <v>162</v>
      </c>
    </row>
    <row r="32" spans="1:6" x14ac:dyDescent="0.2">
      <c r="A32" s="1">
        <f t="shared" si="0"/>
        <v>30</v>
      </c>
      <c r="B32" s="8">
        <v>16721</v>
      </c>
      <c r="C32" s="8" t="s">
        <v>28</v>
      </c>
      <c r="D32" s="14">
        <v>2177363</v>
      </c>
      <c r="E32" s="9">
        <v>3</v>
      </c>
      <c r="F32" s="10">
        <f t="shared" si="1"/>
        <v>3.2220928942266087</v>
      </c>
    </row>
    <row r="33" spans="1:6" x14ac:dyDescent="0.2">
      <c r="A33" s="1">
        <f t="shared" si="0"/>
        <v>31</v>
      </c>
      <c r="B33" s="8">
        <v>10677</v>
      </c>
      <c r="C33" s="8" t="s">
        <v>29</v>
      </c>
      <c r="D33" s="14">
        <v>40832312</v>
      </c>
      <c r="E33" s="9">
        <v>6</v>
      </c>
      <c r="F33" s="10">
        <f t="shared" si="1"/>
        <v>0.34363304485192664</v>
      </c>
    </row>
    <row r="34" spans="1:6" x14ac:dyDescent="0.2">
      <c r="A34" s="1">
        <f t="shared" si="0"/>
        <v>32</v>
      </c>
      <c r="B34" s="8">
        <v>31534</v>
      </c>
      <c r="C34" s="8" t="s">
        <v>30</v>
      </c>
      <c r="D34" s="14">
        <v>20697596</v>
      </c>
      <c r="E34" s="9">
        <v>7</v>
      </c>
      <c r="F34" s="10">
        <f t="shared" si="1"/>
        <v>0.79090764861715523</v>
      </c>
    </row>
    <row r="35" spans="1:6" x14ac:dyDescent="0.2">
      <c r="A35" s="1">
        <f t="shared" si="0"/>
        <v>33</v>
      </c>
      <c r="B35" s="8">
        <v>20443</v>
      </c>
      <c r="C35" s="8" t="s">
        <v>31</v>
      </c>
      <c r="D35" s="14">
        <v>88</v>
      </c>
      <c r="E35" s="9">
        <v>2</v>
      </c>
      <c r="F35" s="10" t="s">
        <v>162</v>
      </c>
    </row>
    <row r="36" spans="1:6" x14ac:dyDescent="0.2">
      <c r="A36" s="1">
        <f t="shared" si="0"/>
        <v>34</v>
      </c>
      <c r="B36" s="8">
        <v>21164</v>
      </c>
      <c r="C36" s="8" t="s">
        <v>32</v>
      </c>
      <c r="D36" s="14">
        <v>1667305</v>
      </c>
      <c r="E36" s="9">
        <v>2</v>
      </c>
      <c r="F36" s="10">
        <f t="shared" si="1"/>
        <v>2.8051919516632853</v>
      </c>
    </row>
    <row r="37" spans="1:6" x14ac:dyDescent="0.2">
      <c r="A37" s="1">
        <f t="shared" si="0"/>
        <v>35</v>
      </c>
      <c r="B37" s="8">
        <v>42587</v>
      </c>
      <c r="C37" s="8" t="s">
        <v>142</v>
      </c>
      <c r="D37" s="14">
        <v>4599112</v>
      </c>
      <c r="E37" s="9">
        <v>1</v>
      </c>
      <c r="F37" s="10">
        <f t="shared" si="1"/>
        <v>0.50847974206411517</v>
      </c>
    </row>
    <row r="38" spans="1:6" x14ac:dyDescent="0.2">
      <c r="A38" s="1">
        <f t="shared" si="0"/>
        <v>36</v>
      </c>
      <c r="B38" s="8">
        <v>40649</v>
      </c>
      <c r="C38" s="8" t="s">
        <v>33</v>
      </c>
      <c r="D38" s="14">
        <v>8609008</v>
      </c>
      <c r="E38" s="9">
        <v>5</v>
      </c>
      <c r="F38" s="10">
        <f t="shared" si="1"/>
        <v>1.3582025266348789</v>
      </c>
    </row>
    <row r="39" spans="1:6" x14ac:dyDescent="0.2">
      <c r="A39" s="1">
        <f t="shared" si="0"/>
        <v>37</v>
      </c>
      <c r="B39" s="8">
        <v>21261</v>
      </c>
      <c r="C39" s="8" t="s">
        <v>34</v>
      </c>
      <c r="D39" s="14">
        <v>2223808</v>
      </c>
      <c r="E39" s="9">
        <v>2</v>
      </c>
      <c r="F39" s="10">
        <f t="shared" si="1"/>
        <v>2.1031989123916963</v>
      </c>
    </row>
    <row r="40" spans="1:6" x14ac:dyDescent="0.2">
      <c r="A40" s="1">
        <f t="shared" si="0"/>
        <v>38</v>
      </c>
      <c r="B40" s="8">
        <v>15130</v>
      </c>
      <c r="C40" s="8" t="s">
        <v>35</v>
      </c>
      <c r="D40" s="14">
        <v>5283163</v>
      </c>
      <c r="E40" s="9">
        <v>2</v>
      </c>
      <c r="F40" s="10">
        <f t="shared" si="1"/>
        <v>0.88528606196097948</v>
      </c>
    </row>
    <row r="41" spans="1:6" x14ac:dyDescent="0.2">
      <c r="A41" s="1">
        <f t="shared" si="0"/>
        <v>39</v>
      </c>
      <c r="B41" s="8">
        <v>10071</v>
      </c>
      <c r="C41" s="8" t="s">
        <v>36</v>
      </c>
      <c r="D41" s="14">
        <v>4107815</v>
      </c>
      <c r="E41" s="9">
        <v>1</v>
      </c>
      <c r="F41" s="10">
        <f t="shared" si="1"/>
        <v>0.56929420713541801</v>
      </c>
    </row>
    <row r="42" spans="1:6" x14ac:dyDescent="0.2">
      <c r="A42" s="1">
        <f t="shared" si="0"/>
        <v>40</v>
      </c>
      <c r="B42" s="8">
        <v>26263</v>
      </c>
      <c r="C42" s="8" t="s">
        <v>37</v>
      </c>
      <c r="D42" s="14">
        <v>9512845</v>
      </c>
      <c r="E42" s="9">
        <v>4</v>
      </c>
      <c r="F42" s="10">
        <f t="shared" si="1"/>
        <v>0.98332529689445247</v>
      </c>
    </row>
    <row r="43" spans="1:6" x14ac:dyDescent="0.2">
      <c r="A43" s="1">
        <f t="shared" si="0"/>
        <v>41</v>
      </c>
      <c r="B43" s="8">
        <v>26271</v>
      </c>
      <c r="C43" s="8" t="s">
        <v>38</v>
      </c>
      <c r="D43" s="14">
        <v>70381296</v>
      </c>
      <c r="E43" s="9">
        <v>22</v>
      </c>
      <c r="F43" s="10">
        <f t="shared" si="1"/>
        <v>0.73099273756833771</v>
      </c>
    </row>
    <row r="44" spans="1:6" x14ac:dyDescent="0.2">
      <c r="A44" s="1">
        <f t="shared" si="0"/>
        <v>42</v>
      </c>
      <c r="B44" s="8">
        <v>24201</v>
      </c>
      <c r="C44" s="8" t="s">
        <v>39</v>
      </c>
      <c r="D44" s="14">
        <v>20333485</v>
      </c>
      <c r="E44" s="9">
        <v>3</v>
      </c>
      <c r="F44" s="10">
        <f t="shared" si="1"/>
        <v>0.34503017315781975</v>
      </c>
    </row>
    <row r="45" spans="1:6" x14ac:dyDescent="0.2">
      <c r="A45" s="1">
        <f t="shared" si="0"/>
        <v>43</v>
      </c>
      <c r="B45" s="8">
        <v>21652</v>
      </c>
      <c r="C45" s="8" t="s">
        <v>152</v>
      </c>
      <c r="D45" s="14" t="s">
        <v>150</v>
      </c>
      <c r="E45" s="9">
        <v>1</v>
      </c>
      <c r="F45" s="10" t="s">
        <v>162</v>
      </c>
    </row>
    <row r="46" spans="1:6" x14ac:dyDescent="0.2">
      <c r="A46" s="1">
        <f t="shared" si="0"/>
        <v>44</v>
      </c>
      <c r="B46" s="8">
        <v>20281</v>
      </c>
      <c r="C46" s="8" t="s">
        <v>40</v>
      </c>
      <c r="D46" s="14">
        <v>730522</v>
      </c>
      <c r="E46" s="9">
        <v>1</v>
      </c>
      <c r="F46" s="10" t="s">
        <v>162</v>
      </c>
    </row>
    <row r="47" spans="1:6" x14ac:dyDescent="0.2">
      <c r="A47" s="1">
        <f t="shared" si="0"/>
        <v>45</v>
      </c>
      <c r="B47" s="8">
        <v>21873</v>
      </c>
      <c r="C47" s="8" t="s">
        <v>41</v>
      </c>
      <c r="D47" s="14">
        <v>536410</v>
      </c>
      <c r="E47" s="9">
        <v>1</v>
      </c>
      <c r="F47" s="10" t="s">
        <v>162</v>
      </c>
    </row>
    <row r="48" spans="1:6" x14ac:dyDescent="0.2">
      <c r="A48" s="1">
        <f t="shared" si="0"/>
        <v>46</v>
      </c>
      <c r="B48" s="8">
        <v>14249</v>
      </c>
      <c r="C48" s="8" t="s">
        <v>42</v>
      </c>
      <c r="D48" s="14">
        <v>24423003</v>
      </c>
      <c r="E48" s="9">
        <v>80</v>
      </c>
      <c r="F48" s="10">
        <f t="shared" si="1"/>
        <v>7.6601727755885785</v>
      </c>
    </row>
    <row r="49" spans="1:6" x14ac:dyDescent="0.2">
      <c r="A49" s="1">
        <f t="shared" si="0"/>
        <v>47</v>
      </c>
      <c r="B49" s="8">
        <v>41491</v>
      </c>
      <c r="C49" s="8" t="s">
        <v>43</v>
      </c>
      <c r="D49" s="14">
        <v>6216584</v>
      </c>
      <c r="E49" s="9">
        <v>4</v>
      </c>
      <c r="F49" s="10">
        <f t="shared" si="1"/>
        <v>1.5047204596504942</v>
      </c>
    </row>
    <row r="50" spans="1:6" x14ac:dyDescent="0.2">
      <c r="A50" s="1">
        <f t="shared" si="0"/>
        <v>48</v>
      </c>
      <c r="B50" s="8">
        <v>35882</v>
      </c>
      <c r="C50" s="8" t="s">
        <v>44</v>
      </c>
      <c r="D50" s="14">
        <v>27198220</v>
      </c>
      <c r="E50" s="9">
        <v>11</v>
      </c>
      <c r="F50" s="10">
        <f t="shared" si="1"/>
        <v>0.94580116339686005</v>
      </c>
    </row>
    <row r="51" spans="1:6" x14ac:dyDescent="0.2">
      <c r="A51" s="1">
        <f t="shared" si="0"/>
        <v>49</v>
      </c>
      <c r="B51" s="8">
        <v>22055</v>
      </c>
      <c r="C51" s="8" t="s">
        <v>45</v>
      </c>
      <c r="D51" s="14">
        <v>12305830</v>
      </c>
      <c r="E51" s="9">
        <v>4</v>
      </c>
      <c r="F51" s="10">
        <f t="shared" si="1"/>
        <v>0.76014548664624071</v>
      </c>
    </row>
    <row r="52" spans="1:6" x14ac:dyDescent="0.2">
      <c r="A52" s="1">
        <f t="shared" si="0"/>
        <v>50</v>
      </c>
      <c r="B52" s="8">
        <v>10648</v>
      </c>
      <c r="C52" s="8" t="s">
        <v>46</v>
      </c>
      <c r="D52" s="14">
        <v>2333509</v>
      </c>
      <c r="E52" s="9">
        <v>3</v>
      </c>
      <c r="F52" s="10">
        <f t="shared" si="1"/>
        <v>3.0064875903422399</v>
      </c>
    </row>
    <row r="53" spans="1:6" x14ac:dyDescent="0.2">
      <c r="A53" s="1">
        <f t="shared" si="0"/>
        <v>51</v>
      </c>
      <c r="B53" s="8">
        <v>34622</v>
      </c>
      <c r="C53" s="8" t="s">
        <v>47</v>
      </c>
      <c r="D53" s="14">
        <v>243516</v>
      </c>
      <c r="E53" s="9">
        <v>3</v>
      </c>
      <c r="F53" s="10" t="s">
        <v>162</v>
      </c>
    </row>
    <row r="54" spans="1:6" x14ac:dyDescent="0.2">
      <c r="A54" s="1">
        <f t="shared" si="0"/>
        <v>52</v>
      </c>
      <c r="B54" s="8">
        <v>11312</v>
      </c>
      <c r="C54" s="8" t="s">
        <v>48</v>
      </c>
      <c r="D54" s="14">
        <v>13960717</v>
      </c>
      <c r="E54" s="9">
        <v>14</v>
      </c>
      <c r="F54" s="10">
        <f t="shared" si="1"/>
        <v>2.3451355663735383</v>
      </c>
    </row>
    <row r="55" spans="1:6" x14ac:dyDescent="0.2">
      <c r="A55" s="1">
        <f t="shared" si="0"/>
        <v>53</v>
      </c>
      <c r="B55" s="8">
        <v>11044</v>
      </c>
      <c r="C55" s="8" t="s">
        <v>49</v>
      </c>
      <c r="D55" s="14">
        <v>750537</v>
      </c>
      <c r="E55" s="9">
        <v>1</v>
      </c>
      <c r="F55" s="10" t="s">
        <v>162</v>
      </c>
    </row>
    <row r="56" spans="1:6" x14ac:dyDescent="0.2">
      <c r="A56" s="1">
        <f t="shared" si="0"/>
        <v>54</v>
      </c>
      <c r="B56" s="8">
        <v>22063</v>
      </c>
      <c r="C56" s="8" t="s">
        <v>50</v>
      </c>
      <c r="D56" s="14">
        <v>10693096</v>
      </c>
      <c r="E56" s="9">
        <v>4</v>
      </c>
      <c r="F56" s="10">
        <f t="shared" si="1"/>
        <v>0.87479071860347157</v>
      </c>
    </row>
    <row r="57" spans="1:6" x14ac:dyDescent="0.2">
      <c r="A57" s="1">
        <f t="shared" si="0"/>
        <v>55</v>
      </c>
      <c r="B57" s="8">
        <v>22098</v>
      </c>
      <c r="C57" s="8" t="s">
        <v>51</v>
      </c>
      <c r="D57" s="14">
        <v>1766087</v>
      </c>
      <c r="E57" s="9">
        <v>1</v>
      </c>
      <c r="F57" s="10">
        <f t="shared" si="1"/>
        <v>1.3241450072867174</v>
      </c>
    </row>
    <row r="58" spans="1:6" x14ac:dyDescent="0.2">
      <c r="A58" s="1">
        <f t="shared" si="0"/>
        <v>56</v>
      </c>
      <c r="B58" s="8">
        <v>10322</v>
      </c>
      <c r="C58" s="8" t="s">
        <v>52</v>
      </c>
      <c r="D58" s="14">
        <v>3657853</v>
      </c>
      <c r="E58" s="9">
        <v>3</v>
      </c>
      <c r="F58" s="10">
        <f t="shared" si="1"/>
        <v>1.9179736994493577</v>
      </c>
    </row>
    <row r="59" spans="1:6" x14ac:dyDescent="0.2">
      <c r="A59" s="1">
        <f t="shared" si="0"/>
        <v>57</v>
      </c>
      <c r="B59" s="8">
        <v>14060</v>
      </c>
      <c r="C59" s="8" t="s">
        <v>53</v>
      </c>
      <c r="D59" s="14">
        <v>27221312</v>
      </c>
      <c r="E59" s="9">
        <v>14</v>
      </c>
      <c r="F59" s="10">
        <f t="shared" si="1"/>
        <v>1.2027257895863239</v>
      </c>
    </row>
    <row r="60" spans="1:6" x14ac:dyDescent="0.2">
      <c r="A60" s="1">
        <f t="shared" si="0"/>
        <v>58</v>
      </c>
      <c r="B60" s="8">
        <v>22136</v>
      </c>
      <c r="C60" s="8" t="s">
        <v>54</v>
      </c>
      <c r="D60" s="14">
        <v>338507</v>
      </c>
      <c r="E60" s="9">
        <v>1</v>
      </c>
      <c r="F60" s="10" t="s">
        <v>162</v>
      </c>
    </row>
    <row r="61" spans="1:6" x14ac:dyDescent="0.2">
      <c r="A61" s="1">
        <f t="shared" si="0"/>
        <v>59</v>
      </c>
      <c r="B61" s="8">
        <v>20303</v>
      </c>
      <c r="C61" s="8" t="s">
        <v>55</v>
      </c>
      <c r="D61" s="14">
        <v>152262</v>
      </c>
      <c r="E61" s="9">
        <v>1</v>
      </c>
      <c r="F61" s="10" t="s">
        <v>162</v>
      </c>
    </row>
    <row r="62" spans="1:6" x14ac:dyDescent="0.2">
      <c r="A62" s="1">
        <f t="shared" si="0"/>
        <v>60</v>
      </c>
      <c r="B62" s="8">
        <v>14117</v>
      </c>
      <c r="C62" s="8" t="s">
        <v>56</v>
      </c>
      <c r="D62" s="14">
        <v>3044503</v>
      </c>
      <c r="E62" s="9">
        <v>1</v>
      </c>
      <c r="F62" s="10">
        <f t="shared" si="1"/>
        <v>0.76812382299638948</v>
      </c>
    </row>
    <row r="63" spans="1:6" x14ac:dyDescent="0.2">
      <c r="A63" s="1">
        <f t="shared" si="0"/>
        <v>61</v>
      </c>
      <c r="B63" s="8">
        <v>42331</v>
      </c>
      <c r="C63" s="8" t="s">
        <v>57</v>
      </c>
      <c r="D63" s="14">
        <v>2102755</v>
      </c>
      <c r="E63" s="9">
        <v>1</v>
      </c>
      <c r="F63" s="10">
        <f t="shared" si="1"/>
        <v>1.1121387339390356</v>
      </c>
    </row>
    <row r="64" spans="1:6" x14ac:dyDescent="0.2">
      <c r="A64" s="1">
        <f t="shared" si="0"/>
        <v>62</v>
      </c>
      <c r="B64" s="8">
        <v>42803</v>
      </c>
      <c r="C64" s="8" t="s">
        <v>58</v>
      </c>
      <c r="D64" s="14">
        <v>4233410</v>
      </c>
      <c r="E64" s="9">
        <v>3</v>
      </c>
      <c r="F64" s="10">
        <f t="shared" si="1"/>
        <v>1.657213889146558</v>
      </c>
    </row>
    <row r="65" spans="1:6" x14ac:dyDescent="0.2">
      <c r="A65" s="1">
        <f t="shared" si="0"/>
        <v>63</v>
      </c>
      <c r="B65" s="8">
        <v>15032</v>
      </c>
      <c r="C65" s="8" t="s">
        <v>59</v>
      </c>
      <c r="D65" s="14">
        <v>1446565</v>
      </c>
      <c r="E65" s="9">
        <v>4</v>
      </c>
      <c r="F65" s="10">
        <f t="shared" si="1"/>
        <v>6.4665059184591822</v>
      </c>
    </row>
    <row r="66" spans="1:6" x14ac:dyDescent="0.2">
      <c r="A66" s="1">
        <f t="shared" si="0"/>
        <v>64</v>
      </c>
      <c r="B66" s="8">
        <v>19682</v>
      </c>
      <c r="C66" s="8" t="s">
        <v>60</v>
      </c>
      <c r="D66" s="14">
        <v>592676</v>
      </c>
      <c r="E66" s="9">
        <v>2</v>
      </c>
      <c r="F66" s="10" t="s">
        <v>162</v>
      </c>
    </row>
    <row r="67" spans="1:6" x14ac:dyDescent="0.2">
      <c r="A67" s="1">
        <f t="shared" si="0"/>
        <v>65</v>
      </c>
      <c r="B67" s="8">
        <v>37478</v>
      </c>
      <c r="C67" s="8" t="s">
        <v>61</v>
      </c>
      <c r="D67" s="14">
        <v>4268419</v>
      </c>
      <c r="E67" s="9">
        <v>4</v>
      </c>
      <c r="F67" s="10">
        <f t="shared" si="1"/>
        <v>2.1914955242060135</v>
      </c>
    </row>
    <row r="68" spans="1:6" x14ac:dyDescent="0.2">
      <c r="A68" s="1">
        <f t="shared" si="0"/>
        <v>66</v>
      </c>
      <c r="B68" s="8">
        <v>30104</v>
      </c>
      <c r="C68" s="8" t="s">
        <v>62</v>
      </c>
      <c r="D68" s="14">
        <v>13792137</v>
      </c>
      <c r="E68" s="9">
        <v>21</v>
      </c>
      <c r="F68" s="10">
        <f t="shared" ref="F68:F131" si="2">SUM(E68/1217)/(D68/2846021780)</f>
        <v>3.5606999084451898</v>
      </c>
    </row>
    <row r="69" spans="1:6" x14ac:dyDescent="0.2">
      <c r="A69" s="1">
        <f t="shared" ref="A69:A132" si="3">SUM(A68+1)</f>
        <v>67</v>
      </c>
      <c r="B69" s="8">
        <v>14176</v>
      </c>
      <c r="C69" s="8" t="s">
        <v>63</v>
      </c>
      <c r="D69" s="14">
        <v>18367070</v>
      </c>
      <c r="E69" s="9">
        <v>3</v>
      </c>
      <c r="F69" s="10">
        <f t="shared" si="2"/>
        <v>0.38196978889131095</v>
      </c>
    </row>
    <row r="70" spans="1:6" x14ac:dyDescent="0.2">
      <c r="A70" s="1">
        <f t="shared" si="3"/>
        <v>68</v>
      </c>
      <c r="B70" s="8">
        <v>27570</v>
      </c>
      <c r="C70" s="8" t="s">
        <v>64</v>
      </c>
      <c r="D70" s="14">
        <v>15463176</v>
      </c>
      <c r="E70" s="9">
        <v>2</v>
      </c>
      <c r="F70" s="10">
        <f t="shared" si="2"/>
        <v>0.30246765392620206</v>
      </c>
    </row>
    <row r="71" spans="1:6" x14ac:dyDescent="0.2">
      <c r="A71" s="1">
        <f t="shared" si="3"/>
        <v>69</v>
      </c>
      <c r="B71" s="8">
        <v>22578</v>
      </c>
      <c r="C71" s="8" t="s">
        <v>65</v>
      </c>
      <c r="D71" s="14">
        <v>1616898</v>
      </c>
      <c r="E71" s="9">
        <v>1</v>
      </c>
      <c r="F71" s="10">
        <f t="shared" si="2"/>
        <v>1.4463220830775823</v>
      </c>
    </row>
    <row r="72" spans="1:6" x14ac:dyDescent="0.2">
      <c r="A72" s="1">
        <f t="shared" si="3"/>
        <v>70</v>
      </c>
      <c r="B72" s="8">
        <v>21679</v>
      </c>
      <c r="C72" s="8" t="s">
        <v>66</v>
      </c>
      <c r="D72" s="14">
        <v>68907849</v>
      </c>
      <c r="E72" s="9">
        <v>30</v>
      </c>
      <c r="F72" s="10">
        <f t="shared" si="2"/>
        <v>1.0181228919875196</v>
      </c>
    </row>
    <row r="73" spans="1:6" x14ac:dyDescent="0.2">
      <c r="A73" s="1">
        <f t="shared" si="3"/>
        <v>71</v>
      </c>
      <c r="B73" s="8">
        <v>23817</v>
      </c>
      <c r="C73" s="8" t="s">
        <v>67</v>
      </c>
      <c r="D73" s="14">
        <v>1410835</v>
      </c>
      <c r="E73" s="9">
        <v>4</v>
      </c>
      <c r="F73" s="10">
        <f t="shared" si="2"/>
        <v>6.6302729475352589</v>
      </c>
    </row>
    <row r="74" spans="1:6" x14ac:dyDescent="0.2">
      <c r="A74" s="1">
        <f t="shared" si="3"/>
        <v>72</v>
      </c>
      <c r="B74" s="8">
        <v>22624</v>
      </c>
      <c r="C74" s="8" t="s">
        <v>68</v>
      </c>
      <c r="D74" s="14">
        <v>58692697</v>
      </c>
      <c r="E74" s="9">
        <v>14</v>
      </c>
      <c r="F74" s="10">
        <f t="shared" si="2"/>
        <v>0.55781682632126584</v>
      </c>
    </row>
    <row r="75" spans="1:6" x14ac:dyDescent="0.2">
      <c r="A75" s="1">
        <f t="shared" si="3"/>
        <v>73</v>
      </c>
      <c r="B75" s="8">
        <v>22659</v>
      </c>
      <c r="C75" s="8" t="s">
        <v>69</v>
      </c>
      <c r="D75" s="14">
        <v>48789391</v>
      </c>
      <c r="E75" s="9">
        <v>14</v>
      </c>
      <c r="F75" s="10">
        <f t="shared" si="2"/>
        <v>0.67104289063119649</v>
      </c>
    </row>
    <row r="76" spans="1:6" x14ac:dyDescent="0.2">
      <c r="A76" s="1">
        <f t="shared" si="3"/>
        <v>74</v>
      </c>
      <c r="B76" s="8">
        <v>38806</v>
      </c>
      <c r="C76" s="8" t="s">
        <v>70</v>
      </c>
      <c r="D76" s="14">
        <v>3247286</v>
      </c>
      <c r="E76" s="9">
        <v>1</v>
      </c>
      <c r="F76" s="10">
        <f t="shared" si="2"/>
        <v>0.72015685821451414</v>
      </c>
    </row>
    <row r="77" spans="1:6" x14ac:dyDescent="0.2">
      <c r="A77" s="1">
        <f t="shared" si="3"/>
        <v>75</v>
      </c>
      <c r="B77" s="8">
        <v>19429</v>
      </c>
      <c r="C77" s="8" t="s">
        <v>71</v>
      </c>
      <c r="D77" s="14">
        <v>2398852</v>
      </c>
      <c r="E77" s="9">
        <v>3</v>
      </c>
      <c r="F77" s="10">
        <f t="shared" si="2"/>
        <v>2.9245930346898978</v>
      </c>
    </row>
    <row r="78" spans="1:6" x14ac:dyDescent="0.2">
      <c r="A78" s="1">
        <f t="shared" si="3"/>
        <v>76</v>
      </c>
      <c r="B78" s="8">
        <v>10922</v>
      </c>
      <c r="C78" s="8" t="s">
        <v>72</v>
      </c>
      <c r="D78" s="14">
        <v>8540149</v>
      </c>
      <c r="E78" s="9">
        <v>13</v>
      </c>
      <c r="F78" s="10">
        <f t="shared" si="2"/>
        <v>3.5597995638356785</v>
      </c>
    </row>
    <row r="79" spans="1:6" x14ac:dyDescent="0.2">
      <c r="A79" s="1">
        <f t="shared" si="3"/>
        <v>77</v>
      </c>
      <c r="B79" s="8">
        <v>29149</v>
      </c>
      <c r="C79" s="8" t="s">
        <v>73</v>
      </c>
      <c r="D79" s="14">
        <v>266786</v>
      </c>
      <c r="E79" s="9">
        <v>2</v>
      </c>
      <c r="F79" s="10" t="s">
        <v>162</v>
      </c>
    </row>
    <row r="80" spans="1:6" x14ac:dyDescent="0.2">
      <c r="A80" s="1">
        <f t="shared" si="3"/>
        <v>78</v>
      </c>
      <c r="B80" s="8">
        <v>42404</v>
      </c>
      <c r="C80" s="8" t="s">
        <v>74</v>
      </c>
      <c r="D80" s="14">
        <v>1852342</v>
      </c>
      <c r="E80" s="9">
        <v>1</v>
      </c>
      <c r="F80" s="10">
        <f t="shared" si="2"/>
        <v>1.2624856983667039</v>
      </c>
    </row>
    <row r="81" spans="1:6" x14ac:dyDescent="0.2">
      <c r="A81" s="1">
        <f t="shared" si="3"/>
        <v>79</v>
      </c>
      <c r="B81" s="8">
        <v>23035</v>
      </c>
      <c r="C81" s="8" t="s">
        <v>75</v>
      </c>
      <c r="D81" s="14">
        <v>33205433</v>
      </c>
      <c r="E81" s="9">
        <v>8</v>
      </c>
      <c r="F81" s="10">
        <f t="shared" si="2"/>
        <v>0.56341509739902551</v>
      </c>
    </row>
    <row r="82" spans="1:6" x14ac:dyDescent="0.2">
      <c r="A82" s="1">
        <f t="shared" si="3"/>
        <v>80</v>
      </c>
      <c r="B82" s="8">
        <v>26123</v>
      </c>
      <c r="C82" s="8" t="s">
        <v>76</v>
      </c>
      <c r="D82" s="14">
        <v>8897617</v>
      </c>
      <c r="E82" s="9">
        <v>1</v>
      </c>
      <c r="F82" s="10">
        <f t="shared" si="2"/>
        <v>0.2628293939246853</v>
      </c>
    </row>
    <row r="83" spans="1:6" x14ac:dyDescent="0.2">
      <c r="A83" s="1">
        <f t="shared" si="3"/>
        <v>81</v>
      </c>
      <c r="B83" s="8">
        <v>33855</v>
      </c>
      <c r="C83" s="8" t="s">
        <v>77</v>
      </c>
      <c r="D83" s="14">
        <v>2988817</v>
      </c>
      <c r="E83" s="9">
        <v>2</v>
      </c>
      <c r="F83" s="10">
        <f t="shared" si="2"/>
        <v>1.5648701700264531</v>
      </c>
    </row>
    <row r="84" spans="1:6" x14ac:dyDescent="0.2">
      <c r="A84" s="1">
        <f t="shared" si="3"/>
        <v>82</v>
      </c>
      <c r="B84" s="8">
        <v>32352</v>
      </c>
      <c r="C84" s="8" t="s">
        <v>78</v>
      </c>
      <c r="D84" s="14">
        <v>2094775</v>
      </c>
      <c r="E84" s="9">
        <v>5</v>
      </c>
      <c r="F84" s="10">
        <f t="shared" si="2"/>
        <v>5.5818770118126704</v>
      </c>
    </row>
    <row r="85" spans="1:6" x14ac:dyDescent="0.2">
      <c r="A85" s="1">
        <f t="shared" si="3"/>
        <v>83</v>
      </c>
      <c r="B85" s="8">
        <v>22152</v>
      </c>
      <c r="C85" s="8" t="s">
        <v>79</v>
      </c>
      <c r="D85" s="14">
        <v>-7029</v>
      </c>
      <c r="E85" s="9">
        <v>1</v>
      </c>
      <c r="F85" s="10" t="s">
        <v>162</v>
      </c>
    </row>
    <row r="86" spans="1:6" x14ac:dyDescent="0.2">
      <c r="A86" s="1">
        <f t="shared" si="3"/>
        <v>84</v>
      </c>
      <c r="B86" s="8">
        <v>21229</v>
      </c>
      <c r="C86" s="8" t="s">
        <v>80</v>
      </c>
      <c r="D86" s="14">
        <v>14934098</v>
      </c>
      <c r="E86" s="9">
        <v>4</v>
      </c>
      <c r="F86" s="10">
        <f t="shared" si="2"/>
        <v>0.6263666633187962</v>
      </c>
    </row>
    <row r="87" spans="1:6" x14ac:dyDescent="0.2">
      <c r="A87" s="1">
        <f t="shared" si="3"/>
        <v>85</v>
      </c>
      <c r="B87" s="8">
        <v>33650</v>
      </c>
      <c r="C87" s="8" t="s">
        <v>81</v>
      </c>
      <c r="D87" s="14">
        <v>3120596</v>
      </c>
      <c r="E87" s="9">
        <v>5</v>
      </c>
      <c r="F87" s="10">
        <f t="shared" si="2"/>
        <v>3.7469689820213463</v>
      </c>
    </row>
    <row r="88" spans="1:6" x14ac:dyDescent="0.2">
      <c r="A88" s="1">
        <f t="shared" si="3"/>
        <v>86</v>
      </c>
      <c r="B88" s="8">
        <v>31968</v>
      </c>
      <c r="C88" s="8" t="s">
        <v>82</v>
      </c>
      <c r="D88" s="14">
        <v>343888</v>
      </c>
      <c r="E88" s="9">
        <v>1</v>
      </c>
      <c r="F88" s="10" t="s">
        <v>162</v>
      </c>
    </row>
    <row r="89" spans="1:6" x14ac:dyDescent="0.2">
      <c r="A89" s="1">
        <f t="shared" si="3"/>
        <v>87</v>
      </c>
      <c r="B89" s="8">
        <v>23353</v>
      </c>
      <c r="C89" s="8" t="s">
        <v>83</v>
      </c>
      <c r="D89" s="14">
        <v>14793178</v>
      </c>
      <c r="E89" s="9">
        <v>2</v>
      </c>
      <c r="F89" s="10">
        <f t="shared" si="2"/>
        <v>0.31616672002242885</v>
      </c>
    </row>
    <row r="90" spans="1:6" x14ac:dyDescent="0.2">
      <c r="A90" s="1">
        <f t="shared" si="3"/>
        <v>88</v>
      </c>
      <c r="B90" s="8">
        <v>39950</v>
      </c>
      <c r="C90" s="8" t="s">
        <v>84</v>
      </c>
      <c r="D90" s="14">
        <v>1060442</v>
      </c>
      <c r="E90" s="9">
        <v>3</v>
      </c>
      <c r="F90" s="10">
        <f t="shared" si="2"/>
        <v>6.6157940278222958</v>
      </c>
    </row>
    <row r="91" spans="1:6" x14ac:dyDescent="0.2">
      <c r="A91" s="1">
        <f t="shared" si="3"/>
        <v>89</v>
      </c>
      <c r="B91" s="8">
        <v>34339</v>
      </c>
      <c r="C91" s="8" t="s">
        <v>85</v>
      </c>
      <c r="D91" s="14">
        <v>7411185</v>
      </c>
      <c r="E91" s="9">
        <v>4</v>
      </c>
      <c r="F91" s="10">
        <f t="shared" si="2"/>
        <v>1.2621761747866107</v>
      </c>
    </row>
    <row r="92" spans="1:6" x14ac:dyDescent="0.2">
      <c r="A92" s="1">
        <f t="shared" si="3"/>
        <v>90</v>
      </c>
      <c r="B92" s="8">
        <v>26298</v>
      </c>
      <c r="C92" s="8" t="s">
        <v>86</v>
      </c>
      <c r="D92" s="14">
        <v>7993129</v>
      </c>
      <c r="E92" s="9">
        <v>6</v>
      </c>
      <c r="F92" s="10">
        <f t="shared" si="2"/>
        <v>1.7554241525319885</v>
      </c>
    </row>
    <row r="93" spans="1:6" x14ac:dyDescent="0.2">
      <c r="A93" s="1">
        <f t="shared" si="3"/>
        <v>91</v>
      </c>
      <c r="B93" s="8">
        <v>21687</v>
      </c>
      <c r="C93" s="8" t="s">
        <v>87</v>
      </c>
      <c r="D93" s="14">
        <v>19875927</v>
      </c>
      <c r="E93" s="9">
        <v>7</v>
      </c>
      <c r="F93" s="10">
        <f t="shared" si="2"/>
        <v>0.82360369830236535</v>
      </c>
    </row>
    <row r="94" spans="1:6" x14ac:dyDescent="0.2">
      <c r="A94" s="1">
        <f t="shared" si="3"/>
        <v>92</v>
      </c>
      <c r="B94" s="8">
        <v>14621</v>
      </c>
      <c r="C94" s="8" t="s">
        <v>88</v>
      </c>
      <c r="D94" s="14">
        <v>13263025</v>
      </c>
      <c r="E94" s="9">
        <v>8</v>
      </c>
      <c r="F94" s="10">
        <f t="shared" si="2"/>
        <v>1.4105712888177333</v>
      </c>
    </row>
    <row r="95" spans="1:6" x14ac:dyDescent="0.2">
      <c r="A95" s="1">
        <f t="shared" si="3"/>
        <v>93</v>
      </c>
      <c r="B95" s="8">
        <v>42447</v>
      </c>
      <c r="C95" s="8" t="s">
        <v>89</v>
      </c>
      <c r="D95" s="14">
        <v>8676406</v>
      </c>
      <c r="E95" s="9">
        <v>6</v>
      </c>
      <c r="F95" s="10">
        <f t="shared" si="2"/>
        <v>1.6171824717404719</v>
      </c>
    </row>
    <row r="96" spans="1:6" x14ac:dyDescent="0.2">
      <c r="A96" s="1">
        <f t="shared" si="3"/>
        <v>94</v>
      </c>
      <c r="B96" s="8">
        <v>27944</v>
      </c>
      <c r="C96" s="8" t="s">
        <v>90</v>
      </c>
      <c r="D96" s="14">
        <v>825635</v>
      </c>
      <c r="E96" s="9">
        <v>1</v>
      </c>
      <c r="F96" s="10" t="s">
        <v>162</v>
      </c>
    </row>
    <row r="97" spans="1:6" x14ac:dyDescent="0.2">
      <c r="A97" s="1">
        <f t="shared" si="3"/>
        <v>95</v>
      </c>
      <c r="B97" s="8">
        <v>19445</v>
      </c>
      <c r="C97" s="8" t="s">
        <v>91</v>
      </c>
      <c r="D97" s="14">
        <v>1112760</v>
      </c>
      <c r="E97" s="9">
        <v>1</v>
      </c>
      <c r="F97" s="10">
        <f t="shared" si="2"/>
        <v>2.1015810089183442</v>
      </c>
    </row>
    <row r="98" spans="1:6" x14ac:dyDescent="0.2">
      <c r="A98" s="1">
        <f t="shared" si="3"/>
        <v>96</v>
      </c>
      <c r="B98" s="8">
        <v>10723</v>
      </c>
      <c r="C98" s="8" t="s">
        <v>92</v>
      </c>
      <c r="D98" s="14">
        <v>3751662</v>
      </c>
      <c r="E98" s="9">
        <v>1</v>
      </c>
      <c r="F98" s="10">
        <f t="shared" si="2"/>
        <v>0.62333847864865677</v>
      </c>
    </row>
    <row r="99" spans="1:6" x14ac:dyDescent="0.2">
      <c r="A99" s="1">
        <f t="shared" si="3"/>
        <v>97</v>
      </c>
      <c r="B99" s="8">
        <v>23779</v>
      </c>
      <c r="C99" s="8" t="s">
        <v>93</v>
      </c>
      <c r="D99" s="14">
        <v>96393</v>
      </c>
      <c r="E99" s="9">
        <v>1</v>
      </c>
      <c r="F99" s="10" t="s">
        <v>162</v>
      </c>
    </row>
    <row r="100" spans="1:6" x14ac:dyDescent="0.2">
      <c r="A100" s="1">
        <f t="shared" si="3"/>
        <v>98</v>
      </c>
      <c r="B100" s="8">
        <v>23787</v>
      </c>
      <c r="C100" s="8" t="s">
        <v>94</v>
      </c>
      <c r="D100" s="14">
        <v>31575796</v>
      </c>
      <c r="E100" s="9">
        <v>4</v>
      </c>
      <c r="F100" s="10">
        <f t="shared" si="2"/>
        <v>0.29624656600694743</v>
      </c>
    </row>
    <row r="101" spans="1:6" x14ac:dyDescent="0.2">
      <c r="A101" s="1">
        <f t="shared" si="3"/>
        <v>99</v>
      </c>
      <c r="B101" s="8">
        <v>37877</v>
      </c>
      <c r="C101" s="8" t="s">
        <v>95</v>
      </c>
      <c r="D101" s="14">
        <v>3068331</v>
      </c>
      <c r="E101" s="9">
        <v>1</v>
      </c>
      <c r="F101" s="10">
        <f t="shared" si="2"/>
        <v>0.76215873824694169</v>
      </c>
    </row>
    <row r="102" spans="1:6" x14ac:dyDescent="0.2">
      <c r="A102" s="1">
        <f t="shared" si="3"/>
        <v>100</v>
      </c>
      <c r="B102" s="8">
        <v>23833</v>
      </c>
      <c r="C102" s="8" t="s">
        <v>96</v>
      </c>
      <c r="D102" s="14">
        <v>6943049</v>
      </c>
      <c r="E102" s="9">
        <v>7</v>
      </c>
      <c r="F102" s="10">
        <f t="shared" si="2"/>
        <v>2.3577374989558391</v>
      </c>
    </row>
    <row r="103" spans="1:6" x14ac:dyDescent="0.2">
      <c r="A103" s="1">
        <f t="shared" si="3"/>
        <v>101</v>
      </c>
      <c r="B103" s="8">
        <v>24074</v>
      </c>
      <c r="C103" s="8" t="s">
        <v>97</v>
      </c>
      <c r="D103" s="14">
        <v>522289</v>
      </c>
      <c r="E103" s="9">
        <v>2</v>
      </c>
      <c r="F103" s="10" t="s">
        <v>162</v>
      </c>
    </row>
    <row r="104" spans="1:6" x14ac:dyDescent="0.2">
      <c r="A104" s="1">
        <f t="shared" si="3"/>
        <v>102</v>
      </c>
      <c r="B104" s="8">
        <v>34940</v>
      </c>
      <c r="C104" s="8" t="s">
        <v>98</v>
      </c>
      <c r="D104" s="14">
        <v>1012411</v>
      </c>
      <c r="E104" s="9">
        <v>1</v>
      </c>
      <c r="F104" s="10">
        <f t="shared" si="2"/>
        <v>2.3098872725444282</v>
      </c>
    </row>
    <row r="105" spans="1:6" x14ac:dyDescent="0.2">
      <c r="A105" s="1">
        <f t="shared" si="3"/>
        <v>103</v>
      </c>
      <c r="B105" s="8">
        <v>39098</v>
      </c>
      <c r="C105" s="8" t="s">
        <v>99</v>
      </c>
      <c r="D105" s="14">
        <v>6152022</v>
      </c>
      <c r="E105" s="9">
        <v>3</v>
      </c>
      <c r="F105" s="10">
        <f t="shared" si="2"/>
        <v>1.1403837389482563</v>
      </c>
    </row>
    <row r="106" spans="1:6" x14ac:dyDescent="0.2">
      <c r="A106" s="1">
        <f t="shared" si="3"/>
        <v>104</v>
      </c>
      <c r="B106" s="8">
        <v>42650</v>
      </c>
      <c r="C106" s="8" t="s">
        <v>100</v>
      </c>
      <c r="D106" s="14">
        <v>-3358</v>
      </c>
      <c r="E106" s="9">
        <v>2</v>
      </c>
      <c r="F106" s="10" t="s">
        <v>162</v>
      </c>
    </row>
    <row r="107" spans="1:6" x14ac:dyDescent="0.2">
      <c r="A107" s="1">
        <f t="shared" si="3"/>
        <v>105</v>
      </c>
      <c r="B107" s="8">
        <v>24228</v>
      </c>
      <c r="C107" s="8" t="s">
        <v>101</v>
      </c>
      <c r="D107" s="14">
        <v>3003040</v>
      </c>
      <c r="E107" s="9">
        <v>1</v>
      </c>
      <c r="F107" s="10">
        <f t="shared" si="2"/>
        <v>0.77872931545499791</v>
      </c>
    </row>
    <row r="108" spans="1:6" x14ac:dyDescent="0.2">
      <c r="A108" s="1">
        <f t="shared" si="3"/>
        <v>106</v>
      </c>
      <c r="B108" s="8">
        <v>25623</v>
      </c>
      <c r="C108" s="8" t="s">
        <v>102</v>
      </c>
      <c r="D108" s="14">
        <v>1238828</v>
      </c>
      <c r="E108" s="9">
        <v>1</v>
      </c>
      <c r="F108" s="10">
        <f t="shared" si="2"/>
        <v>1.8877158762023274</v>
      </c>
    </row>
    <row r="109" spans="1:6" x14ac:dyDescent="0.2">
      <c r="A109" s="1">
        <f t="shared" si="3"/>
        <v>107</v>
      </c>
      <c r="B109" s="8">
        <v>24260</v>
      </c>
      <c r="C109" s="8" t="s">
        <v>103</v>
      </c>
      <c r="D109" s="14">
        <v>29536852</v>
      </c>
      <c r="E109" s="9">
        <v>5</v>
      </c>
      <c r="F109" s="10">
        <f t="shared" si="2"/>
        <v>0.39587077246484781</v>
      </c>
    </row>
    <row r="110" spans="1:6" x14ac:dyDescent="0.2">
      <c r="A110" s="1">
        <f t="shared" si="3"/>
        <v>108</v>
      </c>
      <c r="B110" s="8">
        <v>42994</v>
      </c>
      <c r="C110" s="8" t="s">
        <v>104</v>
      </c>
      <c r="D110" s="14">
        <v>10276701</v>
      </c>
      <c r="E110" s="9">
        <v>3</v>
      </c>
      <c r="F110" s="10">
        <f t="shared" si="2"/>
        <v>0.68267684838275733</v>
      </c>
    </row>
    <row r="111" spans="1:6" x14ac:dyDescent="0.2">
      <c r="A111" s="1">
        <f t="shared" si="3"/>
        <v>109</v>
      </c>
      <c r="B111" s="8">
        <v>16322</v>
      </c>
      <c r="C111" s="8" t="s">
        <v>105</v>
      </c>
      <c r="D111" s="14">
        <v>98847165</v>
      </c>
      <c r="E111" s="9">
        <v>33</v>
      </c>
      <c r="F111" s="10">
        <f t="shared" si="2"/>
        <v>0.78072369961213606</v>
      </c>
    </row>
    <row r="112" spans="1:6" x14ac:dyDescent="0.2">
      <c r="A112" s="1">
        <f t="shared" si="3"/>
        <v>110</v>
      </c>
      <c r="B112" s="8">
        <v>38628</v>
      </c>
      <c r="C112" s="8" t="s">
        <v>106</v>
      </c>
      <c r="D112" s="14">
        <v>73258706</v>
      </c>
      <c r="E112" s="9">
        <v>12</v>
      </c>
      <c r="F112" s="10">
        <f t="shared" si="2"/>
        <v>0.38306250456850438</v>
      </c>
    </row>
    <row r="113" spans="1:6" x14ac:dyDescent="0.2">
      <c r="A113" s="1">
        <f t="shared" si="3"/>
        <v>111</v>
      </c>
      <c r="B113" s="8">
        <v>42919</v>
      </c>
      <c r="C113" s="8" t="s">
        <v>107</v>
      </c>
      <c r="D113" s="14">
        <v>39705498</v>
      </c>
      <c r="E113" s="9">
        <v>19</v>
      </c>
      <c r="F113" s="10">
        <f t="shared" si="2"/>
        <v>1.1190528421579189</v>
      </c>
    </row>
    <row r="114" spans="1:6" x14ac:dyDescent="0.2">
      <c r="A114" s="1">
        <f t="shared" si="3"/>
        <v>112</v>
      </c>
      <c r="B114" s="8">
        <v>34690</v>
      </c>
      <c r="C114" s="8" t="s">
        <v>108</v>
      </c>
      <c r="D114" s="14">
        <v>9064726</v>
      </c>
      <c r="E114" s="9">
        <v>7</v>
      </c>
      <c r="F114" s="10">
        <f t="shared" si="2"/>
        <v>1.8058887807957835</v>
      </c>
    </row>
    <row r="115" spans="1:6" x14ac:dyDescent="0.2">
      <c r="A115" s="1">
        <f t="shared" si="3"/>
        <v>113</v>
      </c>
      <c r="B115" s="8">
        <v>27065</v>
      </c>
      <c r="C115" s="8" t="s">
        <v>109</v>
      </c>
      <c r="D115" s="14">
        <v>303086</v>
      </c>
      <c r="E115" s="9">
        <v>1</v>
      </c>
      <c r="F115" s="10" t="s">
        <v>162</v>
      </c>
    </row>
    <row r="116" spans="1:6" x14ac:dyDescent="0.2">
      <c r="A116" s="1">
        <f t="shared" si="3"/>
        <v>114</v>
      </c>
      <c r="B116" s="8">
        <v>24678</v>
      </c>
      <c r="C116" s="8" t="s">
        <v>110</v>
      </c>
      <c r="D116" s="14">
        <v>334452</v>
      </c>
      <c r="E116" s="9">
        <v>2</v>
      </c>
      <c r="F116" s="10" t="s">
        <v>162</v>
      </c>
    </row>
    <row r="117" spans="1:6" x14ac:dyDescent="0.2">
      <c r="A117" s="1">
        <f t="shared" si="3"/>
        <v>115</v>
      </c>
      <c r="B117" s="8">
        <v>25405</v>
      </c>
      <c r="C117" s="8" t="s">
        <v>111</v>
      </c>
      <c r="D117" s="14">
        <v>24838874</v>
      </c>
      <c r="E117" s="9">
        <v>43</v>
      </c>
      <c r="F117" s="10">
        <f t="shared" si="2"/>
        <v>4.0484072341528448</v>
      </c>
    </row>
    <row r="118" spans="1:6" x14ac:dyDescent="0.2">
      <c r="A118" s="1">
        <f t="shared" si="3"/>
        <v>116</v>
      </c>
      <c r="B118" s="8">
        <v>24740</v>
      </c>
      <c r="C118" s="8" t="s">
        <v>112</v>
      </c>
      <c r="D118" s="14">
        <v>6412519</v>
      </c>
      <c r="E118" s="9">
        <v>5</v>
      </c>
      <c r="F118" s="10">
        <f t="shared" si="2"/>
        <v>1.8234295161417666</v>
      </c>
    </row>
    <row r="119" spans="1:6" x14ac:dyDescent="0.2">
      <c r="A119" s="1">
        <f t="shared" si="3"/>
        <v>117</v>
      </c>
      <c r="B119" s="8">
        <v>39012</v>
      </c>
      <c r="C119" s="8" t="s">
        <v>113</v>
      </c>
      <c r="D119" s="14">
        <v>34805728</v>
      </c>
      <c r="E119" s="9">
        <v>12</v>
      </c>
      <c r="F119" s="10">
        <f t="shared" si="2"/>
        <v>0.8062656641403313</v>
      </c>
    </row>
    <row r="120" spans="1:6" x14ac:dyDescent="0.2">
      <c r="A120" s="1">
        <f t="shared" si="3"/>
        <v>118</v>
      </c>
      <c r="B120" s="8">
        <v>40460</v>
      </c>
      <c r="C120" s="8" t="s">
        <v>114</v>
      </c>
      <c r="D120" s="14">
        <v>4837641</v>
      </c>
      <c r="E120" s="9">
        <v>6</v>
      </c>
      <c r="F120" s="10">
        <f t="shared" si="2"/>
        <v>2.9004491447182339</v>
      </c>
    </row>
    <row r="121" spans="1:6" x14ac:dyDescent="0.2">
      <c r="A121" s="1">
        <f t="shared" si="3"/>
        <v>119</v>
      </c>
      <c r="B121" s="8">
        <v>24988</v>
      </c>
      <c r="C121" s="8" t="s">
        <v>115</v>
      </c>
      <c r="D121" s="14">
        <v>5619419</v>
      </c>
      <c r="E121" s="9">
        <v>4</v>
      </c>
      <c r="F121" s="10">
        <f t="shared" si="2"/>
        <v>1.6646242492214778</v>
      </c>
    </row>
    <row r="122" spans="1:6" x14ac:dyDescent="0.2">
      <c r="A122" s="1">
        <f t="shared" si="3"/>
        <v>120</v>
      </c>
      <c r="B122" s="8">
        <v>23361</v>
      </c>
      <c r="C122" s="8" t="s">
        <v>116</v>
      </c>
      <c r="D122" s="14">
        <v>1401182</v>
      </c>
      <c r="E122" s="9">
        <v>2</v>
      </c>
      <c r="F122" s="10">
        <f t="shared" si="2"/>
        <v>3.3379750574643081</v>
      </c>
    </row>
    <row r="123" spans="1:6" x14ac:dyDescent="0.2">
      <c r="A123" s="1">
        <f t="shared" si="3"/>
        <v>121</v>
      </c>
      <c r="B123" s="8">
        <v>23388</v>
      </c>
      <c r="C123" s="8" t="s">
        <v>117</v>
      </c>
      <c r="D123" s="14">
        <v>13522482</v>
      </c>
      <c r="E123" s="9">
        <v>4</v>
      </c>
      <c r="F123" s="10">
        <f t="shared" si="2"/>
        <v>0.69175326940245929</v>
      </c>
    </row>
    <row r="124" spans="1:6" x14ac:dyDescent="0.2">
      <c r="A124" s="1">
        <f t="shared" si="3"/>
        <v>122</v>
      </c>
      <c r="B124" s="8">
        <v>15199</v>
      </c>
      <c r="C124" s="8" t="s">
        <v>118</v>
      </c>
      <c r="D124" s="14">
        <v>8264015</v>
      </c>
      <c r="E124" s="9">
        <v>4</v>
      </c>
      <c r="F124" s="10">
        <f t="shared" si="2"/>
        <v>1.1319220904047134</v>
      </c>
    </row>
    <row r="125" spans="1:6" x14ac:dyDescent="0.2">
      <c r="A125" s="1">
        <f t="shared" si="3"/>
        <v>123</v>
      </c>
      <c r="B125" s="8">
        <v>25135</v>
      </c>
      <c r="C125" s="8" t="s">
        <v>119</v>
      </c>
      <c r="D125" s="14">
        <v>25790856</v>
      </c>
      <c r="E125" s="9">
        <v>4</v>
      </c>
      <c r="F125" s="10">
        <f t="shared" si="2"/>
        <v>0.36269525656441604</v>
      </c>
    </row>
    <row r="126" spans="1:6" x14ac:dyDescent="0.2">
      <c r="A126" s="1">
        <f t="shared" si="3"/>
        <v>124</v>
      </c>
      <c r="B126" s="8">
        <v>25143</v>
      </c>
      <c r="C126" s="8" t="s">
        <v>120</v>
      </c>
      <c r="D126" s="14">
        <v>41488885</v>
      </c>
      <c r="E126" s="9">
        <v>1</v>
      </c>
      <c r="F126" s="10">
        <f t="shared" si="2"/>
        <v>5.6365826256453429E-2</v>
      </c>
    </row>
    <row r="127" spans="1:6" x14ac:dyDescent="0.2">
      <c r="A127" s="1">
        <f t="shared" si="3"/>
        <v>125</v>
      </c>
      <c r="B127" s="8">
        <v>25178</v>
      </c>
      <c r="C127" s="8" t="s">
        <v>121</v>
      </c>
      <c r="D127" s="14">
        <v>584886652</v>
      </c>
      <c r="E127" s="9">
        <v>168</v>
      </c>
      <c r="F127" s="10">
        <f t="shared" si="2"/>
        <v>0.6717152567627892</v>
      </c>
    </row>
    <row r="128" spans="1:6" x14ac:dyDescent="0.2">
      <c r="A128" s="1">
        <f t="shared" si="3"/>
        <v>126</v>
      </c>
      <c r="B128" s="8">
        <v>22683</v>
      </c>
      <c r="C128" s="8" t="s">
        <v>122</v>
      </c>
      <c r="D128" s="14">
        <v>3926548</v>
      </c>
      <c r="E128" s="9">
        <v>7</v>
      </c>
      <c r="F128" s="10">
        <f t="shared" si="2"/>
        <v>4.1690275999141839</v>
      </c>
    </row>
    <row r="129" spans="1:6" x14ac:dyDescent="0.2">
      <c r="A129" s="1">
        <f t="shared" si="3"/>
        <v>127</v>
      </c>
      <c r="B129" s="8">
        <v>13242</v>
      </c>
      <c r="C129" s="8" t="s">
        <v>123</v>
      </c>
      <c r="D129" s="14">
        <v>6709568</v>
      </c>
      <c r="E129" s="9">
        <v>7</v>
      </c>
      <c r="F129" s="10">
        <f t="shared" si="2"/>
        <v>2.4397825589349176</v>
      </c>
    </row>
    <row r="130" spans="1:6" x14ac:dyDescent="0.2">
      <c r="A130" s="1">
        <f t="shared" si="3"/>
        <v>128</v>
      </c>
      <c r="B130" s="8">
        <v>36170</v>
      </c>
      <c r="C130" s="8" t="s">
        <v>124</v>
      </c>
      <c r="D130" s="14">
        <v>7581486</v>
      </c>
      <c r="E130" s="9">
        <v>2</v>
      </c>
      <c r="F130" s="10">
        <f t="shared" si="2"/>
        <v>0.61691211550980296</v>
      </c>
    </row>
    <row r="131" spans="1:6" x14ac:dyDescent="0.2">
      <c r="A131" s="1">
        <f t="shared" si="3"/>
        <v>129</v>
      </c>
      <c r="B131" s="8">
        <v>40118</v>
      </c>
      <c r="C131" s="8" t="s">
        <v>125</v>
      </c>
      <c r="D131" s="14">
        <v>3041620</v>
      </c>
      <c r="E131" s="9">
        <v>2</v>
      </c>
      <c r="F131" s="10">
        <f t="shared" si="2"/>
        <v>1.5377037785679848</v>
      </c>
    </row>
    <row r="132" spans="1:6" x14ac:dyDescent="0.2">
      <c r="A132" s="1">
        <f t="shared" si="3"/>
        <v>130</v>
      </c>
      <c r="B132" s="8">
        <v>29459</v>
      </c>
      <c r="C132" s="8" t="s">
        <v>126</v>
      </c>
      <c r="D132" s="14">
        <v>3432178</v>
      </c>
      <c r="E132" s="9">
        <v>5</v>
      </c>
      <c r="F132" s="10">
        <f t="shared" ref="F132:F146" si="4">SUM(E132/1217)/(D132/2846021780)</f>
        <v>3.4068094421151485</v>
      </c>
    </row>
    <row r="133" spans="1:6" x14ac:dyDescent="0.2">
      <c r="A133" s="1">
        <f t="shared" ref="A133:A147" si="5">SUM(A132+1)</f>
        <v>131</v>
      </c>
      <c r="B133" s="8">
        <v>15288</v>
      </c>
      <c r="C133" s="8" t="s">
        <v>127</v>
      </c>
      <c r="D133" s="14">
        <v>271169277</v>
      </c>
      <c r="E133" s="9">
        <v>56</v>
      </c>
      <c r="F133" s="10">
        <f t="shared" si="4"/>
        <v>0.48294223196642855</v>
      </c>
    </row>
    <row r="134" spans="1:6" x14ac:dyDescent="0.2">
      <c r="A134" s="1">
        <f t="shared" si="5"/>
        <v>132</v>
      </c>
      <c r="B134" s="8">
        <v>25941</v>
      </c>
      <c r="C134" s="8" t="s">
        <v>128</v>
      </c>
      <c r="D134" s="14">
        <v>21724774</v>
      </c>
      <c r="E134" s="9">
        <v>4</v>
      </c>
      <c r="F134" s="10">
        <f t="shared" si="4"/>
        <v>0.43057852449631501</v>
      </c>
    </row>
    <row r="135" spans="1:6" x14ac:dyDescent="0.2">
      <c r="A135" s="1">
        <f t="shared" si="5"/>
        <v>133</v>
      </c>
      <c r="B135" s="8">
        <v>10915</v>
      </c>
      <c r="C135" s="8" t="s">
        <v>129</v>
      </c>
      <c r="D135" s="14">
        <v>1615803</v>
      </c>
      <c r="E135" s="9">
        <v>3</v>
      </c>
      <c r="F135" s="10">
        <f t="shared" si="4"/>
        <v>4.3419066869240437</v>
      </c>
    </row>
    <row r="136" spans="1:6" x14ac:dyDescent="0.2">
      <c r="A136" s="1">
        <f t="shared" si="5"/>
        <v>134</v>
      </c>
      <c r="B136" s="8">
        <v>42862</v>
      </c>
      <c r="C136" s="8" t="s">
        <v>130</v>
      </c>
      <c r="D136" s="14">
        <v>6087997</v>
      </c>
      <c r="E136" s="9">
        <v>34</v>
      </c>
      <c r="F136" s="10">
        <f t="shared" si="4"/>
        <v>13.060269188446581</v>
      </c>
    </row>
    <row r="137" spans="1:6" x14ac:dyDescent="0.2">
      <c r="A137" s="1">
        <f t="shared" si="5"/>
        <v>135</v>
      </c>
      <c r="B137" s="8">
        <v>25968</v>
      </c>
      <c r="C137" s="8" t="s">
        <v>131</v>
      </c>
      <c r="D137" s="14">
        <v>13431433</v>
      </c>
      <c r="E137" s="9">
        <v>4</v>
      </c>
      <c r="F137" s="10">
        <f t="shared" si="4"/>
        <v>0.6964425265670392</v>
      </c>
    </row>
    <row r="138" spans="1:6" x14ac:dyDescent="0.2">
      <c r="A138" s="1">
        <f t="shared" si="5"/>
        <v>136</v>
      </c>
      <c r="B138" s="8">
        <v>18600</v>
      </c>
      <c r="C138" s="8" t="s">
        <v>132</v>
      </c>
      <c r="D138" s="14">
        <v>793960</v>
      </c>
      <c r="E138" s="9">
        <v>1</v>
      </c>
      <c r="F138" s="10" t="s">
        <v>162</v>
      </c>
    </row>
    <row r="139" spans="1:6" x14ac:dyDescent="0.2">
      <c r="A139" s="1">
        <f t="shared" si="5"/>
        <v>137</v>
      </c>
      <c r="B139" s="8">
        <v>11762</v>
      </c>
      <c r="C139" s="8" t="s">
        <v>133</v>
      </c>
      <c r="D139" s="14">
        <v>-85708</v>
      </c>
      <c r="E139" s="9">
        <v>6</v>
      </c>
      <c r="F139" s="10" t="s">
        <v>162</v>
      </c>
    </row>
    <row r="140" spans="1:6" x14ac:dyDescent="0.2">
      <c r="A140" s="1">
        <f t="shared" si="5"/>
        <v>138</v>
      </c>
      <c r="B140" s="8">
        <v>10644</v>
      </c>
      <c r="C140" s="8" t="s">
        <v>134</v>
      </c>
      <c r="D140" s="14">
        <v>4028707</v>
      </c>
      <c r="E140" s="9">
        <v>9</v>
      </c>
      <c r="F140" s="10">
        <f t="shared" si="4"/>
        <v>5.2242562071046104</v>
      </c>
    </row>
    <row r="141" spans="1:6" x14ac:dyDescent="0.2">
      <c r="A141" s="1">
        <f t="shared" si="5"/>
        <v>139</v>
      </c>
      <c r="B141" s="8">
        <v>13137</v>
      </c>
      <c r="C141" s="8" t="s">
        <v>135</v>
      </c>
      <c r="D141" s="14">
        <v>1961450</v>
      </c>
      <c r="E141" s="9">
        <v>1</v>
      </c>
      <c r="F141" s="10">
        <f t="shared" si="4"/>
        <v>1.1922584228422732</v>
      </c>
    </row>
    <row r="142" spans="1:6" x14ac:dyDescent="0.2">
      <c r="A142" s="1">
        <f t="shared" si="5"/>
        <v>140</v>
      </c>
      <c r="B142" s="8">
        <v>44393</v>
      </c>
      <c r="C142" s="8" t="s">
        <v>136</v>
      </c>
      <c r="D142" s="14">
        <v>17321119</v>
      </c>
      <c r="E142" s="9">
        <v>6</v>
      </c>
      <c r="F142" s="10">
        <f t="shared" si="4"/>
        <v>0.81007074086286579</v>
      </c>
    </row>
    <row r="143" spans="1:6" x14ac:dyDescent="0.2">
      <c r="A143" s="1">
        <f t="shared" si="5"/>
        <v>141</v>
      </c>
      <c r="B143" s="8">
        <v>15350</v>
      </c>
      <c r="C143" s="8" t="s">
        <v>137</v>
      </c>
      <c r="D143" s="14">
        <v>4343704</v>
      </c>
      <c r="E143" s="9">
        <v>2</v>
      </c>
      <c r="F143" s="10">
        <f t="shared" si="4"/>
        <v>1.0767562814979919</v>
      </c>
    </row>
    <row r="144" spans="1:6" x14ac:dyDescent="0.2">
      <c r="A144" s="1">
        <f t="shared" si="5"/>
        <v>142</v>
      </c>
      <c r="B144" s="8">
        <v>26131</v>
      </c>
      <c r="C144" s="8" t="s">
        <v>138</v>
      </c>
      <c r="D144" s="14">
        <v>5487085</v>
      </c>
      <c r="E144" s="9">
        <v>3</v>
      </c>
      <c r="F144" s="10">
        <f t="shared" si="4"/>
        <v>1.2785779426511401</v>
      </c>
    </row>
    <row r="145" spans="1:6" x14ac:dyDescent="0.2">
      <c r="A145" s="1">
        <f t="shared" si="5"/>
        <v>143</v>
      </c>
      <c r="B145" s="8">
        <v>24112</v>
      </c>
      <c r="C145" s="8" t="s">
        <v>139</v>
      </c>
      <c r="D145" s="14">
        <v>13834299</v>
      </c>
      <c r="E145" s="9">
        <v>5</v>
      </c>
      <c r="F145" s="10">
        <f t="shared" si="4"/>
        <v>0.84520194463195319</v>
      </c>
    </row>
    <row r="146" spans="1:6" x14ac:dyDescent="0.2">
      <c r="A146" s="1">
        <f t="shared" si="5"/>
        <v>144</v>
      </c>
      <c r="B146" s="8">
        <v>24120</v>
      </c>
      <c r="C146" s="8" t="s">
        <v>140</v>
      </c>
      <c r="D146" s="14">
        <v>13010868</v>
      </c>
      <c r="E146" s="9">
        <v>1</v>
      </c>
      <c r="F146" s="10">
        <f t="shared" si="4"/>
        <v>0.1797386064852842</v>
      </c>
    </row>
    <row r="147" spans="1:6" x14ac:dyDescent="0.2">
      <c r="A147" s="1">
        <f t="shared" si="5"/>
        <v>145</v>
      </c>
      <c r="B147" s="8">
        <v>13250</v>
      </c>
      <c r="C147" s="8" t="s">
        <v>141</v>
      </c>
      <c r="D147" s="14">
        <v>827195</v>
      </c>
      <c r="E147" s="9">
        <v>1</v>
      </c>
      <c r="F147" s="10" t="s">
        <v>162</v>
      </c>
    </row>
    <row r="150" spans="1:6" x14ac:dyDescent="0.2">
      <c r="C150" s="1" t="s">
        <v>153</v>
      </c>
      <c r="D150" s="15">
        <f>SUM(D3:D147)</f>
        <v>2749499989</v>
      </c>
      <c r="E150" s="16">
        <f>SUM(E3:E147)</f>
        <v>1217</v>
      </c>
    </row>
    <row r="151" spans="1:6" x14ac:dyDescent="0.2">
      <c r="C151" s="1" t="s">
        <v>159</v>
      </c>
      <c r="D151" s="17">
        <f>SUM(2846021780-D150)</f>
        <v>96521791</v>
      </c>
      <c r="E151" s="16"/>
    </row>
    <row r="152" spans="1:6" x14ac:dyDescent="0.2">
      <c r="C152" s="1" t="s">
        <v>154</v>
      </c>
      <c r="D152" s="15">
        <f>SUM(D150:D151)</f>
        <v>2846021780</v>
      </c>
      <c r="E152" s="16">
        <f>SUM(E150:E151)</f>
        <v>1217</v>
      </c>
    </row>
    <row r="153" spans="1:6" x14ac:dyDescent="0.2">
      <c r="E153" s="18"/>
    </row>
    <row r="154" spans="1:6" x14ac:dyDescent="0.2">
      <c r="C154" s="20" t="s">
        <v>155</v>
      </c>
      <c r="D154" s="20"/>
      <c r="E154" s="18"/>
    </row>
    <row r="155" spans="1:6" x14ac:dyDescent="0.2">
      <c r="D155" s="15" t="s">
        <v>156</v>
      </c>
      <c r="E155" s="18"/>
    </row>
    <row r="156" spans="1:6" x14ac:dyDescent="0.2">
      <c r="C156" s="19" t="s">
        <v>157</v>
      </c>
      <c r="D156" s="19"/>
      <c r="E156" s="19"/>
      <c r="F156" s="19"/>
    </row>
    <row r="157" spans="1:6" x14ac:dyDescent="0.2">
      <c r="C157" s="1" t="s">
        <v>158</v>
      </c>
      <c r="E157" s="18"/>
    </row>
    <row r="158" spans="1:6" x14ac:dyDescent="0.2">
      <c r="E158" s="18"/>
    </row>
    <row r="159" spans="1:6" x14ac:dyDescent="0.2">
      <c r="C159" s="20" t="s">
        <v>160</v>
      </c>
      <c r="D159" s="20"/>
      <c r="E159" s="20"/>
    </row>
    <row r="160" spans="1:6" x14ac:dyDescent="0.2">
      <c r="E160" s="18"/>
    </row>
    <row r="161" spans="3:6" x14ac:dyDescent="0.2">
      <c r="C161" s="20" t="s">
        <v>161</v>
      </c>
      <c r="D161" s="20"/>
      <c r="E161" s="20"/>
      <c r="F161" s="20"/>
    </row>
    <row r="162" spans="3:6" x14ac:dyDescent="0.2">
      <c r="C162" s="20" t="s">
        <v>156</v>
      </c>
      <c r="D162" s="20"/>
      <c r="E162" s="20"/>
    </row>
  </sheetData>
  <mergeCells count="4">
    <mergeCell ref="C162:E162"/>
    <mergeCell ref="C154:D154"/>
    <mergeCell ref="C159:E159"/>
    <mergeCell ref="C161:F161"/>
  </mergeCells>
  <phoneticPr fontId="2" type="noConversion"/>
  <pageMargins left="0.75" right="0.75" top="0.75" bottom="0.25" header="0.5" footer="0.5"/>
  <pageSetup orientation="portrait" verticalDpi="0" r:id="rId1"/>
  <headerFooter alignWithMargins="0">
    <oddHeader>&amp;C&amp;"Times New Roman,Regular"2004 Complaint Index Automobile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0B231-1949-4432-B799-71DA3FC567CF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6C565-8FEC-4BCB-AB4F-EF900F41FC7C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auto_complaints_for_website_2004</dc:title>
  <dc:creator>IDOI</dc:creator>
  <cp:lastModifiedBy>Brown, Kurt</cp:lastModifiedBy>
  <cp:lastPrinted>2005-05-04T16:33:45Z</cp:lastPrinted>
  <dcterms:created xsi:type="dcterms:W3CDTF">2005-04-18T20:59:39Z</dcterms:created>
  <dcterms:modified xsi:type="dcterms:W3CDTF">2026-04-23T13:57:38Z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