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uBrown\Downloads\"/>
    </mc:Choice>
  </mc:AlternateContent>
  <xr:revisionPtr revIDLastSave="0" documentId="13_ncr:1_{07008BCB-C28B-4299-A4C9-2E5F4FFD2008}" xr6:coauthVersionLast="47" xr6:coauthVersionMax="47" xr10:uidLastSave="{00000000-0000-0000-0000-000000000000}"/>
  <bookViews>
    <workbookView xWindow="-120" yWindow="-120" windowWidth="29040" windowHeight="15720" xr2:uid="{DC584341-7838-45AF-A376-4D5E91A6FD3B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F154" i="1"/>
  <c r="F153" i="1"/>
  <c r="F152" i="1"/>
  <c r="F151" i="1"/>
  <c r="F149" i="1"/>
  <c r="F148" i="1"/>
  <c r="F147" i="1"/>
  <c r="F146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5" i="1"/>
  <c r="F103" i="1"/>
  <c r="F102" i="1"/>
  <c r="F101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79" i="1"/>
  <c r="F78" i="1"/>
  <c r="F77" i="1"/>
  <c r="F76" i="1"/>
  <c r="F75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2" i="1"/>
  <c r="F50" i="1"/>
  <c r="F49" i="1"/>
  <c r="F48" i="1"/>
  <c r="F47" i="1"/>
  <c r="F45" i="1"/>
  <c r="F44" i="1"/>
  <c r="F41" i="1"/>
  <c r="F40" i="1"/>
  <c r="F39" i="1"/>
  <c r="F38" i="1"/>
  <c r="F37" i="1"/>
  <c r="F36" i="1"/>
  <c r="F35" i="1"/>
  <c r="F34" i="1"/>
  <c r="F32" i="1"/>
  <c r="F31" i="1"/>
  <c r="F30" i="1"/>
  <c r="F27" i="1"/>
  <c r="F26" i="1"/>
  <c r="F25" i="1"/>
  <c r="F24" i="1"/>
  <c r="F23" i="1"/>
  <c r="F22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E158" i="1"/>
  <c r="D158" i="1"/>
  <c r="D160" i="1" s="1"/>
  <c r="E160" i="1"/>
  <c r="D159" i="1"/>
</calcChain>
</file>

<file path=xl/sharedStrings.xml><?xml version="1.0" encoding="utf-8"?>
<sst xmlns="http://schemas.openxmlformats.org/spreadsheetml/2006/main" count="194" uniqueCount="173">
  <si>
    <t>Company Name</t>
  </si>
  <si>
    <t>Premium</t>
  </si>
  <si>
    <t>Academy Life Ins Co</t>
  </si>
  <si>
    <t>Advantage Health Solutions Inc</t>
  </si>
  <si>
    <t>Aetna Health Inc OH Corp</t>
  </si>
  <si>
    <t>Aetna Health of IL Inc</t>
  </si>
  <si>
    <t>Aetna Life Ins Co</t>
  </si>
  <si>
    <t>American Bankers Ins Co Of FL</t>
  </si>
  <si>
    <t>American Bankers Life Assur Co Of FL</t>
  </si>
  <si>
    <t>American Comm Mut Ins Co</t>
  </si>
  <si>
    <t>American Family Life Asr Co Columbus</t>
  </si>
  <si>
    <t>American Family Mut Ins Co</t>
  </si>
  <si>
    <t>American Fidelity Assur Co</t>
  </si>
  <si>
    <t>American Gen Life &amp; Acc Ins Co</t>
  </si>
  <si>
    <t>American Heritage Life Ins Co</t>
  </si>
  <si>
    <t>American Income Life Ins Co</t>
  </si>
  <si>
    <t>American Medical Security Life InsCo</t>
  </si>
  <si>
    <t>American Natl Ins Co</t>
  </si>
  <si>
    <t>American Natl Life Ins Co Of TX</t>
  </si>
  <si>
    <t>American Network Ins Co</t>
  </si>
  <si>
    <t>American Public Life Ins Co</t>
  </si>
  <si>
    <t>American Republic Ins Co</t>
  </si>
  <si>
    <t>American United Life Ins Co</t>
  </si>
  <si>
    <t>Ameritas Life Ins Corp</t>
  </si>
  <si>
    <t>Anthem Ins Co Inc</t>
  </si>
  <si>
    <t>Anthem Life Ins Co</t>
  </si>
  <si>
    <t>Arnett Hmo Inc</t>
  </si>
  <si>
    <t>Assurity Life Ins Co</t>
  </si>
  <si>
    <t>Balboa Ins Co</t>
  </si>
  <si>
    <t>Bankers Fidelity Life Ins Co</t>
  </si>
  <si>
    <t>Bankers Life &amp; Cas Co</t>
  </si>
  <si>
    <t>Benicorp Ins Co</t>
  </si>
  <si>
    <t>Boston Mut Life Ins Co</t>
  </si>
  <si>
    <t>Brokers Natl Life Assur Co</t>
  </si>
  <si>
    <t>Celtic Ins Co</t>
  </si>
  <si>
    <t>Central Reserve Life Ins Co</t>
  </si>
  <si>
    <t>Central States H &amp; L Co Of Omaha</t>
  </si>
  <si>
    <t>Central United Life Ins Co</t>
  </si>
  <si>
    <t>Cigna Healtcare of IN Inc</t>
  </si>
  <si>
    <t>Colonial Life &amp; Accident Ins Co</t>
  </si>
  <si>
    <t>Combined Ins Co Of Amer</t>
  </si>
  <si>
    <t>Commercial Bankers Life Ins Co</t>
  </si>
  <si>
    <t>Commercial Travelers Mut Ins Co</t>
  </si>
  <si>
    <t>Connecticut General Life Ins Co</t>
  </si>
  <si>
    <t>Conseco Health Ins Co</t>
  </si>
  <si>
    <t>Conseco Life Ins Co</t>
  </si>
  <si>
    <t>Conseco Senior Health Ins Co</t>
  </si>
  <si>
    <t>Continental Assur Co</t>
  </si>
  <si>
    <t>Continental Cas Co</t>
  </si>
  <si>
    <t>Continental General Ins Co</t>
  </si>
  <si>
    <t>Continental Life Ins Co Brentwood</t>
  </si>
  <si>
    <t>Cuna Mut Ins Society</t>
  </si>
  <si>
    <t>Federated Life Ins Co</t>
  </si>
  <si>
    <t>Federated Mut Ins Co</t>
  </si>
  <si>
    <t>Fortis Benefits Ins Co</t>
  </si>
  <si>
    <t>Fortis Ins Co</t>
  </si>
  <si>
    <t>GE Life And Annuity Assur Co</t>
  </si>
  <si>
    <t>General Electric Capital Assur Co</t>
  </si>
  <si>
    <t>Golden Rule Ins Co</t>
  </si>
  <si>
    <t>Great Lakes Delta Ins Co</t>
  </si>
  <si>
    <t>Great West Life &amp; Annuity Ins Co</t>
  </si>
  <si>
    <t>Guarantee Trust Life Ins Co</t>
  </si>
  <si>
    <t>Guardian Life Ins Co Of Amer</t>
  </si>
  <si>
    <t>Hartford Life &amp; Accident Ins Co</t>
  </si>
  <si>
    <t>Hartford Life Grp Ins Co</t>
  </si>
  <si>
    <t>Hartford Life Ins Co</t>
  </si>
  <si>
    <t>Household Life Ins Co</t>
  </si>
  <si>
    <t>Humana Health Plan Inc</t>
  </si>
  <si>
    <t>Humana Health Plan Of OH Inc</t>
  </si>
  <si>
    <t>Humana Ins Co</t>
  </si>
  <si>
    <t>Humanadental Ins Co</t>
  </si>
  <si>
    <t>Illinois Mut Life Ins Co</t>
  </si>
  <si>
    <t>Individual Assur Co Life Hlth &amp; Acc</t>
  </si>
  <si>
    <t>Insurance Co Of The State Of PA</t>
  </si>
  <si>
    <t>Jefferson Pilot Financial Ins Co</t>
  </si>
  <si>
    <t>John Alden Life Ins Co</t>
  </si>
  <si>
    <t>John Hancock Life Ins Co</t>
  </si>
  <si>
    <t>Liberty Life Assur Co Of Boston</t>
  </si>
  <si>
    <t>Liberty Life Ins Co</t>
  </si>
  <si>
    <t>Liberty Mut Ins Co</t>
  </si>
  <si>
    <t>Life Ins Co Of North Amer</t>
  </si>
  <si>
    <t>Life Investors Ins Co Of Amer</t>
  </si>
  <si>
    <t>Lincoln Heritage Life Ins Co</t>
  </si>
  <si>
    <t>Lincoln Natl Life Ins Co</t>
  </si>
  <si>
    <t>M Plan Inc</t>
  </si>
  <si>
    <t>Massachusetts Mut Life Ins Co</t>
  </si>
  <si>
    <t>Medical Benefits Mut Life Ins Co</t>
  </si>
  <si>
    <t>Medical Savings Ins Co</t>
  </si>
  <si>
    <t>Mega Life &amp; Health Ins Co The</t>
  </si>
  <si>
    <t>Merit Life Ins Co</t>
  </si>
  <si>
    <t>Metropolitan Life Ins Co</t>
  </si>
  <si>
    <t>Mid West Natl Life Ins Co Of TN</t>
  </si>
  <si>
    <t>Midwest Security Life Ins Co</t>
  </si>
  <si>
    <t>MMA Ins Co</t>
  </si>
  <si>
    <t>Monumental Life Ins Co</t>
  </si>
  <si>
    <t>Mutual Of Omaha Ins Co</t>
  </si>
  <si>
    <t>Mutual Protective Ins Co</t>
  </si>
  <si>
    <t>National Health Ins Co</t>
  </si>
  <si>
    <t>National States Ins Co</t>
  </si>
  <si>
    <t>National Union Fire Ins Co Of Pitts</t>
  </si>
  <si>
    <t>New York Life Ins Co</t>
  </si>
  <si>
    <t>Nippon Life Ins Co Of Amer</t>
  </si>
  <si>
    <t>Pacific Life &amp; Annuity Co</t>
  </si>
  <si>
    <t>Pacificare Life &amp; Health Ins Co</t>
  </si>
  <si>
    <t>Pan American Life Ins Co</t>
  </si>
  <si>
    <t>Partners National Health Plans of Indiana</t>
  </si>
  <si>
    <t>Pekin Life Ins Co</t>
  </si>
  <si>
    <t>Penn Treaty Network Amer Ins Co</t>
  </si>
  <si>
    <t>Pennsylvania Life Ins Co</t>
  </si>
  <si>
    <t>Peoples Benefit Life Ins Co</t>
  </si>
  <si>
    <t>Physicians Health Plan Of N IN Inc</t>
  </si>
  <si>
    <t>Physicians Mut Ins Co</t>
  </si>
  <si>
    <t>Principal Life Ins Co</t>
  </si>
  <si>
    <t>Protective Life Ins Co</t>
  </si>
  <si>
    <t>Provident Life &amp; Accident Ins Co</t>
  </si>
  <si>
    <t>Prudential Ins Co Of Amer</t>
  </si>
  <si>
    <t>Pyramid Life Ins Co</t>
  </si>
  <si>
    <t>Reassure America Life Ins Co</t>
  </si>
  <si>
    <t>Reliastar Life Ins Co</t>
  </si>
  <si>
    <t>Reserve Natl Ins Co</t>
  </si>
  <si>
    <t>Southeastern IN Health Org</t>
  </si>
  <si>
    <t>Standard Ins Co</t>
  </si>
  <si>
    <t>Standard Life &amp; Accident Ins Co</t>
  </si>
  <si>
    <t>Stonebridge Life Ins Co</t>
  </si>
  <si>
    <t>The Travelers Ins Co</t>
  </si>
  <si>
    <t>Transamerica Life Ins Co</t>
  </si>
  <si>
    <t>Transamerica Occidental Life Ins Co</t>
  </si>
  <si>
    <t>Trustmark Ins Co</t>
  </si>
  <si>
    <t>Trustmark Life Ins Co</t>
  </si>
  <si>
    <t>Unicare Health Ins Co Of The Midwest</t>
  </si>
  <si>
    <t>UNICARE Health Plans of the Midwest</t>
  </si>
  <si>
    <t>Unicare Life &amp; Health Ins Co</t>
  </si>
  <si>
    <t>Union Bankers Ins Co</t>
  </si>
  <si>
    <t>Union Fidelity Life Ins Co</t>
  </si>
  <si>
    <t>Union Security Life Ins Co</t>
  </si>
  <si>
    <t>United American Ins Co</t>
  </si>
  <si>
    <t>United Farm Family Life Ins Co</t>
  </si>
  <si>
    <t>United Healthcare Ins Co</t>
  </si>
  <si>
    <t>United Healthcare Of IL Inc</t>
  </si>
  <si>
    <t>United Healthcare Of KY Ltd</t>
  </si>
  <si>
    <t>United Of Omaha Life Ins Co</t>
  </si>
  <si>
    <t>United Security Life Ins Co Of IL</t>
  </si>
  <si>
    <t>United States Life Ins Co In NYC</t>
  </si>
  <si>
    <t>United Teacher Assoc Ins Co</t>
  </si>
  <si>
    <t>Universal Guaranty Life Ins Co</t>
  </si>
  <si>
    <t>Universal Underwriters Life Ins Co</t>
  </si>
  <si>
    <t>Unum Life Ins Co Of Amer</t>
  </si>
  <si>
    <t>US Branch SunLife Assur Co Of Canada</t>
  </si>
  <si>
    <t>US Bus of the Canada Life Assur Co</t>
  </si>
  <si>
    <t>US Fidelity &amp; Guaranty Co</t>
  </si>
  <si>
    <t>Washington Natl Ins Co</t>
  </si>
  <si>
    <t>Welborn Clinic</t>
  </si>
  <si>
    <t>Western &amp; Southern Life Ins Co</t>
  </si>
  <si>
    <t>World Ins Co</t>
  </si>
  <si>
    <t>XL Life Ins and Annuity Co</t>
  </si>
  <si>
    <t>Number of</t>
  </si>
  <si>
    <t>Complaint</t>
  </si>
  <si>
    <t>NAIC #</t>
  </si>
  <si>
    <t>Complaints</t>
  </si>
  <si>
    <t>Index</t>
  </si>
  <si>
    <t>Subtotal Premium and Complaints</t>
  </si>
  <si>
    <t>Total Premium and Complaints</t>
  </si>
  <si>
    <t>Health Insurers-</t>
  </si>
  <si>
    <t>DNC- Did Not Calculate (Premium Under $1 Million)</t>
  </si>
  <si>
    <t>Premium Information from Life Annual Statement Page 30, Line 1, column 5</t>
  </si>
  <si>
    <t>HMO-</t>
  </si>
  <si>
    <t>Complaint Indices Do Not Include Medicare or Medicaid Premiums</t>
  </si>
  <si>
    <t>DNC-Did Not Calculate (Premiums Under $1 Million)</t>
  </si>
  <si>
    <t>Premium Information from Page 35, Line 12, Column 1 of Annual Statement</t>
  </si>
  <si>
    <t>None - No premium was reported in 2004.</t>
  </si>
  <si>
    <t>DNC</t>
  </si>
  <si>
    <t>Report Does Not Include 297 Companies with Zero Complaints</t>
  </si>
  <si>
    <t>297 Companies or HMOs with Zero Complaints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</si>
</sst>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8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37" fontId="3" fillId="0" borderId="0" xfId="0" applyNumberFormat="1" applyFont="1"/>
    <xf numFmtId="0" fontId="3" fillId="0" borderId="0" xfId="0" quotePrefix="1" applyFont="1" applyAlignment="1">
      <alignment horizontal="center"/>
    </xf>
    <xf numFmtId="37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37" fontId="3" fillId="0" borderId="0" xfId="0" applyNumberFormat="1" applyFont="1" applyAlignment="1">
      <alignment horizontal="right"/>
    </xf>
    <xf numFmtId="37" fontId="3" fillId="0" borderId="0" xfId="0" applyNumberFormat="1" applyFont="1" applyAlignment="1">
      <alignment horizontal="right" wrapText="1"/>
    </xf>
    <xf numFmtId="0" fontId="4" fillId="0" borderId="0" xfId="1" applyFont="1" applyAlignment="1">
      <alignment wrapText="1"/>
    </xf>
    <xf numFmtId="37" fontId="4" fillId="0" borderId="1" xfId="1" applyNumberFormat="1" applyFont="1" applyBorder="1" applyAlignment="1">
      <alignment wrapText="1"/>
    </xf>
    <xf numFmtId="0" fontId="4" fillId="0" borderId="1" xfId="1" applyFont="1" applyBorder="1" applyAlignment="1">
      <alignment horizontal="center" wrapText="1"/>
    </xf>
    <xf numFmtId="37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</cellXfs>
  <cellStyles count="2">
    <cellStyle name="Normal" xfId="0" builtinId="0"/>
    <cellStyle name="Normal_Sheet1" xfId="1" xr:uid="{E7BEB662-B35E-4EC6-8D3D-8360E23DA7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4EFF-75F7-4023-87EF-8327A8DE4A6A}">
  <dimension ref="A1:F178"/>
  <sheetViews>
    <sheetView tabSelected="1" topLeftCell="A19" workbookViewId="0">
      <selection activeCell="H26" sqref="H26"/>
    </sheetView>
  </sheetViews>
  <sheetFormatPr defaultRowHeight="12.75" x14ac:dyDescent="0.2"/>
  <cols>
    <col min="1" max="1" width="3.5703125" style="2" bestFit="1" customWidth="1"/>
    <col min="2" max="2" width="9.140625" style="1"/>
    <col min="3" max="3" width="37.5703125" style="2" bestFit="1" customWidth="1"/>
    <col min="4" max="4" width="13.7109375" style="3" bestFit="1" customWidth="1"/>
    <col min="5" max="16384" width="9.140625" style="2"/>
  </cols>
  <sheetData>
    <row r="1" spans="1:6" x14ac:dyDescent="0.2">
      <c r="E1" s="1" t="s">
        <v>155</v>
      </c>
      <c r="F1" s="6" t="s">
        <v>156</v>
      </c>
    </row>
    <row r="2" spans="1:6" x14ac:dyDescent="0.2">
      <c r="B2" s="4" t="s">
        <v>157</v>
      </c>
      <c r="C2" s="4" t="s">
        <v>0</v>
      </c>
      <c r="D2" s="5" t="s">
        <v>1</v>
      </c>
      <c r="E2" s="1" t="s">
        <v>158</v>
      </c>
      <c r="F2" s="6" t="s">
        <v>159</v>
      </c>
    </row>
    <row r="3" spans="1:6" x14ac:dyDescent="0.2">
      <c r="A3" s="2">
        <v>1</v>
      </c>
      <c r="B3" s="19">
        <v>60046</v>
      </c>
      <c r="C3" s="7" t="s">
        <v>2</v>
      </c>
      <c r="D3" s="18">
        <v>15975</v>
      </c>
      <c r="E3" s="8">
        <v>1</v>
      </c>
      <c r="F3" s="9" t="s">
        <v>170</v>
      </c>
    </row>
    <row r="4" spans="1:6" x14ac:dyDescent="0.2">
      <c r="A4" s="2">
        <f>SUM(A3+1)</f>
        <v>2</v>
      </c>
      <c r="B4" s="19">
        <v>52568</v>
      </c>
      <c r="C4" s="22" t="s">
        <v>3</v>
      </c>
      <c r="D4" s="18">
        <v>193275847</v>
      </c>
      <c r="E4" s="8">
        <v>28</v>
      </c>
      <c r="F4" s="9">
        <f t="shared" ref="F4:F67" si="0">SUM(E4/1750)/(D4/6365632229)</f>
        <v>0.52696763328115181</v>
      </c>
    </row>
    <row r="5" spans="1:6" x14ac:dyDescent="0.2">
      <c r="A5" s="2">
        <f t="shared" ref="A5:A68" si="1">SUM(A4+1)</f>
        <v>3</v>
      </c>
      <c r="B5" s="19">
        <v>96518</v>
      </c>
      <c r="C5" s="22" t="s">
        <v>4</v>
      </c>
      <c r="D5" s="18">
        <v>3216313</v>
      </c>
      <c r="E5" s="8">
        <v>10</v>
      </c>
      <c r="F5" s="9">
        <f t="shared" si="0"/>
        <v>11.309546461607258</v>
      </c>
    </row>
    <row r="6" spans="1:6" x14ac:dyDescent="0.2">
      <c r="A6" s="2">
        <f t="shared" si="1"/>
        <v>4</v>
      </c>
      <c r="B6" s="19">
        <v>95397</v>
      </c>
      <c r="C6" s="22" t="s">
        <v>5</v>
      </c>
      <c r="D6" s="18">
        <v>10875392</v>
      </c>
      <c r="E6" s="8">
        <v>1</v>
      </c>
      <c r="F6" s="9">
        <f t="shared" si="0"/>
        <v>0.33447108213268478</v>
      </c>
    </row>
    <row r="7" spans="1:6" x14ac:dyDescent="0.2">
      <c r="A7" s="2">
        <f t="shared" si="1"/>
        <v>5</v>
      </c>
      <c r="B7" s="19">
        <v>60054</v>
      </c>
      <c r="C7" s="7" t="s">
        <v>6</v>
      </c>
      <c r="D7" s="18">
        <v>68825635</v>
      </c>
      <c r="E7" s="8">
        <v>21</v>
      </c>
      <c r="F7" s="9">
        <f t="shared" si="0"/>
        <v>1.1098711511779007</v>
      </c>
    </row>
    <row r="8" spans="1:6" x14ac:dyDescent="0.2">
      <c r="A8" s="2">
        <f t="shared" si="1"/>
        <v>6</v>
      </c>
      <c r="B8" s="19">
        <v>10111</v>
      </c>
      <c r="C8" s="7" t="s">
        <v>7</v>
      </c>
      <c r="D8" s="18">
        <v>5200724</v>
      </c>
      <c r="E8" s="8">
        <v>2</v>
      </c>
      <c r="F8" s="9">
        <f t="shared" si="0"/>
        <v>1.398845288024184</v>
      </c>
    </row>
    <row r="9" spans="1:6" x14ac:dyDescent="0.2">
      <c r="A9" s="2">
        <f t="shared" si="1"/>
        <v>7</v>
      </c>
      <c r="B9" s="19">
        <v>60275</v>
      </c>
      <c r="C9" s="7" t="s">
        <v>8</v>
      </c>
      <c r="D9" s="18">
        <v>1809709</v>
      </c>
      <c r="E9" s="8">
        <v>3</v>
      </c>
      <c r="F9" s="9">
        <f t="shared" si="0"/>
        <v>6.0299818327540109</v>
      </c>
    </row>
    <row r="10" spans="1:6" x14ac:dyDescent="0.2">
      <c r="A10" s="2">
        <f t="shared" si="1"/>
        <v>8</v>
      </c>
      <c r="B10" s="19">
        <v>60305</v>
      </c>
      <c r="C10" s="7" t="s">
        <v>9</v>
      </c>
      <c r="D10" s="18">
        <v>73606051</v>
      </c>
      <c r="E10" s="8">
        <v>24</v>
      </c>
      <c r="F10" s="9">
        <f t="shared" si="0"/>
        <v>1.1860451410519419</v>
      </c>
    </row>
    <row r="11" spans="1:6" x14ac:dyDescent="0.2">
      <c r="A11" s="2">
        <f t="shared" si="1"/>
        <v>9</v>
      </c>
      <c r="B11" s="19">
        <v>60380</v>
      </c>
      <c r="C11" s="7" t="s">
        <v>10</v>
      </c>
      <c r="D11" s="18">
        <v>83327503</v>
      </c>
      <c r="E11" s="8">
        <v>15</v>
      </c>
      <c r="F11" s="9">
        <f t="shared" si="0"/>
        <v>0.65479655574051154</v>
      </c>
    </row>
    <row r="12" spans="1:6" x14ac:dyDescent="0.2">
      <c r="A12" s="2">
        <f t="shared" si="1"/>
        <v>10</v>
      </c>
      <c r="B12" s="19">
        <v>19275</v>
      </c>
      <c r="C12" s="7" t="s">
        <v>11</v>
      </c>
      <c r="D12" s="18">
        <v>9969946</v>
      </c>
      <c r="E12" s="8">
        <v>1</v>
      </c>
      <c r="F12" s="9">
        <f t="shared" si="0"/>
        <v>0.36484692403119767</v>
      </c>
    </row>
    <row r="13" spans="1:6" x14ac:dyDescent="0.2">
      <c r="A13" s="2">
        <f t="shared" si="1"/>
        <v>11</v>
      </c>
      <c r="B13" s="19">
        <v>60410</v>
      </c>
      <c r="C13" s="7" t="s">
        <v>12</v>
      </c>
      <c r="D13" s="18">
        <v>14160437</v>
      </c>
      <c r="E13" s="8">
        <v>3</v>
      </c>
      <c r="F13" s="9">
        <f t="shared" si="0"/>
        <v>0.77063387186224741</v>
      </c>
    </row>
    <row r="14" spans="1:6" x14ac:dyDescent="0.2">
      <c r="A14" s="2">
        <f t="shared" si="1"/>
        <v>12</v>
      </c>
      <c r="B14" s="19">
        <v>66672</v>
      </c>
      <c r="C14" s="7" t="s">
        <v>13</v>
      </c>
      <c r="D14" s="18">
        <v>1472319</v>
      </c>
      <c r="E14" s="8">
        <v>2</v>
      </c>
      <c r="F14" s="9">
        <f t="shared" si="0"/>
        <v>4.9411902323574486</v>
      </c>
    </row>
    <row r="15" spans="1:6" x14ac:dyDescent="0.2">
      <c r="A15" s="2">
        <f t="shared" si="1"/>
        <v>13</v>
      </c>
      <c r="B15" s="19">
        <v>60534</v>
      </c>
      <c r="C15" s="7" t="s">
        <v>14</v>
      </c>
      <c r="D15" s="18">
        <v>3811742</v>
      </c>
      <c r="E15" s="8">
        <v>3</v>
      </c>
      <c r="F15" s="9">
        <f t="shared" si="0"/>
        <v>2.8628675268607968</v>
      </c>
    </row>
    <row r="16" spans="1:6" x14ac:dyDescent="0.2">
      <c r="A16" s="2">
        <f t="shared" si="1"/>
        <v>14</v>
      </c>
      <c r="B16" s="19">
        <v>60577</v>
      </c>
      <c r="C16" s="7" t="s">
        <v>15</v>
      </c>
      <c r="D16" s="18">
        <v>2439436</v>
      </c>
      <c r="E16" s="8">
        <v>1</v>
      </c>
      <c r="F16" s="9">
        <f t="shared" si="0"/>
        <v>1.4911250513877565</v>
      </c>
    </row>
    <row r="17" spans="1:6" x14ac:dyDescent="0.2">
      <c r="A17" s="2">
        <f t="shared" si="1"/>
        <v>15</v>
      </c>
      <c r="B17" s="19">
        <v>97179</v>
      </c>
      <c r="C17" s="7" t="s">
        <v>16</v>
      </c>
      <c r="D17" s="18">
        <v>27295570</v>
      </c>
      <c r="E17" s="8">
        <v>1</v>
      </c>
      <c r="F17" s="9">
        <f t="shared" si="0"/>
        <v>0.13326353437049099</v>
      </c>
    </row>
    <row r="18" spans="1:6" x14ac:dyDescent="0.2">
      <c r="A18" s="2">
        <f t="shared" si="1"/>
        <v>16</v>
      </c>
      <c r="B18" s="19">
        <v>60739</v>
      </c>
      <c r="C18" s="7" t="s">
        <v>17</v>
      </c>
      <c r="D18" s="18">
        <v>1337238</v>
      </c>
      <c r="E18" s="8">
        <v>1</v>
      </c>
      <c r="F18" s="9">
        <f t="shared" si="0"/>
        <v>2.7201621034229833</v>
      </c>
    </row>
    <row r="19" spans="1:6" x14ac:dyDescent="0.2">
      <c r="A19" s="2">
        <f t="shared" si="1"/>
        <v>17</v>
      </c>
      <c r="B19" s="19">
        <v>71773</v>
      </c>
      <c r="C19" s="7" t="s">
        <v>18</v>
      </c>
      <c r="D19" s="18">
        <v>2313347</v>
      </c>
      <c r="E19" s="8">
        <v>1</v>
      </c>
      <c r="F19" s="9">
        <f t="shared" si="0"/>
        <v>1.5723988363428154</v>
      </c>
    </row>
    <row r="20" spans="1:6" x14ac:dyDescent="0.2">
      <c r="A20" s="2">
        <f t="shared" si="1"/>
        <v>18</v>
      </c>
      <c r="B20" s="19">
        <v>81078</v>
      </c>
      <c r="C20" s="7" t="s">
        <v>19</v>
      </c>
      <c r="D20" s="18">
        <v>752</v>
      </c>
      <c r="E20" s="8">
        <v>1</v>
      </c>
      <c r="F20" s="9" t="s">
        <v>170</v>
      </c>
    </row>
    <row r="21" spans="1:6" x14ac:dyDescent="0.2">
      <c r="A21" s="2">
        <f t="shared" si="1"/>
        <v>19</v>
      </c>
      <c r="B21" s="19">
        <v>60801</v>
      </c>
      <c r="C21" s="7" t="s">
        <v>20</v>
      </c>
      <c r="D21" s="18">
        <v>387768</v>
      </c>
      <c r="E21" s="8">
        <v>1</v>
      </c>
      <c r="F21" s="9" t="s">
        <v>170</v>
      </c>
    </row>
    <row r="22" spans="1:6" x14ac:dyDescent="0.2">
      <c r="A22" s="2">
        <f t="shared" si="1"/>
        <v>20</v>
      </c>
      <c r="B22" s="19">
        <v>60836</v>
      </c>
      <c r="C22" s="7" t="s">
        <v>21</v>
      </c>
      <c r="D22" s="18">
        <v>13238885</v>
      </c>
      <c r="E22" s="8">
        <v>8</v>
      </c>
      <c r="F22" s="9">
        <f t="shared" si="0"/>
        <v>2.1980728019661133</v>
      </c>
    </row>
    <row r="23" spans="1:6" x14ac:dyDescent="0.2">
      <c r="A23" s="2">
        <f t="shared" si="1"/>
        <v>21</v>
      </c>
      <c r="B23" s="19">
        <v>60895</v>
      </c>
      <c r="C23" s="7" t="s">
        <v>22</v>
      </c>
      <c r="D23" s="18">
        <v>37196892</v>
      </c>
      <c r="E23" s="8">
        <v>4</v>
      </c>
      <c r="F23" s="9">
        <f t="shared" si="0"/>
        <v>0.39116215740359628</v>
      </c>
    </row>
    <row r="24" spans="1:6" x14ac:dyDescent="0.2">
      <c r="A24" s="2">
        <f t="shared" si="1"/>
        <v>22</v>
      </c>
      <c r="B24" s="19">
        <v>61301</v>
      </c>
      <c r="C24" s="7" t="s">
        <v>23</v>
      </c>
      <c r="D24" s="18">
        <v>3347068</v>
      </c>
      <c r="E24" s="8">
        <v>1</v>
      </c>
      <c r="F24" s="9">
        <f t="shared" si="0"/>
        <v>1.0867732985577654</v>
      </c>
    </row>
    <row r="25" spans="1:6" x14ac:dyDescent="0.2">
      <c r="A25" s="2">
        <f t="shared" si="1"/>
        <v>23</v>
      </c>
      <c r="B25" s="19">
        <v>28207</v>
      </c>
      <c r="C25" s="7" t="s">
        <v>24</v>
      </c>
      <c r="D25" s="18">
        <v>1741012621</v>
      </c>
      <c r="E25" s="8">
        <v>546</v>
      </c>
      <c r="F25" s="9">
        <f t="shared" si="0"/>
        <v>1.1407598264895058</v>
      </c>
    </row>
    <row r="26" spans="1:6" x14ac:dyDescent="0.2">
      <c r="A26" s="2">
        <f t="shared" si="1"/>
        <v>24</v>
      </c>
      <c r="B26" s="19">
        <v>61069</v>
      </c>
      <c r="C26" s="7" t="s">
        <v>25</v>
      </c>
      <c r="D26" s="18">
        <v>6654630</v>
      </c>
      <c r="E26" s="8">
        <v>2</v>
      </c>
      <c r="F26" s="9">
        <f t="shared" si="0"/>
        <v>1.0932250570977329</v>
      </c>
    </row>
    <row r="27" spans="1:6" x14ac:dyDescent="0.2">
      <c r="A27" s="2">
        <f t="shared" si="1"/>
        <v>25</v>
      </c>
      <c r="B27" s="19">
        <v>95440</v>
      </c>
      <c r="C27" s="22" t="s">
        <v>26</v>
      </c>
      <c r="D27" s="18">
        <v>137495073</v>
      </c>
      <c r="E27" s="8">
        <v>6</v>
      </c>
      <c r="F27" s="9">
        <f t="shared" si="0"/>
        <v>0.15873314082420142</v>
      </c>
    </row>
    <row r="28" spans="1:6" x14ac:dyDescent="0.2">
      <c r="A28" s="2">
        <f t="shared" si="1"/>
        <v>26</v>
      </c>
      <c r="B28" s="19">
        <v>71439</v>
      </c>
      <c r="C28" s="7" t="s">
        <v>27</v>
      </c>
      <c r="D28" s="18">
        <v>664071</v>
      </c>
      <c r="E28" s="8">
        <v>1</v>
      </c>
      <c r="F28" s="9" t="s">
        <v>170</v>
      </c>
    </row>
    <row r="29" spans="1:6" x14ac:dyDescent="0.2">
      <c r="A29" s="2">
        <f t="shared" si="1"/>
        <v>27</v>
      </c>
      <c r="B29" s="19">
        <v>24813</v>
      </c>
      <c r="C29" s="7" t="s">
        <v>28</v>
      </c>
      <c r="D29" s="18">
        <v>566</v>
      </c>
      <c r="E29" s="8">
        <v>1</v>
      </c>
      <c r="F29" s="9" t="s">
        <v>170</v>
      </c>
    </row>
    <row r="30" spans="1:6" x14ac:dyDescent="0.2">
      <c r="A30" s="2">
        <f t="shared" si="1"/>
        <v>28</v>
      </c>
      <c r="B30" s="19">
        <v>61239</v>
      </c>
      <c r="C30" s="7" t="s">
        <v>29</v>
      </c>
      <c r="D30" s="18">
        <v>3586648</v>
      </c>
      <c r="E30" s="8">
        <v>3</v>
      </c>
      <c r="F30" s="9">
        <f t="shared" si="0"/>
        <v>3.0425378773081238</v>
      </c>
    </row>
    <row r="31" spans="1:6" x14ac:dyDescent="0.2">
      <c r="A31" s="2">
        <f t="shared" si="1"/>
        <v>29</v>
      </c>
      <c r="B31" s="19">
        <v>61263</v>
      </c>
      <c r="C31" s="7" t="s">
        <v>30</v>
      </c>
      <c r="D31" s="18">
        <v>49310139</v>
      </c>
      <c r="E31" s="8">
        <v>17</v>
      </c>
      <c r="F31" s="9">
        <f t="shared" si="0"/>
        <v>1.254053861510539</v>
      </c>
    </row>
    <row r="32" spans="1:6" x14ac:dyDescent="0.2">
      <c r="A32" s="2">
        <f t="shared" si="1"/>
        <v>30</v>
      </c>
      <c r="B32" s="19">
        <v>69752</v>
      </c>
      <c r="C32" s="7" t="s">
        <v>31</v>
      </c>
      <c r="D32" s="18">
        <v>30855383</v>
      </c>
      <c r="E32" s="8">
        <v>5</v>
      </c>
      <c r="F32" s="9">
        <f t="shared" si="0"/>
        <v>0.58944400898493843</v>
      </c>
    </row>
    <row r="33" spans="1:6" x14ac:dyDescent="0.2">
      <c r="A33" s="2">
        <f t="shared" si="1"/>
        <v>31</v>
      </c>
      <c r="B33" s="19">
        <v>61476</v>
      </c>
      <c r="C33" s="7" t="s">
        <v>32</v>
      </c>
      <c r="D33" s="18">
        <v>829188</v>
      </c>
      <c r="E33" s="8">
        <v>1</v>
      </c>
      <c r="F33" s="9" t="s">
        <v>170</v>
      </c>
    </row>
    <row r="34" spans="1:6" x14ac:dyDescent="0.2">
      <c r="A34" s="2">
        <f t="shared" si="1"/>
        <v>32</v>
      </c>
      <c r="B34" s="19">
        <v>74900</v>
      </c>
      <c r="C34" s="7" t="s">
        <v>33</v>
      </c>
      <c r="D34" s="18">
        <v>1927877</v>
      </c>
      <c r="E34" s="8">
        <v>1</v>
      </c>
      <c r="F34" s="9">
        <f t="shared" si="0"/>
        <v>1.8867926381491886</v>
      </c>
    </row>
    <row r="35" spans="1:6" x14ac:dyDescent="0.2">
      <c r="A35" s="2">
        <f t="shared" si="1"/>
        <v>33</v>
      </c>
      <c r="B35" s="19">
        <v>80799</v>
      </c>
      <c r="C35" s="7" t="s">
        <v>34</v>
      </c>
      <c r="D35" s="18">
        <v>4540919</v>
      </c>
      <c r="E35" s="8">
        <v>2</v>
      </c>
      <c r="F35" s="9">
        <f t="shared" si="0"/>
        <v>1.6021004254236393</v>
      </c>
    </row>
    <row r="36" spans="1:6" x14ac:dyDescent="0.2">
      <c r="A36" s="2">
        <f t="shared" si="1"/>
        <v>34</v>
      </c>
      <c r="B36" s="19">
        <v>61727</v>
      </c>
      <c r="C36" s="7" t="s">
        <v>35</v>
      </c>
      <c r="D36" s="18">
        <v>22756271</v>
      </c>
      <c r="E36" s="8">
        <v>9</v>
      </c>
      <c r="F36" s="9">
        <f t="shared" si="0"/>
        <v>1.438616071047593</v>
      </c>
    </row>
    <row r="37" spans="1:6" x14ac:dyDescent="0.2">
      <c r="A37" s="2">
        <f t="shared" si="1"/>
        <v>35</v>
      </c>
      <c r="B37" s="19">
        <v>61751</v>
      </c>
      <c r="C37" s="7" t="s">
        <v>36</v>
      </c>
      <c r="D37" s="18">
        <v>3094167</v>
      </c>
      <c r="E37" s="8">
        <v>1</v>
      </c>
      <c r="F37" s="9">
        <f t="shared" si="0"/>
        <v>1.1756004542925909</v>
      </c>
    </row>
    <row r="38" spans="1:6" x14ac:dyDescent="0.2">
      <c r="A38" s="2">
        <f t="shared" si="1"/>
        <v>36</v>
      </c>
      <c r="B38" s="19">
        <v>61883</v>
      </c>
      <c r="C38" s="7" t="s">
        <v>37</v>
      </c>
      <c r="D38" s="18">
        <v>1293319</v>
      </c>
      <c r="E38" s="8">
        <v>2</v>
      </c>
      <c r="F38" s="9">
        <f t="shared" si="0"/>
        <v>5.6250687276026143</v>
      </c>
    </row>
    <row r="39" spans="1:6" x14ac:dyDescent="0.2">
      <c r="A39" s="2">
        <f t="shared" si="1"/>
        <v>37</v>
      </c>
      <c r="B39" s="19">
        <v>95525</v>
      </c>
      <c r="C39" s="7" t="s">
        <v>38</v>
      </c>
      <c r="D39" s="18">
        <v>63180199</v>
      </c>
      <c r="E39" s="8">
        <v>34</v>
      </c>
      <c r="F39" s="9">
        <f t="shared" si="0"/>
        <v>1.9574984315757353</v>
      </c>
    </row>
    <row r="40" spans="1:6" x14ac:dyDescent="0.2">
      <c r="A40" s="2">
        <f t="shared" si="1"/>
        <v>38</v>
      </c>
      <c r="B40" s="19">
        <v>62049</v>
      </c>
      <c r="C40" s="7" t="s">
        <v>39</v>
      </c>
      <c r="D40" s="18">
        <v>8653597</v>
      </c>
      <c r="E40" s="8">
        <v>4</v>
      </c>
      <c r="F40" s="9">
        <f t="shared" si="0"/>
        <v>1.6813836516108358</v>
      </c>
    </row>
    <row r="41" spans="1:6" x14ac:dyDescent="0.2">
      <c r="A41" s="2">
        <f t="shared" si="1"/>
        <v>39</v>
      </c>
      <c r="B41" s="19">
        <v>62146</v>
      </c>
      <c r="C41" s="7" t="s">
        <v>40</v>
      </c>
      <c r="D41" s="18">
        <v>21164600</v>
      </c>
      <c r="E41" s="8">
        <v>4</v>
      </c>
      <c r="F41" s="9">
        <f t="shared" si="0"/>
        <v>0.68746947844176465</v>
      </c>
    </row>
    <row r="42" spans="1:6" x14ac:dyDescent="0.2">
      <c r="A42" s="2">
        <f t="shared" si="1"/>
        <v>40</v>
      </c>
      <c r="B42" s="19">
        <v>70734</v>
      </c>
      <c r="C42" s="7" t="s">
        <v>41</v>
      </c>
      <c r="D42" s="18">
        <v>738537</v>
      </c>
      <c r="E42" s="8">
        <v>1</v>
      </c>
      <c r="F42" s="9" t="s">
        <v>170</v>
      </c>
    </row>
    <row r="43" spans="1:6" x14ac:dyDescent="0.2">
      <c r="A43" s="2">
        <f t="shared" si="1"/>
        <v>41</v>
      </c>
      <c r="B43" s="19">
        <v>81426</v>
      </c>
      <c r="C43" s="7" t="s">
        <v>42</v>
      </c>
      <c r="D43" s="18">
        <v>750527</v>
      </c>
      <c r="E43" s="8">
        <v>1</v>
      </c>
      <c r="F43" s="9" t="s">
        <v>170</v>
      </c>
    </row>
    <row r="44" spans="1:6" x14ac:dyDescent="0.2">
      <c r="A44" s="2">
        <f t="shared" si="1"/>
        <v>42</v>
      </c>
      <c r="B44" s="19">
        <v>62308</v>
      </c>
      <c r="C44" s="7" t="s">
        <v>43</v>
      </c>
      <c r="D44" s="18">
        <v>22561856</v>
      </c>
      <c r="E44" s="8">
        <v>45</v>
      </c>
      <c r="F44" s="9">
        <f t="shared" si="0"/>
        <v>7.2550629650579914</v>
      </c>
    </row>
    <row r="45" spans="1:6" x14ac:dyDescent="0.2">
      <c r="A45" s="2">
        <f t="shared" si="1"/>
        <v>43</v>
      </c>
      <c r="B45" s="19">
        <v>78174</v>
      </c>
      <c r="C45" s="7" t="s">
        <v>44</v>
      </c>
      <c r="D45" s="18">
        <v>16436855</v>
      </c>
      <c r="E45" s="8">
        <v>12</v>
      </c>
      <c r="F45" s="9">
        <f t="shared" si="0"/>
        <v>2.6556205290054402</v>
      </c>
    </row>
    <row r="46" spans="1:6" x14ac:dyDescent="0.2">
      <c r="A46" s="2">
        <f t="shared" si="1"/>
        <v>44</v>
      </c>
      <c r="B46" s="19">
        <v>65900</v>
      </c>
      <c r="C46" s="7" t="s">
        <v>45</v>
      </c>
      <c r="D46" s="18">
        <v>9480</v>
      </c>
      <c r="E46" s="8">
        <v>2</v>
      </c>
      <c r="F46" s="9" t="s">
        <v>170</v>
      </c>
    </row>
    <row r="47" spans="1:6" x14ac:dyDescent="0.2">
      <c r="A47" s="2">
        <f t="shared" si="1"/>
        <v>45</v>
      </c>
      <c r="B47" s="19">
        <v>76325</v>
      </c>
      <c r="C47" s="7" t="s">
        <v>46</v>
      </c>
      <c r="D47" s="18">
        <v>8835892</v>
      </c>
      <c r="E47" s="8">
        <v>27</v>
      </c>
      <c r="F47" s="9">
        <f t="shared" si="0"/>
        <v>11.115189222903908</v>
      </c>
    </row>
    <row r="48" spans="1:6" x14ac:dyDescent="0.2">
      <c r="A48" s="2">
        <f t="shared" si="1"/>
        <v>46</v>
      </c>
      <c r="B48" s="19">
        <v>62413</v>
      </c>
      <c r="C48" s="7" t="s">
        <v>47</v>
      </c>
      <c r="D48" s="18">
        <v>2401306</v>
      </c>
      <c r="E48" s="8">
        <v>3</v>
      </c>
      <c r="F48" s="9">
        <f t="shared" si="0"/>
        <v>4.5444072486269667</v>
      </c>
    </row>
    <row r="49" spans="1:6" x14ac:dyDescent="0.2">
      <c r="A49" s="2">
        <f t="shared" si="1"/>
        <v>47</v>
      </c>
      <c r="B49" s="19">
        <v>20443</v>
      </c>
      <c r="C49" s="7" t="s">
        <v>48</v>
      </c>
      <c r="D49" s="18">
        <v>19768848</v>
      </c>
      <c r="E49" s="8">
        <v>9</v>
      </c>
      <c r="F49" s="9">
        <f t="shared" si="0"/>
        <v>1.6560164344282622</v>
      </c>
    </row>
    <row r="50" spans="1:6" x14ac:dyDescent="0.2">
      <c r="A50" s="2">
        <f t="shared" si="1"/>
        <v>48</v>
      </c>
      <c r="B50" s="19">
        <v>71404</v>
      </c>
      <c r="C50" s="7" t="s">
        <v>49</v>
      </c>
      <c r="D50" s="18">
        <v>7058247</v>
      </c>
      <c r="E50" s="8">
        <v>1</v>
      </c>
      <c r="F50" s="9">
        <f t="shared" si="0"/>
        <v>0.51535517683883025</v>
      </c>
    </row>
    <row r="51" spans="1:6" x14ac:dyDescent="0.2">
      <c r="A51" s="2">
        <f t="shared" si="1"/>
        <v>49</v>
      </c>
      <c r="B51" s="19">
        <v>68500</v>
      </c>
      <c r="C51" s="7" t="s">
        <v>50</v>
      </c>
      <c r="D51" s="18">
        <v>932222</v>
      </c>
      <c r="E51" s="8">
        <v>1</v>
      </c>
      <c r="F51" s="9" t="s">
        <v>170</v>
      </c>
    </row>
    <row r="52" spans="1:6" x14ac:dyDescent="0.2">
      <c r="A52" s="2">
        <f t="shared" si="1"/>
        <v>50</v>
      </c>
      <c r="B52" s="19">
        <v>62626</v>
      </c>
      <c r="C52" s="7" t="s">
        <v>51</v>
      </c>
      <c r="D52" s="18">
        <v>6333828</v>
      </c>
      <c r="E52" s="8">
        <v>2</v>
      </c>
      <c r="F52" s="9">
        <f t="shared" si="0"/>
        <v>1.1485958036300143</v>
      </c>
    </row>
    <row r="53" spans="1:6" x14ac:dyDescent="0.2">
      <c r="A53" s="2">
        <f t="shared" si="1"/>
        <v>51</v>
      </c>
      <c r="B53" s="19">
        <v>63258</v>
      </c>
      <c r="C53" s="7" t="s">
        <v>52</v>
      </c>
      <c r="D53" s="18">
        <v>777258</v>
      </c>
      <c r="E53" s="8">
        <v>1</v>
      </c>
      <c r="F53" s="9" t="s">
        <v>170</v>
      </c>
    </row>
    <row r="54" spans="1:6" x14ac:dyDescent="0.2">
      <c r="A54" s="2">
        <f t="shared" si="1"/>
        <v>52</v>
      </c>
      <c r="B54" s="19">
        <v>13935</v>
      </c>
      <c r="C54" s="7" t="s">
        <v>53</v>
      </c>
      <c r="D54" s="18">
        <v>37648522</v>
      </c>
      <c r="E54" s="8">
        <v>2</v>
      </c>
      <c r="F54" s="9">
        <f t="shared" si="0"/>
        <v>0.19323489675675148</v>
      </c>
    </row>
    <row r="55" spans="1:6" x14ac:dyDescent="0.2">
      <c r="A55" s="2">
        <f t="shared" si="1"/>
        <v>53</v>
      </c>
      <c r="B55" s="19">
        <v>70408</v>
      </c>
      <c r="C55" s="7" t="s">
        <v>54</v>
      </c>
      <c r="D55" s="18">
        <v>28377580</v>
      </c>
      <c r="E55" s="8">
        <v>8</v>
      </c>
      <c r="F55" s="9">
        <f t="shared" si="0"/>
        <v>1.0254585855050762</v>
      </c>
    </row>
    <row r="56" spans="1:6" x14ac:dyDescent="0.2">
      <c r="A56" s="2">
        <f t="shared" si="1"/>
        <v>54</v>
      </c>
      <c r="B56" s="19">
        <v>69477</v>
      </c>
      <c r="C56" s="7" t="s">
        <v>55</v>
      </c>
      <c r="D56" s="18">
        <v>38549294</v>
      </c>
      <c r="E56" s="8">
        <v>47</v>
      </c>
      <c r="F56" s="9">
        <f t="shared" si="0"/>
        <v>4.4349111594698911</v>
      </c>
    </row>
    <row r="57" spans="1:6" x14ac:dyDescent="0.2">
      <c r="A57" s="2">
        <f t="shared" si="1"/>
        <v>55</v>
      </c>
      <c r="B57" s="19">
        <v>65536</v>
      </c>
      <c r="C57" s="7" t="s">
        <v>56</v>
      </c>
      <c r="D57" s="18">
        <v>5363065</v>
      </c>
      <c r="E57" s="8">
        <v>1</v>
      </c>
      <c r="F57" s="9">
        <f t="shared" si="0"/>
        <v>0.67825098723531108</v>
      </c>
    </row>
    <row r="58" spans="1:6" x14ac:dyDescent="0.2">
      <c r="A58" s="2">
        <f t="shared" si="1"/>
        <v>56</v>
      </c>
      <c r="B58" s="19">
        <v>70025</v>
      </c>
      <c r="C58" s="7" t="s">
        <v>57</v>
      </c>
      <c r="D58" s="18">
        <v>28126958</v>
      </c>
      <c r="E58" s="8">
        <v>2</v>
      </c>
      <c r="F58" s="9">
        <f t="shared" si="0"/>
        <v>0.2586489538511163</v>
      </c>
    </row>
    <row r="59" spans="1:6" x14ac:dyDescent="0.2">
      <c r="A59" s="2">
        <f t="shared" si="1"/>
        <v>57</v>
      </c>
      <c r="B59" s="19">
        <v>62286</v>
      </c>
      <c r="C59" s="7" t="s">
        <v>58</v>
      </c>
      <c r="D59" s="18">
        <v>26371350</v>
      </c>
      <c r="E59" s="8">
        <v>12</v>
      </c>
      <c r="F59" s="9">
        <f t="shared" si="0"/>
        <v>1.6552072446153008</v>
      </c>
    </row>
    <row r="60" spans="1:6" x14ac:dyDescent="0.2">
      <c r="A60" s="2">
        <f t="shared" si="1"/>
        <v>58</v>
      </c>
      <c r="B60" s="19">
        <v>90301</v>
      </c>
      <c r="C60" s="7" t="s">
        <v>59</v>
      </c>
      <c r="D60" s="18">
        <v>45766576</v>
      </c>
      <c r="E60" s="8">
        <v>2</v>
      </c>
      <c r="F60" s="9">
        <f t="shared" si="0"/>
        <v>0.15895898049516063</v>
      </c>
    </row>
    <row r="61" spans="1:6" x14ac:dyDescent="0.2">
      <c r="A61" s="2">
        <f t="shared" si="1"/>
        <v>59</v>
      </c>
      <c r="B61" s="19">
        <v>68322</v>
      </c>
      <c r="C61" s="7" t="s">
        <v>60</v>
      </c>
      <c r="D61" s="18">
        <v>14323817</v>
      </c>
      <c r="E61" s="8">
        <v>4</v>
      </c>
      <c r="F61" s="9">
        <f t="shared" si="0"/>
        <v>1.0157918467841758</v>
      </c>
    </row>
    <row r="62" spans="1:6" x14ac:dyDescent="0.2">
      <c r="A62" s="2">
        <f t="shared" si="1"/>
        <v>60</v>
      </c>
      <c r="B62" s="19">
        <v>64211</v>
      </c>
      <c r="C62" s="7" t="s">
        <v>61</v>
      </c>
      <c r="D62" s="18">
        <v>7012003</v>
      </c>
      <c r="E62" s="8">
        <v>2</v>
      </c>
      <c r="F62" s="9">
        <f t="shared" si="0"/>
        <v>1.0375078649730023</v>
      </c>
    </row>
    <row r="63" spans="1:6" x14ac:dyDescent="0.2">
      <c r="A63" s="2">
        <f t="shared" si="1"/>
        <v>61</v>
      </c>
      <c r="B63" s="19">
        <v>64246</v>
      </c>
      <c r="C63" s="7" t="s">
        <v>62</v>
      </c>
      <c r="D63" s="18">
        <v>34528383</v>
      </c>
      <c r="E63" s="8">
        <v>7</v>
      </c>
      <c r="F63" s="9">
        <f t="shared" si="0"/>
        <v>0.73743762967411486</v>
      </c>
    </row>
    <row r="64" spans="1:6" x14ac:dyDescent="0.2">
      <c r="A64" s="2">
        <f t="shared" si="1"/>
        <v>62</v>
      </c>
      <c r="B64" s="19">
        <v>70815</v>
      </c>
      <c r="C64" s="7" t="s">
        <v>63</v>
      </c>
      <c r="D64" s="18">
        <v>19552646</v>
      </c>
      <c r="E64" s="8">
        <v>3</v>
      </c>
      <c r="F64" s="9">
        <f t="shared" si="0"/>
        <v>0.55810923966870918</v>
      </c>
    </row>
    <row r="65" spans="1:6" x14ac:dyDescent="0.2">
      <c r="A65" s="2">
        <f t="shared" si="1"/>
        <v>63</v>
      </c>
      <c r="B65" s="19">
        <v>74268</v>
      </c>
      <c r="C65" s="7" t="s">
        <v>64</v>
      </c>
      <c r="D65" s="18">
        <v>4315518</v>
      </c>
      <c r="E65" s="8">
        <v>2</v>
      </c>
      <c r="F65" s="9">
        <f t="shared" si="0"/>
        <v>1.6857786855979484</v>
      </c>
    </row>
    <row r="66" spans="1:6" x14ac:dyDescent="0.2">
      <c r="A66" s="2">
        <f t="shared" si="1"/>
        <v>64</v>
      </c>
      <c r="B66" s="19">
        <v>88072</v>
      </c>
      <c r="C66" s="7" t="s">
        <v>65</v>
      </c>
      <c r="D66" s="18">
        <v>3004154</v>
      </c>
      <c r="E66" s="8">
        <v>1</v>
      </c>
      <c r="F66" s="9">
        <f t="shared" si="0"/>
        <v>1.2108247882289467</v>
      </c>
    </row>
    <row r="67" spans="1:6" x14ac:dyDescent="0.2">
      <c r="A67" s="2">
        <f t="shared" si="1"/>
        <v>65</v>
      </c>
      <c r="B67" s="19">
        <v>93777</v>
      </c>
      <c r="C67" s="7" t="s">
        <v>66</v>
      </c>
      <c r="D67" s="18">
        <v>3195402</v>
      </c>
      <c r="E67" s="8">
        <v>3</v>
      </c>
      <c r="F67" s="9">
        <f t="shared" si="0"/>
        <v>3.4150671472858276</v>
      </c>
    </row>
    <row r="68" spans="1:6" x14ac:dyDescent="0.2">
      <c r="A68" s="2">
        <f t="shared" si="1"/>
        <v>66</v>
      </c>
      <c r="B68" s="19">
        <v>95885</v>
      </c>
      <c r="C68" s="22" t="s">
        <v>67</v>
      </c>
      <c r="D68" s="18">
        <v>4661345</v>
      </c>
      <c r="E68" s="8">
        <v>6</v>
      </c>
      <c r="F68" s="9">
        <f t="shared" ref="F68:F131" si="2">SUM(E68/1750)/(D68/6365632229)</f>
        <v>4.6821303261489673</v>
      </c>
    </row>
    <row r="69" spans="1:6" x14ac:dyDescent="0.2">
      <c r="A69" s="2">
        <f t="shared" ref="A69:A132" si="3">SUM(A68+1)</f>
        <v>67</v>
      </c>
      <c r="B69" s="19">
        <v>95348</v>
      </c>
      <c r="C69" s="22" t="s">
        <v>68</v>
      </c>
      <c r="D69" s="18">
        <v>2417025</v>
      </c>
      <c r="E69" s="8">
        <v>1</v>
      </c>
      <c r="F69" s="9">
        <f t="shared" si="2"/>
        <v>1.5049509752100798</v>
      </c>
    </row>
    <row r="70" spans="1:6" x14ac:dyDescent="0.2">
      <c r="A70" s="2">
        <f t="shared" si="3"/>
        <v>68</v>
      </c>
      <c r="B70" s="19">
        <v>73288</v>
      </c>
      <c r="C70" s="7" t="s">
        <v>69</v>
      </c>
      <c r="D70" s="18">
        <v>117936780</v>
      </c>
      <c r="E70" s="8">
        <v>14</v>
      </c>
      <c r="F70" s="9">
        <f t="shared" si="2"/>
        <v>0.43179962885200024</v>
      </c>
    </row>
    <row r="71" spans="1:6" x14ac:dyDescent="0.2">
      <c r="A71" s="2">
        <f t="shared" si="3"/>
        <v>69</v>
      </c>
      <c r="B71" s="19">
        <v>70580</v>
      </c>
      <c r="C71" s="7" t="s">
        <v>70</v>
      </c>
      <c r="D71" s="18">
        <v>4259939</v>
      </c>
      <c r="E71" s="8">
        <v>1</v>
      </c>
      <c r="F71" s="9">
        <f t="shared" si="2"/>
        <v>0.85388643613374349</v>
      </c>
    </row>
    <row r="72" spans="1:6" x14ac:dyDescent="0.2">
      <c r="A72" s="2">
        <f t="shared" si="3"/>
        <v>70</v>
      </c>
      <c r="B72" s="19">
        <v>64580</v>
      </c>
      <c r="C72" s="7" t="s">
        <v>71</v>
      </c>
      <c r="D72" s="18">
        <v>2596848</v>
      </c>
      <c r="E72" s="8">
        <v>1</v>
      </c>
      <c r="F72" s="9">
        <f t="shared" si="2"/>
        <v>1.4007381759953386</v>
      </c>
    </row>
    <row r="73" spans="1:6" x14ac:dyDescent="0.2">
      <c r="A73" s="2">
        <f t="shared" si="3"/>
        <v>71</v>
      </c>
      <c r="B73" s="19">
        <v>81779</v>
      </c>
      <c r="C73" s="7" t="s">
        <v>72</v>
      </c>
      <c r="D73" s="18">
        <v>556009</v>
      </c>
      <c r="E73" s="8">
        <v>1</v>
      </c>
      <c r="F73" s="9" t="s">
        <v>170</v>
      </c>
    </row>
    <row r="74" spans="1:6" x14ac:dyDescent="0.2">
      <c r="A74" s="2">
        <f t="shared" si="3"/>
        <v>72</v>
      </c>
      <c r="B74" s="19">
        <v>19429</v>
      </c>
      <c r="C74" s="7" t="s">
        <v>73</v>
      </c>
      <c r="D74" s="18">
        <v>701</v>
      </c>
      <c r="E74" s="8">
        <v>1</v>
      </c>
      <c r="F74" s="9" t="s">
        <v>170</v>
      </c>
    </row>
    <row r="75" spans="1:6" x14ac:dyDescent="0.2">
      <c r="A75" s="2">
        <f t="shared" si="3"/>
        <v>73</v>
      </c>
      <c r="B75" s="19">
        <v>70254</v>
      </c>
      <c r="C75" s="7" t="s">
        <v>74</v>
      </c>
      <c r="D75" s="18">
        <v>27402068</v>
      </c>
      <c r="E75" s="8">
        <v>3</v>
      </c>
      <c r="F75" s="9">
        <f t="shared" si="2"/>
        <v>0.39823681893539675</v>
      </c>
    </row>
    <row r="76" spans="1:6" x14ac:dyDescent="0.2">
      <c r="A76" s="2">
        <f t="shared" si="3"/>
        <v>74</v>
      </c>
      <c r="B76" s="19">
        <v>65080</v>
      </c>
      <c r="C76" s="7" t="s">
        <v>75</v>
      </c>
      <c r="D76" s="18">
        <v>33777472</v>
      </c>
      <c r="E76" s="8">
        <v>16</v>
      </c>
      <c r="F76" s="9">
        <f t="shared" si="2"/>
        <v>1.7230438705926332</v>
      </c>
    </row>
    <row r="77" spans="1:6" x14ac:dyDescent="0.2">
      <c r="A77" s="2">
        <f t="shared" si="3"/>
        <v>75</v>
      </c>
      <c r="B77" s="19">
        <v>65099</v>
      </c>
      <c r="C77" s="7" t="s">
        <v>76</v>
      </c>
      <c r="D77" s="18">
        <v>14266366</v>
      </c>
      <c r="E77" s="8">
        <v>2</v>
      </c>
      <c r="F77" s="9">
        <f t="shared" si="2"/>
        <v>0.50994123252650936</v>
      </c>
    </row>
    <row r="78" spans="1:6" x14ac:dyDescent="0.2">
      <c r="A78" s="2">
        <f t="shared" si="3"/>
        <v>76</v>
      </c>
      <c r="B78" s="19">
        <v>65315</v>
      </c>
      <c r="C78" s="7" t="s">
        <v>77</v>
      </c>
      <c r="D78" s="18">
        <v>1250431</v>
      </c>
      <c r="E78" s="8">
        <v>5</v>
      </c>
      <c r="F78" s="9">
        <f t="shared" si="2"/>
        <v>14.545001406943458</v>
      </c>
    </row>
    <row r="79" spans="1:6" x14ac:dyDescent="0.2">
      <c r="A79" s="2">
        <f t="shared" si="3"/>
        <v>77</v>
      </c>
      <c r="B79" s="19">
        <v>65323</v>
      </c>
      <c r="C79" s="7" t="s">
        <v>78</v>
      </c>
      <c r="D79" s="18">
        <v>1866005</v>
      </c>
      <c r="E79" s="8">
        <v>1</v>
      </c>
      <c r="F79" s="9">
        <f t="shared" si="2"/>
        <v>1.9493539035839362</v>
      </c>
    </row>
    <row r="80" spans="1:6" x14ac:dyDescent="0.2">
      <c r="A80" s="2">
        <f t="shared" si="3"/>
        <v>78</v>
      </c>
      <c r="B80" s="19">
        <v>23043</v>
      </c>
      <c r="C80" s="7" t="s">
        <v>79</v>
      </c>
      <c r="D80" s="18">
        <v>577</v>
      </c>
      <c r="E80" s="8">
        <v>1</v>
      </c>
      <c r="F80" s="9" t="s">
        <v>170</v>
      </c>
    </row>
    <row r="81" spans="1:6" x14ac:dyDescent="0.2">
      <c r="A81" s="2">
        <f t="shared" si="3"/>
        <v>79</v>
      </c>
      <c r="B81" s="19">
        <v>65498</v>
      </c>
      <c r="C81" s="7" t="s">
        <v>80</v>
      </c>
      <c r="D81" s="18">
        <v>22189424</v>
      </c>
      <c r="E81" s="8">
        <v>18</v>
      </c>
      <c r="F81" s="9">
        <f t="shared" si="2"/>
        <v>2.9507333924228303</v>
      </c>
    </row>
    <row r="82" spans="1:6" x14ac:dyDescent="0.2">
      <c r="A82" s="2">
        <f t="shared" si="3"/>
        <v>80</v>
      </c>
      <c r="B82" s="19">
        <v>64130</v>
      </c>
      <c r="C82" s="7" t="s">
        <v>81</v>
      </c>
      <c r="D82" s="18">
        <v>16695502</v>
      </c>
      <c r="E82" s="8">
        <v>5</v>
      </c>
      <c r="F82" s="9">
        <f t="shared" si="2"/>
        <v>1.0893665044804113</v>
      </c>
    </row>
    <row r="83" spans="1:6" x14ac:dyDescent="0.2">
      <c r="A83" s="2">
        <f t="shared" si="3"/>
        <v>81</v>
      </c>
      <c r="B83" s="19">
        <v>65927</v>
      </c>
      <c r="C83" s="7" t="s">
        <v>82</v>
      </c>
      <c r="D83" s="18">
        <v>4642706</v>
      </c>
      <c r="E83" s="8">
        <v>2</v>
      </c>
      <c r="F83" s="9">
        <f t="shared" si="2"/>
        <v>1.566975867460547</v>
      </c>
    </row>
    <row r="84" spans="1:6" x14ac:dyDescent="0.2">
      <c r="A84" s="2">
        <f t="shared" si="3"/>
        <v>82</v>
      </c>
      <c r="B84" s="19">
        <v>65676</v>
      </c>
      <c r="C84" s="7" t="s">
        <v>83</v>
      </c>
      <c r="D84" s="18">
        <v>4673426</v>
      </c>
      <c r="E84" s="8">
        <v>1</v>
      </c>
      <c r="F84" s="9">
        <f t="shared" si="2"/>
        <v>0.77833780418415599</v>
      </c>
    </row>
    <row r="85" spans="1:6" x14ac:dyDescent="0.2">
      <c r="A85" s="2">
        <f t="shared" si="3"/>
        <v>83</v>
      </c>
      <c r="B85" s="19">
        <v>95444</v>
      </c>
      <c r="C85" s="22" t="s">
        <v>84</v>
      </c>
      <c r="D85" s="18">
        <v>637459478</v>
      </c>
      <c r="E85" s="8">
        <v>75</v>
      </c>
      <c r="F85" s="9">
        <f t="shared" si="2"/>
        <v>0.4279688658332032</v>
      </c>
    </row>
    <row r="86" spans="1:6" x14ac:dyDescent="0.2">
      <c r="A86" s="2">
        <f t="shared" si="3"/>
        <v>84</v>
      </c>
      <c r="B86" s="19">
        <v>65935</v>
      </c>
      <c r="C86" s="7" t="s">
        <v>85</v>
      </c>
      <c r="D86" s="18">
        <v>6405761</v>
      </c>
      <c r="E86" s="8">
        <v>2</v>
      </c>
      <c r="F86" s="9">
        <f t="shared" si="2"/>
        <v>1.1356977354781557</v>
      </c>
    </row>
    <row r="87" spans="1:6" x14ac:dyDescent="0.2">
      <c r="A87" s="2">
        <f t="shared" si="3"/>
        <v>85</v>
      </c>
      <c r="B87" s="19">
        <v>74322</v>
      </c>
      <c r="C87" s="7" t="s">
        <v>86</v>
      </c>
      <c r="D87" s="18">
        <v>18219702</v>
      </c>
      <c r="E87" s="8">
        <v>2</v>
      </c>
      <c r="F87" s="9">
        <f t="shared" si="2"/>
        <v>0.39929348250121138</v>
      </c>
    </row>
    <row r="88" spans="1:6" x14ac:dyDescent="0.2">
      <c r="A88" s="2">
        <f t="shared" si="3"/>
        <v>86</v>
      </c>
      <c r="B88" s="19">
        <v>74217</v>
      </c>
      <c r="C88" s="7" t="s">
        <v>87</v>
      </c>
      <c r="D88" s="18">
        <v>3190350</v>
      </c>
      <c r="E88" s="8">
        <v>5</v>
      </c>
      <c r="F88" s="9">
        <f t="shared" si="2"/>
        <v>5.7007916542967747</v>
      </c>
    </row>
    <row r="89" spans="1:6" x14ac:dyDescent="0.2">
      <c r="A89" s="2">
        <f t="shared" si="3"/>
        <v>87</v>
      </c>
      <c r="B89" s="19">
        <v>97055</v>
      </c>
      <c r="C89" s="7" t="s">
        <v>88</v>
      </c>
      <c r="D89" s="18">
        <v>32804702</v>
      </c>
      <c r="E89" s="8">
        <v>32</v>
      </c>
      <c r="F89" s="9">
        <f t="shared" si="2"/>
        <v>3.5482758595834394</v>
      </c>
    </row>
    <row r="90" spans="1:6" x14ac:dyDescent="0.2">
      <c r="A90" s="2">
        <f t="shared" si="3"/>
        <v>88</v>
      </c>
      <c r="B90" s="19">
        <v>65951</v>
      </c>
      <c r="C90" s="7" t="s">
        <v>89</v>
      </c>
      <c r="D90" s="18">
        <v>2996197</v>
      </c>
      <c r="E90" s="8">
        <v>3</v>
      </c>
      <c r="F90" s="9">
        <f t="shared" si="2"/>
        <v>3.642121126405049</v>
      </c>
    </row>
    <row r="91" spans="1:6" x14ac:dyDescent="0.2">
      <c r="A91" s="2">
        <f t="shared" si="3"/>
        <v>89</v>
      </c>
      <c r="B91" s="19">
        <v>65978</v>
      </c>
      <c r="C91" s="7" t="s">
        <v>90</v>
      </c>
      <c r="D91" s="18">
        <v>46682246</v>
      </c>
      <c r="E91" s="8">
        <v>25</v>
      </c>
      <c r="F91" s="9">
        <f t="shared" si="2"/>
        <v>1.9480125971537139</v>
      </c>
    </row>
    <row r="92" spans="1:6" x14ac:dyDescent="0.2">
      <c r="A92" s="2">
        <f t="shared" si="3"/>
        <v>90</v>
      </c>
      <c r="B92" s="19">
        <v>66087</v>
      </c>
      <c r="C92" s="7" t="s">
        <v>91</v>
      </c>
      <c r="D92" s="18">
        <v>11320131</v>
      </c>
      <c r="E92" s="8">
        <v>16</v>
      </c>
      <c r="F92" s="9">
        <f t="shared" si="2"/>
        <v>5.1412890976009278</v>
      </c>
    </row>
    <row r="93" spans="1:6" x14ac:dyDescent="0.2">
      <c r="A93" s="2">
        <f t="shared" si="3"/>
        <v>91</v>
      </c>
      <c r="B93" s="19">
        <v>79480</v>
      </c>
      <c r="C93" s="7" t="s">
        <v>92</v>
      </c>
      <c r="D93" s="18">
        <v>23173949</v>
      </c>
      <c r="E93" s="8">
        <v>6</v>
      </c>
      <c r="F93" s="9">
        <f t="shared" si="2"/>
        <v>0.94179135308974982</v>
      </c>
    </row>
    <row r="94" spans="1:6" x14ac:dyDescent="0.2">
      <c r="A94" s="2">
        <f t="shared" si="3"/>
        <v>92</v>
      </c>
      <c r="B94" s="19">
        <v>74209</v>
      </c>
      <c r="C94" s="7" t="s">
        <v>93</v>
      </c>
      <c r="D94" s="18">
        <v>10113478</v>
      </c>
      <c r="E94" s="8">
        <v>2</v>
      </c>
      <c r="F94" s="9">
        <f t="shared" si="2"/>
        <v>0.71933792328556867</v>
      </c>
    </row>
    <row r="95" spans="1:6" x14ac:dyDescent="0.2">
      <c r="A95" s="2">
        <f t="shared" si="3"/>
        <v>93</v>
      </c>
      <c r="B95" s="19">
        <v>66281</v>
      </c>
      <c r="C95" s="7" t="s">
        <v>94</v>
      </c>
      <c r="D95" s="18">
        <v>20093834</v>
      </c>
      <c r="E95" s="8">
        <v>5</v>
      </c>
      <c r="F95" s="9">
        <f t="shared" si="2"/>
        <v>0.90512943693501768</v>
      </c>
    </row>
    <row r="96" spans="1:6" x14ac:dyDescent="0.2">
      <c r="A96" s="2">
        <f t="shared" si="3"/>
        <v>94</v>
      </c>
      <c r="B96" s="19">
        <v>71412</v>
      </c>
      <c r="C96" s="7" t="s">
        <v>95</v>
      </c>
      <c r="D96" s="18">
        <v>57109409</v>
      </c>
      <c r="E96" s="8">
        <v>7</v>
      </c>
      <c r="F96" s="9">
        <f t="shared" si="2"/>
        <v>0.44585523404733535</v>
      </c>
    </row>
    <row r="97" spans="1:6" x14ac:dyDescent="0.2">
      <c r="A97" s="2">
        <f t="shared" si="3"/>
        <v>95</v>
      </c>
      <c r="B97" s="19">
        <v>31119</v>
      </c>
      <c r="C97" s="7" t="s">
        <v>96</v>
      </c>
      <c r="D97" s="18">
        <v>1322033</v>
      </c>
      <c r="E97" s="8">
        <v>3</v>
      </c>
      <c r="F97" s="9">
        <f t="shared" si="2"/>
        <v>8.2543419056645551</v>
      </c>
    </row>
    <row r="98" spans="1:6" x14ac:dyDescent="0.2">
      <c r="A98" s="2">
        <f t="shared" si="3"/>
        <v>96</v>
      </c>
      <c r="B98" s="19">
        <v>82538</v>
      </c>
      <c r="C98" s="7" t="s">
        <v>97</v>
      </c>
      <c r="D98" s="18">
        <v>1632224</v>
      </c>
      <c r="E98" s="8">
        <v>1</v>
      </c>
      <c r="F98" s="9">
        <f t="shared" si="2"/>
        <v>2.2285569449151237</v>
      </c>
    </row>
    <row r="99" spans="1:6" x14ac:dyDescent="0.2">
      <c r="A99" s="2">
        <f t="shared" si="3"/>
        <v>97</v>
      </c>
      <c r="B99" s="19">
        <v>60593</v>
      </c>
      <c r="C99" s="7" t="s">
        <v>98</v>
      </c>
      <c r="D99" s="18">
        <v>978484</v>
      </c>
      <c r="E99" s="8">
        <v>1</v>
      </c>
      <c r="F99" s="9" t="s">
        <v>170</v>
      </c>
    </row>
    <row r="100" spans="1:6" x14ac:dyDescent="0.2">
      <c r="A100" s="2">
        <f t="shared" si="3"/>
        <v>98</v>
      </c>
      <c r="B100" s="19">
        <v>19445</v>
      </c>
      <c r="C100" s="7" t="s">
        <v>99</v>
      </c>
      <c r="D100" s="18">
        <v>695486</v>
      </c>
      <c r="E100" s="8">
        <v>1</v>
      </c>
      <c r="F100" s="9" t="s">
        <v>170</v>
      </c>
    </row>
    <row r="101" spans="1:6" x14ac:dyDescent="0.2">
      <c r="A101" s="2">
        <f t="shared" si="3"/>
        <v>99</v>
      </c>
      <c r="B101" s="19">
        <v>66915</v>
      </c>
      <c r="C101" s="7" t="s">
        <v>100</v>
      </c>
      <c r="D101" s="18">
        <v>5728917</v>
      </c>
      <c r="E101" s="8">
        <v>1</v>
      </c>
      <c r="F101" s="9">
        <f t="shared" si="2"/>
        <v>0.63493748135243411</v>
      </c>
    </row>
    <row r="102" spans="1:6" x14ac:dyDescent="0.2">
      <c r="A102" s="2">
        <f t="shared" si="3"/>
        <v>100</v>
      </c>
      <c r="B102" s="19">
        <v>81264</v>
      </c>
      <c r="C102" s="7" t="s">
        <v>101</v>
      </c>
      <c r="D102" s="18">
        <v>27928211</v>
      </c>
      <c r="E102" s="8">
        <v>3</v>
      </c>
      <c r="F102" s="9">
        <f t="shared" si="2"/>
        <v>0.39073438655169951</v>
      </c>
    </row>
    <row r="103" spans="1:6" x14ac:dyDescent="0.2">
      <c r="A103" s="2">
        <f t="shared" si="3"/>
        <v>101</v>
      </c>
      <c r="B103" s="19">
        <v>97268</v>
      </c>
      <c r="C103" s="7" t="s">
        <v>102</v>
      </c>
      <c r="D103" s="18">
        <v>12726116</v>
      </c>
      <c r="E103" s="8">
        <v>4</v>
      </c>
      <c r="F103" s="9">
        <f t="shared" si="2"/>
        <v>1.1433194953926691</v>
      </c>
    </row>
    <row r="104" spans="1:6" x14ac:dyDescent="0.2">
      <c r="A104" s="2">
        <f t="shared" si="3"/>
        <v>102</v>
      </c>
      <c r="B104" s="19">
        <v>70785</v>
      </c>
      <c r="C104" s="7" t="s">
        <v>103</v>
      </c>
      <c r="D104" s="18">
        <v>693033</v>
      </c>
      <c r="E104" s="8">
        <v>1</v>
      </c>
      <c r="F104" s="9" t="s">
        <v>170</v>
      </c>
    </row>
    <row r="105" spans="1:6" x14ac:dyDescent="0.2">
      <c r="A105" s="2">
        <f t="shared" si="3"/>
        <v>103</v>
      </c>
      <c r="B105" s="19">
        <v>67539</v>
      </c>
      <c r="C105" s="7" t="s">
        <v>104</v>
      </c>
      <c r="D105" s="18">
        <v>2741997</v>
      </c>
      <c r="E105" s="8">
        <v>1</v>
      </c>
      <c r="F105" s="9">
        <f t="shared" si="2"/>
        <v>1.3265893911835582</v>
      </c>
    </row>
    <row r="106" spans="1:6" x14ac:dyDescent="0.2">
      <c r="A106" s="2">
        <f t="shared" si="3"/>
        <v>104</v>
      </c>
      <c r="B106" s="19">
        <v>96750</v>
      </c>
      <c r="C106" s="22" t="s">
        <v>105</v>
      </c>
      <c r="D106" s="18">
        <v>0</v>
      </c>
      <c r="E106" s="8">
        <v>3</v>
      </c>
      <c r="F106" s="9" t="s">
        <v>170</v>
      </c>
    </row>
    <row r="107" spans="1:6" x14ac:dyDescent="0.2">
      <c r="A107" s="2">
        <f t="shared" si="3"/>
        <v>105</v>
      </c>
      <c r="B107" s="19">
        <v>67628</v>
      </c>
      <c r="C107" s="7" t="s">
        <v>106</v>
      </c>
      <c r="D107" s="18">
        <v>24508969</v>
      </c>
      <c r="E107" s="8">
        <v>6</v>
      </c>
      <c r="F107" s="9">
        <f t="shared" si="2"/>
        <v>0.89049134564341959</v>
      </c>
    </row>
    <row r="108" spans="1:6" x14ac:dyDescent="0.2">
      <c r="A108" s="2">
        <f t="shared" si="3"/>
        <v>106</v>
      </c>
      <c r="B108" s="19">
        <v>63282</v>
      </c>
      <c r="C108" s="7" t="s">
        <v>107</v>
      </c>
      <c r="D108" s="18">
        <v>2210146</v>
      </c>
      <c r="E108" s="8">
        <v>4</v>
      </c>
      <c r="F108" s="9">
        <f t="shared" si="2"/>
        <v>6.5832829701877484</v>
      </c>
    </row>
    <row r="109" spans="1:6" x14ac:dyDescent="0.2">
      <c r="A109" s="2">
        <f t="shared" si="3"/>
        <v>107</v>
      </c>
      <c r="B109" s="19">
        <v>67660</v>
      </c>
      <c r="C109" s="7" t="s">
        <v>108</v>
      </c>
      <c r="D109" s="18">
        <v>5404769</v>
      </c>
      <c r="E109" s="8">
        <v>11</v>
      </c>
      <c r="F109" s="9">
        <f t="shared" si="2"/>
        <v>7.4031925211657654</v>
      </c>
    </row>
    <row r="110" spans="1:6" x14ac:dyDescent="0.2">
      <c r="A110" s="2">
        <f t="shared" si="3"/>
        <v>108</v>
      </c>
      <c r="B110" s="19">
        <v>66605</v>
      </c>
      <c r="C110" s="7" t="s">
        <v>109</v>
      </c>
      <c r="D110" s="18">
        <v>1557427</v>
      </c>
      <c r="E110" s="8">
        <v>2</v>
      </c>
      <c r="F110" s="9">
        <f t="shared" si="2"/>
        <v>4.671171272691617</v>
      </c>
    </row>
    <row r="111" spans="1:6" x14ac:dyDescent="0.2">
      <c r="A111" s="2">
        <f t="shared" si="3"/>
        <v>109</v>
      </c>
      <c r="B111" s="19">
        <v>95436</v>
      </c>
      <c r="C111" s="22" t="s">
        <v>110</v>
      </c>
      <c r="D111" s="18">
        <v>129316255</v>
      </c>
      <c r="E111" s="8">
        <v>8</v>
      </c>
      <c r="F111" s="9">
        <f t="shared" si="2"/>
        <v>0.22502997049255058</v>
      </c>
    </row>
    <row r="112" spans="1:6" x14ac:dyDescent="0.2">
      <c r="A112" s="2">
        <f t="shared" si="3"/>
        <v>110</v>
      </c>
      <c r="B112" s="19">
        <v>80578</v>
      </c>
      <c r="C112" s="7" t="s">
        <v>111</v>
      </c>
      <c r="D112" s="18">
        <v>11438672</v>
      </c>
      <c r="E112" s="8">
        <v>3</v>
      </c>
      <c r="F112" s="9">
        <f t="shared" si="2"/>
        <v>0.95400168765844751</v>
      </c>
    </row>
    <row r="113" spans="1:6" x14ac:dyDescent="0.2">
      <c r="A113" s="2">
        <f t="shared" si="3"/>
        <v>111</v>
      </c>
      <c r="B113" s="19">
        <v>61271</v>
      </c>
      <c r="C113" s="7" t="s">
        <v>112</v>
      </c>
      <c r="D113" s="18">
        <v>89219455</v>
      </c>
      <c r="E113" s="8">
        <v>14</v>
      </c>
      <c r="F113" s="9">
        <f t="shared" si="2"/>
        <v>0.57078422897786141</v>
      </c>
    </row>
    <row r="114" spans="1:6" x14ac:dyDescent="0.2">
      <c r="A114" s="2">
        <f t="shared" si="3"/>
        <v>112</v>
      </c>
      <c r="B114" s="19">
        <v>68136</v>
      </c>
      <c r="C114" s="7" t="s">
        <v>113</v>
      </c>
      <c r="D114" s="18">
        <v>2856054</v>
      </c>
      <c r="E114" s="8">
        <v>2</v>
      </c>
      <c r="F114" s="9">
        <f t="shared" si="2"/>
        <v>2.5472236385286435</v>
      </c>
    </row>
    <row r="115" spans="1:6" x14ac:dyDescent="0.2">
      <c r="A115" s="2">
        <f t="shared" si="3"/>
        <v>113</v>
      </c>
      <c r="B115" s="19">
        <v>68195</v>
      </c>
      <c r="C115" s="7" t="s">
        <v>114</v>
      </c>
      <c r="D115" s="18">
        <v>9914046</v>
      </c>
      <c r="E115" s="8">
        <v>1</v>
      </c>
      <c r="F115" s="9">
        <f t="shared" si="2"/>
        <v>0.36690410059194228</v>
      </c>
    </row>
    <row r="116" spans="1:6" x14ac:dyDescent="0.2">
      <c r="A116" s="2">
        <f t="shared" si="3"/>
        <v>114</v>
      </c>
      <c r="B116" s="19">
        <v>68241</v>
      </c>
      <c r="C116" s="7" t="s">
        <v>115</v>
      </c>
      <c r="D116" s="18">
        <v>18911477</v>
      </c>
      <c r="E116" s="8">
        <v>6</v>
      </c>
      <c r="F116" s="9">
        <f t="shared" si="2"/>
        <v>1.1540624132712032</v>
      </c>
    </row>
    <row r="117" spans="1:6" x14ac:dyDescent="0.2">
      <c r="A117" s="2">
        <f t="shared" si="3"/>
        <v>115</v>
      </c>
      <c r="B117" s="19">
        <v>68284</v>
      </c>
      <c r="C117" s="7" t="s">
        <v>116</v>
      </c>
      <c r="D117" s="18">
        <v>18485845</v>
      </c>
      <c r="E117" s="8">
        <v>3</v>
      </c>
      <c r="F117" s="9">
        <f t="shared" si="2"/>
        <v>0.59031720716967107</v>
      </c>
    </row>
    <row r="118" spans="1:6" x14ac:dyDescent="0.2">
      <c r="A118" s="2">
        <f t="shared" si="3"/>
        <v>116</v>
      </c>
      <c r="B118" s="19">
        <v>65765</v>
      </c>
      <c r="C118" s="7" t="s">
        <v>117</v>
      </c>
      <c r="D118" s="18">
        <v>1586262</v>
      </c>
      <c r="E118" s="8">
        <v>1</v>
      </c>
      <c r="F118" s="9">
        <f t="shared" si="2"/>
        <v>2.2931294646515794</v>
      </c>
    </row>
    <row r="119" spans="1:6" x14ac:dyDescent="0.2">
      <c r="A119" s="2">
        <f t="shared" si="3"/>
        <v>117</v>
      </c>
      <c r="B119" s="19">
        <v>67105</v>
      </c>
      <c r="C119" s="7" t="s">
        <v>118</v>
      </c>
      <c r="D119" s="18">
        <v>8391853</v>
      </c>
      <c r="E119" s="8">
        <v>1</v>
      </c>
      <c r="F119" s="9">
        <f t="shared" si="2"/>
        <v>0.43345660736158548</v>
      </c>
    </row>
    <row r="120" spans="1:6" x14ac:dyDescent="0.2">
      <c r="A120" s="2">
        <f t="shared" si="3"/>
        <v>118</v>
      </c>
      <c r="B120" s="19">
        <v>68462</v>
      </c>
      <c r="C120" s="7" t="s">
        <v>119</v>
      </c>
      <c r="D120" s="18">
        <v>8372563</v>
      </c>
      <c r="E120" s="8">
        <v>5</v>
      </c>
      <c r="F120" s="9">
        <f t="shared" si="2"/>
        <v>2.1722763572260626</v>
      </c>
    </row>
    <row r="121" spans="1:6" x14ac:dyDescent="0.2">
      <c r="A121" s="2">
        <f t="shared" si="3"/>
        <v>119</v>
      </c>
      <c r="B121" s="19">
        <v>95812</v>
      </c>
      <c r="C121" s="22" t="s">
        <v>120</v>
      </c>
      <c r="D121" s="18">
        <v>29258553</v>
      </c>
      <c r="E121" s="8">
        <v>8</v>
      </c>
      <c r="F121" s="9">
        <f t="shared" si="2"/>
        <v>0.9945820986723829</v>
      </c>
    </row>
    <row r="122" spans="1:6" x14ac:dyDescent="0.2">
      <c r="A122" s="2">
        <f t="shared" si="3"/>
        <v>120</v>
      </c>
      <c r="B122" s="19">
        <v>69019</v>
      </c>
      <c r="C122" s="7" t="s">
        <v>121</v>
      </c>
      <c r="D122" s="18">
        <v>6594404</v>
      </c>
      <c r="E122" s="8">
        <v>3</v>
      </c>
      <c r="F122" s="9">
        <f t="shared" si="2"/>
        <v>1.6548140503025637</v>
      </c>
    </row>
    <row r="123" spans="1:6" x14ac:dyDescent="0.2">
      <c r="A123" s="2">
        <f t="shared" si="3"/>
        <v>121</v>
      </c>
      <c r="B123" s="19">
        <v>86355</v>
      </c>
      <c r="C123" s="7" t="s">
        <v>122</v>
      </c>
      <c r="D123" s="18">
        <v>14364477</v>
      </c>
      <c r="E123" s="8">
        <v>5</v>
      </c>
      <c r="F123" s="9">
        <f t="shared" si="2"/>
        <v>1.2661456908097466</v>
      </c>
    </row>
    <row r="124" spans="1:6" x14ac:dyDescent="0.2">
      <c r="A124" s="2">
        <f t="shared" si="3"/>
        <v>122</v>
      </c>
      <c r="B124" s="19">
        <v>65021</v>
      </c>
      <c r="C124" s="7" t="s">
        <v>123</v>
      </c>
      <c r="D124" s="18">
        <v>8870204</v>
      </c>
      <c r="E124" s="8">
        <v>6</v>
      </c>
      <c r="F124" s="9">
        <f t="shared" si="2"/>
        <v>2.4604873557747777</v>
      </c>
    </row>
    <row r="125" spans="1:6" x14ac:dyDescent="0.2">
      <c r="A125" s="2">
        <f t="shared" si="3"/>
        <v>123</v>
      </c>
      <c r="B125" s="19">
        <v>87726</v>
      </c>
      <c r="C125" s="7" t="s">
        <v>124</v>
      </c>
      <c r="D125" s="18">
        <v>2439087</v>
      </c>
      <c r="E125" s="8">
        <v>2</v>
      </c>
      <c r="F125" s="9">
        <f t="shared" si="2"/>
        <v>2.9826768219888371</v>
      </c>
    </row>
    <row r="126" spans="1:6" x14ac:dyDescent="0.2">
      <c r="A126" s="2">
        <f t="shared" si="3"/>
        <v>124</v>
      </c>
      <c r="B126" s="19">
        <v>86231</v>
      </c>
      <c r="C126" s="7" t="s">
        <v>125</v>
      </c>
      <c r="D126" s="18">
        <v>5671485</v>
      </c>
      <c r="E126" s="8">
        <v>2</v>
      </c>
      <c r="F126" s="9">
        <f t="shared" si="2"/>
        <v>1.2827342859435027</v>
      </c>
    </row>
    <row r="127" spans="1:6" x14ac:dyDescent="0.2">
      <c r="A127" s="2">
        <f t="shared" si="3"/>
        <v>125</v>
      </c>
      <c r="B127" s="19">
        <v>67121</v>
      </c>
      <c r="C127" s="7" t="s">
        <v>126</v>
      </c>
      <c r="D127" s="18">
        <v>914466</v>
      </c>
      <c r="E127" s="8">
        <v>1</v>
      </c>
      <c r="F127" s="9" t="s">
        <v>170</v>
      </c>
    </row>
    <row r="128" spans="1:6" x14ac:dyDescent="0.2">
      <c r="A128" s="2">
        <f t="shared" si="3"/>
        <v>126</v>
      </c>
      <c r="B128" s="19">
        <v>61425</v>
      </c>
      <c r="C128" s="7" t="s">
        <v>127</v>
      </c>
      <c r="D128" s="18">
        <v>18852715</v>
      </c>
      <c r="E128" s="8">
        <v>9</v>
      </c>
      <c r="F128" s="9">
        <f t="shared" si="2"/>
        <v>1.7364892630962852</v>
      </c>
    </row>
    <row r="129" spans="1:6" x14ac:dyDescent="0.2">
      <c r="A129" s="2">
        <f t="shared" si="3"/>
        <v>127</v>
      </c>
      <c r="B129" s="19">
        <v>62863</v>
      </c>
      <c r="C129" s="7" t="s">
        <v>128</v>
      </c>
      <c r="D129" s="18">
        <v>28948445</v>
      </c>
      <c r="E129" s="8">
        <v>6</v>
      </c>
      <c r="F129" s="9">
        <f t="shared" si="2"/>
        <v>0.75392736242457437</v>
      </c>
    </row>
    <row r="130" spans="1:6" x14ac:dyDescent="0.2">
      <c r="A130" s="2">
        <f t="shared" si="3"/>
        <v>128</v>
      </c>
      <c r="B130" s="19">
        <v>70700</v>
      </c>
      <c r="C130" s="7" t="s">
        <v>129</v>
      </c>
      <c r="D130" s="18">
        <v>4232863</v>
      </c>
      <c r="E130" s="8">
        <v>14</v>
      </c>
      <c r="F130" s="9">
        <f t="shared" si="2"/>
        <v>12.030877879109246</v>
      </c>
    </row>
    <row r="131" spans="1:6" x14ac:dyDescent="0.2">
      <c r="A131" s="2">
        <f t="shared" si="3"/>
        <v>129</v>
      </c>
      <c r="B131" s="19">
        <v>95505</v>
      </c>
      <c r="C131" s="22" t="s">
        <v>130</v>
      </c>
      <c r="D131" s="18">
        <v>10209944</v>
      </c>
      <c r="E131" s="8">
        <v>10</v>
      </c>
      <c r="F131" s="9">
        <f t="shared" si="2"/>
        <v>3.5627072301837726</v>
      </c>
    </row>
    <row r="132" spans="1:6" x14ac:dyDescent="0.2">
      <c r="A132" s="2">
        <f t="shared" si="3"/>
        <v>130</v>
      </c>
      <c r="B132" s="19">
        <v>80314</v>
      </c>
      <c r="C132" s="7" t="s">
        <v>131</v>
      </c>
      <c r="D132" s="18">
        <v>163214050</v>
      </c>
      <c r="E132" s="8">
        <v>42</v>
      </c>
      <c r="F132" s="9">
        <f t="shared" ref="F132:F154" si="4">SUM(E132/1750)/(D132/6365632229)</f>
        <v>0.93604180213651944</v>
      </c>
    </row>
    <row r="133" spans="1:6" x14ac:dyDescent="0.2">
      <c r="A133" s="2">
        <f t="shared" ref="A133:A155" si="5">SUM(A132+1)</f>
        <v>131</v>
      </c>
      <c r="B133" s="19">
        <v>69701</v>
      </c>
      <c r="C133" s="7" t="s">
        <v>132</v>
      </c>
      <c r="D133" s="18">
        <v>7600573</v>
      </c>
      <c r="E133" s="8">
        <v>1</v>
      </c>
      <c r="F133" s="9">
        <f t="shared" si="4"/>
        <v>0.478582881956024</v>
      </c>
    </row>
    <row r="134" spans="1:6" x14ac:dyDescent="0.2">
      <c r="A134" s="2">
        <f t="shared" si="5"/>
        <v>132</v>
      </c>
      <c r="B134" s="19">
        <v>62596</v>
      </c>
      <c r="C134" s="7" t="s">
        <v>133</v>
      </c>
      <c r="D134" s="18">
        <v>1707327</v>
      </c>
      <c r="E134" s="8">
        <v>2</v>
      </c>
      <c r="F134" s="9">
        <f t="shared" si="4"/>
        <v>4.2610514926046896</v>
      </c>
    </row>
    <row r="135" spans="1:6" x14ac:dyDescent="0.2">
      <c r="A135" s="2">
        <f t="shared" si="5"/>
        <v>133</v>
      </c>
      <c r="B135" s="19">
        <v>98884</v>
      </c>
      <c r="C135" s="7" t="s">
        <v>134</v>
      </c>
      <c r="D135" s="18">
        <v>1977719</v>
      </c>
      <c r="E135" s="8">
        <v>1</v>
      </c>
      <c r="F135" s="9">
        <f t="shared" si="4"/>
        <v>1.8392421425172853</v>
      </c>
    </row>
    <row r="136" spans="1:6" x14ac:dyDescent="0.2">
      <c r="A136" s="2">
        <f t="shared" si="5"/>
        <v>134</v>
      </c>
      <c r="B136" s="19">
        <v>92916</v>
      </c>
      <c r="C136" s="7" t="s">
        <v>135</v>
      </c>
      <c r="D136" s="18">
        <v>24986875</v>
      </c>
      <c r="E136" s="8">
        <v>23</v>
      </c>
      <c r="F136" s="9">
        <f t="shared" si="4"/>
        <v>3.3482616377483891</v>
      </c>
    </row>
    <row r="137" spans="1:6" x14ac:dyDescent="0.2">
      <c r="A137" s="2">
        <f t="shared" si="5"/>
        <v>135</v>
      </c>
      <c r="B137" s="19">
        <v>69892</v>
      </c>
      <c r="C137" s="7" t="s">
        <v>136</v>
      </c>
      <c r="D137" s="18">
        <v>2338302</v>
      </c>
      <c r="E137" s="8">
        <v>1</v>
      </c>
      <c r="F137" s="9">
        <f t="shared" si="4"/>
        <v>1.5556177648811587</v>
      </c>
    </row>
    <row r="138" spans="1:6" x14ac:dyDescent="0.2">
      <c r="A138" s="2">
        <f t="shared" si="5"/>
        <v>136</v>
      </c>
      <c r="B138" s="19">
        <v>79413</v>
      </c>
      <c r="C138" s="7" t="s">
        <v>137</v>
      </c>
      <c r="D138" s="18">
        <v>371889233</v>
      </c>
      <c r="E138" s="8">
        <v>189</v>
      </c>
      <c r="F138" s="9">
        <f t="shared" si="4"/>
        <v>1.8486372277736796</v>
      </c>
    </row>
    <row r="139" spans="1:6" x14ac:dyDescent="0.2">
      <c r="A139" s="2">
        <f t="shared" si="5"/>
        <v>137</v>
      </c>
      <c r="B139" s="19">
        <v>95776</v>
      </c>
      <c r="C139" s="22" t="s">
        <v>138</v>
      </c>
      <c r="D139" s="18">
        <v>6366335</v>
      </c>
      <c r="E139" s="8">
        <v>4</v>
      </c>
      <c r="F139" s="9">
        <f t="shared" si="4"/>
        <v>2.2854619688452731</v>
      </c>
    </row>
    <row r="140" spans="1:6" x14ac:dyDescent="0.2">
      <c r="A140" s="2">
        <f t="shared" si="5"/>
        <v>138</v>
      </c>
      <c r="B140" s="19">
        <v>96644</v>
      </c>
      <c r="C140" s="22" t="s">
        <v>139</v>
      </c>
      <c r="D140" s="18">
        <v>7229953</v>
      </c>
      <c r="E140" s="8">
        <v>31</v>
      </c>
      <c r="F140" s="9">
        <f t="shared" si="4"/>
        <v>15.596592129516115</v>
      </c>
    </row>
    <row r="141" spans="1:6" x14ac:dyDescent="0.2">
      <c r="A141" s="2">
        <f t="shared" si="5"/>
        <v>139</v>
      </c>
      <c r="B141" s="19">
        <v>69868</v>
      </c>
      <c r="C141" s="7" t="s">
        <v>140</v>
      </c>
      <c r="D141" s="18">
        <v>6771139</v>
      </c>
      <c r="E141" s="8">
        <v>1</v>
      </c>
      <c r="F141" s="9">
        <f t="shared" si="4"/>
        <v>0.53720712731744891</v>
      </c>
    </row>
    <row r="142" spans="1:6" x14ac:dyDescent="0.2">
      <c r="A142" s="2">
        <f t="shared" si="5"/>
        <v>140</v>
      </c>
      <c r="B142" s="19">
        <v>81108</v>
      </c>
      <c r="C142" s="7" t="s">
        <v>141</v>
      </c>
      <c r="D142" s="18">
        <v>7309091</v>
      </c>
      <c r="E142" s="8">
        <v>13</v>
      </c>
      <c r="F142" s="9">
        <f t="shared" si="4"/>
        <v>6.4696901025233995</v>
      </c>
    </row>
    <row r="143" spans="1:6" x14ac:dyDescent="0.2">
      <c r="A143" s="2">
        <f t="shared" si="5"/>
        <v>141</v>
      </c>
      <c r="B143" s="19">
        <v>70106</v>
      </c>
      <c r="C143" s="7" t="s">
        <v>142</v>
      </c>
      <c r="D143" s="18">
        <v>7390103</v>
      </c>
      <c r="E143" s="8">
        <v>2</v>
      </c>
      <c r="F143" s="9">
        <f t="shared" si="4"/>
        <v>0.98442582758512109</v>
      </c>
    </row>
    <row r="144" spans="1:6" x14ac:dyDescent="0.2">
      <c r="A144" s="2">
        <f t="shared" si="5"/>
        <v>142</v>
      </c>
      <c r="B144" s="19">
        <v>63479</v>
      </c>
      <c r="C144" s="7" t="s">
        <v>143</v>
      </c>
      <c r="D144" s="18">
        <v>5164538</v>
      </c>
      <c r="E144" s="8">
        <v>7</v>
      </c>
      <c r="F144" s="9">
        <f t="shared" si="4"/>
        <v>4.9302626713173572</v>
      </c>
    </row>
    <row r="145" spans="1:6" x14ac:dyDescent="0.2">
      <c r="A145" s="2">
        <f t="shared" si="5"/>
        <v>143</v>
      </c>
      <c r="B145" s="19">
        <v>70130</v>
      </c>
      <c r="C145" s="7" t="s">
        <v>144</v>
      </c>
      <c r="D145" s="18">
        <v>12118</v>
      </c>
      <c r="E145" s="8">
        <v>1</v>
      </c>
      <c r="F145" s="9" t="s">
        <v>170</v>
      </c>
    </row>
    <row r="146" spans="1:6" x14ac:dyDescent="0.2">
      <c r="A146" s="2">
        <f t="shared" si="5"/>
        <v>144</v>
      </c>
      <c r="B146" s="19">
        <v>70173</v>
      </c>
      <c r="C146" s="7" t="s">
        <v>145</v>
      </c>
      <c r="D146" s="18">
        <v>1088367</v>
      </c>
      <c r="E146" s="8">
        <v>2</v>
      </c>
      <c r="F146" s="9">
        <f t="shared" si="4"/>
        <v>6.684333741940252</v>
      </c>
    </row>
    <row r="147" spans="1:6" x14ac:dyDescent="0.2">
      <c r="A147" s="2">
        <f t="shared" si="5"/>
        <v>145</v>
      </c>
      <c r="B147" s="19">
        <v>62235</v>
      </c>
      <c r="C147" s="7" t="s">
        <v>146</v>
      </c>
      <c r="D147" s="18">
        <v>36232581</v>
      </c>
      <c r="E147" s="8">
        <v>14</v>
      </c>
      <c r="F147" s="9">
        <f t="shared" si="4"/>
        <v>1.4055045604396772</v>
      </c>
    </row>
    <row r="148" spans="1:6" x14ac:dyDescent="0.2">
      <c r="A148" s="2">
        <f t="shared" si="5"/>
        <v>146</v>
      </c>
      <c r="B148" s="19">
        <v>80802</v>
      </c>
      <c r="C148" s="7" t="s">
        <v>147</v>
      </c>
      <c r="D148" s="18">
        <v>10041961</v>
      </c>
      <c r="E148" s="8">
        <v>2</v>
      </c>
      <c r="F148" s="9">
        <f t="shared" si="4"/>
        <v>0.72446091572296345</v>
      </c>
    </row>
    <row r="149" spans="1:6" x14ac:dyDescent="0.2">
      <c r="A149" s="2">
        <f t="shared" si="5"/>
        <v>147</v>
      </c>
      <c r="B149" s="19">
        <v>80659</v>
      </c>
      <c r="C149" s="7" t="s">
        <v>148</v>
      </c>
      <c r="D149" s="18">
        <v>2229930</v>
      </c>
      <c r="E149" s="8">
        <v>1</v>
      </c>
      <c r="F149" s="9">
        <f t="shared" si="4"/>
        <v>1.6312189758679165</v>
      </c>
    </row>
    <row r="150" spans="1:6" x14ac:dyDescent="0.2">
      <c r="A150" s="2">
        <f t="shared" si="5"/>
        <v>148</v>
      </c>
      <c r="B150" s="19">
        <v>25887</v>
      </c>
      <c r="C150" s="7" t="s">
        <v>149</v>
      </c>
      <c r="D150" s="18">
        <v>1085</v>
      </c>
      <c r="E150" s="8">
        <v>1</v>
      </c>
      <c r="F150" s="9" t="s">
        <v>170</v>
      </c>
    </row>
    <row r="151" spans="1:6" x14ac:dyDescent="0.2">
      <c r="A151" s="2">
        <f t="shared" si="5"/>
        <v>149</v>
      </c>
      <c r="B151" s="19">
        <v>70319</v>
      </c>
      <c r="C151" s="7" t="s">
        <v>150</v>
      </c>
      <c r="D151" s="18">
        <v>8892496</v>
      </c>
      <c r="E151" s="8">
        <v>16</v>
      </c>
      <c r="F151" s="9">
        <f t="shared" si="4"/>
        <v>6.5448515347900393</v>
      </c>
    </row>
    <row r="152" spans="1:6" x14ac:dyDescent="0.2">
      <c r="A152" s="2">
        <f t="shared" si="5"/>
        <v>150</v>
      </c>
      <c r="B152" s="19">
        <v>95538</v>
      </c>
      <c r="C152" s="22" t="s">
        <v>151</v>
      </c>
      <c r="D152" s="18">
        <v>99299310</v>
      </c>
      <c r="E152" s="8">
        <v>3</v>
      </c>
      <c r="F152" s="9">
        <f t="shared" si="4"/>
        <v>0.10989514823991656</v>
      </c>
    </row>
    <row r="153" spans="1:6" x14ac:dyDescent="0.2">
      <c r="A153" s="2">
        <f t="shared" si="5"/>
        <v>151</v>
      </c>
      <c r="B153" s="19">
        <v>70483</v>
      </c>
      <c r="C153" s="7" t="s">
        <v>152</v>
      </c>
      <c r="D153" s="18">
        <v>4718528</v>
      </c>
      <c r="E153" s="8">
        <v>7</v>
      </c>
      <c r="F153" s="9">
        <f t="shared" si="4"/>
        <v>5.3962864935844399</v>
      </c>
    </row>
    <row r="154" spans="1:6" x14ac:dyDescent="0.2">
      <c r="A154" s="2">
        <f t="shared" si="5"/>
        <v>152</v>
      </c>
      <c r="B154" s="19">
        <v>70629</v>
      </c>
      <c r="C154" s="7" t="s">
        <v>153</v>
      </c>
      <c r="D154" s="18">
        <v>1683349</v>
      </c>
      <c r="E154" s="8">
        <v>1</v>
      </c>
      <c r="F154" s="9">
        <f t="shared" si="4"/>
        <v>2.1608734319841836</v>
      </c>
    </row>
    <row r="155" spans="1:6" x14ac:dyDescent="0.2">
      <c r="A155" s="2">
        <f t="shared" si="5"/>
        <v>153</v>
      </c>
      <c r="B155" s="19">
        <v>88080</v>
      </c>
      <c r="C155" s="7" t="s">
        <v>154</v>
      </c>
      <c r="D155" s="18">
        <v>-143318</v>
      </c>
      <c r="E155" s="8">
        <v>1</v>
      </c>
      <c r="F155" s="9" t="s">
        <v>170</v>
      </c>
    </row>
    <row r="156" spans="1:6" x14ac:dyDescent="0.2">
      <c r="F156" s="17"/>
    </row>
    <row r="157" spans="1:6" x14ac:dyDescent="0.2">
      <c r="F157" s="17"/>
    </row>
    <row r="158" spans="1:6" x14ac:dyDescent="0.2">
      <c r="C158" s="2" t="s">
        <v>160</v>
      </c>
      <c r="D158" s="15">
        <f>SUM(D3:D157)</f>
        <v>5460624384</v>
      </c>
      <c r="E158" s="10">
        <f>SUM(E3:E157)</f>
        <v>1750</v>
      </c>
      <c r="F158" s="17"/>
    </row>
    <row r="159" spans="1:6" x14ac:dyDescent="0.2">
      <c r="C159" s="2" t="s">
        <v>172</v>
      </c>
      <c r="D159" s="20">
        <f>SUM(6365632229-D158)</f>
        <v>905007845</v>
      </c>
      <c r="E159" s="21"/>
      <c r="F159" s="17"/>
    </row>
    <row r="160" spans="1:6" x14ac:dyDescent="0.2">
      <c r="C160" s="2" t="s">
        <v>161</v>
      </c>
      <c r="D160" s="15">
        <f>SUM(D158:D159)</f>
        <v>6365632229</v>
      </c>
      <c r="E160" s="10">
        <f>SUM(E158:E159)</f>
        <v>1750</v>
      </c>
      <c r="F160" s="17"/>
    </row>
    <row r="161" spans="3:6" x14ac:dyDescent="0.2">
      <c r="D161" s="15"/>
      <c r="E161" s="11"/>
      <c r="F161" s="17"/>
    </row>
    <row r="162" spans="3:6" x14ac:dyDescent="0.2">
      <c r="C162" s="12" t="s">
        <v>162</v>
      </c>
      <c r="D162" s="15"/>
      <c r="E162" s="11"/>
    </row>
    <row r="163" spans="3:6" x14ac:dyDescent="0.2">
      <c r="C163" s="12"/>
      <c r="D163" s="15"/>
      <c r="E163" s="11"/>
    </row>
    <row r="164" spans="3:6" x14ac:dyDescent="0.2">
      <c r="C164" s="23" t="s">
        <v>163</v>
      </c>
      <c r="D164" s="23"/>
      <c r="E164" s="11"/>
    </row>
    <row r="165" spans="3:6" x14ac:dyDescent="0.2">
      <c r="D165" s="15"/>
      <c r="E165" s="11"/>
    </row>
    <row r="166" spans="3:6" x14ac:dyDescent="0.2">
      <c r="C166" s="24" t="s">
        <v>164</v>
      </c>
      <c r="D166" s="24"/>
      <c r="E166" s="24"/>
    </row>
    <row r="167" spans="3:6" x14ac:dyDescent="0.2">
      <c r="D167" s="15"/>
      <c r="E167" s="11"/>
    </row>
    <row r="168" spans="3:6" x14ac:dyDescent="0.2">
      <c r="C168" s="2" t="s">
        <v>169</v>
      </c>
      <c r="D168" s="15"/>
      <c r="E168" s="11"/>
    </row>
    <row r="169" spans="3:6" x14ac:dyDescent="0.2">
      <c r="C169" s="13"/>
      <c r="D169" s="16"/>
      <c r="E169" s="14"/>
    </row>
    <row r="170" spans="3:6" x14ac:dyDescent="0.2">
      <c r="C170" s="23" t="s">
        <v>171</v>
      </c>
      <c r="D170" s="23"/>
      <c r="E170" s="23"/>
    </row>
    <row r="171" spans="3:6" x14ac:dyDescent="0.2">
      <c r="D171" s="15"/>
      <c r="E171" s="11"/>
    </row>
    <row r="172" spans="3:6" ht="12.75" customHeight="1" x14ac:dyDescent="0.2">
      <c r="C172" s="12" t="s">
        <v>165</v>
      </c>
      <c r="D172" s="15"/>
      <c r="E172" s="11"/>
    </row>
    <row r="173" spans="3:6" x14ac:dyDescent="0.2">
      <c r="D173" s="15"/>
      <c r="E173" s="11"/>
    </row>
    <row r="174" spans="3:6" x14ac:dyDescent="0.2">
      <c r="C174" s="23" t="s">
        <v>166</v>
      </c>
      <c r="D174" s="23"/>
      <c r="E174" s="23"/>
    </row>
    <row r="175" spans="3:6" x14ac:dyDescent="0.2">
      <c r="D175" s="15"/>
      <c r="E175" s="11"/>
    </row>
    <row r="176" spans="3:6" x14ac:dyDescent="0.2">
      <c r="C176" s="23" t="s">
        <v>167</v>
      </c>
      <c r="D176" s="23"/>
      <c r="E176" s="11"/>
    </row>
    <row r="177" spans="3:5" x14ac:dyDescent="0.2">
      <c r="D177" s="15"/>
      <c r="E177" s="11"/>
    </row>
    <row r="178" spans="3:5" x14ac:dyDescent="0.2">
      <c r="C178" s="23" t="s">
        <v>168</v>
      </c>
      <c r="D178" s="23"/>
      <c r="E178" s="23"/>
    </row>
  </sheetData>
  <mergeCells count="6">
    <mergeCell ref="C176:D176"/>
    <mergeCell ref="C178:E178"/>
    <mergeCell ref="C164:D164"/>
    <mergeCell ref="C166:E166"/>
    <mergeCell ref="C170:E170"/>
    <mergeCell ref="C174:E174"/>
  </mergeCells>
  <phoneticPr fontId="2" type="noConversion"/>
  <pageMargins left="0.75" right="0.75" top="1.25" bottom="1" header="0.5" footer="0.5"/>
  <pageSetup orientation="portrait" verticalDpi="0" r:id="rId1"/>
  <headerFooter alignWithMargins="0">
    <oddHeader xml:space="preserve">&amp;C&amp;"Times New Roman,Regular"2004 Complaint Index Accident Health
(Name of HMO LSHMO in bold)
Index revised 7/7/2005 - non- jurisdictional complaints removed.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340D0-DF99-4756-96AC-363834342DAF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6D13-46FF-4D5E-8E1F-06990C0231F7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Acc_Health_complaints_for_website_2004_7-7-2005</dc:title>
  <dc:creator>IDOI</dc:creator>
  <cp:lastModifiedBy>Brown, Kurt</cp:lastModifiedBy>
  <cp:lastPrinted>2005-07-07T19:03:55Z</cp:lastPrinted>
  <dcterms:created xsi:type="dcterms:W3CDTF">2005-04-25T16:57:24Z</dcterms:created>
  <dcterms:modified xsi:type="dcterms:W3CDTF">2026-04-23T14:04:33Z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