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814"/>
  <workbookPr codeName="ThisWorkbook" defaultThemeVersion="124226"/>
  <mc:AlternateContent xmlns:mc="http://schemas.openxmlformats.org/markup-compatibility/2006">
    <mc:Choice Requires="x15">
      <x15ac:absPath xmlns:x15ac="http://schemas.microsoft.com/office/spreadsheetml/2010/11/ac" url="/Users/blakeemmerson/Desktop/Waivers Final RFP Files/"/>
    </mc:Choice>
  </mc:AlternateContent>
  <xr:revisionPtr revIDLastSave="0" documentId="8_{9C23123D-A324-834C-937F-91500B6F0902}" xr6:coauthVersionLast="36" xr6:coauthVersionMax="36" xr10:uidLastSave="{00000000-0000-0000-0000-000000000000}"/>
  <bookViews>
    <workbookView xWindow="0" yWindow="460" windowWidth="25200" windowHeight="14480" tabRatio="641" xr2:uid="{00000000-000D-0000-FFFF-FFFF00000000}"/>
  </bookViews>
  <sheets>
    <sheet name="Title" sheetId="1" r:id="rId1"/>
    <sheet name="Instructions" sheetId="3" r:id="rId2"/>
    <sheet name="Cost Proposal Summary" sheetId="4" r:id="rId3"/>
    <sheet name="Staffing Rates" sheetId="5" r:id="rId4"/>
    <sheet name="Deliverables" sheetId="7" r:id="rId5"/>
  </sheets>
  <definedNames>
    <definedName name="_xlnm.Print_Area" localSheetId="2">'Cost Proposal Summary'!$A$1:$F$26</definedName>
    <definedName name="_xlnm.Print_Area" localSheetId="4">Deliverables!$A$1:$T$32</definedName>
    <definedName name="_xlnm.Print_Area" localSheetId="3">'Staffing Rates'!$A$1:$G$30</definedName>
    <definedName name="_xlnm.Print_Titles" localSheetId="4">Deliverables!$B:$B,Deliverables!$1:$3</definedName>
  </definedNames>
  <calcPr calcId="179021"/>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P29" i="7" l="1"/>
  <c r="P11" i="7"/>
  <c r="P12" i="7"/>
  <c r="P13" i="7"/>
  <c r="P14" i="7"/>
  <c r="P15" i="7"/>
  <c r="P16" i="7"/>
  <c r="P17" i="7"/>
  <c r="P18" i="7"/>
  <c r="P19" i="7"/>
  <c r="P20" i="7"/>
  <c r="P21" i="7"/>
  <c r="P22" i="7"/>
  <c r="P23" i="7"/>
  <c r="P24" i="7"/>
  <c r="P25" i="7"/>
  <c r="P26" i="7"/>
  <c r="P27" i="7"/>
  <c r="P28" i="7"/>
  <c r="P10" i="7"/>
  <c r="A1" i="7"/>
  <c r="A1" i="5"/>
  <c r="A1" i="4"/>
  <c r="D30" i="7" l="1"/>
  <c r="C20" i="7"/>
  <c r="E20" i="7" s="1"/>
  <c r="C17" i="7"/>
  <c r="E17" i="7" s="1"/>
  <c r="C14" i="7"/>
  <c r="E14" i="7" s="1"/>
  <c r="C12" i="7"/>
  <c r="E12" i="7" s="1"/>
  <c r="B9" i="7" l="1"/>
  <c r="J30" i="7" l="1"/>
  <c r="M30" i="7"/>
  <c r="F10" i="7"/>
  <c r="G2" i="7"/>
  <c r="E2" i="5"/>
  <c r="C24" i="4" l="1"/>
  <c r="P30" i="7" l="1"/>
  <c r="B12" i="7"/>
  <c r="B13" i="7"/>
  <c r="B14" i="7"/>
  <c r="B15" i="7"/>
  <c r="B16" i="7"/>
  <c r="B17" i="7"/>
  <c r="B18" i="7"/>
  <c r="B19" i="7"/>
  <c r="B20" i="7"/>
  <c r="B21" i="7"/>
  <c r="B22" i="7"/>
  <c r="B23" i="7"/>
  <c r="B24" i="7"/>
  <c r="B25" i="7"/>
  <c r="B26" i="7"/>
  <c r="B27" i="7"/>
  <c r="B28" i="7"/>
  <c r="B29" i="7"/>
  <c r="B11" i="7"/>
  <c r="D12" i="4" l="1"/>
  <c r="D14" i="4" s="1"/>
  <c r="L29" i="7" l="1"/>
  <c r="N29" i="7" s="1"/>
  <c r="L28" i="7"/>
  <c r="N28" i="7" s="1"/>
  <c r="L27" i="7"/>
  <c r="N27" i="7" s="1"/>
  <c r="L26" i="7"/>
  <c r="N26" i="7" s="1"/>
  <c r="L25" i="7"/>
  <c r="N25" i="7" s="1"/>
  <c r="L24" i="7"/>
  <c r="N24" i="7" s="1"/>
  <c r="L23" i="7"/>
  <c r="N23" i="7" s="1"/>
  <c r="L22" i="7"/>
  <c r="N22" i="7" s="1"/>
  <c r="L21" i="7"/>
  <c r="N21" i="7" s="1"/>
  <c r="L20" i="7"/>
  <c r="N20" i="7" s="1"/>
  <c r="L19" i="7"/>
  <c r="N19" i="7" s="1"/>
  <c r="L18" i="7"/>
  <c r="N18" i="7" s="1"/>
  <c r="L17" i="7"/>
  <c r="N17" i="7" s="1"/>
  <c r="L16" i="7"/>
  <c r="N16" i="7" s="1"/>
  <c r="L15" i="7"/>
  <c r="N15" i="7" s="1"/>
  <c r="L14" i="7"/>
  <c r="N14" i="7" s="1"/>
  <c r="L13" i="7"/>
  <c r="N13" i="7" s="1"/>
  <c r="L12" i="7"/>
  <c r="N12" i="7" s="1"/>
  <c r="L11" i="7"/>
  <c r="N11" i="7" s="1"/>
  <c r="L10" i="7"/>
  <c r="N10" i="7" s="1"/>
  <c r="N9" i="7"/>
  <c r="I29" i="7"/>
  <c r="K29" i="7" s="1"/>
  <c r="I28" i="7"/>
  <c r="K28" i="7" s="1"/>
  <c r="I27" i="7"/>
  <c r="K27" i="7" s="1"/>
  <c r="I26" i="7"/>
  <c r="K26" i="7" s="1"/>
  <c r="I25" i="7"/>
  <c r="K25" i="7" s="1"/>
  <c r="I24" i="7"/>
  <c r="K24" i="7" s="1"/>
  <c r="I23" i="7"/>
  <c r="K23" i="7" s="1"/>
  <c r="I22" i="7"/>
  <c r="K22" i="7" s="1"/>
  <c r="I21" i="7"/>
  <c r="K21" i="7" s="1"/>
  <c r="I20" i="7"/>
  <c r="K20" i="7" s="1"/>
  <c r="I19" i="7"/>
  <c r="K19" i="7" s="1"/>
  <c r="I18" i="7"/>
  <c r="K18" i="7" s="1"/>
  <c r="I17" i="7"/>
  <c r="K17" i="7" s="1"/>
  <c r="I16" i="7"/>
  <c r="K16" i="7" s="1"/>
  <c r="I15" i="7"/>
  <c r="K15" i="7" s="1"/>
  <c r="I14" i="7"/>
  <c r="K14" i="7" s="1"/>
  <c r="I13" i="7"/>
  <c r="K13" i="7" s="1"/>
  <c r="I12" i="7"/>
  <c r="K12" i="7" s="1"/>
  <c r="I11" i="7"/>
  <c r="K11" i="7" s="1"/>
  <c r="I10" i="7"/>
  <c r="K10" i="7" s="1"/>
  <c r="K9" i="7"/>
  <c r="G30" i="7"/>
  <c r="F29" i="7"/>
  <c r="H29" i="7" s="1"/>
  <c r="F28" i="7"/>
  <c r="H28" i="7" s="1"/>
  <c r="F27" i="7"/>
  <c r="H27" i="7" s="1"/>
  <c r="F26" i="7"/>
  <c r="H26" i="7" s="1"/>
  <c r="F25" i="7"/>
  <c r="H25" i="7" s="1"/>
  <c r="F24" i="7"/>
  <c r="H24" i="7" s="1"/>
  <c r="F23" i="7"/>
  <c r="H23" i="7" s="1"/>
  <c r="F22" i="7"/>
  <c r="H22" i="7" s="1"/>
  <c r="F21" i="7"/>
  <c r="H21" i="7" s="1"/>
  <c r="F20" i="7"/>
  <c r="H20" i="7" s="1"/>
  <c r="F19" i="7"/>
  <c r="H19" i="7" s="1"/>
  <c r="F18" i="7"/>
  <c r="H18" i="7" s="1"/>
  <c r="F17" i="7"/>
  <c r="H17" i="7" s="1"/>
  <c r="F16" i="7"/>
  <c r="H16" i="7" s="1"/>
  <c r="F15" i="7"/>
  <c r="H15" i="7" s="1"/>
  <c r="F14" i="7"/>
  <c r="H14" i="7" s="1"/>
  <c r="F13" i="7"/>
  <c r="H13" i="7" s="1"/>
  <c r="F12" i="7"/>
  <c r="H12" i="7" s="1"/>
  <c r="F11" i="7"/>
  <c r="H11" i="7" s="1"/>
  <c r="H10" i="7"/>
  <c r="H9" i="7"/>
  <c r="H30" i="7" l="1"/>
  <c r="K30" i="7"/>
  <c r="N30" i="7"/>
  <c r="P9" i="7"/>
  <c r="O11" i="7" l="1"/>
  <c r="O12" i="7"/>
  <c r="O13" i="7"/>
  <c r="Q13" i="7" s="1"/>
  <c r="O14" i="7"/>
  <c r="O15" i="7"/>
  <c r="O16" i="7"/>
  <c r="O17" i="7"/>
  <c r="O18" i="7"/>
  <c r="O19" i="7"/>
  <c r="O20" i="7"/>
  <c r="O21" i="7"/>
  <c r="O22" i="7"/>
  <c r="O23" i="7"/>
  <c r="O24" i="7"/>
  <c r="O25" i="7"/>
  <c r="O26" i="7"/>
  <c r="O27" i="7"/>
  <c r="O28" i="7"/>
  <c r="O29" i="7"/>
  <c r="O10" i="7"/>
  <c r="C11" i="7"/>
  <c r="E11" i="7" s="1"/>
  <c r="C13" i="7"/>
  <c r="C15" i="7"/>
  <c r="C16" i="7"/>
  <c r="C18" i="7"/>
  <c r="C19" i="7"/>
  <c r="C21" i="7"/>
  <c r="C22" i="7"/>
  <c r="C23" i="7"/>
  <c r="C24" i="7"/>
  <c r="C25" i="7"/>
  <c r="C26" i="7"/>
  <c r="C27" i="7"/>
  <c r="C28" i="7"/>
  <c r="C29" i="7"/>
  <c r="C10" i="7"/>
  <c r="E10" i="7" s="1"/>
  <c r="B10" i="7" l="1"/>
  <c r="Q9" i="7" l="1"/>
  <c r="A2" i="7" l="1"/>
  <c r="A2" i="5"/>
  <c r="A2" i="4"/>
  <c r="Q12" i="7"/>
  <c r="Q15" i="7"/>
  <c r="Q19" i="7"/>
  <c r="Q20" i="7"/>
  <c r="Q23" i="7"/>
  <c r="Q24" i="7"/>
  <c r="Q25" i="7"/>
  <c r="Q26" i="7"/>
  <c r="Q27" i="7"/>
  <c r="Q28" i="7"/>
  <c r="Q29" i="7"/>
  <c r="E13" i="7"/>
  <c r="E15" i="7"/>
  <c r="E16" i="7"/>
  <c r="E18" i="7"/>
  <c r="E19" i="7"/>
  <c r="E21" i="7"/>
  <c r="E22" i="7"/>
  <c r="E23" i="7"/>
  <c r="E24" i="7"/>
  <c r="E25" i="7"/>
  <c r="E26" i="7"/>
  <c r="E27" i="7"/>
  <c r="E28" i="7"/>
  <c r="E29" i="7"/>
  <c r="E9" i="7"/>
  <c r="E30" i="7" l="1"/>
  <c r="Q11" i="7"/>
  <c r="Q22" i="7"/>
  <c r="Q18" i="7"/>
  <c r="Q21" i="7"/>
  <c r="Q17" i="7"/>
  <c r="Q16" i="7"/>
  <c r="Q14" i="7"/>
  <c r="Q10" i="7"/>
  <c r="Q30" i="7" l="1"/>
  <c r="C12" i="4" s="1"/>
  <c r="D21" i="4" l="1"/>
  <c r="C14" i="4"/>
  <c r="D20" i="4"/>
  <c r="D23" i="4"/>
  <c r="D22" i="4"/>
  <c r="C16" i="4" l="1"/>
  <c r="C15" i="4"/>
  <c r="D24" i="4"/>
</calcChain>
</file>

<file path=xl/sharedStrings.xml><?xml version="1.0" encoding="utf-8"?>
<sst xmlns="http://schemas.openxmlformats.org/spreadsheetml/2006/main" count="78" uniqueCount="51">
  <si>
    <t>State of Indiana</t>
  </si>
  <si>
    <t>Instructions</t>
  </si>
  <si>
    <t>Cost Proposal Summary</t>
  </si>
  <si>
    <t>Staffing Rates</t>
  </si>
  <si>
    <t>INSTRUCTIONS</t>
  </si>
  <si>
    <t>COST PROPOSAL SUMMARY TAB</t>
  </si>
  <si>
    <t>STAFFING RATES TAB</t>
  </si>
  <si>
    <t>Respondent Name:</t>
  </si>
  <si>
    <t>Please Complete Yellow Shaded Regions</t>
  </si>
  <si>
    <t>Summary of Cost Proposal</t>
  </si>
  <si>
    <t>Position Description</t>
  </si>
  <si>
    <t>Position Title</t>
  </si>
  <si>
    <t>HOURLY Billable Rate Per Position</t>
  </si>
  <si>
    <t>Costs</t>
  </si>
  <si>
    <t>Hours</t>
  </si>
  <si>
    <t>Deliverables</t>
  </si>
  <si>
    <t>Blended Hourly Rate</t>
  </si>
  <si>
    <t>No.</t>
  </si>
  <si>
    <t>Attachment D - Cost Proposal</t>
  </si>
  <si>
    <t>Please provide your cost proposal by populating this Cost Proposal template (Attachment D).  Note that throughout this template, you are only to fill in cells shaded in yellow. Cells shaded in grey or blue are locked and cannot be altered.  Blue cells will populate automatically.</t>
  </si>
  <si>
    <t>Total Cost for One (1) Waiver</t>
  </si>
  <si>
    <t>Total Cost</t>
  </si>
  <si>
    <t>Number of Waivers</t>
  </si>
  <si>
    <t>Payment Amount</t>
  </si>
  <si>
    <t>Project Manager</t>
  </si>
  <si>
    <t>Deliverable Total:</t>
  </si>
  <si>
    <t>Total</t>
  </si>
  <si>
    <r>
      <rPr>
        <b/>
        <sz val="11"/>
        <rFont val="Arial"/>
        <family val="2"/>
      </rPr>
      <t xml:space="preserve">DELIVERABLES TAB 
</t>
    </r>
    <r>
      <rPr>
        <sz val="11"/>
        <rFont val="Arial"/>
        <family val="2"/>
      </rPr>
      <t xml:space="preserve">Under the contract resulting from this RFP, the State intends to compensate the Respondent per deliverable. You must enter the total hours required to complete the entire deliverable for each Position Title. If a position is not required for a certain deliverable, then you may enter "0." All the deliverables are listed in the "Deliverables" tab, and will automatically generate a "Total Cost" per waiver, inclusive of the draft and final deliverables. The amount the Respondent shall invoice per deliverable is according to the table listed in the Cost Proposal Summary tab and </t>
    </r>
    <r>
      <rPr>
        <b/>
        <u/>
        <sz val="11"/>
        <rFont val="Arial"/>
        <family val="2"/>
      </rPr>
      <t xml:space="preserve">not </t>
    </r>
    <r>
      <rPr>
        <sz val="11"/>
        <rFont val="Arial"/>
        <family val="2"/>
      </rPr>
      <t xml:space="preserve">based on the number of hours proposed for each deliverable.
</t>
    </r>
    <r>
      <rPr>
        <b/>
        <sz val="11"/>
        <rFont val="Arial"/>
        <family val="2"/>
      </rPr>
      <t xml:space="preserve">Note: </t>
    </r>
    <r>
      <rPr>
        <sz val="11"/>
        <rFont val="Arial"/>
        <family val="2"/>
      </rPr>
      <t xml:space="preserve">Proposed hours on the Deliverables tab are PER waiver. </t>
    </r>
  </si>
  <si>
    <t>Total hours per position to complete Deliverable for one (1) waiver</t>
  </si>
  <si>
    <t>Total cost per position to complete Deliverable for one (1) waiver</t>
  </si>
  <si>
    <t>Total hours per position to complete all Deliverables for one (1) waiver</t>
  </si>
  <si>
    <t>Total cost per position to complete all Deliverables for one (1) waiver</t>
  </si>
  <si>
    <t>Example - Analyst</t>
  </si>
  <si>
    <t>Payment Schedule for One (1) Waiver</t>
  </si>
  <si>
    <t>% of Total Cost for One (1) Waiver</t>
  </si>
  <si>
    <t>Organizes collected data; analyzes data; assist in developing reports</t>
  </si>
  <si>
    <t>DDRS HCBS Waiver Redesign</t>
  </si>
  <si>
    <t>State of Indiana, DDRS HCBS Waiver Redesign</t>
  </si>
  <si>
    <r>
      <t>Note to Respondents:</t>
    </r>
    <r>
      <rPr>
        <sz val="11"/>
        <rFont val="Arial"/>
        <family val="2"/>
      </rPr>
      <t xml:space="preserve"> All pricing being sought under this RFP will be utilized to understand and evaluate your proposal.  The costs, shown on the "Cost Proposal Summary" tab will remain firm throughout the contract, regardless of the actual number of hours of work performed per deliverable.</t>
    </r>
  </si>
  <si>
    <t>Total Contract Cost</t>
  </si>
  <si>
    <t>Draft Waiver Design (SoW Section 3.2.1.1)</t>
  </si>
  <si>
    <t>Final Waiver Design (SoW Section 3.2.1.2)</t>
  </si>
  <si>
    <t>Completed Draft Waiver (SoW Section 3.2.1.3)</t>
  </si>
  <si>
    <t>Approved Final Waiver (SoW Section 3.2.1.4)</t>
  </si>
  <si>
    <r>
      <t xml:space="preserve">This tab displays a summary of the total amount bid for your proposal called "Total Contract Cost." This figure is calculated by multiplying the "Total Cost" for one waiver by the number of waivers (three), which the Respondent will develop in this Contract per Attachment H Section 3.2.1. The Total Contract Cost will represent the figure that will be used per RFP Section 3.2.3 Price to assign points. This will also be the not-to-exceed contract cost.
As stated in the Attachment H Section 4., for </t>
    </r>
    <r>
      <rPr>
        <b/>
        <u/>
        <sz val="11"/>
        <rFont val="Arial"/>
        <family val="2"/>
      </rPr>
      <t>each</t>
    </r>
    <r>
      <rPr>
        <sz val="11"/>
        <rFont val="Arial"/>
        <family val="2"/>
      </rPr>
      <t xml:space="preserve"> waiver, the Contractor will invoice according to the chart below:
Draft waiver design delivered to the State (SoW Section 3.2.1.1) - 25% of waiver's total cost
Final waiver design approved by the State (SoW Section 3.2.1.2) - 25% of waiver's total cost
Completed draft waiver delivered to the State (SoW Section 3.2.1.3) - 35% of waiver's total cost
Final waiver submitted to and approved by CMS (SoW Section 3.2.1.4) - 15% of waiver's total cost
</t>
    </r>
    <r>
      <rPr>
        <b/>
        <sz val="11"/>
        <rFont val="Arial"/>
        <family val="2"/>
      </rPr>
      <t xml:space="preserve">Note: </t>
    </r>
    <r>
      <rPr>
        <sz val="11"/>
        <rFont val="Arial"/>
        <family val="2"/>
      </rPr>
      <t xml:space="preserve">The Blended Hourly Rate is automatically calculated using the "Total Contract Cost" and "Total Contract Hours" figures.
</t>
    </r>
    <r>
      <rPr>
        <b/>
        <sz val="11"/>
        <rFont val="Arial"/>
        <family val="2"/>
      </rPr>
      <t xml:space="preserve">Budget Note: </t>
    </r>
    <r>
      <rPr>
        <sz val="11"/>
        <rFont val="Arial"/>
        <family val="2"/>
      </rPr>
      <t xml:space="preserve">The Total Contract Cost cannot exceed $900,000 or your proposal will be disqualified.
</t>
    </r>
  </si>
  <si>
    <t>This tab requires you to enter a Position Title for each staff member necessary to complete all deliverables listed in the RFP. Enter the Hourly Billable Rate per Positions for each Position Title. The Billable Rate should factor in all cost including the staff member's salary, benefits, and other such items necessary to complete all deliverables (such as but not limited to: travel, license fees, equipment, and supplies). The position(s) listed in the white cells are mandatory per Attachment H Section 3.4., Staffing Requirements. The information in the "Staffing Rates" tab will be used throughout the cost proposal to calculate deliverable costs and, subsequently, the overall Total Contract Cost (on the Cost Proposal Summary tab).</t>
  </si>
  <si>
    <r>
      <t xml:space="preserve">Instructions: </t>
    </r>
    <r>
      <rPr>
        <sz val="11"/>
        <rFont val="Arial"/>
        <family val="2"/>
      </rPr>
      <t xml:space="preserve">Please fill in the cells shaded yellow. Respondents need only to fill in the Respondent Name for this tab. The remaining information on this sheet is generated automatically based on information entered in other tabs.
The payment schedule shown below is calculated based on the percentage breakdown listed in Attachment H Section 4.
</t>
    </r>
    <r>
      <rPr>
        <b/>
        <sz val="11"/>
        <rFont val="Arial"/>
        <family val="2"/>
      </rPr>
      <t>Budget Note</t>
    </r>
    <r>
      <rPr>
        <sz val="11"/>
        <rFont val="Arial"/>
        <family val="2"/>
      </rPr>
      <t>: The Total Contract Cost cannot exceed $900,000 or your proposal will be disqualified.</t>
    </r>
  </si>
  <si>
    <r>
      <t xml:space="preserve">Instructions: </t>
    </r>
    <r>
      <rPr>
        <sz val="11"/>
        <rFont val="Arial"/>
        <family val="2"/>
      </rPr>
      <t>Please fill in the cells shaded in yellow. Note that the blue cells will populate automatically. List a Position Title for each staff member necessary to complete all activities listed in the SoW. Enter the Hourly Billable Rate per Positions for each Position Title. The Hourly Billable Rate should factor in all cost including the staff member's salary, benefits, and other such items necessary to complete all deliverables (such as but not limited to: travel, license fees, equipment, and supplies). Note the position(s) listed in the white cells are mandatory per Attachment H Section 3.4. Staffing Requirements. The information in this tab will be used throughout the cost proposal to calculate the total cost for each waiver and, subsequently, the overall Total Contract Cost (on the Cost Proposal Summary tab).</t>
    </r>
  </si>
  <si>
    <t xml:space="preserve">Instructions: Please fill in the cells shaded in yellow. Cells not shaded yellow are locked and cannot be altered. Note that the blue cells will populate automatically. Position Titles and Hourly Billable Rates will populate automatically from the "Staffing Rates" tab. Fill in the yellow shaded cells to indicate the number of hours required per position for each Deliverable. If a position is not required for a certain Deliverable, then you may enter "0." All totals will also be calculated automatically. 
For all Deliverables, the Respondent shall bid the hours for each position required for one (1) waiver. Then, the "Total Contract Cost" (on the Cost Proposal Summary tab) will take into account the development of three (3) waivers.
Note: The Respondent shall include all potential costs for the scope of work in the deliverables listed below, including Transition Plan, the Project Work Plan, and the Monthly Progress Reports. The Total Cost shall be inclusive of all costs for one (1) waiver.
</t>
  </si>
  <si>
    <t>RFP 19-032</t>
  </si>
  <si>
    <t>Due Date: 10/17/2018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</si>
</sst>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_(&quot;$&quot;* #,##0_);_(&quot;$&quot;* \(#,##0\);_(&quot;$&quot;* &quot;-&quot;??_);_(@_)"/>
    <numFmt numFmtId="165" formatCode="[$-409]mmmm\ d\,\ yyyy;@"/>
    <numFmt numFmtId="166" formatCode="&quot;$&quot;#,##0.00"/>
    <numFmt numFmtId="167" formatCode="0;;;@"/>
  </numFmts>
  <fonts count="15" x14ac:knownFonts="1">
    <font>
      <sz val="11"/>
      <color theme="1"/>
      <name val="Calibri"/>
      <family val="2"/>
      <scheme val="minor"/>
    </font>
    <font>
      <sz val="11"/>
      <color theme="1"/>
      <name val="Calibri"/>
      <family val="2"/>
      <scheme val="minor"/>
    </font>
    <font>
      <b/>
      <sz val="20"/>
      <name val="Arial"/>
      <family val="2"/>
    </font>
    <font>
      <b/>
      <sz val="10"/>
      <name val="Arial"/>
      <family val="2"/>
    </font>
    <font>
      <sz val="10"/>
      <name val="Arial"/>
      <family val="2"/>
    </font>
    <font>
      <b/>
      <sz val="11"/>
      <name val="Arial"/>
      <family val="2"/>
    </font>
    <font>
      <sz val="8"/>
      <name val="Arial"/>
      <family val="2"/>
    </font>
    <font>
      <b/>
      <sz val="25"/>
      <name val="Arial"/>
      <family val="2"/>
    </font>
    <font>
      <sz val="18"/>
      <name val="Arial"/>
      <family val="2"/>
    </font>
    <font>
      <b/>
      <sz val="13"/>
      <name val="Arial"/>
      <family val="2"/>
    </font>
    <font>
      <sz val="11"/>
      <name val="Arial"/>
      <family val="2"/>
    </font>
    <font>
      <b/>
      <u/>
      <sz val="11"/>
      <name val="Arial"/>
      <family val="2"/>
    </font>
    <font>
      <sz val="11"/>
      <name val="Calibri"/>
      <family val="2"/>
      <scheme val="minor"/>
    </font>
    <font>
      <b/>
      <sz val="22"/>
      <name val="Arial"/>
      <family val="2"/>
    </font>
    <font>
      <sz val="22"/>
      <name val="Arial"/>
      <family val="2"/>
    </font>
  </fonts>
  <fills count="11">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43"/>
        <bgColor indexed="64"/>
      </patternFill>
    </fill>
    <fill>
      <patternFill patternType="solid">
        <fgColor indexed="41"/>
        <bgColor indexed="64"/>
      </patternFill>
    </fill>
    <fill>
      <patternFill patternType="solid">
        <fgColor rgb="FFCCFFFF"/>
        <bgColor indexed="64"/>
      </patternFill>
    </fill>
    <fill>
      <patternFill patternType="solid">
        <fgColor theme="0" tint="-0.24994659260841701"/>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top/>
      <bottom/>
      <diagonal/>
    </border>
    <border>
      <left style="medium">
        <color indexed="64"/>
      </left>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diagonalUp="1">
      <left style="thin">
        <color indexed="64"/>
      </left>
      <right style="thin">
        <color indexed="64"/>
      </right>
      <top style="thin">
        <color indexed="64"/>
      </top>
      <bottom style="double">
        <color indexed="64"/>
      </bottom>
      <diagonal style="thin">
        <color indexed="64"/>
      </diagonal>
    </border>
    <border>
      <left/>
      <right/>
      <top style="thin">
        <color indexed="64"/>
      </top>
      <bottom style="thin">
        <color indexed="64"/>
      </bottom>
      <diagonal/>
    </border>
  </borders>
  <cellStyleXfs count="6">
    <xf numFmtId="0" fontId="0" fillId="0" borderId="0"/>
    <xf numFmtId="44" fontId="1" fillId="0" borderId="0" applyFont="0" applyFill="0" applyBorder="0" applyAlignment="0" applyProtection="0"/>
    <xf numFmtId="9" fontId="1" fillId="0" borderId="0" applyFont="0" applyFill="0" applyBorder="0" applyAlignment="0" applyProtection="0"/>
    <xf numFmtId="0" fontId="6" fillId="0" borderId="0"/>
    <xf numFmtId="0" fontId="4" fillId="0" borderId="0"/>
    <xf numFmtId="43" fontId="1" fillId="0" borderId="0" applyFont="0" applyFill="0" applyBorder="0" applyAlignment="0" applyProtection="0"/>
  </cellStyleXfs>
  <cellXfs count="153">
    <xf numFmtId="0" fontId="0" fillId="0" borderId="0" xfId="0"/>
    <xf numFmtId="164" fontId="0" fillId="2" borderId="0" xfId="0" applyNumberFormat="1" applyFill="1" applyProtection="1">
      <protection hidden="1"/>
    </xf>
    <xf numFmtId="164" fontId="0" fillId="2" borderId="0" xfId="0" applyNumberFormat="1" applyFill="1" applyBorder="1" applyProtection="1">
      <protection hidden="1"/>
    </xf>
    <xf numFmtId="164" fontId="2" fillId="2" borderId="0" xfId="0" applyNumberFormat="1" applyFont="1" applyFill="1" applyBorder="1" applyProtection="1">
      <protection hidden="1"/>
    </xf>
    <xf numFmtId="164" fontId="3" fillId="2" borderId="0" xfId="0" applyNumberFormat="1" applyFont="1" applyFill="1" applyBorder="1" applyProtection="1">
      <protection hidden="1"/>
    </xf>
    <xf numFmtId="0" fontId="0" fillId="2" borderId="0" xfId="0" applyFill="1"/>
    <xf numFmtId="0" fontId="5" fillId="2" borderId="0" xfId="0" applyFont="1" applyFill="1" applyAlignment="1" applyProtection="1">
      <alignment horizontal="left"/>
      <protection hidden="1"/>
    </xf>
    <xf numFmtId="0" fontId="9" fillId="2" borderId="0" xfId="0" applyFont="1" applyFill="1" applyAlignment="1" applyProtection="1">
      <alignment horizontal="left"/>
      <protection hidden="1"/>
    </xf>
    <xf numFmtId="0" fontId="5" fillId="2" borderId="0" xfId="0" applyFont="1" applyFill="1" applyProtection="1">
      <protection hidden="1"/>
    </xf>
    <xf numFmtId="0" fontId="5" fillId="2" borderId="0" xfId="0" applyFont="1" applyFill="1" applyBorder="1" applyProtection="1">
      <protection hidden="1"/>
    </xf>
    <xf numFmtId="0" fontId="10" fillId="0" borderId="0" xfId="0" applyNumberFormat="1" applyFont="1" applyBorder="1" applyProtection="1">
      <protection hidden="1"/>
    </xf>
    <xf numFmtId="0" fontId="10" fillId="2" borderId="0" xfId="0" applyFont="1" applyFill="1" applyBorder="1" applyAlignment="1" applyProtection="1">
      <alignment horizontal="center" wrapText="1"/>
      <protection hidden="1"/>
    </xf>
    <xf numFmtId="0" fontId="10" fillId="2" borderId="0" xfId="0" applyFont="1" applyFill="1" applyBorder="1" applyProtection="1">
      <protection hidden="1"/>
    </xf>
    <xf numFmtId="0" fontId="10" fillId="2" borderId="0" xfId="3" applyFont="1" applyFill="1" applyBorder="1" applyProtection="1">
      <protection hidden="1"/>
    </xf>
    <xf numFmtId="0" fontId="11" fillId="2" borderId="2" xfId="0" applyFont="1" applyFill="1" applyBorder="1" applyProtection="1">
      <protection hidden="1"/>
    </xf>
    <xf numFmtId="0" fontId="5" fillId="2" borderId="13" xfId="0" applyFont="1" applyFill="1" applyBorder="1" applyProtection="1">
      <protection hidden="1"/>
    </xf>
    <xf numFmtId="0" fontId="10" fillId="2" borderId="0" xfId="0" applyFont="1" applyFill="1" applyProtection="1">
      <protection hidden="1"/>
    </xf>
    <xf numFmtId="0" fontId="10" fillId="2" borderId="0" xfId="3" applyFont="1" applyFill="1" applyProtection="1">
      <protection hidden="1"/>
    </xf>
    <xf numFmtId="0" fontId="10" fillId="0" borderId="0" xfId="0" applyFont="1" applyAlignment="1" applyProtection="1">
      <alignment horizontal="center"/>
      <protection hidden="1"/>
    </xf>
    <xf numFmtId="0" fontId="5" fillId="2" borderId="0" xfId="0" applyFont="1" applyFill="1" applyBorder="1" applyAlignment="1" applyProtection="1">
      <alignment horizontal="left" vertical="center" wrapText="1"/>
      <protection hidden="1"/>
    </xf>
    <xf numFmtId="0" fontId="10" fillId="2" borderId="0" xfId="0" applyFont="1" applyFill="1" applyAlignment="1" applyProtection="1">
      <alignment vertical="top" wrapText="1"/>
      <protection hidden="1"/>
    </xf>
    <xf numFmtId="0" fontId="5" fillId="2" borderId="0" xfId="3" applyFont="1" applyFill="1" applyProtection="1">
      <protection hidden="1"/>
    </xf>
    <xf numFmtId="0" fontId="5" fillId="3" borderId="10" xfId="3" applyFont="1" applyFill="1" applyBorder="1" applyAlignment="1" applyProtection="1">
      <alignment horizontal="center" vertical="center"/>
      <protection hidden="1"/>
    </xf>
    <xf numFmtId="0" fontId="5" fillId="3" borderId="1" xfId="0" applyFont="1" applyFill="1" applyBorder="1" applyAlignment="1" applyProtection="1">
      <alignment horizontal="center" vertical="center" wrapText="1"/>
      <protection hidden="1"/>
    </xf>
    <xf numFmtId="44" fontId="10" fillId="3" borderId="1" xfId="0" applyNumberFormat="1" applyFont="1" applyFill="1" applyBorder="1" applyAlignment="1" applyProtection="1">
      <alignment horizontal="center" wrapText="1"/>
      <protection hidden="1"/>
    </xf>
    <xf numFmtId="0" fontId="10" fillId="2" borderId="0" xfId="0" applyFont="1" applyFill="1"/>
    <xf numFmtId="0" fontId="10" fillId="2" borderId="0" xfId="0" applyFont="1" applyFill="1" applyAlignment="1" applyProtection="1">
      <alignment vertical="center"/>
      <protection hidden="1"/>
    </xf>
    <xf numFmtId="0" fontId="5" fillId="2" borderId="0" xfId="0" applyFont="1" applyFill="1" applyAlignment="1" applyProtection="1">
      <alignment wrapText="1"/>
      <protection hidden="1"/>
    </xf>
    <xf numFmtId="49" fontId="10" fillId="3" borderId="10" xfId="3" applyNumberFormat="1" applyFont="1" applyFill="1" applyBorder="1" applyAlignment="1" applyProtection="1">
      <alignment horizontal="left" wrapText="1"/>
      <protection hidden="1"/>
    </xf>
    <xf numFmtId="0" fontId="5" fillId="2" borderId="1" xfId="0" applyFont="1" applyFill="1" applyBorder="1" applyAlignment="1" applyProtection="1">
      <alignment horizontal="right" vertical="center" wrapText="1"/>
      <protection hidden="1"/>
    </xf>
    <xf numFmtId="44" fontId="5" fillId="5" borderId="19" xfId="1" applyNumberFormat="1" applyFont="1" applyFill="1" applyBorder="1" applyAlignment="1" applyProtection="1">
      <alignment vertical="center" wrapText="1"/>
      <protection hidden="1"/>
    </xf>
    <xf numFmtId="44" fontId="5" fillId="5" borderId="19" xfId="1" applyFont="1" applyFill="1" applyBorder="1" applyAlignment="1" applyProtection="1">
      <alignment vertical="center"/>
      <protection hidden="1"/>
    </xf>
    <xf numFmtId="0" fontId="5" fillId="2" borderId="0" xfId="0" applyFont="1" applyFill="1" applyAlignment="1" applyProtection="1">
      <alignment horizontal="right" vertical="center" wrapText="1"/>
      <protection hidden="1"/>
    </xf>
    <xf numFmtId="44" fontId="10" fillId="5" borderId="1" xfId="1" applyNumberFormat="1" applyFont="1" applyFill="1" applyBorder="1" applyAlignment="1" applyProtection="1">
      <alignment vertical="center" wrapText="1"/>
      <protection hidden="1"/>
    </xf>
    <xf numFmtId="0" fontId="5" fillId="2" borderId="0" xfId="0" applyFont="1" applyFill="1" applyBorder="1" applyAlignment="1" applyProtection="1">
      <alignment wrapText="1"/>
      <protection hidden="1"/>
    </xf>
    <xf numFmtId="0" fontId="5" fillId="3" borderId="11" xfId="0" applyFont="1" applyFill="1" applyBorder="1" applyAlignment="1" applyProtection="1">
      <alignment horizontal="center" vertical="center" wrapText="1"/>
      <protection hidden="1"/>
    </xf>
    <xf numFmtId="0" fontId="5" fillId="3" borderId="20" xfId="3" applyFont="1" applyFill="1" applyBorder="1" applyAlignment="1" applyProtection="1">
      <alignment horizontal="center" vertical="center" wrapText="1"/>
      <protection hidden="1"/>
    </xf>
    <xf numFmtId="0" fontId="5" fillId="3" borderId="26" xfId="3" applyFont="1" applyFill="1" applyBorder="1" applyAlignment="1" applyProtection="1">
      <alignment horizontal="center" vertical="center"/>
      <protection hidden="1"/>
    </xf>
    <xf numFmtId="0" fontId="5" fillId="7" borderId="1" xfId="0" applyFont="1" applyFill="1" applyBorder="1" applyAlignment="1" applyProtection="1">
      <alignment horizontal="center" vertical="center" wrapText="1"/>
      <protection hidden="1"/>
    </xf>
    <xf numFmtId="43" fontId="10" fillId="6" borderId="1" xfId="5" applyFont="1" applyFill="1" applyBorder="1" applyAlignment="1" applyProtection="1">
      <alignment vertical="center"/>
      <protection hidden="1"/>
    </xf>
    <xf numFmtId="44" fontId="5" fillId="6" borderId="1" xfId="1" applyFont="1" applyFill="1" applyBorder="1" applyAlignment="1" applyProtection="1">
      <alignment vertical="center"/>
      <protection hidden="1"/>
    </xf>
    <xf numFmtId="9" fontId="10" fillId="10" borderId="1" xfId="2" applyFont="1" applyFill="1" applyBorder="1" applyAlignment="1" applyProtection="1">
      <alignment horizontal="center" vertical="center"/>
      <protection hidden="1"/>
    </xf>
    <xf numFmtId="44" fontId="5" fillId="6" borderId="22" xfId="1" applyFont="1" applyFill="1" applyBorder="1" applyAlignment="1" applyProtection="1">
      <alignment vertical="center"/>
      <protection hidden="1"/>
    </xf>
    <xf numFmtId="43" fontId="5" fillId="6" borderId="22" xfId="5" applyFont="1" applyFill="1" applyBorder="1" applyAlignment="1" applyProtection="1">
      <alignment vertical="center"/>
      <protection hidden="1"/>
    </xf>
    <xf numFmtId="1" fontId="5" fillId="10" borderId="27" xfId="1" applyNumberFormat="1" applyFont="1" applyFill="1" applyBorder="1" applyAlignment="1" applyProtection="1">
      <alignment vertical="center" wrapText="1"/>
      <protection hidden="1"/>
    </xf>
    <xf numFmtId="39" fontId="10" fillId="8" borderId="1" xfId="0" applyNumberFormat="1" applyFont="1" applyFill="1" applyBorder="1" applyAlignment="1" applyProtection="1">
      <alignment horizontal="center" vertical="center" wrapText="1"/>
      <protection hidden="1"/>
    </xf>
    <xf numFmtId="49" fontId="10" fillId="3" borderId="10" xfId="3" applyNumberFormat="1" applyFont="1" applyFill="1" applyBorder="1" applyAlignment="1" applyProtection="1">
      <alignment vertical="center" wrapText="1"/>
      <protection hidden="1"/>
    </xf>
    <xf numFmtId="44" fontId="10" fillId="8" borderId="11" xfId="0" applyNumberFormat="1" applyFont="1" applyFill="1" applyBorder="1" applyAlignment="1" applyProtection="1">
      <alignment horizontal="left" vertical="center" wrapText="1"/>
      <protection hidden="1"/>
    </xf>
    <xf numFmtId="44" fontId="10" fillId="8" borderId="20" xfId="1" applyNumberFormat="1" applyFont="1" applyFill="1" applyBorder="1" applyAlignment="1" applyProtection="1">
      <alignment vertical="center" wrapText="1"/>
      <protection hidden="1"/>
    </xf>
    <xf numFmtId="44" fontId="10" fillId="8" borderId="11" xfId="0" applyNumberFormat="1" applyFont="1" applyFill="1" applyBorder="1" applyAlignment="1" applyProtection="1">
      <alignment horizontal="center" vertical="center" wrapText="1"/>
      <protection hidden="1"/>
    </xf>
    <xf numFmtId="0" fontId="5" fillId="2" borderId="10" xfId="0" applyFont="1" applyFill="1" applyBorder="1" applyAlignment="1" applyProtection="1">
      <alignment vertical="center" wrapText="1"/>
      <protection hidden="1"/>
    </xf>
    <xf numFmtId="167" fontId="10" fillId="6" borderId="12" xfId="2" applyNumberFormat="1" applyFont="1" applyFill="1" applyBorder="1" applyAlignment="1" applyProtection="1">
      <alignment horizontal="center" vertical="center" wrapText="1"/>
      <protection hidden="1"/>
    </xf>
    <xf numFmtId="44" fontId="10" fillId="6" borderId="11" xfId="2" applyNumberFormat="1" applyFont="1" applyFill="1" applyBorder="1" applyAlignment="1" applyProtection="1">
      <alignment vertical="center" wrapText="1"/>
      <protection hidden="1"/>
    </xf>
    <xf numFmtId="44" fontId="10" fillId="5" borderId="20" xfId="1" applyNumberFormat="1" applyFont="1" applyFill="1" applyBorder="1" applyAlignment="1" applyProtection="1">
      <alignment vertical="center" wrapText="1"/>
      <protection hidden="1"/>
    </xf>
    <xf numFmtId="44" fontId="10" fillId="6" borderId="11" xfId="2" applyNumberFormat="1" applyFont="1" applyFill="1" applyBorder="1" applyAlignment="1" applyProtection="1">
      <alignment horizontal="center" vertical="center" wrapText="1"/>
      <protection hidden="1"/>
    </xf>
    <xf numFmtId="44" fontId="10" fillId="6" borderId="17" xfId="2" applyNumberFormat="1" applyFont="1" applyFill="1" applyBorder="1" applyAlignment="1" applyProtection="1">
      <alignment vertical="center" wrapText="1"/>
      <protection hidden="1"/>
    </xf>
    <xf numFmtId="44" fontId="10" fillId="5" borderId="21" xfId="1" applyNumberFormat="1" applyFont="1" applyFill="1" applyBorder="1" applyAlignment="1" applyProtection="1">
      <alignment vertical="center" wrapText="1"/>
      <protection hidden="1"/>
    </xf>
    <xf numFmtId="44" fontId="10" fillId="6" borderId="17" xfId="2" applyNumberFormat="1" applyFont="1" applyFill="1" applyBorder="1" applyAlignment="1" applyProtection="1">
      <alignment horizontal="center" vertical="center" wrapText="1"/>
      <protection hidden="1"/>
    </xf>
    <xf numFmtId="0" fontId="5" fillId="2" borderId="0" xfId="0" applyFont="1" applyFill="1" applyAlignment="1" applyProtection="1">
      <alignment vertical="center" wrapText="1"/>
      <protection hidden="1"/>
    </xf>
    <xf numFmtId="0" fontId="10" fillId="2" borderId="0" xfId="0" applyFont="1" applyFill="1" applyAlignment="1" applyProtection="1">
      <alignment horizontal="right" vertical="center" wrapText="1"/>
      <protection hidden="1"/>
    </xf>
    <xf numFmtId="0" fontId="5" fillId="9" borderId="14" xfId="0" applyFont="1" applyFill="1" applyBorder="1" applyAlignment="1" applyProtection="1">
      <alignment horizontal="center" vertical="center" wrapText="1"/>
      <protection hidden="1"/>
    </xf>
    <xf numFmtId="0" fontId="5" fillId="9" borderId="11" xfId="0" applyFont="1" applyFill="1" applyBorder="1" applyAlignment="1" applyProtection="1">
      <alignment horizontal="center" vertical="center" wrapText="1"/>
      <protection hidden="1"/>
    </xf>
    <xf numFmtId="0" fontId="5" fillId="9" borderId="15" xfId="0" applyFont="1" applyFill="1" applyBorder="1" applyAlignment="1" applyProtection="1">
      <alignment horizontal="center" vertical="center" wrapText="1"/>
      <protection hidden="1"/>
    </xf>
    <xf numFmtId="9" fontId="10" fillId="10" borderId="22" xfId="2" applyFont="1" applyFill="1" applyBorder="1" applyAlignment="1" applyProtection="1">
      <alignment horizontal="center" vertical="center"/>
      <protection hidden="1"/>
    </xf>
    <xf numFmtId="9" fontId="10" fillId="10" borderId="18" xfId="2" applyFont="1" applyFill="1" applyBorder="1" applyAlignment="1" applyProtection="1">
      <alignment horizontal="center" vertical="center"/>
      <protection hidden="1"/>
    </xf>
    <xf numFmtId="44" fontId="5" fillId="6" borderId="18" xfId="1" applyFont="1" applyFill="1" applyBorder="1" applyAlignment="1" applyProtection="1">
      <alignment vertical="center"/>
      <protection hidden="1"/>
    </xf>
    <xf numFmtId="1" fontId="5" fillId="0" borderId="18" xfId="1" applyNumberFormat="1" applyFont="1" applyFill="1" applyBorder="1" applyAlignment="1" applyProtection="1">
      <alignment horizontal="center" vertical="center" wrapText="1"/>
      <protection hidden="1"/>
    </xf>
    <xf numFmtId="166" fontId="5" fillId="0" borderId="1" xfId="3" applyNumberFormat="1" applyFont="1" applyFill="1" applyBorder="1" applyAlignment="1" applyProtection="1">
      <alignment horizontal="left" vertical="center" wrapText="1"/>
      <protection hidden="1"/>
    </xf>
    <xf numFmtId="166" fontId="5" fillId="0" borderId="18" xfId="3" applyNumberFormat="1" applyFont="1" applyFill="1" applyBorder="1" applyAlignment="1" applyProtection="1">
      <alignment horizontal="left" vertical="center" wrapText="1"/>
      <protection hidden="1"/>
    </xf>
    <xf numFmtId="0" fontId="9" fillId="2" borderId="0" xfId="0" applyFont="1" applyFill="1" applyAlignment="1" applyProtection="1">
      <alignment horizontal="left" vertical="center"/>
      <protection hidden="1"/>
    </xf>
    <xf numFmtId="0" fontId="5" fillId="2" borderId="0" xfId="0" applyFont="1" applyFill="1" applyAlignment="1" applyProtection="1">
      <alignment horizontal="left" vertical="center"/>
      <protection hidden="1"/>
    </xf>
    <xf numFmtId="0" fontId="5" fillId="2" borderId="0" xfId="0" applyFont="1" applyFill="1" applyAlignment="1" applyProtection="1">
      <alignment vertical="center"/>
      <protection hidden="1"/>
    </xf>
    <xf numFmtId="0" fontId="10" fillId="0" borderId="0" xfId="0" applyNumberFormat="1" applyFont="1" applyAlignment="1" applyProtection="1">
      <alignment vertical="center"/>
      <protection hidden="1"/>
    </xf>
    <xf numFmtId="0" fontId="10" fillId="2" borderId="0" xfId="0" applyFont="1" applyFill="1" applyAlignment="1" applyProtection="1">
      <alignment horizontal="center" vertical="center" wrapText="1"/>
      <protection hidden="1"/>
    </xf>
    <xf numFmtId="0" fontId="10" fillId="2" borderId="0" xfId="3" applyFont="1" applyFill="1" applyAlignment="1" applyProtection="1">
      <alignment vertical="center"/>
      <protection hidden="1"/>
    </xf>
    <xf numFmtId="0" fontId="10" fillId="2" borderId="0" xfId="3" applyFont="1" applyFill="1" applyAlignment="1" applyProtection="1">
      <alignment horizontal="left" vertical="center"/>
      <protection hidden="1"/>
    </xf>
    <xf numFmtId="0" fontId="10" fillId="2" borderId="0" xfId="3" applyFont="1" applyFill="1" applyBorder="1" applyAlignment="1" applyProtection="1">
      <alignment horizontal="left" vertical="center"/>
      <protection hidden="1"/>
    </xf>
    <xf numFmtId="0" fontId="10" fillId="0" borderId="0" xfId="0" applyFont="1" applyAlignment="1" applyProtection="1">
      <alignment horizontal="center" vertical="center"/>
      <protection hidden="1"/>
    </xf>
    <xf numFmtId="0" fontId="5" fillId="2" borderId="0" xfId="0" applyFont="1" applyFill="1" applyBorder="1" applyAlignment="1" applyProtection="1">
      <alignment vertical="center"/>
      <protection hidden="1"/>
    </xf>
    <xf numFmtId="0" fontId="5" fillId="2" borderId="0" xfId="0" applyFont="1" applyFill="1" applyBorder="1" applyAlignment="1" applyProtection="1">
      <alignment vertical="center" wrapText="1"/>
      <protection hidden="1"/>
    </xf>
    <xf numFmtId="0" fontId="5" fillId="2" borderId="0" xfId="3" applyFont="1" applyFill="1" applyBorder="1" applyAlignment="1" applyProtection="1">
      <alignment vertical="center"/>
      <protection hidden="1"/>
    </xf>
    <xf numFmtId="0" fontId="10" fillId="2" borderId="0" xfId="3" applyFont="1" applyFill="1" applyAlignment="1" applyProtection="1">
      <alignment vertical="center"/>
    </xf>
    <xf numFmtId="0" fontId="10" fillId="2" borderId="0" xfId="0" applyFont="1" applyFill="1" applyAlignment="1" applyProtection="1">
      <alignment vertical="center"/>
    </xf>
    <xf numFmtId="0" fontId="5" fillId="0" borderId="1" xfId="3" applyFont="1" applyFill="1" applyBorder="1" applyAlignment="1" applyProtection="1">
      <alignment vertical="center"/>
      <protection hidden="1"/>
    </xf>
    <xf numFmtId="0" fontId="5" fillId="0" borderId="22" xfId="3" applyFont="1" applyFill="1" applyBorder="1" applyAlignment="1" applyProtection="1">
      <alignment vertical="center"/>
      <protection hidden="1"/>
    </xf>
    <xf numFmtId="49" fontId="10" fillId="3" borderId="10" xfId="3" applyNumberFormat="1" applyFont="1" applyFill="1" applyBorder="1" applyAlignment="1" applyProtection="1">
      <alignment horizontal="center" wrapText="1"/>
      <protection hidden="1"/>
    </xf>
    <xf numFmtId="49" fontId="10" fillId="8" borderId="12" xfId="3" applyNumberFormat="1" applyFont="1" applyFill="1" applyBorder="1" applyAlignment="1" applyProtection="1">
      <alignment horizontal="center" vertical="center" wrapText="1"/>
      <protection hidden="1"/>
    </xf>
    <xf numFmtId="0" fontId="11" fillId="2" borderId="0" xfId="3" applyFont="1" applyFill="1" applyBorder="1" applyAlignment="1" applyProtection="1">
      <alignment vertical="center"/>
      <protection hidden="1"/>
    </xf>
    <xf numFmtId="0" fontId="5" fillId="2" borderId="0" xfId="0" applyFont="1" applyFill="1" applyAlignment="1" applyProtection="1">
      <alignment horizontal="right" vertical="center"/>
      <protection hidden="1"/>
    </xf>
    <xf numFmtId="0" fontId="5" fillId="2" borderId="5" xfId="0" applyFont="1" applyFill="1" applyBorder="1" applyAlignment="1" applyProtection="1">
      <alignment vertical="center" wrapText="1"/>
      <protection hidden="1"/>
    </xf>
    <xf numFmtId="0" fontId="5" fillId="2" borderId="5" xfId="0" applyFont="1" applyFill="1" applyBorder="1" applyAlignment="1" applyProtection="1">
      <alignment horizontal="right" vertical="center"/>
      <protection hidden="1"/>
    </xf>
    <xf numFmtId="39" fontId="10" fillId="0" borderId="1" xfId="2" applyNumberFormat="1" applyFont="1" applyFill="1" applyBorder="1" applyAlignment="1" applyProtection="1">
      <alignment horizontal="center" wrapText="1"/>
      <protection hidden="1"/>
    </xf>
    <xf numFmtId="44" fontId="10" fillId="4" borderId="1" xfId="2" applyNumberFormat="1" applyFont="1" applyFill="1" applyBorder="1" applyAlignment="1" applyProtection="1">
      <alignment horizontal="center" wrapText="1"/>
      <protection locked="0" hidden="1"/>
    </xf>
    <xf numFmtId="0" fontId="5" fillId="0" borderId="18" xfId="3" applyFont="1" applyFill="1" applyBorder="1" applyAlignment="1" applyProtection="1">
      <alignment vertical="center"/>
      <protection hidden="1"/>
    </xf>
    <xf numFmtId="0" fontId="10" fillId="2" borderId="13" xfId="0" applyFont="1" applyFill="1" applyBorder="1" applyAlignment="1" applyProtection="1">
      <alignment horizontal="left" vertical="top" wrapText="1"/>
      <protection hidden="1"/>
    </xf>
    <xf numFmtId="0" fontId="10" fillId="2" borderId="0" xfId="0" applyFont="1" applyFill="1" applyBorder="1" applyAlignment="1" applyProtection="1">
      <alignment horizontal="left" vertical="top" wrapText="1"/>
      <protection hidden="1"/>
    </xf>
    <xf numFmtId="0" fontId="10" fillId="2" borderId="5" xfId="0" applyFont="1" applyFill="1" applyBorder="1" applyAlignment="1" applyProtection="1">
      <alignment horizontal="left" vertical="top" wrapText="1"/>
      <protection hidden="1"/>
    </xf>
    <xf numFmtId="0" fontId="5" fillId="3" borderId="1" xfId="3" applyFont="1" applyFill="1" applyBorder="1" applyAlignment="1" applyProtection="1">
      <alignment horizontal="center" vertical="center"/>
      <protection hidden="1"/>
    </xf>
    <xf numFmtId="39" fontId="10" fillId="4" borderId="1" xfId="2" applyNumberFormat="1" applyFont="1" applyFill="1" applyBorder="1" applyAlignment="1" applyProtection="1">
      <alignment horizontal="center" wrapText="1"/>
      <protection locked="0" hidden="1"/>
    </xf>
    <xf numFmtId="43" fontId="10" fillId="4" borderId="1" xfId="5" applyFont="1" applyFill="1" applyBorder="1" applyAlignment="1" applyProtection="1">
      <alignment horizontal="center" vertical="center" wrapText="1"/>
      <protection locked="0" hidden="1"/>
    </xf>
    <xf numFmtId="43" fontId="10" fillId="4" borderId="18" xfId="5" applyFont="1" applyFill="1" applyBorder="1" applyAlignment="1" applyProtection="1">
      <alignment horizontal="center" vertical="center" wrapText="1"/>
      <protection locked="0" hidden="1"/>
    </xf>
    <xf numFmtId="43" fontId="5" fillId="5" borderId="16" xfId="5" applyFont="1" applyFill="1" applyBorder="1" applyAlignment="1" applyProtection="1">
      <alignment horizontal="center" vertical="center"/>
      <protection hidden="1"/>
    </xf>
    <xf numFmtId="43" fontId="10" fillId="5" borderId="1" xfId="5" applyFont="1" applyFill="1" applyBorder="1" applyAlignment="1" applyProtection="1">
      <alignment horizontal="center" vertical="center" wrapText="1"/>
      <protection hidden="1"/>
    </xf>
    <xf numFmtId="43" fontId="10" fillId="5" borderId="18" xfId="5" applyFont="1" applyFill="1" applyBorder="1" applyAlignment="1" applyProtection="1">
      <alignment horizontal="center" vertical="center" wrapText="1"/>
      <protection hidden="1"/>
    </xf>
    <xf numFmtId="43" fontId="10" fillId="5" borderId="16" xfId="5" applyFont="1" applyFill="1" applyBorder="1" applyAlignment="1" applyProtection="1">
      <alignment horizontal="center" vertical="center" wrapText="1"/>
      <protection hidden="1"/>
    </xf>
    <xf numFmtId="0" fontId="12" fillId="2" borderId="0" xfId="0" applyFont="1" applyFill="1" applyProtection="1">
      <protection hidden="1"/>
    </xf>
    <xf numFmtId="0" fontId="12" fillId="0" borderId="0" xfId="0" applyFont="1"/>
    <xf numFmtId="0" fontId="12" fillId="2" borderId="3" xfId="0" applyFont="1" applyFill="1" applyBorder="1" applyProtection="1">
      <protection hidden="1"/>
    </xf>
    <xf numFmtId="0" fontId="12" fillId="2" borderId="4" xfId="0" applyFont="1" applyFill="1" applyBorder="1" applyProtection="1">
      <protection hidden="1"/>
    </xf>
    <xf numFmtId="0" fontId="12" fillId="2" borderId="13" xfId="0" applyFont="1" applyFill="1" applyBorder="1" applyProtection="1">
      <protection hidden="1"/>
    </xf>
    <xf numFmtId="0" fontId="12" fillId="2" borderId="0" xfId="0" applyFont="1" applyFill="1" applyBorder="1" applyProtection="1">
      <protection hidden="1"/>
    </xf>
    <xf numFmtId="0" fontId="12" fillId="2" borderId="5" xfId="0" applyFont="1" applyFill="1" applyBorder="1" applyProtection="1">
      <protection hidden="1"/>
    </xf>
    <xf numFmtId="0" fontId="12" fillId="0" borderId="0" xfId="0" applyFont="1" applyAlignment="1">
      <alignment wrapText="1"/>
    </xf>
    <xf numFmtId="0" fontId="12" fillId="0" borderId="0" xfId="0" applyFont="1" applyAlignment="1">
      <alignment vertical="center"/>
    </xf>
    <xf numFmtId="0" fontId="12" fillId="0" borderId="0" xfId="0" applyFont="1" applyAlignment="1" applyProtection="1">
      <alignment vertical="center"/>
      <protection hidden="1"/>
    </xf>
    <xf numFmtId="49" fontId="5" fillId="0" borderId="22" xfId="3" applyNumberFormat="1" applyFont="1" applyFill="1" applyBorder="1" applyAlignment="1" applyProtection="1">
      <alignment horizontal="left" vertical="center" wrapText="1"/>
      <protection hidden="1"/>
    </xf>
    <xf numFmtId="0" fontId="12" fillId="0" borderId="0" xfId="0" applyFont="1" applyAlignment="1" applyProtection="1">
      <alignment vertical="center"/>
    </xf>
    <xf numFmtId="0" fontId="5" fillId="3" borderId="1" xfId="3" applyFont="1" applyFill="1" applyBorder="1" applyAlignment="1" applyProtection="1">
      <alignment horizontal="center" vertical="center" wrapText="1"/>
      <protection hidden="1"/>
    </xf>
    <xf numFmtId="44" fontId="12" fillId="0" borderId="0" xfId="1" applyFont="1"/>
    <xf numFmtId="43" fontId="12" fillId="0" borderId="0" xfId="0" applyNumberFormat="1" applyFont="1"/>
    <xf numFmtId="0" fontId="12" fillId="0" borderId="0" xfId="0" applyFont="1" applyProtection="1">
      <protection hidden="1"/>
    </xf>
    <xf numFmtId="44" fontId="12" fillId="0" borderId="0" xfId="0" applyNumberFormat="1" applyFont="1" applyProtection="1">
      <protection hidden="1"/>
    </xf>
    <xf numFmtId="165" fontId="4" fillId="0" borderId="0" xfId="0" applyNumberFormat="1" applyFont="1" applyFill="1" applyBorder="1" applyAlignment="1" applyProtection="1">
      <alignment horizontal="center"/>
      <protection hidden="1"/>
    </xf>
    <xf numFmtId="164" fontId="7" fillId="2" borderId="0" xfId="0" applyNumberFormat="1" applyFont="1" applyFill="1" applyBorder="1" applyAlignment="1" applyProtection="1">
      <alignment horizontal="center" wrapText="1"/>
      <protection hidden="1"/>
    </xf>
    <xf numFmtId="164" fontId="7" fillId="2" borderId="0" xfId="0" applyNumberFormat="1" applyFont="1" applyFill="1" applyBorder="1" applyAlignment="1" applyProtection="1">
      <alignment horizontal="center"/>
      <protection hidden="1"/>
    </xf>
    <xf numFmtId="0" fontId="13" fillId="2" borderId="0" xfId="0" applyFont="1" applyFill="1" applyAlignment="1" applyProtection="1">
      <alignment horizontal="center" vertical="top" wrapText="1"/>
      <protection hidden="1"/>
    </xf>
    <xf numFmtId="0" fontId="14" fillId="2" borderId="0" xfId="0" applyFont="1" applyFill="1" applyAlignment="1" applyProtection="1">
      <alignment horizontal="center" vertical="top" wrapText="1"/>
      <protection hidden="1"/>
    </xf>
    <xf numFmtId="164" fontId="8" fillId="2" borderId="0" xfId="0" applyNumberFormat="1" applyFont="1" applyFill="1" applyBorder="1" applyAlignment="1" applyProtection="1">
      <alignment horizontal="center"/>
      <protection hidden="1"/>
    </xf>
    <xf numFmtId="0" fontId="13" fillId="2" borderId="0" xfId="0" applyFont="1" applyFill="1" applyAlignment="1" applyProtection="1">
      <alignment horizontal="center" vertical="top"/>
      <protection hidden="1"/>
    </xf>
    <xf numFmtId="0" fontId="10" fillId="2" borderId="13" xfId="0" applyFont="1" applyFill="1" applyBorder="1" applyAlignment="1" applyProtection="1">
      <alignment horizontal="left" vertical="top" wrapText="1"/>
      <protection hidden="1"/>
    </xf>
    <xf numFmtId="0" fontId="10" fillId="2" borderId="0" xfId="0" applyFont="1" applyFill="1" applyBorder="1" applyAlignment="1" applyProtection="1">
      <alignment horizontal="left" vertical="top" wrapText="1"/>
      <protection hidden="1"/>
    </xf>
    <xf numFmtId="0" fontId="10" fillId="2" borderId="5" xfId="0" applyFont="1" applyFill="1" applyBorder="1" applyAlignment="1" applyProtection="1">
      <alignment horizontal="left" vertical="top" wrapText="1"/>
      <protection hidden="1"/>
    </xf>
    <xf numFmtId="0" fontId="5" fillId="2" borderId="6" xfId="0" quotePrefix="1" applyFont="1" applyFill="1" applyBorder="1" applyAlignment="1" applyProtection="1">
      <alignment horizontal="left" vertical="top" wrapText="1"/>
      <protection hidden="1"/>
    </xf>
    <xf numFmtId="0" fontId="10" fillId="2" borderId="7" xfId="0" applyFont="1" applyFill="1" applyBorder="1" applyAlignment="1" applyProtection="1">
      <alignment horizontal="left" vertical="top" wrapText="1"/>
      <protection hidden="1"/>
    </xf>
    <xf numFmtId="0" fontId="10" fillId="2" borderId="8" xfId="0" applyFont="1" applyFill="1" applyBorder="1" applyAlignment="1" applyProtection="1">
      <alignment horizontal="left" vertical="top" wrapText="1"/>
      <protection hidden="1"/>
    </xf>
    <xf numFmtId="0" fontId="5" fillId="4" borderId="10" xfId="0" applyNumberFormat="1" applyFont="1" applyFill="1" applyBorder="1" applyAlignment="1" applyProtection="1">
      <alignment horizontal="center" vertical="center" wrapText="1"/>
      <protection locked="0" hidden="1"/>
    </xf>
    <xf numFmtId="0" fontId="5" fillId="4" borderId="9" xfId="0" applyNumberFormat="1" applyFont="1" applyFill="1" applyBorder="1" applyAlignment="1" applyProtection="1">
      <alignment horizontal="center" vertical="center" wrapText="1"/>
      <protection locked="0" hidden="1"/>
    </xf>
    <xf numFmtId="0" fontId="5" fillId="3" borderId="10" xfId="0" applyFont="1" applyFill="1" applyBorder="1" applyAlignment="1" applyProtection="1">
      <alignment horizontal="center" vertical="center"/>
      <protection hidden="1"/>
    </xf>
    <xf numFmtId="0" fontId="5" fillId="3" borderId="9" xfId="0" applyFont="1" applyFill="1" applyBorder="1" applyAlignment="1" applyProtection="1">
      <alignment horizontal="center" vertical="center"/>
      <protection hidden="1"/>
    </xf>
    <xf numFmtId="0" fontId="5" fillId="2" borderId="10" xfId="0" applyFont="1" applyFill="1" applyBorder="1" applyAlignment="1" applyProtection="1">
      <alignment horizontal="left" vertical="center" wrapText="1"/>
      <protection hidden="1"/>
    </xf>
    <xf numFmtId="0" fontId="5" fillId="2" borderId="28" xfId="0" applyFont="1" applyFill="1" applyBorder="1" applyAlignment="1" applyProtection="1">
      <alignment horizontal="left" vertical="center" wrapText="1"/>
      <protection hidden="1"/>
    </xf>
    <xf numFmtId="0" fontId="5" fillId="2" borderId="9" xfId="0" applyFont="1" applyFill="1" applyBorder="1" applyAlignment="1" applyProtection="1">
      <alignment horizontal="left" vertical="center" wrapText="1"/>
      <protection hidden="1"/>
    </xf>
    <xf numFmtId="0" fontId="12" fillId="0" borderId="3" xfId="0" applyFont="1" applyBorder="1" applyAlignment="1" applyProtection="1">
      <alignment horizontal="left" vertical="center" wrapText="1"/>
      <protection hidden="1"/>
    </xf>
    <xf numFmtId="39" fontId="10" fillId="4" borderId="1" xfId="2" applyNumberFormat="1" applyFont="1" applyFill="1" applyBorder="1" applyAlignment="1" applyProtection="1">
      <alignment horizontal="center" wrapText="1"/>
      <protection locked="0" hidden="1"/>
    </xf>
    <xf numFmtId="0" fontId="5" fillId="2" borderId="1" xfId="0" applyFont="1" applyFill="1" applyBorder="1" applyAlignment="1" applyProtection="1">
      <alignment horizontal="left" vertical="center" wrapText="1"/>
      <protection hidden="1"/>
    </xf>
    <xf numFmtId="0" fontId="5" fillId="6" borderId="1" xfId="0" applyNumberFormat="1" applyFont="1" applyFill="1" applyBorder="1" applyAlignment="1" applyProtection="1">
      <alignment horizontal="center" vertical="center" wrapText="1"/>
      <protection hidden="1"/>
    </xf>
    <xf numFmtId="0" fontId="5" fillId="3" borderId="1" xfId="0" applyFont="1" applyFill="1" applyBorder="1" applyAlignment="1" applyProtection="1">
      <alignment horizontal="center" vertical="center"/>
      <protection hidden="1"/>
    </xf>
    <xf numFmtId="0" fontId="5" fillId="3" borderId="1" xfId="3" applyFont="1" applyFill="1" applyBorder="1" applyAlignment="1" applyProtection="1">
      <alignment horizontal="center" vertical="center"/>
      <protection hidden="1"/>
    </xf>
    <xf numFmtId="0" fontId="10" fillId="3" borderId="1" xfId="3" applyNumberFormat="1" applyFont="1" applyFill="1" applyBorder="1" applyAlignment="1" applyProtection="1">
      <alignment horizontal="center" wrapText="1"/>
      <protection hidden="1"/>
    </xf>
    <xf numFmtId="0" fontId="5" fillId="3" borderId="23" xfId="0" applyFont="1" applyFill="1" applyBorder="1" applyAlignment="1" applyProtection="1">
      <alignment horizontal="center" vertical="center" wrapText="1"/>
      <protection hidden="1"/>
    </xf>
    <xf numFmtId="0" fontId="5" fillId="3" borderId="24" xfId="0" applyFont="1" applyFill="1" applyBorder="1" applyAlignment="1" applyProtection="1">
      <alignment horizontal="center" vertical="center" wrapText="1"/>
      <protection hidden="1"/>
    </xf>
    <xf numFmtId="0" fontId="5" fillId="3" borderId="25" xfId="0" applyFont="1" applyFill="1" applyBorder="1" applyAlignment="1" applyProtection="1">
      <alignment horizontal="center" vertical="center" wrapText="1"/>
      <protection hidden="1"/>
    </xf>
    <xf numFmtId="0" fontId="10" fillId="2" borderId="1" xfId="0" applyFont="1" applyFill="1" applyBorder="1" applyAlignment="1" applyProtection="1">
      <alignment horizontal="left" vertical="top" wrapText="1"/>
      <protection hidden="1"/>
    </xf>
  </cellXfs>
  <cellStyles count="6">
    <cellStyle name="Comma" xfId="5" builtinId="3"/>
    <cellStyle name="Currency" xfId="1" builtinId="4"/>
    <cellStyle name="Normal" xfId="0" builtinId="0"/>
    <cellStyle name="Normal 2" xfId="4" xr:uid="{00000000-0005-0000-0000-000003000000}"/>
    <cellStyle name="Normal_Appendix A--Temps RFP Appendix" xfId="3" xr:uid="{00000000-0005-0000-0000-000004000000}"/>
    <cellStyle name="Percent" xfId="2" builtinId="5"/>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F16"/>
  <sheetViews>
    <sheetView showGridLines="0" tabSelected="1" zoomScaleNormal="100" workbookViewId="0">
      <selection activeCell="B5" sqref="B5:F5"/>
    </sheetView>
  </sheetViews>
  <sheetFormatPr baseColWidth="10" defaultColWidth="8.83203125" defaultRowHeight="15" x14ac:dyDescent="0.2"/>
  <cols>
    <col min="1" max="1" width="4.83203125" customWidth="1"/>
    <col min="4" max="4" width="10.5" customWidth="1"/>
    <col min="6" max="6" width="42.6640625" customWidth="1"/>
  </cols>
  <sheetData>
    <row r="1" spans="1:6" x14ac:dyDescent="0.2">
      <c r="A1" s="1"/>
      <c r="B1" s="1"/>
      <c r="C1" s="1"/>
      <c r="D1" s="1"/>
      <c r="E1" s="1"/>
      <c r="F1" s="1"/>
    </row>
    <row r="2" spans="1:6" x14ac:dyDescent="0.2">
      <c r="A2" s="1"/>
      <c r="B2" s="1"/>
      <c r="C2" s="1"/>
      <c r="D2" s="1"/>
      <c r="E2" s="1"/>
      <c r="F2" s="1"/>
    </row>
    <row r="3" spans="1:6" x14ac:dyDescent="0.2">
      <c r="A3" s="1"/>
      <c r="B3" s="2"/>
      <c r="C3" s="2"/>
      <c r="D3" s="2"/>
      <c r="E3" s="2"/>
      <c r="F3" s="2"/>
    </row>
    <row r="4" spans="1:6" x14ac:dyDescent="0.2">
      <c r="A4" s="1"/>
      <c r="B4" s="2"/>
      <c r="C4" s="2"/>
      <c r="D4" s="2"/>
      <c r="E4" s="2"/>
      <c r="F4" s="2"/>
    </row>
    <row r="5" spans="1:6" ht="63" customHeight="1" x14ac:dyDescent="0.3">
      <c r="A5" s="1"/>
      <c r="B5" s="123" t="s">
        <v>36</v>
      </c>
      <c r="C5" s="123"/>
      <c r="D5" s="123"/>
      <c r="E5" s="123"/>
      <c r="F5" s="123"/>
    </row>
    <row r="6" spans="1:6" ht="31" x14ac:dyDescent="0.3">
      <c r="A6" s="1"/>
      <c r="B6" s="124" t="s">
        <v>18</v>
      </c>
      <c r="C6" s="124"/>
      <c r="D6" s="124"/>
      <c r="E6" s="124"/>
      <c r="F6" s="124"/>
    </row>
    <row r="7" spans="1:6" ht="25" x14ac:dyDescent="0.25">
      <c r="A7" s="1"/>
      <c r="B7" s="2"/>
      <c r="C7" s="3"/>
      <c r="D7" s="2"/>
      <c r="E7" s="2"/>
      <c r="F7" s="2"/>
    </row>
    <row r="8" spans="1:6" ht="28" x14ac:dyDescent="0.2">
      <c r="A8" s="1"/>
      <c r="B8" s="125" t="s">
        <v>49</v>
      </c>
      <c r="C8" s="126"/>
      <c r="D8" s="126"/>
      <c r="E8" s="126"/>
      <c r="F8" s="126"/>
    </row>
    <row r="9" spans="1:6" ht="23.25" customHeight="1" x14ac:dyDescent="0.2">
      <c r="A9" s="1"/>
      <c r="B9" s="128" t="s">
        <v>50</v>
      </c>
      <c r="C9" s="128"/>
      <c r="D9" s="128"/>
      <c r="E9" s="128"/>
      <c r="F9" s="128"/>
    </row>
    <row r="10" spans="1:6" x14ac:dyDescent="0.2">
      <c r="A10" s="1"/>
      <c r="B10" s="2"/>
      <c r="C10" s="4"/>
      <c r="D10" s="2"/>
      <c r="E10" s="2"/>
      <c r="F10" s="2"/>
    </row>
    <row r="11" spans="1:6" x14ac:dyDescent="0.2">
      <c r="A11" s="1"/>
      <c r="B11" s="2"/>
      <c r="C11" s="4"/>
      <c r="D11" s="2"/>
      <c r="E11" s="2"/>
      <c r="F11" s="2"/>
    </row>
    <row r="12" spans="1:6" x14ac:dyDescent="0.2">
      <c r="A12" s="1"/>
      <c r="B12" s="2"/>
      <c r="C12" s="4"/>
      <c r="D12" s="2"/>
      <c r="E12" s="2"/>
      <c r="F12" s="2"/>
    </row>
    <row r="13" spans="1:6" ht="23" x14ac:dyDescent="0.25">
      <c r="A13" s="1"/>
      <c r="B13" s="127" t="s">
        <v>0</v>
      </c>
      <c r="C13" s="127"/>
      <c r="D13" s="127"/>
      <c r="E13" s="127"/>
      <c r="F13" s="127"/>
    </row>
    <row r="14" spans="1:6" x14ac:dyDescent="0.2">
      <c r="A14" s="1"/>
      <c r="B14" s="122"/>
      <c r="C14" s="122"/>
      <c r="D14" s="122"/>
      <c r="E14" s="122"/>
      <c r="F14" s="122"/>
    </row>
    <row r="15" spans="1:6" x14ac:dyDescent="0.2">
      <c r="A15" s="1"/>
      <c r="B15" s="2"/>
      <c r="C15" s="2"/>
      <c r="D15" s="2"/>
      <c r="E15" s="2"/>
      <c r="F15" s="2"/>
    </row>
    <row r="16" spans="1:6" x14ac:dyDescent="0.2">
      <c r="A16" s="5"/>
      <c r="B16" s="5"/>
      <c r="C16" s="5"/>
      <c r="D16" s="5"/>
      <c r="E16" s="5"/>
      <c r="F16" s="5"/>
    </row>
  </sheetData>
  <mergeCells count="6">
    <mergeCell ref="B14:F14"/>
    <mergeCell ref="B5:F5"/>
    <mergeCell ref="B6:F6"/>
    <mergeCell ref="B8:F8"/>
    <mergeCell ref="B13:F13"/>
    <mergeCell ref="B9:F9"/>
  </mergeCells>
  <pageMargins left="0.7" right="0.7" top="0.75" bottom="0.75" header="0.3" footer="0.3"/>
  <pageSetup scale="135"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T16"/>
  <sheetViews>
    <sheetView showGridLines="0" zoomScaleNormal="100" workbookViewId="0"/>
  </sheetViews>
  <sheetFormatPr baseColWidth="10" defaultColWidth="9.1640625" defaultRowHeight="15" x14ac:dyDescent="0.2"/>
  <cols>
    <col min="1" max="1" width="3.1640625" style="106" customWidth="1"/>
    <col min="2" max="17" width="9.1640625" style="106"/>
    <col min="18" max="18" width="12.33203125" style="106" customWidth="1"/>
    <col min="19" max="22" width="9.1640625" style="106"/>
    <col min="23" max="23" width="0" style="106" hidden="1" customWidth="1"/>
    <col min="24" max="16384" width="9.1640625" style="106"/>
  </cols>
  <sheetData>
    <row r="1" spans="1:20" ht="17" x14ac:dyDescent="0.2">
      <c r="A1" s="7" t="s">
        <v>37</v>
      </c>
      <c r="B1" s="105"/>
      <c r="C1" s="105"/>
      <c r="D1" s="105"/>
      <c r="E1" s="105"/>
      <c r="F1" s="105"/>
      <c r="G1" s="105"/>
      <c r="H1" s="105"/>
      <c r="I1" s="105"/>
      <c r="J1" s="105"/>
      <c r="K1" s="105"/>
      <c r="L1" s="105"/>
      <c r="M1" s="105"/>
      <c r="N1" s="105"/>
      <c r="O1" s="105"/>
      <c r="P1" s="105"/>
      <c r="Q1" s="105"/>
      <c r="R1" s="105"/>
    </row>
    <row r="2" spans="1:20" x14ac:dyDescent="0.2">
      <c r="A2" s="6" t="s">
        <v>18</v>
      </c>
      <c r="B2" s="105"/>
      <c r="C2" s="105"/>
      <c r="D2" s="105"/>
      <c r="E2" s="105"/>
      <c r="F2" s="105"/>
      <c r="G2" s="105"/>
      <c r="H2" s="105"/>
      <c r="I2" s="105"/>
      <c r="J2" s="105"/>
      <c r="K2" s="105"/>
      <c r="L2" s="105"/>
      <c r="M2" s="105"/>
      <c r="N2" s="105"/>
      <c r="O2" s="105"/>
      <c r="P2" s="105"/>
      <c r="Q2" s="105"/>
      <c r="R2" s="105"/>
    </row>
    <row r="3" spans="1:20" x14ac:dyDescent="0.2">
      <c r="A3" s="6" t="s">
        <v>1</v>
      </c>
      <c r="B3" s="105"/>
      <c r="C3" s="105"/>
      <c r="D3" s="105"/>
      <c r="E3" s="105"/>
      <c r="F3" s="105"/>
      <c r="G3" s="105"/>
      <c r="H3" s="105"/>
      <c r="I3" s="105"/>
      <c r="J3" s="105"/>
      <c r="K3" s="105"/>
      <c r="L3" s="105"/>
      <c r="M3" s="105"/>
      <c r="N3" s="105"/>
      <c r="O3" s="105"/>
      <c r="P3" s="105"/>
      <c r="Q3" s="105"/>
      <c r="R3" s="105"/>
    </row>
    <row r="4" spans="1:20" ht="15.75" customHeight="1" x14ac:dyDescent="0.2">
      <c r="A4" s="8"/>
      <c r="B4" s="9"/>
      <c r="C4" s="10"/>
      <c r="D4" s="11"/>
      <c r="E4" s="12"/>
      <c r="F4" s="95"/>
      <c r="G4" s="13"/>
      <c r="H4" s="13"/>
      <c r="I4" s="13"/>
      <c r="J4" s="13"/>
      <c r="K4" s="13"/>
      <c r="L4" s="13"/>
      <c r="M4" s="13"/>
      <c r="N4" s="13"/>
      <c r="O4" s="13"/>
      <c r="P4" s="13"/>
      <c r="Q4" s="13"/>
      <c r="R4" s="13"/>
    </row>
    <row r="5" spans="1:20" x14ac:dyDescent="0.2">
      <c r="A5" s="105"/>
      <c r="B5" s="14" t="s">
        <v>4</v>
      </c>
      <c r="C5" s="107"/>
      <c r="D5" s="107"/>
      <c r="E5" s="107"/>
      <c r="F5" s="107"/>
      <c r="G5" s="107"/>
      <c r="H5" s="107"/>
      <c r="I5" s="107"/>
      <c r="J5" s="107"/>
      <c r="K5" s="107"/>
      <c r="L5" s="107"/>
      <c r="M5" s="107"/>
      <c r="N5" s="107"/>
      <c r="O5" s="107"/>
      <c r="P5" s="107"/>
      <c r="Q5" s="107"/>
      <c r="R5" s="108"/>
    </row>
    <row r="6" spans="1:20" ht="35.25" customHeight="1" x14ac:dyDescent="0.2">
      <c r="A6" s="105"/>
      <c r="B6" s="129" t="s">
        <v>19</v>
      </c>
      <c r="C6" s="130"/>
      <c r="D6" s="130"/>
      <c r="E6" s="130"/>
      <c r="F6" s="130"/>
      <c r="G6" s="130"/>
      <c r="H6" s="130"/>
      <c r="I6" s="130"/>
      <c r="J6" s="130"/>
      <c r="K6" s="130"/>
      <c r="L6" s="130"/>
      <c r="M6" s="130"/>
      <c r="N6" s="130"/>
      <c r="O6" s="130"/>
      <c r="P6" s="130"/>
      <c r="Q6" s="130"/>
      <c r="R6" s="131"/>
    </row>
    <row r="7" spans="1:20" ht="9.5" customHeight="1" x14ac:dyDescent="0.2">
      <c r="A7" s="105"/>
      <c r="B7" s="109"/>
      <c r="C7" s="110"/>
      <c r="D7" s="110"/>
      <c r="E7" s="110"/>
      <c r="F7" s="110"/>
      <c r="G7" s="110"/>
      <c r="H7" s="110"/>
      <c r="I7" s="110"/>
      <c r="J7" s="110"/>
      <c r="K7" s="110"/>
      <c r="L7" s="110"/>
      <c r="M7" s="110"/>
      <c r="N7" s="110"/>
      <c r="O7" s="110"/>
      <c r="P7" s="110"/>
      <c r="Q7" s="110"/>
      <c r="R7" s="111"/>
    </row>
    <row r="8" spans="1:20" x14ac:dyDescent="0.2">
      <c r="A8" s="105"/>
      <c r="B8" s="15" t="s">
        <v>5</v>
      </c>
      <c r="C8" s="110"/>
      <c r="D8" s="110"/>
      <c r="E8" s="110"/>
      <c r="F8" s="110"/>
      <c r="G8" s="110"/>
      <c r="H8" s="110"/>
      <c r="I8" s="110"/>
      <c r="J8" s="110"/>
      <c r="K8" s="110"/>
      <c r="L8" s="110"/>
      <c r="M8" s="110"/>
      <c r="N8" s="110"/>
      <c r="O8" s="110"/>
      <c r="P8" s="110"/>
      <c r="Q8" s="110"/>
      <c r="R8" s="111"/>
    </row>
    <row r="9" spans="1:20" ht="202.5" customHeight="1" x14ac:dyDescent="0.2">
      <c r="A9" s="105"/>
      <c r="B9" s="129" t="s">
        <v>44</v>
      </c>
      <c r="C9" s="130"/>
      <c r="D9" s="130"/>
      <c r="E9" s="130"/>
      <c r="F9" s="130"/>
      <c r="G9" s="130"/>
      <c r="H9" s="130"/>
      <c r="I9" s="130"/>
      <c r="J9" s="130"/>
      <c r="K9" s="130"/>
      <c r="L9" s="130"/>
      <c r="M9" s="130"/>
      <c r="N9" s="130"/>
      <c r="O9" s="130"/>
      <c r="P9" s="130"/>
      <c r="Q9" s="130"/>
      <c r="R9" s="131"/>
    </row>
    <row r="10" spans="1:20" ht="9.5" customHeight="1" x14ac:dyDescent="0.2">
      <c r="A10" s="105"/>
      <c r="B10" s="94"/>
      <c r="C10" s="95"/>
      <c r="D10" s="95"/>
      <c r="E10" s="95"/>
      <c r="F10" s="95"/>
      <c r="G10" s="95"/>
      <c r="H10" s="95"/>
      <c r="I10" s="95"/>
      <c r="J10" s="95"/>
      <c r="K10" s="95"/>
      <c r="L10" s="95"/>
      <c r="M10" s="95"/>
      <c r="N10" s="95"/>
      <c r="O10" s="95"/>
      <c r="P10" s="95"/>
      <c r="Q10" s="95"/>
      <c r="R10" s="96"/>
    </row>
    <row r="11" spans="1:20" ht="14.25" customHeight="1" x14ac:dyDescent="0.2">
      <c r="A11" s="105"/>
      <c r="B11" s="15" t="s">
        <v>6</v>
      </c>
      <c r="C11" s="95"/>
      <c r="D11" s="95"/>
      <c r="E11" s="95"/>
      <c r="F11" s="95"/>
      <c r="G11" s="95"/>
      <c r="H11" s="95"/>
      <c r="I11" s="95"/>
      <c r="J11" s="95"/>
      <c r="K11" s="95"/>
      <c r="L11" s="95"/>
      <c r="M11" s="95"/>
      <c r="N11" s="95"/>
      <c r="O11" s="95"/>
      <c r="P11" s="95"/>
      <c r="Q11" s="95"/>
      <c r="R11" s="96"/>
    </row>
    <row r="12" spans="1:20" ht="72.75" customHeight="1" x14ac:dyDescent="0.2">
      <c r="A12" s="105"/>
      <c r="B12" s="129" t="s">
        <v>45</v>
      </c>
      <c r="C12" s="130"/>
      <c r="D12" s="130"/>
      <c r="E12" s="130"/>
      <c r="F12" s="130"/>
      <c r="G12" s="130"/>
      <c r="H12" s="130"/>
      <c r="I12" s="130"/>
      <c r="J12" s="130"/>
      <c r="K12" s="130"/>
      <c r="L12" s="130"/>
      <c r="M12" s="130"/>
      <c r="N12" s="130"/>
      <c r="O12" s="130"/>
      <c r="P12" s="130"/>
      <c r="Q12" s="130"/>
      <c r="R12" s="131"/>
    </row>
    <row r="13" spans="1:20" ht="9.5" customHeight="1" x14ac:dyDescent="0.2">
      <c r="A13" s="105"/>
      <c r="B13" s="94"/>
      <c r="C13" s="95"/>
      <c r="D13" s="95"/>
      <c r="E13" s="95"/>
      <c r="F13" s="95"/>
      <c r="G13" s="95"/>
      <c r="H13" s="95"/>
      <c r="I13" s="95"/>
      <c r="J13" s="95"/>
      <c r="K13" s="95"/>
      <c r="L13" s="95"/>
      <c r="M13" s="95"/>
      <c r="N13" s="95"/>
      <c r="O13" s="95"/>
      <c r="P13" s="95"/>
      <c r="Q13" s="95"/>
      <c r="R13" s="96"/>
    </row>
    <row r="14" spans="1:20" ht="111" customHeight="1" x14ac:dyDescent="0.2">
      <c r="A14" s="105"/>
      <c r="B14" s="129" t="s">
        <v>27</v>
      </c>
      <c r="C14" s="130"/>
      <c r="D14" s="130"/>
      <c r="E14" s="130"/>
      <c r="F14" s="130"/>
      <c r="G14" s="130"/>
      <c r="H14" s="130"/>
      <c r="I14" s="130"/>
      <c r="J14" s="130"/>
      <c r="K14" s="130"/>
      <c r="L14" s="130"/>
      <c r="M14" s="130"/>
      <c r="N14" s="130"/>
      <c r="O14" s="130"/>
      <c r="P14" s="130"/>
      <c r="Q14" s="130"/>
      <c r="R14" s="131"/>
      <c r="T14" s="112"/>
    </row>
    <row r="15" spans="1:20" ht="9.5" customHeight="1" x14ac:dyDescent="0.2">
      <c r="A15" s="105"/>
      <c r="B15" s="94"/>
      <c r="C15" s="95"/>
      <c r="D15" s="95"/>
      <c r="E15" s="95"/>
      <c r="F15" s="95"/>
      <c r="G15" s="95"/>
      <c r="H15" s="95"/>
      <c r="I15" s="95"/>
      <c r="J15" s="95"/>
      <c r="K15" s="95"/>
      <c r="L15" s="95"/>
      <c r="M15" s="95"/>
      <c r="N15" s="95"/>
      <c r="O15" s="95"/>
      <c r="P15" s="95"/>
      <c r="Q15" s="95"/>
      <c r="R15" s="96"/>
    </row>
    <row r="16" spans="1:20" ht="37.5" customHeight="1" x14ac:dyDescent="0.2">
      <c r="A16" s="105"/>
      <c r="B16" s="132" t="s">
        <v>38</v>
      </c>
      <c r="C16" s="133"/>
      <c r="D16" s="133"/>
      <c r="E16" s="133"/>
      <c r="F16" s="133"/>
      <c r="G16" s="133"/>
      <c r="H16" s="133"/>
      <c r="I16" s="133"/>
      <c r="J16" s="133"/>
      <c r="K16" s="133"/>
      <c r="L16" s="133"/>
      <c r="M16" s="133"/>
      <c r="N16" s="133"/>
      <c r="O16" s="133"/>
      <c r="P16" s="133"/>
      <c r="Q16" s="133"/>
      <c r="R16" s="134"/>
    </row>
  </sheetData>
  <mergeCells count="5">
    <mergeCell ref="B6:R6"/>
    <mergeCell ref="B9:R9"/>
    <mergeCell ref="B16:R16"/>
    <mergeCell ref="B14:R14"/>
    <mergeCell ref="B12:R12"/>
  </mergeCells>
  <pageMargins left="0.7" right="0.7" top="0.75" bottom="0.75" header="0.3" footer="0.3"/>
  <pageSetup scale="71" orientation="landscape"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L24"/>
  <sheetViews>
    <sheetView showGridLines="0" zoomScaleNormal="100" workbookViewId="0"/>
  </sheetViews>
  <sheetFormatPr baseColWidth="10" defaultColWidth="9.1640625" defaultRowHeight="15" x14ac:dyDescent="0.2"/>
  <cols>
    <col min="1" max="1" width="4.5" style="113" customWidth="1"/>
    <col min="2" max="2" width="59.6640625" style="113" customWidth="1"/>
    <col min="3" max="4" width="22.6640625" style="113" customWidth="1"/>
    <col min="5" max="5" width="11.83203125" style="113" customWidth="1"/>
    <col min="6" max="6" width="30" style="113" customWidth="1"/>
    <col min="7" max="7" width="24.5" style="113" customWidth="1"/>
    <col min="8" max="8" width="20" style="113" bestFit="1" customWidth="1"/>
    <col min="9" max="12" width="18.6640625" style="113" customWidth="1"/>
    <col min="13" max="16384" width="9.1640625" style="113"/>
  </cols>
  <sheetData>
    <row r="1" spans="1:12" ht="17" x14ac:dyDescent="0.2">
      <c r="A1" s="69" t="str">
        <f>Instructions!A1</f>
        <v>State of Indiana, DDRS HCBS Waiver Redesign</v>
      </c>
      <c r="B1" s="26"/>
      <c r="C1" s="26"/>
      <c r="D1" s="26"/>
      <c r="E1" s="26"/>
      <c r="F1" s="26"/>
      <c r="G1" s="26"/>
      <c r="H1" s="26"/>
      <c r="I1" s="26"/>
      <c r="J1" s="26"/>
      <c r="K1" s="26"/>
      <c r="L1" s="26"/>
    </row>
    <row r="2" spans="1:12" x14ac:dyDescent="0.2">
      <c r="A2" s="70" t="str">
        <f>Instructions!A2</f>
        <v>Attachment D - Cost Proposal</v>
      </c>
      <c r="B2" s="26"/>
      <c r="C2" s="26"/>
      <c r="D2" s="26"/>
      <c r="E2" s="26"/>
      <c r="F2" s="26"/>
      <c r="G2" s="26"/>
      <c r="H2" s="26"/>
      <c r="I2" s="26"/>
      <c r="J2" s="26"/>
      <c r="K2" s="26"/>
      <c r="L2" s="26"/>
    </row>
    <row r="3" spans="1:12" x14ac:dyDescent="0.2">
      <c r="A3" s="70" t="s">
        <v>2</v>
      </c>
      <c r="B3" s="26"/>
      <c r="C3" s="26"/>
      <c r="D3" s="26"/>
      <c r="E3" s="26"/>
      <c r="F3" s="26"/>
      <c r="G3" s="26"/>
      <c r="H3" s="26"/>
      <c r="I3" s="26"/>
      <c r="J3" s="26"/>
      <c r="K3" s="26"/>
      <c r="L3" s="26"/>
    </row>
    <row r="4" spans="1:12" x14ac:dyDescent="0.2">
      <c r="A4" s="26"/>
      <c r="B4" s="71"/>
      <c r="C4" s="72"/>
      <c r="D4" s="73"/>
      <c r="E4" s="26"/>
      <c r="F4" s="26"/>
      <c r="G4" s="26"/>
      <c r="H4" s="74"/>
      <c r="I4" s="74"/>
      <c r="J4" s="74"/>
      <c r="K4" s="74"/>
      <c r="L4" s="74"/>
    </row>
    <row r="5" spans="1:12" x14ac:dyDescent="0.2">
      <c r="A5" s="75"/>
      <c r="B5" s="32" t="s">
        <v>7</v>
      </c>
      <c r="C5" s="135"/>
      <c r="D5" s="136"/>
      <c r="E5" s="26"/>
      <c r="F5" s="26"/>
      <c r="G5" s="26"/>
      <c r="H5" s="76"/>
      <c r="I5" s="76"/>
      <c r="J5" s="76"/>
      <c r="K5" s="76"/>
      <c r="L5" s="75"/>
    </row>
    <row r="6" spans="1:12" x14ac:dyDescent="0.2">
      <c r="A6" s="74"/>
      <c r="B6" s="77"/>
      <c r="C6" s="137" t="s">
        <v>8</v>
      </c>
      <c r="D6" s="138"/>
      <c r="E6" s="26"/>
      <c r="F6" s="26"/>
      <c r="G6" s="26"/>
      <c r="H6" s="74"/>
      <c r="I6" s="74"/>
      <c r="J6" s="74"/>
      <c r="K6" s="74"/>
      <c r="L6" s="74"/>
    </row>
    <row r="7" spans="1:12" x14ac:dyDescent="0.2">
      <c r="A7" s="74"/>
      <c r="B7" s="74"/>
      <c r="C7" s="73"/>
      <c r="D7" s="26"/>
      <c r="E7" s="26"/>
      <c r="F7" s="26"/>
      <c r="G7" s="26"/>
      <c r="H7" s="74"/>
      <c r="I7" s="74"/>
      <c r="J7" s="74"/>
      <c r="K7" s="74"/>
      <c r="L7" s="74"/>
    </row>
    <row r="8" spans="1:12" ht="105" customHeight="1" x14ac:dyDescent="0.2">
      <c r="A8" s="74"/>
      <c r="B8" s="139" t="s">
        <v>46</v>
      </c>
      <c r="C8" s="140"/>
      <c r="D8" s="141"/>
      <c r="E8" s="114"/>
      <c r="H8" s="78"/>
      <c r="I8" s="79"/>
      <c r="J8" s="79"/>
      <c r="K8" s="79"/>
      <c r="L8" s="74"/>
    </row>
    <row r="9" spans="1:12" x14ac:dyDescent="0.2">
      <c r="A9" s="74"/>
      <c r="B9" s="74"/>
      <c r="C9" s="19"/>
      <c r="D9" s="19"/>
      <c r="E9" s="26"/>
      <c r="F9" s="26"/>
      <c r="G9" s="26"/>
      <c r="H9" s="74"/>
      <c r="I9" s="74"/>
      <c r="J9" s="74"/>
      <c r="K9" s="74"/>
      <c r="L9" s="74"/>
    </row>
    <row r="10" spans="1:12" x14ac:dyDescent="0.2">
      <c r="A10" s="74"/>
      <c r="B10" s="87" t="s">
        <v>9</v>
      </c>
      <c r="C10" s="114"/>
      <c r="D10" s="114"/>
      <c r="E10" s="79"/>
      <c r="H10" s="79"/>
    </row>
    <row r="11" spans="1:12" x14ac:dyDescent="0.2">
      <c r="A11" s="74"/>
      <c r="B11" s="114"/>
      <c r="C11" s="38" t="s">
        <v>13</v>
      </c>
      <c r="D11" s="38" t="s">
        <v>14</v>
      </c>
      <c r="E11" s="74"/>
    </row>
    <row r="12" spans="1:12" x14ac:dyDescent="0.2">
      <c r="A12" s="81"/>
      <c r="B12" s="67" t="s">
        <v>20</v>
      </c>
      <c r="C12" s="33">
        <f>Deliverables!Q30</f>
        <v>0</v>
      </c>
      <c r="D12" s="39">
        <f>Deliverables!$P$30</f>
        <v>0</v>
      </c>
      <c r="E12" s="74"/>
    </row>
    <row r="13" spans="1:12" ht="16" thickBot="1" x14ac:dyDescent="0.25">
      <c r="A13" s="81"/>
      <c r="B13" s="68" t="s">
        <v>22</v>
      </c>
      <c r="C13" s="66">
        <v>3</v>
      </c>
      <c r="D13" s="44"/>
      <c r="E13" s="74"/>
    </row>
    <row r="14" spans="1:12" ht="16" thickTop="1" x14ac:dyDescent="0.2">
      <c r="A14" s="81"/>
      <c r="B14" s="115" t="s">
        <v>39</v>
      </c>
      <c r="C14" s="42">
        <f>C12*$C$13</f>
        <v>0</v>
      </c>
      <c r="D14" s="43">
        <f>D12*$C$13</f>
        <v>0</v>
      </c>
      <c r="E14" s="74"/>
    </row>
    <row r="15" spans="1:12" ht="28.5" customHeight="1" x14ac:dyDescent="0.2">
      <c r="A15" s="81"/>
      <c r="B15" s="114"/>
      <c r="C15" s="142" t="str">
        <f>IF(C14&gt;900000, "ERROR - Total Contract Cost cannot exceed $900,000", "")</f>
        <v/>
      </c>
      <c r="D15" s="142"/>
      <c r="E15" s="74"/>
    </row>
    <row r="16" spans="1:12" x14ac:dyDescent="0.2">
      <c r="A16" s="81"/>
      <c r="B16" s="97" t="s">
        <v>16</v>
      </c>
      <c r="C16" s="40">
        <f>IFERROR(C14/D14, )</f>
        <v>0</v>
      </c>
      <c r="D16" s="73"/>
      <c r="E16" s="26"/>
      <c r="H16" s="116"/>
      <c r="I16" s="81"/>
      <c r="J16" s="81"/>
      <c r="K16" s="81"/>
      <c r="L16" s="81"/>
    </row>
    <row r="17" spans="1:12" x14ac:dyDescent="0.2">
      <c r="A17" s="81"/>
      <c r="B17" s="114"/>
      <c r="C17" s="114"/>
      <c r="D17" s="73"/>
      <c r="E17" s="26"/>
      <c r="F17" s="82"/>
      <c r="G17" s="82"/>
      <c r="H17" s="81"/>
      <c r="I17" s="81"/>
      <c r="J17" s="81"/>
      <c r="K17" s="81"/>
      <c r="L17" s="81"/>
    </row>
    <row r="18" spans="1:12" x14ac:dyDescent="0.2">
      <c r="A18" s="81"/>
      <c r="B18" s="80" t="s">
        <v>33</v>
      </c>
      <c r="C18" s="79"/>
      <c r="D18" s="114"/>
      <c r="E18" s="26"/>
      <c r="F18" s="82"/>
      <c r="G18" s="82"/>
      <c r="H18" s="81"/>
      <c r="I18" s="81"/>
      <c r="J18" s="81"/>
      <c r="K18" s="81"/>
      <c r="L18" s="81"/>
    </row>
    <row r="19" spans="1:12" ht="30" x14ac:dyDescent="0.2">
      <c r="B19" s="117" t="s">
        <v>15</v>
      </c>
      <c r="C19" s="38" t="s">
        <v>34</v>
      </c>
      <c r="D19" s="38" t="s">
        <v>23</v>
      </c>
      <c r="E19" s="114"/>
    </row>
    <row r="20" spans="1:12" x14ac:dyDescent="0.2">
      <c r="B20" s="83" t="s">
        <v>40</v>
      </c>
      <c r="C20" s="41">
        <v>0.25</v>
      </c>
      <c r="D20" s="40">
        <f>C20*$C$12</f>
        <v>0</v>
      </c>
      <c r="E20" s="114"/>
    </row>
    <row r="21" spans="1:12" x14ac:dyDescent="0.2">
      <c r="B21" s="83" t="s">
        <v>41</v>
      </c>
      <c r="C21" s="41">
        <v>0.25</v>
      </c>
      <c r="D21" s="40">
        <f t="shared" ref="D21:D23" si="0">C21*$C$12</f>
        <v>0</v>
      </c>
      <c r="E21" s="114"/>
    </row>
    <row r="22" spans="1:12" x14ac:dyDescent="0.2">
      <c r="B22" s="83" t="s">
        <v>42</v>
      </c>
      <c r="C22" s="41">
        <v>0.35</v>
      </c>
      <c r="D22" s="40">
        <f t="shared" si="0"/>
        <v>0</v>
      </c>
      <c r="E22" s="114"/>
    </row>
    <row r="23" spans="1:12" ht="16" thickBot="1" x14ac:dyDescent="0.25">
      <c r="B23" s="93" t="s">
        <v>43</v>
      </c>
      <c r="C23" s="64">
        <v>0.15</v>
      </c>
      <c r="D23" s="65">
        <f t="shared" si="0"/>
        <v>0</v>
      </c>
      <c r="E23" s="114"/>
    </row>
    <row r="24" spans="1:12" ht="16" thickTop="1" x14ac:dyDescent="0.2">
      <c r="B24" s="84" t="s">
        <v>26</v>
      </c>
      <c r="C24" s="63">
        <f>SUM(C20:C23)</f>
        <v>1</v>
      </c>
      <c r="D24" s="42">
        <f>SUM(D20:D23)</f>
        <v>0</v>
      </c>
      <c r="E24" s="114"/>
    </row>
  </sheetData>
  <mergeCells count="4">
    <mergeCell ref="C5:D5"/>
    <mergeCell ref="C6:D6"/>
    <mergeCell ref="B8:D8"/>
    <mergeCell ref="C15:D15"/>
  </mergeCells>
  <pageMargins left="0.7" right="0.7" top="0.75" bottom="0.75" header="0.3" footer="0.3"/>
  <pageSetup scale="75" fitToHeight="0" orientation="landscape"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L37"/>
  <sheetViews>
    <sheetView showGridLines="0" zoomScaleNormal="100" workbookViewId="0"/>
  </sheetViews>
  <sheetFormatPr baseColWidth="10" defaultColWidth="9.1640625" defaultRowHeight="15" x14ac:dyDescent="0.2"/>
  <cols>
    <col min="1" max="1" width="5" style="106" customWidth="1"/>
    <col min="2" max="2" width="38.33203125" style="106" customWidth="1"/>
    <col min="3" max="3" width="71" style="106" bestFit="1" customWidth="1"/>
    <col min="4" max="4" width="16.33203125" style="106" customWidth="1"/>
    <col min="5" max="5" width="15.6640625" style="106" customWidth="1"/>
    <col min="6" max="6" width="10.5" style="106" customWidth="1"/>
    <col min="7" max="7" width="19.33203125" style="106" customWidth="1"/>
    <col min="8" max="12" width="15.6640625" style="106" customWidth="1"/>
    <col min="13" max="18" width="15.5" style="106" customWidth="1"/>
    <col min="19" max="16384" width="9.1640625" style="106"/>
  </cols>
  <sheetData>
    <row r="1" spans="1:12" ht="17" x14ac:dyDescent="0.2">
      <c r="A1" s="7" t="str">
        <f>Instructions!A1</f>
        <v>State of Indiana, DDRS HCBS Waiver Redesign</v>
      </c>
      <c r="B1" s="16"/>
      <c r="C1" s="16"/>
      <c r="D1" s="16"/>
      <c r="E1" s="16"/>
      <c r="F1" s="16"/>
      <c r="G1" s="16"/>
      <c r="H1" s="16"/>
      <c r="I1" s="16"/>
      <c r="J1" s="16"/>
      <c r="K1" s="16"/>
      <c r="L1" s="16"/>
    </row>
    <row r="2" spans="1:12" ht="15" customHeight="1" x14ac:dyDescent="0.2">
      <c r="A2" s="6" t="str">
        <f>Instructions!A2</f>
        <v>Attachment D - Cost Proposal</v>
      </c>
      <c r="B2" s="16"/>
      <c r="C2" s="16"/>
      <c r="D2" s="90" t="s">
        <v>7</v>
      </c>
      <c r="E2" s="145" t="str">
        <f>IF('Cost Proposal Summary'!C5="","",'Cost Proposal Summary'!C5)</f>
        <v/>
      </c>
      <c r="F2" s="145"/>
      <c r="G2" s="145"/>
      <c r="H2" s="20"/>
      <c r="I2" s="20"/>
      <c r="J2" s="20"/>
      <c r="K2" s="16"/>
      <c r="L2" s="16"/>
    </row>
    <row r="3" spans="1:12" x14ac:dyDescent="0.2">
      <c r="A3" s="6" t="s">
        <v>3</v>
      </c>
      <c r="B3" s="16"/>
      <c r="C3" s="16"/>
      <c r="D3" s="89"/>
      <c r="E3" s="146" t="s">
        <v>8</v>
      </c>
      <c r="F3" s="146"/>
      <c r="G3" s="146"/>
      <c r="H3" s="20"/>
      <c r="I3" s="20"/>
      <c r="J3" s="20"/>
      <c r="K3" s="16"/>
      <c r="L3" s="16"/>
    </row>
    <row r="4" spans="1:12" x14ac:dyDescent="0.2">
      <c r="A4" s="8"/>
      <c r="B4" s="8"/>
      <c r="C4" s="16"/>
      <c r="D4" s="17"/>
      <c r="E4" s="17"/>
      <c r="F4" s="17"/>
      <c r="G4" s="17"/>
      <c r="H4" s="17"/>
      <c r="I4" s="17"/>
      <c r="J4" s="17"/>
      <c r="K4" s="17"/>
      <c r="L4" s="17"/>
    </row>
    <row r="5" spans="1:12" ht="97" customHeight="1" x14ac:dyDescent="0.2">
      <c r="A5" s="16"/>
      <c r="B5" s="144" t="s">
        <v>47</v>
      </c>
      <c r="C5" s="144"/>
      <c r="D5" s="144"/>
      <c r="E5" s="20"/>
      <c r="F5" s="20"/>
      <c r="G5" s="20"/>
      <c r="H5" s="20"/>
      <c r="I5" s="20"/>
      <c r="J5" s="20"/>
      <c r="K5" s="20"/>
      <c r="L5" s="20"/>
    </row>
    <row r="6" spans="1:12" x14ac:dyDescent="0.2">
      <c r="A6" s="16"/>
      <c r="B6" s="21"/>
      <c r="C6" s="16"/>
      <c r="D6" s="16"/>
      <c r="E6" s="16"/>
      <c r="F6" s="16"/>
      <c r="G6" s="16"/>
      <c r="H6" s="16"/>
      <c r="I6" s="16"/>
      <c r="J6" s="16"/>
      <c r="K6" s="16"/>
      <c r="L6" s="16"/>
    </row>
    <row r="7" spans="1:12" x14ac:dyDescent="0.2">
      <c r="A7" s="16"/>
      <c r="B7" s="16"/>
      <c r="C7" s="16"/>
      <c r="D7" s="16"/>
      <c r="E7" s="16"/>
      <c r="F7" s="16"/>
      <c r="G7" s="16"/>
      <c r="H7" s="16"/>
    </row>
    <row r="8" spans="1:12" ht="30" x14ac:dyDescent="0.2">
      <c r="A8" s="16"/>
      <c r="B8" s="22" t="s">
        <v>11</v>
      </c>
      <c r="C8" s="147" t="s">
        <v>10</v>
      </c>
      <c r="D8" s="147"/>
      <c r="E8" s="147"/>
      <c r="F8" s="147"/>
      <c r="G8" s="23" t="s">
        <v>12</v>
      </c>
    </row>
    <row r="9" spans="1:12" ht="16" x14ac:dyDescent="0.2">
      <c r="A9" s="28" t="s">
        <v>17</v>
      </c>
      <c r="B9" s="85" t="s">
        <v>32</v>
      </c>
      <c r="C9" s="148" t="s">
        <v>35</v>
      </c>
      <c r="D9" s="148"/>
      <c r="E9" s="148"/>
      <c r="F9" s="148"/>
      <c r="G9" s="24">
        <v>65</v>
      </c>
    </row>
    <row r="10" spans="1:12" ht="16" x14ac:dyDescent="0.2">
      <c r="A10" s="29">
        <v>1</v>
      </c>
      <c r="B10" s="91" t="s">
        <v>24</v>
      </c>
      <c r="C10" s="143"/>
      <c r="D10" s="143"/>
      <c r="E10" s="143"/>
      <c r="F10" s="143"/>
      <c r="G10" s="92"/>
    </row>
    <row r="11" spans="1:12" x14ac:dyDescent="0.2">
      <c r="A11" s="29">
        <v>2</v>
      </c>
      <c r="B11" s="98"/>
      <c r="C11" s="143"/>
      <c r="D11" s="143"/>
      <c r="E11" s="143"/>
      <c r="F11" s="143"/>
      <c r="G11" s="92"/>
    </row>
    <row r="12" spans="1:12" x14ac:dyDescent="0.2">
      <c r="A12" s="29">
        <v>3</v>
      </c>
      <c r="B12" s="98"/>
      <c r="C12" s="143"/>
      <c r="D12" s="143"/>
      <c r="E12" s="143"/>
      <c r="F12" s="143"/>
      <c r="G12" s="92"/>
    </row>
    <row r="13" spans="1:12" x14ac:dyDescent="0.2">
      <c r="A13" s="29">
        <v>4</v>
      </c>
      <c r="B13" s="98"/>
      <c r="C13" s="143"/>
      <c r="D13" s="143"/>
      <c r="E13" s="143"/>
      <c r="F13" s="143"/>
      <c r="G13" s="92"/>
    </row>
    <row r="14" spans="1:12" x14ac:dyDescent="0.2">
      <c r="A14" s="29">
        <v>5</v>
      </c>
      <c r="B14" s="98"/>
      <c r="C14" s="143"/>
      <c r="D14" s="143"/>
      <c r="E14" s="143"/>
      <c r="F14" s="143"/>
      <c r="G14" s="92"/>
    </row>
    <row r="15" spans="1:12" x14ac:dyDescent="0.2">
      <c r="A15" s="29">
        <v>6</v>
      </c>
      <c r="B15" s="98"/>
      <c r="C15" s="143"/>
      <c r="D15" s="143"/>
      <c r="E15" s="143"/>
      <c r="F15" s="143"/>
      <c r="G15" s="92"/>
    </row>
    <row r="16" spans="1:12" x14ac:dyDescent="0.2">
      <c r="A16" s="29">
        <v>7</v>
      </c>
      <c r="B16" s="98"/>
      <c r="C16" s="143"/>
      <c r="D16" s="143"/>
      <c r="E16" s="143"/>
      <c r="F16" s="143"/>
      <c r="G16" s="92"/>
    </row>
    <row r="17" spans="1:8" x14ac:dyDescent="0.2">
      <c r="A17" s="29">
        <v>8</v>
      </c>
      <c r="B17" s="98"/>
      <c r="C17" s="143"/>
      <c r="D17" s="143"/>
      <c r="E17" s="143"/>
      <c r="F17" s="143"/>
      <c r="G17" s="92"/>
    </row>
    <row r="18" spans="1:8" x14ac:dyDescent="0.2">
      <c r="A18" s="29">
        <v>9</v>
      </c>
      <c r="B18" s="98"/>
      <c r="C18" s="143"/>
      <c r="D18" s="143"/>
      <c r="E18" s="143"/>
      <c r="F18" s="143"/>
      <c r="G18" s="92"/>
    </row>
    <row r="19" spans="1:8" x14ac:dyDescent="0.2">
      <c r="A19" s="29">
        <v>10</v>
      </c>
      <c r="B19" s="98"/>
      <c r="C19" s="143"/>
      <c r="D19" s="143"/>
      <c r="E19" s="143"/>
      <c r="F19" s="143"/>
      <c r="G19" s="92"/>
    </row>
    <row r="20" spans="1:8" x14ac:dyDescent="0.2">
      <c r="A20" s="29">
        <v>11</v>
      </c>
      <c r="B20" s="98"/>
      <c r="C20" s="143"/>
      <c r="D20" s="143"/>
      <c r="E20" s="143"/>
      <c r="F20" s="143"/>
      <c r="G20" s="92"/>
    </row>
    <row r="21" spans="1:8" x14ac:dyDescent="0.2">
      <c r="A21" s="29">
        <v>12</v>
      </c>
      <c r="B21" s="98"/>
      <c r="C21" s="143"/>
      <c r="D21" s="143"/>
      <c r="E21" s="143"/>
      <c r="F21" s="143"/>
      <c r="G21" s="92"/>
    </row>
    <row r="22" spans="1:8" x14ac:dyDescent="0.2">
      <c r="A22" s="29">
        <v>13</v>
      </c>
      <c r="B22" s="98"/>
      <c r="C22" s="143"/>
      <c r="D22" s="143"/>
      <c r="E22" s="143"/>
      <c r="F22" s="143"/>
      <c r="G22" s="92"/>
    </row>
    <row r="23" spans="1:8" x14ac:dyDescent="0.2">
      <c r="A23" s="29">
        <v>14</v>
      </c>
      <c r="B23" s="98"/>
      <c r="C23" s="143"/>
      <c r="D23" s="143"/>
      <c r="E23" s="143"/>
      <c r="F23" s="143"/>
      <c r="G23" s="92"/>
    </row>
    <row r="24" spans="1:8" x14ac:dyDescent="0.2">
      <c r="A24" s="29">
        <v>15</v>
      </c>
      <c r="B24" s="98"/>
      <c r="C24" s="143"/>
      <c r="D24" s="143"/>
      <c r="E24" s="143"/>
      <c r="F24" s="143"/>
      <c r="G24" s="92"/>
    </row>
    <row r="25" spans="1:8" x14ac:dyDescent="0.2">
      <c r="A25" s="29">
        <v>16</v>
      </c>
      <c r="B25" s="98"/>
      <c r="C25" s="143"/>
      <c r="D25" s="143"/>
      <c r="E25" s="143"/>
      <c r="F25" s="143"/>
      <c r="G25" s="92"/>
    </row>
    <row r="26" spans="1:8" x14ac:dyDescent="0.2">
      <c r="A26" s="29">
        <v>17</v>
      </c>
      <c r="B26" s="98"/>
      <c r="C26" s="143"/>
      <c r="D26" s="143"/>
      <c r="E26" s="143"/>
      <c r="F26" s="143"/>
      <c r="G26" s="92"/>
    </row>
    <row r="27" spans="1:8" x14ac:dyDescent="0.2">
      <c r="A27" s="29">
        <v>18</v>
      </c>
      <c r="B27" s="98"/>
      <c r="C27" s="143"/>
      <c r="D27" s="143"/>
      <c r="E27" s="143"/>
      <c r="F27" s="143"/>
      <c r="G27" s="92"/>
    </row>
    <row r="28" spans="1:8" x14ac:dyDescent="0.2">
      <c r="A28" s="29">
        <v>19</v>
      </c>
      <c r="B28" s="98"/>
      <c r="C28" s="143"/>
      <c r="D28" s="143"/>
      <c r="E28" s="143"/>
      <c r="F28" s="143"/>
      <c r="G28" s="92"/>
    </row>
    <row r="29" spans="1:8" x14ac:dyDescent="0.2">
      <c r="A29" s="29">
        <v>20</v>
      </c>
      <c r="B29" s="98"/>
      <c r="C29" s="143"/>
      <c r="D29" s="143"/>
      <c r="E29" s="143"/>
      <c r="F29" s="143"/>
      <c r="G29" s="92"/>
    </row>
    <row r="30" spans="1:8" x14ac:dyDescent="0.2">
      <c r="A30" s="25"/>
      <c r="B30" s="16"/>
    </row>
    <row r="31" spans="1:8" x14ac:dyDescent="0.2">
      <c r="H31" s="118"/>
    </row>
    <row r="32" spans="1:8" x14ac:dyDescent="0.2">
      <c r="E32" s="119"/>
      <c r="H32" s="118"/>
    </row>
    <row r="33" spans="8:8" x14ac:dyDescent="0.2">
      <c r="H33" s="118"/>
    </row>
    <row r="34" spans="8:8" x14ac:dyDescent="0.2">
      <c r="H34" s="118"/>
    </row>
    <row r="35" spans="8:8" x14ac:dyDescent="0.2">
      <c r="H35" s="118"/>
    </row>
    <row r="36" spans="8:8" x14ac:dyDescent="0.2">
      <c r="H36" s="118"/>
    </row>
    <row r="37" spans="8:8" x14ac:dyDescent="0.2">
      <c r="H37" s="118"/>
    </row>
  </sheetData>
  <mergeCells count="25">
    <mergeCell ref="B5:D5"/>
    <mergeCell ref="E2:G2"/>
    <mergeCell ref="E3:G3"/>
    <mergeCell ref="C8:F8"/>
    <mergeCell ref="C9:F9"/>
    <mergeCell ref="C10:F10"/>
    <mergeCell ref="C11:F11"/>
    <mergeCell ref="C12:F12"/>
    <mergeCell ref="C13:F13"/>
    <mergeCell ref="C14:F14"/>
    <mergeCell ref="C15:F15"/>
    <mergeCell ref="C16:F16"/>
    <mergeCell ref="C17:F17"/>
    <mergeCell ref="C18:F18"/>
    <mergeCell ref="C19:F19"/>
    <mergeCell ref="C20:F20"/>
    <mergeCell ref="C21:F21"/>
    <mergeCell ref="C22:F22"/>
    <mergeCell ref="C23:F23"/>
    <mergeCell ref="C29:F29"/>
    <mergeCell ref="C24:F24"/>
    <mergeCell ref="C25:F25"/>
    <mergeCell ref="C26:F26"/>
    <mergeCell ref="C27:F27"/>
    <mergeCell ref="C28:F28"/>
  </mergeCells>
  <dataValidations count="3">
    <dataValidation type="textLength" allowBlank="1" showInputMessage="1" showErrorMessage="1" sqref="C10:C29" xr:uid="{00000000-0002-0000-0300-000000000000}">
      <formula1>0</formula1>
      <formula2>10000</formula2>
    </dataValidation>
    <dataValidation type="textLength" allowBlank="1" showInputMessage="1" showErrorMessage="1" sqref="B10:B29" xr:uid="{00000000-0002-0000-0300-000001000000}">
      <formula1>0</formula1>
      <formula2>100</formula2>
    </dataValidation>
    <dataValidation type="decimal" allowBlank="1" showInputMessage="1" showErrorMessage="1" sqref="D12:D29 G10:G29" xr:uid="{00000000-0002-0000-0300-000002000000}">
      <formula1>0</formula1>
      <formula2>99999999999999900000</formula2>
    </dataValidation>
  </dataValidations>
  <pageMargins left="0.7" right="0.7" top="0.75" bottom="0.75" header="0.3" footer="0.3"/>
  <pageSetup scale="65" fitToHeight="0" orientation="landscape"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S34"/>
  <sheetViews>
    <sheetView showGridLines="0" zoomScaleNormal="100" workbookViewId="0"/>
  </sheetViews>
  <sheetFormatPr baseColWidth="10" defaultColWidth="9.1640625" defaultRowHeight="15" x14ac:dyDescent="0.2"/>
  <cols>
    <col min="1" max="1" width="4.33203125" style="120" customWidth="1"/>
    <col min="2" max="2" width="29.1640625" style="120" customWidth="1"/>
    <col min="3" max="3" width="18.6640625" style="120" customWidth="1"/>
    <col min="4" max="5" width="23.6640625" style="120" customWidth="1"/>
    <col min="6" max="6" width="18.6640625" style="120" customWidth="1"/>
    <col min="7" max="8" width="23.6640625" style="120" customWidth="1"/>
    <col min="9" max="9" width="18.6640625" style="120" customWidth="1"/>
    <col min="10" max="11" width="23.6640625" style="120" customWidth="1"/>
    <col min="12" max="12" width="18.6640625" style="120" customWidth="1"/>
    <col min="13" max="14" width="23.6640625" style="120" customWidth="1"/>
    <col min="15" max="15" width="18.6640625" style="120" customWidth="1"/>
    <col min="16" max="17" width="22.6640625" style="120" customWidth="1"/>
    <col min="18" max="19" width="25.6640625" style="120" customWidth="1"/>
    <col min="20" max="20" width="15.1640625" style="120" bestFit="1" customWidth="1"/>
    <col min="21" max="16384" width="9.1640625" style="120"/>
  </cols>
  <sheetData>
    <row r="1" spans="1:17" ht="17" x14ac:dyDescent="0.2">
      <c r="A1" s="7" t="str">
        <f>Instructions!A1</f>
        <v>State of Indiana, DDRS HCBS Waiver Redesign</v>
      </c>
      <c r="B1" s="16"/>
      <c r="C1" s="16"/>
      <c r="D1" s="16"/>
      <c r="E1" s="16"/>
      <c r="F1" s="16"/>
      <c r="G1" s="16"/>
      <c r="H1" s="16"/>
    </row>
    <row r="2" spans="1:17" ht="15" customHeight="1" x14ac:dyDescent="0.2">
      <c r="A2" s="6" t="str">
        <f>Instructions!A2</f>
        <v>Attachment D - Cost Proposal</v>
      </c>
      <c r="B2" s="16"/>
      <c r="C2" s="16"/>
      <c r="D2" s="16"/>
      <c r="F2" s="88" t="s">
        <v>7</v>
      </c>
      <c r="G2" s="145" t="str">
        <f>IF('Cost Proposal Summary'!C5="","",'Cost Proposal Summary'!C5)</f>
        <v/>
      </c>
      <c r="H2" s="145"/>
      <c r="I2" s="145"/>
    </row>
    <row r="3" spans="1:17" ht="16.5" customHeight="1" x14ac:dyDescent="0.2">
      <c r="A3" s="6" t="s">
        <v>15</v>
      </c>
      <c r="B3" s="16"/>
      <c r="C3" s="16"/>
      <c r="D3" s="16"/>
      <c r="E3" s="16"/>
      <c r="F3" s="18"/>
      <c r="G3" s="146" t="s">
        <v>8</v>
      </c>
      <c r="H3" s="146"/>
      <c r="I3" s="146"/>
    </row>
    <row r="4" spans="1:17" x14ac:dyDescent="0.2">
      <c r="A4" s="8"/>
      <c r="B4" s="8"/>
      <c r="C4" s="17"/>
      <c r="D4" s="17"/>
      <c r="E4" s="17"/>
      <c r="F4" s="17"/>
      <c r="G4" s="17"/>
      <c r="H4" s="17"/>
    </row>
    <row r="5" spans="1:17" ht="135.75" customHeight="1" x14ac:dyDescent="0.2">
      <c r="A5" s="16"/>
      <c r="B5" s="152" t="s">
        <v>48</v>
      </c>
      <c r="C5" s="152"/>
      <c r="D5" s="152"/>
      <c r="E5" s="152"/>
      <c r="F5" s="152"/>
      <c r="G5" s="152"/>
      <c r="H5" s="152"/>
      <c r="I5" s="152"/>
    </row>
    <row r="6" spans="1:17" ht="11.25" customHeight="1" thickBot="1" x14ac:dyDescent="0.25">
      <c r="A6" s="16"/>
      <c r="B6" s="21"/>
      <c r="C6" s="16"/>
      <c r="D6" s="16"/>
      <c r="E6" s="16"/>
      <c r="F6" s="16"/>
      <c r="G6" s="16"/>
      <c r="H6" s="16"/>
    </row>
    <row r="7" spans="1:17" s="114" customFormat="1" ht="35.25" customHeight="1" thickBot="1" x14ac:dyDescent="0.25">
      <c r="A7" s="26"/>
      <c r="B7" s="26"/>
      <c r="C7" s="149" t="s">
        <v>40</v>
      </c>
      <c r="D7" s="150"/>
      <c r="E7" s="151"/>
      <c r="F7" s="149" t="s">
        <v>41</v>
      </c>
      <c r="G7" s="150"/>
      <c r="H7" s="151"/>
      <c r="I7" s="149" t="s">
        <v>42</v>
      </c>
      <c r="J7" s="150"/>
      <c r="K7" s="151"/>
      <c r="L7" s="149" t="s">
        <v>43</v>
      </c>
      <c r="M7" s="150"/>
      <c r="N7" s="151"/>
      <c r="O7" s="149" t="s">
        <v>20</v>
      </c>
      <c r="P7" s="150"/>
      <c r="Q7" s="151"/>
    </row>
    <row r="8" spans="1:17" ht="66.75" customHeight="1" x14ac:dyDescent="0.2">
      <c r="B8" s="37" t="s">
        <v>11</v>
      </c>
      <c r="C8" s="61" t="s">
        <v>12</v>
      </c>
      <c r="D8" s="23" t="s">
        <v>28</v>
      </c>
      <c r="E8" s="36" t="s">
        <v>29</v>
      </c>
      <c r="F8" s="35" t="s">
        <v>12</v>
      </c>
      <c r="G8" s="23" t="s">
        <v>28</v>
      </c>
      <c r="H8" s="36" t="s">
        <v>29</v>
      </c>
      <c r="I8" s="35" t="s">
        <v>12</v>
      </c>
      <c r="J8" s="23" t="s">
        <v>28</v>
      </c>
      <c r="K8" s="36" t="s">
        <v>29</v>
      </c>
      <c r="L8" s="35" t="s">
        <v>12</v>
      </c>
      <c r="M8" s="23" t="s">
        <v>28</v>
      </c>
      <c r="N8" s="36" t="s">
        <v>29</v>
      </c>
      <c r="O8" s="35" t="s">
        <v>12</v>
      </c>
      <c r="P8" s="23" t="s">
        <v>30</v>
      </c>
      <c r="Q8" s="36" t="s">
        <v>31</v>
      </c>
    </row>
    <row r="9" spans="1:17" x14ac:dyDescent="0.2">
      <c r="A9" s="46" t="s">
        <v>17</v>
      </c>
      <c r="B9" s="86" t="str">
        <f>'Staffing Rates'!B9</f>
        <v>Example - Analyst</v>
      </c>
      <c r="C9" s="47">
        <v>65</v>
      </c>
      <c r="D9" s="45">
        <v>10</v>
      </c>
      <c r="E9" s="48">
        <f>C9*D9</f>
        <v>650</v>
      </c>
      <c r="F9" s="47">
        <v>65</v>
      </c>
      <c r="G9" s="45">
        <v>10</v>
      </c>
      <c r="H9" s="48">
        <f>F9*G9</f>
        <v>650</v>
      </c>
      <c r="I9" s="47">
        <v>65</v>
      </c>
      <c r="J9" s="45">
        <v>10</v>
      </c>
      <c r="K9" s="48">
        <f>I9*J9</f>
        <v>650</v>
      </c>
      <c r="L9" s="47">
        <v>65</v>
      </c>
      <c r="M9" s="45">
        <v>10</v>
      </c>
      <c r="N9" s="48">
        <f>L9*M9</f>
        <v>650</v>
      </c>
      <c r="O9" s="49">
        <v>65</v>
      </c>
      <c r="P9" s="45">
        <f>D9*3</f>
        <v>30</v>
      </c>
      <c r="Q9" s="48">
        <f>$O$9*$P$9</f>
        <v>1950</v>
      </c>
    </row>
    <row r="10" spans="1:17" x14ac:dyDescent="0.2">
      <c r="A10" s="50">
        <v>1</v>
      </c>
      <c r="B10" s="51" t="str">
        <f>'Staffing Rates'!B10</f>
        <v>Project Manager</v>
      </c>
      <c r="C10" s="52">
        <f>'Staffing Rates'!$G10</f>
        <v>0</v>
      </c>
      <c r="D10" s="99"/>
      <c r="E10" s="53">
        <f>C10*D10</f>
        <v>0</v>
      </c>
      <c r="F10" s="52">
        <f>'Staffing Rates'!$G10</f>
        <v>0</v>
      </c>
      <c r="G10" s="99"/>
      <c r="H10" s="53">
        <f t="shared" ref="H10:H29" si="0">F10*G10</f>
        <v>0</v>
      </c>
      <c r="I10" s="52">
        <f>'Staffing Rates'!$G10</f>
        <v>0</v>
      </c>
      <c r="J10" s="99"/>
      <c r="K10" s="53">
        <f t="shared" ref="K10:K29" si="1">I10*J10</f>
        <v>0</v>
      </c>
      <c r="L10" s="52">
        <f>'Staffing Rates'!$G10</f>
        <v>0</v>
      </c>
      <c r="M10" s="99"/>
      <c r="N10" s="53">
        <f t="shared" ref="N10:N29" si="2">L10*M10</f>
        <v>0</v>
      </c>
      <c r="O10" s="54">
        <f>'Staffing Rates'!$G10</f>
        <v>0</v>
      </c>
      <c r="P10" s="102">
        <f>SUM(D10,G10,J10,M10)</f>
        <v>0</v>
      </c>
      <c r="Q10" s="53">
        <f>O10*P10</f>
        <v>0</v>
      </c>
    </row>
    <row r="11" spans="1:17" x14ac:dyDescent="0.2">
      <c r="A11" s="50">
        <v>2</v>
      </c>
      <c r="B11" s="51">
        <f>'Staffing Rates'!B11</f>
        <v>0</v>
      </c>
      <c r="C11" s="52">
        <f>'Staffing Rates'!$G11</f>
        <v>0</v>
      </c>
      <c r="D11" s="99"/>
      <c r="E11" s="53">
        <f>C11*D11</f>
        <v>0</v>
      </c>
      <c r="F11" s="52">
        <f>'Staffing Rates'!$G11</f>
        <v>0</v>
      </c>
      <c r="G11" s="99"/>
      <c r="H11" s="53">
        <f t="shared" si="0"/>
        <v>0</v>
      </c>
      <c r="I11" s="52">
        <f>'Staffing Rates'!$G11</f>
        <v>0</v>
      </c>
      <c r="J11" s="99"/>
      <c r="K11" s="53">
        <f t="shared" si="1"/>
        <v>0</v>
      </c>
      <c r="L11" s="52">
        <f>'Staffing Rates'!$G11</f>
        <v>0</v>
      </c>
      <c r="M11" s="99"/>
      <c r="N11" s="53">
        <f t="shared" si="2"/>
        <v>0</v>
      </c>
      <c r="O11" s="54">
        <f>'Staffing Rates'!$G11</f>
        <v>0</v>
      </c>
      <c r="P11" s="102">
        <f t="shared" ref="P11:P29" si="3">SUM(D11,G11,J11,M11)</f>
        <v>0</v>
      </c>
      <c r="Q11" s="53">
        <f t="shared" ref="Q11:Q29" si="4">O11*P11</f>
        <v>0</v>
      </c>
    </row>
    <row r="12" spans="1:17" x14ac:dyDescent="0.2">
      <c r="A12" s="50">
        <v>3</v>
      </c>
      <c r="B12" s="51">
        <f>'Staffing Rates'!B12</f>
        <v>0</v>
      </c>
      <c r="C12" s="52">
        <f>'Staffing Rates'!$G12</f>
        <v>0</v>
      </c>
      <c r="D12" s="99"/>
      <c r="E12" s="53">
        <f>C12*D12</f>
        <v>0</v>
      </c>
      <c r="F12" s="52">
        <f>'Staffing Rates'!$G12</f>
        <v>0</v>
      </c>
      <c r="G12" s="99"/>
      <c r="H12" s="53">
        <f t="shared" si="0"/>
        <v>0</v>
      </c>
      <c r="I12" s="52">
        <f>'Staffing Rates'!$G12</f>
        <v>0</v>
      </c>
      <c r="J12" s="99"/>
      <c r="K12" s="53">
        <f t="shared" si="1"/>
        <v>0</v>
      </c>
      <c r="L12" s="52">
        <f>'Staffing Rates'!$G12</f>
        <v>0</v>
      </c>
      <c r="M12" s="99"/>
      <c r="N12" s="53">
        <f t="shared" si="2"/>
        <v>0</v>
      </c>
      <c r="O12" s="54">
        <f>'Staffing Rates'!$G12</f>
        <v>0</v>
      </c>
      <c r="P12" s="102">
        <f t="shared" si="3"/>
        <v>0</v>
      </c>
      <c r="Q12" s="53">
        <f t="shared" si="4"/>
        <v>0</v>
      </c>
    </row>
    <row r="13" spans="1:17" x14ac:dyDescent="0.2">
      <c r="A13" s="50">
        <v>4</v>
      </c>
      <c r="B13" s="51">
        <f>'Staffing Rates'!B13</f>
        <v>0</v>
      </c>
      <c r="C13" s="52">
        <f>'Staffing Rates'!$G13</f>
        <v>0</v>
      </c>
      <c r="D13" s="99"/>
      <c r="E13" s="53">
        <f t="shared" ref="E13:E23" si="5">C13*D13</f>
        <v>0</v>
      </c>
      <c r="F13" s="52">
        <f>'Staffing Rates'!$G13</f>
        <v>0</v>
      </c>
      <c r="G13" s="99"/>
      <c r="H13" s="53">
        <f t="shared" si="0"/>
        <v>0</v>
      </c>
      <c r="I13" s="52">
        <f>'Staffing Rates'!$G13</f>
        <v>0</v>
      </c>
      <c r="J13" s="99"/>
      <c r="K13" s="53">
        <f t="shared" si="1"/>
        <v>0</v>
      </c>
      <c r="L13" s="52">
        <f>'Staffing Rates'!$G13</f>
        <v>0</v>
      </c>
      <c r="M13" s="99"/>
      <c r="N13" s="53">
        <f t="shared" si="2"/>
        <v>0</v>
      </c>
      <c r="O13" s="54">
        <f>'Staffing Rates'!$G13</f>
        <v>0</v>
      </c>
      <c r="P13" s="102">
        <f t="shared" si="3"/>
        <v>0</v>
      </c>
      <c r="Q13" s="53">
        <f>O13*P13</f>
        <v>0</v>
      </c>
    </row>
    <row r="14" spans="1:17" x14ac:dyDescent="0.2">
      <c r="A14" s="50">
        <v>5</v>
      </c>
      <c r="B14" s="51">
        <f>'Staffing Rates'!B14</f>
        <v>0</v>
      </c>
      <c r="C14" s="52">
        <f>'Staffing Rates'!$G14</f>
        <v>0</v>
      </c>
      <c r="D14" s="99"/>
      <c r="E14" s="53">
        <f>C14*D14</f>
        <v>0</v>
      </c>
      <c r="F14" s="52">
        <f>'Staffing Rates'!$G14</f>
        <v>0</v>
      </c>
      <c r="G14" s="99"/>
      <c r="H14" s="53">
        <f t="shared" si="0"/>
        <v>0</v>
      </c>
      <c r="I14" s="52">
        <f>'Staffing Rates'!$G14</f>
        <v>0</v>
      </c>
      <c r="J14" s="99"/>
      <c r="K14" s="53">
        <f t="shared" si="1"/>
        <v>0</v>
      </c>
      <c r="L14" s="52">
        <f>'Staffing Rates'!$G14</f>
        <v>0</v>
      </c>
      <c r="M14" s="99"/>
      <c r="N14" s="53">
        <f t="shared" si="2"/>
        <v>0</v>
      </c>
      <c r="O14" s="54">
        <f>'Staffing Rates'!$G14</f>
        <v>0</v>
      </c>
      <c r="P14" s="102">
        <f t="shared" si="3"/>
        <v>0</v>
      </c>
      <c r="Q14" s="53">
        <f t="shared" si="4"/>
        <v>0</v>
      </c>
    </row>
    <row r="15" spans="1:17" x14ac:dyDescent="0.2">
      <c r="A15" s="50">
        <v>6</v>
      </c>
      <c r="B15" s="51">
        <f>'Staffing Rates'!B15</f>
        <v>0</v>
      </c>
      <c r="C15" s="52">
        <f>'Staffing Rates'!$G15</f>
        <v>0</v>
      </c>
      <c r="D15" s="99"/>
      <c r="E15" s="53">
        <f t="shared" si="5"/>
        <v>0</v>
      </c>
      <c r="F15" s="52">
        <f>'Staffing Rates'!$G15</f>
        <v>0</v>
      </c>
      <c r="G15" s="99"/>
      <c r="H15" s="53">
        <f t="shared" si="0"/>
        <v>0</v>
      </c>
      <c r="I15" s="52">
        <f>'Staffing Rates'!$G15</f>
        <v>0</v>
      </c>
      <c r="J15" s="99"/>
      <c r="K15" s="53">
        <f t="shared" si="1"/>
        <v>0</v>
      </c>
      <c r="L15" s="52">
        <f>'Staffing Rates'!$G15</f>
        <v>0</v>
      </c>
      <c r="M15" s="99"/>
      <c r="N15" s="53">
        <f t="shared" si="2"/>
        <v>0</v>
      </c>
      <c r="O15" s="54">
        <f>'Staffing Rates'!$G15</f>
        <v>0</v>
      </c>
      <c r="P15" s="102">
        <f t="shared" si="3"/>
        <v>0</v>
      </c>
      <c r="Q15" s="53">
        <f t="shared" si="4"/>
        <v>0</v>
      </c>
    </row>
    <row r="16" spans="1:17" x14ac:dyDescent="0.2">
      <c r="A16" s="50">
        <v>7</v>
      </c>
      <c r="B16" s="51">
        <f>'Staffing Rates'!B16</f>
        <v>0</v>
      </c>
      <c r="C16" s="52">
        <f>'Staffing Rates'!$G16</f>
        <v>0</v>
      </c>
      <c r="D16" s="99"/>
      <c r="E16" s="53">
        <f t="shared" si="5"/>
        <v>0</v>
      </c>
      <c r="F16" s="52">
        <f>'Staffing Rates'!$G16</f>
        <v>0</v>
      </c>
      <c r="G16" s="99"/>
      <c r="H16" s="53">
        <f t="shared" si="0"/>
        <v>0</v>
      </c>
      <c r="I16" s="52">
        <f>'Staffing Rates'!$G16</f>
        <v>0</v>
      </c>
      <c r="J16" s="99"/>
      <c r="K16" s="53">
        <f t="shared" si="1"/>
        <v>0</v>
      </c>
      <c r="L16" s="52">
        <f>'Staffing Rates'!$G16</f>
        <v>0</v>
      </c>
      <c r="M16" s="99"/>
      <c r="N16" s="53">
        <f t="shared" si="2"/>
        <v>0</v>
      </c>
      <c r="O16" s="54">
        <f>'Staffing Rates'!$G16</f>
        <v>0</v>
      </c>
      <c r="P16" s="102">
        <f t="shared" si="3"/>
        <v>0</v>
      </c>
      <c r="Q16" s="53">
        <f t="shared" si="4"/>
        <v>0</v>
      </c>
    </row>
    <row r="17" spans="1:17" x14ac:dyDescent="0.2">
      <c r="A17" s="50">
        <v>8</v>
      </c>
      <c r="B17" s="51">
        <f>'Staffing Rates'!B17</f>
        <v>0</v>
      </c>
      <c r="C17" s="52">
        <f>'Staffing Rates'!$G17</f>
        <v>0</v>
      </c>
      <c r="D17" s="99"/>
      <c r="E17" s="53">
        <f>C17*D17</f>
        <v>0</v>
      </c>
      <c r="F17" s="52">
        <f>'Staffing Rates'!$G17</f>
        <v>0</v>
      </c>
      <c r="G17" s="99"/>
      <c r="H17" s="53">
        <f>F17*G17</f>
        <v>0</v>
      </c>
      <c r="I17" s="52">
        <f>'Staffing Rates'!$G17</f>
        <v>0</v>
      </c>
      <c r="J17" s="99"/>
      <c r="K17" s="53">
        <f t="shared" si="1"/>
        <v>0</v>
      </c>
      <c r="L17" s="52">
        <f>'Staffing Rates'!$G17</f>
        <v>0</v>
      </c>
      <c r="M17" s="99"/>
      <c r="N17" s="53">
        <f t="shared" si="2"/>
        <v>0</v>
      </c>
      <c r="O17" s="54">
        <f>'Staffing Rates'!$G17</f>
        <v>0</v>
      </c>
      <c r="P17" s="102">
        <f t="shared" si="3"/>
        <v>0</v>
      </c>
      <c r="Q17" s="53">
        <f t="shared" si="4"/>
        <v>0</v>
      </c>
    </row>
    <row r="18" spans="1:17" x14ac:dyDescent="0.2">
      <c r="A18" s="50">
        <v>9</v>
      </c>
      <c r="B18" s="51">
        <f>'Staffing Rates'!B18</f>
        <v>0</v>
      </c>
      <c r="C18" s="52">
        <f>'Staffing Rates'!$G18</f>
        <v>0</v>
      </c>
      <c r="D18" s="99"/>
      <c r="E18" s="53">
        <f t="shared" si="5"/>
        <v>0</v>
      </c>
      <c r="F18" s="52">
        <f>'Staffing Rates'!$G18</f>
        <v>0</v>
      </c>
      <c r="G18" s="99"/>
      <c r="H18" s="53">
        <f t="shared" si="0"/>
        <v>0</v>
      </c>
      <c r="I18" s="52">
        <f>'Staffing Rates'!$G18</f>
        <v>0</v>
      </c>
      <c r="J18" s="99"/>
      <c r="K18" s="53">
        <f t="shared" si="1"/>
        <v>0</v>
      </c>
      <c r="L18" s="52">
        <f>'Staffing Rates'!$G18</f>
        <v>0</v>
      </c>
      <c r="M18" s="99"/>
      <c r="N18" s="53">
        <f t="shared" si="2"/>
        <v>0</v>
      </c>
      <c r="O18" s="54">
        <f>'Staffing Rates'!$G18</f>
        <v>0</v>
      </c>
      <c r="P18" s="102">
        <f t="shared" si="3"/>
        <v>0</v>
      </c>
      <c r="Q18" s="53">
        <f t="shared" si="4"/>
        <v>0</v>
      </c>
    </row>
    <row r="19" spans="1:17" x14ac:dyDescent="0.2">
      <c r="A19" s="50">
        <v>10</v>
      </c>
      <c r="B19" s="51">
        <f>'Staffing Rates'!B19</f>
        <v>0</v>
      </c>
      <c r="C19" s="52">
        <f>'Staffing Rates'!$G19</f>
        <v>0</v>
      </c>
      <c r="D19" s="99"/>
      <c r="E19" s="53">
        <f t="shared" si="5"/>
        <v>0</v>
      </c>
      <c r="F19" s="52">
        <f>'Staffing Rates'!$G19</f>
        <v>0</v>
      </c>
      <c r="G19" s="99"/>
      <c r="H19" s="53">
        <f t="shared" si="0"/>
        <v>0</v>
      </c>
      <c r="I19" s="52">
        <f>'Staffing Rates'!$G19</f>
        <v>0</v>
      </c>
      <c r="J19" s="99"/>
      <c r="K19" s="53">
        <f t="shared" si="1"/>
        <v>0</v>
      </c>
      <c r="L19" s="52">
        <f>'Staffing Rates'!$G19</f>
        <v>0</v>
      </c>
      <c r="M19" s="99"/>
      <c r="N19" s="53">
        <f t="shared" si="2"/>
        <v>0</v>
      </c>
      <c r="O19" s="54">
        <f>'Staffing Rates'!$G19</f>
        <v>0</v>
      </c>
      <c r="P19" s="102">
        <f t="shared" si="3"/>
        <v>0</v>
      </c>
      <c r="Q19" s="53">
        <f t="shared" si="4"/>
        <v>0</v>
      </c>
    </row>
    <row r="20" spans="1:17" x14ac:dyDescent="0.2">
      <c r="A20" s="50">
        <v>11</v>
      </c>
      <c r="B20" s="51">
        <f>'Staffing Rates'!B20</f>
        <v>0</v>
      </c>
      <c r="C20" s="52">
        <f>'Staffing Rates'!$G20</f>
        <v>0</v>
      </c>
      <c r="D20" s="99"/>
      <c r="E20" s="53">
        <f>C20*D20</f>
        <v>0</v>
      </c>
      <c r="F20" s="52">
        <f>'Staffing Rates'!$G20</f>
        <v>0</v>
      </c>
      <c r="G20" s="99"/>
      <c r="H20" s="53">
        <f t="shared" si="0"/>
        <v>0</v>
      </c>
      <c r="I20" s="52">
        <f>'Staffing Rates'!$G20</f>
        <v>0</v>
      </c>
      <c r="J20" s="99"/>
      <c r="K20" s="53">
        <f t="shared" si="1"/>
        <v>0</v>
      </c>
      <c r="L20" s="52">
        <f>'Staffing Rates'!$G20</f>
        <v>0</v>
      </c>
      <c r="M20" s="99"/>
      <c r="N20" s="53">
        <f>L20*M20</f>
        <v>0</v>
      </c>
      <c r="O20" s="54">
        <f>'Staffing Rates'!$G20</f>
        <v>0</v>
      </c>
      <c r="P20" s="102">
        <f t="shared" si="3"/>
        <v>0</v>
      </c>
      <c r="Q20" s="53">
        <f t="shared" si="4"/>
        <v>0</v>
      </c>
    </row>
    <row r="21" spans="1:17" x14ac:dyDescent="0.2">
      <c r="A21" s="50">
        <v>12</v>
      </c>
      <c r="B21" s="51">
        <f>'Staffing Rates'!B21</f>
        <v>0</v>
      </c>
      <c r="C21" s="52">
        <f>'Staffing Rates'!$G21</f>
        <v>0</v>
      </c>
      <c r="D21" s="99"/>
      <c r="E21" s="53">
        <f t="shared" si="5"/>
        <v>0</v>
      </c>
      <c r="F21" s="52">
        <f>'Staffing Rates'!$G21</f>
        <v>0</v>
      </c>
      <c r="G21" s="99"/>
      <c r="H21" s="53">
        <f t="shared" si="0"/>
        <v>0</v>
      </c>
      <c r="I21" s="52">
        <f>'Staffing Rates'!$G21</f>
        <v>0</v>
      </c>
      <c r="J21" s="99"/>
      <c r="K21" s="53">
        <f>I21*J21</f>
        <v>0</v>
      </c>
      <c r="L21" s="52">
        <f>'Staffing Rates'!$G21</f>
        <v>0</v>
      </c>
      <c r="M21" s="99"/>
      <c r="N21" s="53">
        <f t="shared" si="2"/>
        <v>0</v>
      </c>
      <c r="O21" s="54">
        <f>'Staffing Rates'!$G21</f>
        <v>0</v>
      </c>
      <c r="P21" s="102">
        <f t="shared" si="3"/>
        <v>0</v>
      </c>
      <c r="Q21" s="53">
        <f t="shared" si="4"/>
        <v>0</v>
      </c>
    </row>
    <row r="22" spans="1:17" x14ac:dyDescent="0.2">
      <c r="A22" s="50">
        <v>13</v>
      </c>
      <c r="B22" s="51">
        <f>'Staffing Rates'!B22</f>
        <v>0</v>
      </c>
      <c r="C22" s="52">
        <f>'Staffing Rates'!$G22</f>
        <v>0</v>
      </c>
      <c r="D22" s="99"/>
      <c r="E22" s="53">
        <f t="shared" si="5"/>
        <v>0</v>
      </c>
      <c r="F22" s="52">
        <f>'Staffing Rates'!$G22</f>
        <v>0</v>
      </c>
      <c r="G22" s="99"/>
      <c r="H22" s="53">
        <f t="shared" si="0"/>
        <v>0</v>
      </c>
      <c r="I22" s="52">
        <f>'Staffing Rates'!$G22</f>
        <v>0</v>
      </c>
      <c r="J22" s="99"/>
      <c r="K22" s="53">
        <f t="shared" si="1"/>
        <v>0</v>
      </c>
      <c r="L22" s="52">
        <f>'Staffing Rates'!$G22</f>
        <v>0</v>
      </c>
      <c r="M22" s="99"/>
      <c r="N22" s="53">
        <f t="shared" si="2"/>
        <v>0</v>
      </c>
      <c r="O22" s="54">
        <f>'Staffing Rates'!$G22</f>
        <v>0</v>
      </c>
      <c r="P22" s="102">
        <f t="shared" si="3"/>
        <v>0</v>
      </c>
      <c r="Q22" s="53">
        <f t="shared" si="4"/>
        <v>0</v>
      </c>
    </row>
    <row r="23" spans="1:17" x14ac:dyDescent="0.2">
      <c r="A23" s="50">
        <v>14</v>
      </c>
      <c r="B23" s="51">
        <f>'Staffing Rates'!B23</f>
        <v>0</v>
      </c>
      <c r="C23" s="52">
        <f>'Staffing Rates'!$G23</f>
        <v>0</v>
      </c>
      <c r="D23" s="99"/>
      <c r="E23" s="53">
        <f t="shared" si="5"/>
        <v>0</v>
      </c>
      <c r="F23" s="52">
        <f>'Staffing Rates'!$G23</f>
        <v>0</v>
      </c>
      <c r="G23" s="99"/>
      <c r="H23" s="53">
        <f t="shared" si="0"/>
        <v>0</v>
      </c>
      <c r="I23" s="52">
        <f>'Staffing Rates'!$G23</f>
        <v>0</v>
      </c>
      <c r="J23" s="99"/>
      <c r="K23" s="53">
        <f t="shared" si="1"/>
        <v>0</v>
      </c>
      <c r="L23" s="52">
        <f>'Staffing Rates'!$G23</f>
        <v>0</v>
      </c>
      <c r="M23" s="99"/>
      <c r="N23" s="53">
        <f t="shared" si="2"/>
        <v>0</v>
      </c>
      <c r="O23" s="54">
        <f>'Staffing Rates'!$G23</f>
        <v>0</v>
      </c>
      <c r="P23" s="102">
        <f t="shared" si="3"/>
        <v>0</v>
      </c>
      <c r="Q23" s="53">
        <f t="shared" si="4"/>
        <v>0</v>
      </c>
    </row>
    <row r="24" spans="1:17" ht="15.75" customHeight="1" x14ac:dyDescent="0.2">
      <c r="A24" s="50">
        <v>15</v>
      </c>
      <c r="B24" s="51">
        <f>'Staffing Rates'!B24</f>
        <v>0</v>
      </c>
      <c r="C24" s="52">
        <f>'Staffing Rates'!$G24</f>
        <v>0</v>
      </c>
      <c r="D24" s="99"/>
      <c r="E24" s="53">
        <f t="shared" ref="E24:E29" si="6">C24*D24</f>
        <v>0</v>
      </c>
      <c r="F24" s="52">
        <f>'Staffing Rates'!$G24</f>
        <v>0</v>
      </c>
      <c r="G24" s="99"/>
      <c r="H24" s="53">
        <f t="shared" si="0"/>
        <v>0</v>
      </c>
      <c r="I24" s="52">
        <f>'Staffing Rates'!$G24</f>
        <v>0</v>
      </c>
      <c r="J24" s="99"/>
      <c r="K24" s="53">
        <f t="shared" si="1"/>
        <v>0</v>
      </c>
      <c r="L24" s="52">
        <f>'Staffing Rates'!$G24</f>
        <v>0</v>
      </c>
      <c r="M24" s="99"/>
      <c r="N24" s="53">
        <f t="shared" si="2"/>
        <v>0</v>
      </c>
      <c r="O24" s="54">
        <f>'Staffing Rates'!$G24</f>
        <v>0</v>
      </c>
      <c r="P24" s="102">
        <f t="shared" si="3"/>
        <v>0</v>
      </c>
      <c r="Q24" s="53">
        <f t="shared" si="4"/>
        <v>0</v>
      </c>
    </row>
    <row r="25" spans="1:17" ht="15.75" customHeight="1" x14ac:dyDescent="0.2">
      <c r="A25" s="50">
        <v>16</v>
      </c>
      <c r="B25" s="51">
        <f>'Staffing Rates'!B25</f>
        <v>0</v>
      </c>
      <c r="C25" s="52">
        <f>'Staffing Rates'!$G25</f>
        <v>0</v>
      </c>
      <c r="D25" s="99"/>
      <c r="E25" s="53">
        <f t="shared" si="6"/>
        <v>0</v>
      </c>
      <c r="F25" s="52">
        <f>'Staffing Rates'!$G25</f>
        <v>0</v>
      </c>
      <c r="G25" s="99"/>
      <c r="H25" s="53">
        <f t="shared" si="0"/>
        <v>0</v>
      </c>
      <c r="I25" s="52">
        <f>'Staffing Rates'!$G25</f>
        <v>0</v>
      </c>
      <c r="J25" s="99"/>
      <c r="K25" s="53">
        <f t="shared" si="1"/>
        <v>0</v>
      </c>
      <c r="L25" s="52">
        <f>'Staffing Rates'!$G25</f>
        <v>0</v>
      </c>
      <c r="M25" s="99"/>
      <c r="N25" s="53">
        <f t="shared" si="2"/>
        <v>0</v>
      </c>
      <c r="O25" s="54">
        <f>'Staffing Rates'!$G25</f>
        <v>0</v>
      </c>
      <c r="P25" s="102">
        <f t="shared" si="3"/>
        <v>0</v>
      </c>
      <c r="Q25" s="53">
        <f t="shared" si="4"/>
        <v>0</v>
      </c>
    </row>
    <row r="26" spans="1:17" ht="15.75" customHeight="1" x14ac:dyDescent="0.2">
      <c r="A26" s="50">
        <v>17</v>
      </c>
      <c r="B26" s="51">
        <f>'Staffing Rates'!B26</f>
        <v>0</v>
      </c>
      <c r="C26" s="52">
        <f>'Staffing Rates'!$G26</f>
        <v>0</v>
      </c>
      <c r="D26" s="99"/>
      <c r="E26" s="53">
        <f t="shared" si="6"/>
        <v>0</v>
      </c>
      <c r="F26" s="52">
        <f>'Staffing Rates'!$G26</f>
        <v>0</v>
      </c>
      <c r="G26" s="99"/>
      <c r="H26" s="53">
        <f t="shared" si="0"/>
        <v>0</v>
      </c>
      <c r="I26" s="52">
        <f>'Staffing Rates'!$G26</f>
        <v>0</v>
      </c>
      <c r="J26" s="99"/>
      <c r="K26" s="53">
        <f t="shared" si="1"/>
        <v>0</v>
      </c>
      <c r="L26" s="52">
        <f>'Staffing Rates'!$G26</f>
        <v>0</v>
      </c>
      <c r="M26" s="99"/>
      <c r="N26" s="53">
        <f t="shared" si="2"/>
        <v>0</v>
      </c>
      <c r="O26" s="54">
        <f>'Staffing Rates'!$G26</f>
        <v>0</v>
      </c>
      <c r="P26" s="102">
        <f t="shared" si="3"/>
        <v>0</v>
      </c>
      <c r="Q26" s="53">
        <f t="shared" si="4"/>
        <v>0</v>
      </c>
    </row>
    <row r="27" spans="1:17" ht="15.75" customHeight="1" x14ac:dyDescent="0.2">
      <c r="A27" s="50">
        <v>18</v>
      </c>
      <c r="B27" s="51">
        <f>'Staffing Rates'!B27</f>
        <v>0</v>
      </c>
      <c r="C27" s="52">
        <f>'Staffing Rates'!$G27</f>
        <v>0</v>
      </c>
      <c r="D27" s="99"/>
      <c r="E27" s="53">
        <f t="shared" si="6"/>
        <v>0</v>
      </c>
      <c r="F27" s="52">
        <f>'Staffing Rates'!$G27</f>
        <v>0</v>
      </c>
      <c r="G27" s="99"/>
      <c r="H27" s="53">
        <f t="shared" si="0"/>
        <v>0</v>
      </c>
      <c r="I27" s="52">
        <f>'Staffing Rates'!$G27</f>
        <v>0</v>
      </c>
      <c r="J27" s="99"/>
      <c r="K27" s="53">
        <f t="shared" si="1"/>
        <v>0</v>
      </c>
      <c r="L27" s="52">
        <f>'Staffing Rates'!$G27</f>
        <v>0</v>
      </c>
      <c r="M27" s="99"/>
      <c r="N27" s="53">
        <f t="shared" si="2"/>
        <v>0</v>
      </c>
      <c r="O27" s="54">
        <f>'Staffing Rates'!$G27</f>
        <v>0</v>
      </c>
      <c r="P27" s="102">
        <f t="shared" si="3"/>
        <v>0</v>
      </c>
      <c r="Q27" s="53">
        <f t="shared" si="4"/>
        <v>0</v>
      </c>
    </row>
    <row r="28" spans="1:17" ht="15.75" customHeight="1" x14ac:dyDescent="0.2">
      <c r="A28" s="50">
        <v>19</v>
      </c>
      <c r="B28" s="51">
        <f>'Staffing Rates'!B28</f>
        <v>0</v>
      </c>
      <c r="C28" s="52">
        <f>'Staffing Rates'!$G28</f>
        <v>0</v>
      </c>
      <c r="D28" s="99"/>
      <c r="E28" s="53">
        <f t="shared" si="6"/>
        <v>0</v>
      </c>
      <c r="F28" s="52">
        <f>'Staffing Rates'!$G28</f>
        <v>0</v>
      </c>
      <c r="G28" s="99"/>
      <c r="H28" s="53">
        <f t="shared" si="0"/>
        <v>0</v>
      </c>
      <c r="I28" s="52">
        <f>'Staffing Rates'!$G28</f>
        <v>0</v>
      </c>
      <c r="J28" s="99"/>
      <c r="K28" s="53">
        <f t="shared" si="1"/>
        <v>0</v>
      </c>
      <c r="L28" s="52">
        <f>'Staffing Rates'!$G28</f>
        <v>0</v>
      </c>
      <c r="M28" s="99"/>
      <c r="N28" s="53">
        <f t="shared" si="2"/>
        <v>0</v>
      </c>
      <c r="O28" s="54">
        <f>'Staffing Rates'!$G28</f>
        <v>0</v>
      </c>
      <c r="P28" s="102">
        <f t="shared" si="3"/>
        <v>0</v>
      </c>
      <c r="Q28" s="53">
        <f t="shared" si="4"/>
        <v>0</v>
      </c>
    </row>
    <row r="29" spans="1:17" ht="15.75" customHeight="1" thickBot="1" x14ac:dyDescent="0.25">
      <c r="A29" s="50">
        <v>20</v>
      </c>
      <c r="B29" s="51">
        <f>'Staffing Rates'!B29</f>
        <v>0</v>
      </c>
      <c r="C29" s="55">
        <f>'Staffing Rates'!$G29</f>
        <v>0</v>
      </c>
      <c r="D29" s="100"/>
      <c r="E29" s="56">
        <f t="shared" si="6"/>
        <v>0</v>
      </c>
      <c r="F29" s="55">
        <f>'Staffing Rates'!$G29</f>
        <v>0</v>
      </c>
      <c r="G29" s="100"/>
      <c r="H29" s="56">
        <f t="shared" si="0"/>
        <v>0</v>
      </c>
      <c r="I29" s="55">
        <f>'Staffing Rates'!$G29</f>
        <v>0</v>
      </c>
      <c r="J29" s="100"/>
      <c r="K29" s="56">
        <f t="shared" si="1"/>
        <v>0</v>
      </c>
      <c r="L29" s="55">
        <f>'Staffing Rates'!$G29</f>
        <v>0</v>
      </c>
      <c r="M29" s="100"/>
      <c r="N29" s="56">
        <f t="shared" si="2"/>
        <v>0</v>
      </c>
      <c r="O29" s="57">
        <f>'Staffing Rates'!$G29</f>
        <v>0</v>
      </c>
      <c r="P29" s="103">
        <f t="shared" si="3"/>
        <v>0</v>
      </c>
      <c r="Q29" s="56">
        <f t="shared" si="4"/>
        <v>0</v>
      </c>
    </row>
    <row r="30" spans="1:17" ht="17" thickTop="1" thickBot="1" x14ac:dyDescent="0.25">
      <c r="A30" s="58"/>
      <c r="B30" s="59"/>
      <c r="C30" s="60" t="s">
        <v>25</v>
      </c>
      <c r="D30" s="101">
        <f>SUM(D10:D29)</f>
        <v>0</v>
      </c>
      <c r="E30" s="31">
        <f>SUM(E10:E29)</f>
        <v>0</v>
      </c>
      <c r="F30" s="60" t="s">
        <v>25</v>
      </c>
      <c r="G30" s="101">
        <f>SUM(G10:G29)</f>
        <v>0</v>
      </c>
      <c r="H30" s="31">
        <f>SUM(H10:H29)</f>
        <v>0</v>
      </c>
      <c r="I30" s="60" t="s">
        <v>25</v>
      </c>
      <c r="J30" s="101">
        <f>SUM(J10:J29)</f>
        <v>0</v>
      </c>
      <c r="K30" s="31">
        <f>SUM(K10:K29)</f>
        <v>0</v>
      </c>
      <c r="L30" s="60" t="s">
        <v>25</v>
      </c>
      <c r="M30" s="101">
        <f>SUM(M10:M29)</f>
        <v>0</v>
      </c>
      <c r="N30" s="31">
        <f>SUM(N10:N29)</f>
        <v>0</v>
      </c>
      <c r="O30" s="62" t="s">
        <v>21</v>
      </c>
      <c r="P30" s="104">
        <f>SUM(P10:P29)</f>
        <v>0</v>
      </c>
      <c r="Q30" s="30">
        <f>SUM(Q10:Q29)</f>
        <v>0</v>
      </c>
    </row>
    <row r="31" spans="1:17" x14ac:dyDescent="0.2">
      <c r="A31" s="27"/>
      <c r="C31" s="27"/>
      <c r="F31" s="27"/>
      <c r="G31" s="34"/>
      <c r="H31" s="27"/>
    </row>
    <row r="32" spans="1:17" x14ac:dyDescent="0.2">
      <c r="A32" s="27"/>
      <c r="C32" s="27"/>
      <c r="F32" s="27"/>
      <c r="G32" s="27"/>
      <c r="H32" s="27"/>
    </row>
    <row r="33" spans="19:19" x14ac:dyDescent="0.2">
      <c r="S33" s="121"/>
    </row>
    <row r="34" spans="19:19" x14ac:dyDescent="0.2">
      <c r="S34" s="121"/>
    </row>
  </sheetData>
  <mergeCells count="8">
    <mergeCell ref="O7:Q7"/>
    <mergeCell ref="G2:I2"/>
    <mergeCell ref="G3:I3"/>
    <mergeCell ref="B5:I5"/>
    <mergeCell ref="C7:E7"/>
    <mergeCell ref="F7:H7"/>
    <mergeCell ref="I7:K7"/>
    <mergeCell ref="L7:N7"/>
  </mergeCells>
  <dataValidations count="2">
    <dataValidation type="decimal" allowBlank="1" showInputMessage="1" showErrorMessage="1" sqref="C10:D29 O10:O29 F10:G29 L10:M29 I10:J29" xr:uid="{00000000-0002-0000-0400-000000000000}">
      <formula1>0</formula1>
      <formula2>99999999999999900000</formula2>
    </dataValidation>
    <dataValidation type="textLength" allowBlank="1" showInputMessage="1" showErrorMessage="1" sqref="B10:B29" xr:uid="{00000000-0002-0000-0400-000001000000}">
      <formula1>0</formula1>
      <formula2>100</formula2>
    </dataValidation>
  </dataValidations>
  <pageMargins left="0.25" right="0.25" top="0.75" bottom="0.75" header="0.3" footer="0.3"/>
  <pageSetup scale="42" orientation="landscape" horizontalDpi="1200" verticalDpi="120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Title</vt:lpstr>
      <vt:lpstr>Instructions</vt:lpstr>
      <vt:lpstr>Cost Proposal Summary</vt:lpstr>
      <vt:lpstr>Staffing Rates</vt:lpstr>
      <vt:lpstr>Deliverables</vt:lpstr>
      <vt:lpstr>'Cost Proposal Summary'!Print_Area</vt:lpstr>
      <vt:lpstr>Deliverables!Print_Area</vt:lpstr>
      <vt:lpstr>'Staffing Rates'!Print_Area</vt:lpstr>
      <vt:lpstr>Deliverables!Print_Titles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KM</dc:creator>
  <cp:lastModifiedBy>BE</cp:lastModifiedBy>
  <cp:lastPrinted>2018-02-07T00:58:10Z</cp:lastPrinted>
  <dcterms:created xsi:type="dcterms:W3CDTF">2015-01-30T02:18:39Z</dcterms:created>
  <dcterms:modified xsi:type="dcterms:W3CDTF">2018-09-12T15:57:26Z</dcterms:modified>
</cp:coreProperties>
</file>