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autoCompressPictures="0"/>
  <bookViews>
    <workbookView xWindow="0" yWindow="0" windowWidth="23145" windowHeight="8205" tabRatio="791"/>
  </bookViews>
  <sheets>
    <sheet name="Title" sheetId="36" r:id="rId1"/>
    <sheet name="Summary" sheetId="43" r:id="rId2"/>
    <sheet name="Staff Hourly Rates" sheetId="55" r:id="rId3"/>
    <sheet name="Start-Up Costs" sheetId="49" r:id="rId4"/>
    <sheet name="Maintenance &amp; Operations" sheetId="40" r:id="rId5"/>
    <sheet name="Enhancements" sheetId="51" r:id="rId6"/>
    <sheet name="Scope A and B Synergy Savings" sheetId="52" r:id="rId7"/>
    <sheet name="Other" sheetId="56" r:id="rId8"/>
  </sheets>
  <definedNames>
    <definedName name="_Key1" localSheetId="5" hidden="1">#REF!</definedName>
    <definedName name="_Key1" localSheetId="7" hidden="1">#REF!</definedName>
    <definedName name="_Key1" localSheetId="6" hidden="1">#REF!</definedName>
    <definedName name="_Key1" localSheetId="2" hidden="1">#REF!</definedName>
    <definedName name="_Key1" localSheetId="3" hidden="1">#REF!</definedName>
    <definedName name="_Key1" localSheetId="1" hidden="1">#REF!</definedName>
    <definedName name="_Key1" hidden="1">#REF!</definedName>
    <definedName name="_Key2" localSheetId="5" hidden="1">#REF!</definedName>
    <definedName name="_Key2" localSheetId="7" hidden="1">#REF!</definedName>
    <definedName name="_Key2" localSheetId="6" hidden="1">#REF!</definedName>
    <definedName name="_Key2" localSheetId="2" hidden="1">#REF!</definedName>
    <definedName name="_Key2" localSheetId="3" hidden="1">#REF!</definedName>
    <definedName name="_Key2" localSheetId="1" hidden="1">#REF!</definedName>
    <definedName name="_Key2" hidden="1">#REF!</definedName>
    <definedName name="_Order1" hidden="1">255</definedName>
    <definedName name="_Order2" hidden="1">255</definedName>
    <definedName name="_Sort" localSheetId="5" hidden="1">#REF!</definedName>
    <definedName name="_Sort" localSheetId="7" hidden="1">#REF!</definedName>
    <definedName name="_Sort" localSheetId="6" hidden="1">#REF!</definedName>
    <definedName name="_Sort" localSheetId="2" hidden="1">#REF!</definedName>
    <definedName name="_Sort" localSheetId="3" hidden="1">#REF!</definedName>
    <definedName name="_Sort" localSheetId="1" hidden="1">#REF!</definedName>
    <definedName name="_Sort" hidden="1">#REF!</definedName>
    <definedName name="CC" localSheetId="7" hidden="1">#REF!</definedName>
    <definedName name="CC" localSheetId="6" hidden="1">#REF!</definedName>
    <definedName name="CC" localSheetId="2" hidden="1">#REF!</definedName>
    <definedName name="CC" hidden="1">#REF!</definedName>
    <definedName name="_xlnm.Print_Area" localSheetId="5">Enhancements!$A$1:$J$29</definedName>
    <definedName name="_xlnm.Print_Area" localSheetId="4">'Maintenance &amp; Operations'!$A$1:$L$67</definedName>
    <definedName name="_xlnm.Print_Area" localSheetId="7">Other!$A$1:$J$15</definedName>
    <definedName name="_xlnm.Print_Area" localSheetId="6">'Scope A and B Synergy Savings'!$A$1:$J$16</definedName>
    <definedName name="_xlnm.Print_Area" localSheetId="2">'Staff Hourly Rates'!$A$1:$J$43</definedName>
    <definedName name="_xlnm.Print_Area" localSheetId="3">'Start-Up Costs'!$A$1:$G$34</definedName>
    <definedName name="_xlnm.Print_Area" localSheetId="1">Summary!$A$1:$G$13</definedName>
    <definedName name="wrn.One." localSheetId="5" hidden="1">{#N/A,#N/A,FALSE,"Consolidated 2002";#N/A,#N/A,FALSE,"Consolidated 2003";#N/A,#N/A,FALSE,"Consolidated 2004";#N/A,#N/A,FALSE,"2002 Assumptions";#N/A,#N/A,FALSE,"2003 Assumptions";#N/A,#N/A,FALSE,"2004 Assumptions"}</definedName>
    <definedName name="wrn.One." localSheetId="4" hidden="1">{#N/A,#N/A,FALSE,"Consolidated 2002";#N/A,#N/A,FALSE,"Consolidated 2003";#N/A,#N/A,FALSE,"Consolidated 2004";#N/A,#N/A,FALSE,"2002 Assumptions";#N/A,#N/A,FALSE,"2003 Assumptions";#N/A,#N/A,FALSE,"2004 Assumptions"}</definedName>
    <definedName name="wrn.One." localSheetId="7" hidden="1">{#N/A,#N/A,FALSE,"Consolidated 2002";#N/A,#N/A,FALSE,"Consolidated 2003";#N/A,#N/A,FALSE,"Consolidated 2004";#N/A,#N/A,FALSE,"2002 Assumptions";#N/A,#N/A,FALSE,"2003 Assumptions";#N/A,#N/A,FALSE,"2004 Assumptions"}</definedName>
    <definedName name="wrn.One." localSheetId="6" hidden="1">{#N/A,#N/A,FALSE,"Consolidated 2002";#N/A,#N/A,FALSE,"Consolidated 2003";#N/A,#N/A,FALSE,"Consolidated 2004";#N/A,#N/A,FALSE,"2002 Assumptions";#N/A,#N/A,FALSE,"2003 Assumptions";#N/A,#N/A,FALSE,"2004 Assumptions"}</definedName>
    <definedName name="wrn.One." localSheetId="2" hidden="1">{#N/A,#N/A,FALSE,"Consolidated 2002";#N/A,#N/A,FALSE,"Consolidated 2003";#N/A,#N/A,FALSE,"Consolidated 2004";#N/A,#N/A,FALSE,"2002 Assumptions";#N/A,#N/A,FALSE,"2003 Assumptions";#N/A,#N/A,FALSE,"2004 Assumptions"}</definedName>
    <definedName name="wrn.One." localSheetId="3" hidden="1">{#N/A,#N/A,FALSE,"Consolidated 2002";#N/A,#N/A,FALSE,"Consolidated 2003";#N/A,#N/A,FALSE,"Consolidated 2004";#N/A,#N/A,FALSE,"2002 Assumptions";#N/A,#N/A,FALSE,"2003 Assumptions";#N/A,#N/A,FALSE,"2004 Assumptions"}</definedName>
    <definedName name="wrn.One." localSheetId="1" hidden="1">{#N/A,#N/A,FALSE,"Consolidated 2002";#N/A,#N/A,FALSE,"Consolidated 2003";#N/A,#N/A,FALSE,"Consolidated 2004";#N/A,#N/A,FALSE,"2002 Assumptions";#N/A,#N/A,FALSE,"2003 Assumptions";#N/A,#N/A,FALSE,"2004 Assumptions"}</definedName>
    <definedName name="wrn.One." localSheetId="0" hidden="1">{#N/A,#N/A,FALSE,"Consolidated 2002";#N/A,#N/A,FALSE,"Consolidated 2003";#N/A,#N/A,FALSE,"Consolidated 2004";#N/A,#N/A,FALSE,"2002 Assumptions";#N/A,#N/A,FALSE,"2003 Assumptions";#N/A,#N/A,FALSE,"2004 Assumptions"}</definedName>
    <definedName name="wrn.One." hidden="1">{#N/A,#N/A,FALSE,"Consolidated 2002";#N/A,#N/A,FALSE,"Consolidated 2003";#N/A,#N/A,FALSE,"Consolidated 2004";#N/A,#N/A,FALSE,"2002 Assumptions";#N/A,#N/A,FALSE,"2003 Assumptions";#N/A,#N/A,FALSE,"2004 Assumptions"}</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A1" i="56" l="1"/>
  <c r="E38" i="49"/>
  <c r="E39" i="49"/>
  <c r="E40" i="49"/>
  <c r="E41" i="49"/>
  <c r="E43" i="49"/>
  <c r="E44" i="49"/>
  <c r="E45" i="49"/>
  <c r="E46" i="49"/>
  <c r="E47" i="49"/>
  <c r="E48" i="49"/>
  <c r="E49" i="49"/>
  <c r="E50" i="49"/>
  <c r="E51" i="49"/>
  <c r="E52" i="49"/>
  <c r="E53" i="49"/>
  <c r="E54" i="49"/>
  <c r="E55" i="49"/>
  <c r="E56" i="49"/>
  <c r="E57" i="49"/>
  <c r="E58" i="49"/>
  <c r="E59" i="49"/>
  <c r="E60" i="49"/>
  <c r="E61" i="49"/>
  <c r="E62" i="49"/>
  <c r="E63" i="49"/>
  <c r="E64" i="49"/>
  <c r="E65" i="49"/>
  <c r="E66" i="49"/>
  <c r="E67" i="49"/>
  <c r="D38" i="49"/>
  <c r="D39" i="49"/>
  <c r="D40" i="49"/>
  <c r="D41"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37" i="49"/>
  <c r="B38" i="49"/>
  <c r="B39" i="49"/>
  <c r="B40" i="49"/>
  <c r="B41" i="49"/>
  <c r="B42" i="49"/>
  <c r="B43" i="49"/>
  <c r="B44" i="49"/>
  <c r="B45" i="49"/>
  <c r="B46" i="49"/>
  <c r="B47" i="49"/>
  <c r="B48" i="49"/>
  <c r="B49" i="49"/>
  <c r="B50" i="49"/>
  <c r="B51" i="49"/>
  <c r="B52" i="49"/>
  <c r="B53" i="49"/>
  <c r="B54" i="49"/>
  <c r="B55" i="49"/>
  <c r="B56" i="49"/>
  <c r="B57" i="49"/>
  <c r="B58" i="49"/>
  <c r="B59" i="49"/>
  <c r="B60" i="49"/>
  <c r="B61" i="49"/>
  <c r="B62" i="49"/>
  <c r="B63" i="49"/>
  <c r="B64" i="49"/>
  <c r="B65" i="49"/>
  <c r="B66" i="49"/>
  <c r="B67" i="49"/>
  <c r="B37" i="49"/>
  <c r="C68" i="49"/>
  <c r="F2" i="56"/>
  <c r="A2" i="56"/>
  <c r="E37" i="49" l="1"/>
  <c r="E68" i="49" s="1"/>
  <c r="D24" i="40" l="1"/>
  <c r="E24" i="40"/>
  <c r="F24" i="40"/>
  <c r="G24" i="40"/>
  <c r="H24" i="40"/>
  <c r="I24" i="40"/>
  <c r="J24" i="40"/>
  <c r="K24" i="40"/>
  <c r="L24" i="40"/>
  <c r="M24" i="40"/>
  <c r="N24" i="40"/>
  <c r="O24" i="40"/>
  <c r="D25" i="40"/>
  <c r="E25" i="40"/>
  <c r="F25" i="40"/>
  <c r="G25" i="40"/>
  <c r="H25" i="40"/>
  <c r="I25" i="40"/>
  <c r="J25" i="40"/>
  <c r="K25" i="40"/>
  <c r="L25" i="40"/>
  <c r="M25" i="40"/>
  <c r="N25" i="40"/>
  <c r="O25" i="40"/>
  <c r="D26" i="40"/>
  <c r="E26" i="40"/>
  <c r="F26" i="40"/>
  <c r="G26" i="40"/>
  <c r="H26" i="40"/>
  <c r="I26" i="40"/>
  <c r="J26" i="40"/>
  <c r="K26" i="40"/>
  <c r="L26" i="40"/>
  <c r="M26" i="40"/>
  <c r="N26" i="40"/>
  <c r="O26" i="40"/>
  <c r="D27" i="40"/>
  <c r="E27" i="40"/>
  <c r="F27" i="40"/>
  <c r="G27" i="40"/>
  <c r="H27" i="40"/>
  <c r="I27" i="40"/>
  <c r="J27" i="40"/>
  <c r="K27" i="40"/>
  <c r="L27" i="40"/>
  <c r="M27" i="40"/>
  <c r="N27" i="40"/>
  <c r="O27" i="40"/>
  <c r="D28" i="40"/>
  <c r="E28" i="40"/>
  <c r="F28" i="40"/>
  <c r="G28" i="40"/>
  <c r="H28" i="40"/>
  <c r="I28" i="40"/>
  <c r="J28" i="40"/>
  <c r="K28" i="40"/>
  <c r="L28" i="40"/>
  <c r="M28" i="40"/>
  <c r="N28" i="40"/>
  <c r="O28" i="40"/>
  <c r="D29" i="40"/>
  <c r="E29" i="40"/>
  <c r="F29" i="40"/>
  <c r="G29" i="40"/>
  <c r="H29" i="40"/>
  <c r="I29" i="40"/>
  <c r="J29" i="40"/>
  <c r="K29" i="40"/>
  <c r="L29" i="40"/>
  <c r="M29" i="40"/>
  <c r="N29" i="40"/>
  <c r="O29" i="40"/>
  <c r="D30" i="40"/>
  <c r="E30" i="40"/>
  <c r="F30" i="40"/>
  <c r="L30" i="40" s="1"/>
  <c r="G30" i="40"/>
  <c r="H30" i="40"/>
  <c r="I30" i="40"/>
  <c r="J30" i="40"/>
  <c r="K30" i="40"/>
  <c r="M30" i="40"/>
  <c r="N30" i="40"/>
  <c r="O30" i="40"/>
  <c r="D31" i="40"/>
  <c r="E31" i="40"/>
  <c r="F31" i="40"/>
  <c r="G31" i="40"/>
  <c r="H31" i="40"/>
  <c r="I31" i="40"/>
  <c r="J31" i="40"/>
  <c r="K31" i="40"/>
  <c r="L31" i="40"/>
  <c r="M31" i="40"/>
  <c r="N31" i="40"/>
  <c r="O31" i="40"/>
  <c r="D32" i="40"/>
  <c r="E32" i="40"/>
  <c r="F32" i="40"/>
  <c r="G32" i="40"/>
  <c r="H32" i="40"/>
  <c r="I32" i="40"/>
  <c r="J32" i="40"/>
  <c r="K32" i="40"/>
  <c r="L32" i="40"/>
  <c r="M32" i="40"/>
  <c r="N32" i="40"/>
  <c r="O32" i="40"/>
  <c r="D33" i="40"/>
  <c r="E33" i="40"/>
  <c r="F33" i="40"/>
  <c r="G33" i="40"/>
  <c r="H33" i="40"/>
  <c r="I33" i="40"/>
  <c r="J33" i="40"/>
  <c r="K33" i="40"/>
  <c r="L33" i="40"/>
  <c r="M33" i="40"/>
  <c r="N33" i="40"/>
  <c r="O33" i="40"/>
  <c r="D34" i="40"/>
  <c r="E34" i="40"/>
  <c r="F34" i="40"/>
  <c r="G34" i="40"/>
  <c r="M34" i="40" s="1"/>
  <c r="H34" i="40"/>
  <c r="I34" i="40"/>
  <c r="J34" i="40"/>
  <c r="K34" i="40"/>
  <c r="L34" i="40"/>
  <c r="N34" i="40"/>
  <c r="O34" i="40"/>
  <c r="D35" i="40"/>
  <c r="E35" i="40"/>
  <c r="F35" i="40"/>
  <c r="G35" i="40"/>
  <c r="M35" i="40" s="1"/>
  <c r="H35" i="40"/>
  <c r="I35" i="40"/>
  <c r="J35" i="40"/>
  <c r="K35" i="40"/>
  <c r="L35" i="40"/>
  <c r="N35" i="40"/>
  <c r="O35" i="40"/>
  <c r="D36" i="40"/>
  <c r="E36" i="40"/>
  <c r="F36" i="40"/>
  <c r="G36" i="40"/>
  <c r="M36" i="40" s="1"/>
  <c r="H36" i="40"/>
  <c r="I36" i="40"/>
  <c r="J36" i="40"/>
  <c r="K36" i="40"/>
  <c r="L36" i="40"/>
  <c r="N36" i="40"/>
  <c r="O36" i="40"/>
  <c r="D37" i="40"/>
  <c r="E37" i="40"/>
  <c r="F37" i="40"/>
  <c r="G37" i="40"/>
  <c r="M37" i="40" s="1"/>
  <c r="H37" i="40"/>
  <c r="I37" i="40"/>
  <c r="J37" i="40"/>
  <c r="K37" i="40"/>
  <c r="L37" i="40"/>
  <c r="N37" i="40"/>
  <c r="O37" i="40"/>
  <c r="D38" i="40"/>
  <c r="E38" i="40"/>
  <c r="F38" i="40"/>
  <c r="G38" i="40"/>
  <c r="M38" i="40" s="1"/>
  <c r="H38" i="40"/>
  <c r="I38" i="40"/>
  <c r="J38" i="40"/>
  <c r="K38" i="40"/>
  <c r="L38" i="40"/>
  <c r="N38" i="40"/>
  <c r="O38" i="40"/>
  <c r="D39" i="40"/>
  <c r="E39" i="40"/>
  <c r="F39" i="40"/>
  <c r="G39" i="40"/>
  <c r="M39" i="40" s="1"/>
  <c r="H39" i="40"/>
  <c r="I39" i="40"/>
  <c r="J39" i="40"/>
  <c r="K39" i="40"/>
  <c r="L39" i="40"/>
  <c r="N39" i="40"/>
  <c r="O39" i="40"/>
  <c r="D40" i="40"/>
  <c r="E40" i="40"/>
  <c r="F40" i="40"/>
  <c r="L40" i="40" s="1"/>
  <c r="G40" i="40"/>
  <c r="M40" i="40" s="1"/>
  <c r="H40" i="40"/>
  <c r="I40" i="40"/>
  <c r="J40" i="40"/>
  <c r="K40" i="40"/>
  <c r="N40" i="40"/>
  <c r="O40" i="40"/>
  <c r="D41" i="40"/>
  <c r="E41" i="40"/>
  <c r="F41" i="40"/>
  <c r="L41" i="40" s="1"/>
  <c r="G41" i="40"/>
  <c r="M41" i="40" s="1"/>
  <c r="H41" i="40"/>
  <c r="I41" i="40"/>
  <c r="J41" i="40"/>
  <c r="K41" i="40"/>
  <c r="N41" i="40"/>
  <c r="O41" i="40"/>
  <c r="D42" i="40"/>
  <c r="E42" i="40"/>
  <c r="F42" i="40"/>
  <c r="L42" i="40" s="1"/>
  <c r="G42" i="40"/>
  <c r="M42" i="40" s="1"/>
  <c r="H42" i="40"/>
  <c r="I42" i="40"/>
  <c r="J42" i="40"/>
  <c r="K42" i="40"/>
  <c r="N42" i="40"/>
  <c r="O42" i="40"/>
  <c r="D43" i="40"/>
  <c r="E43" i="40"/>
  <c r="F43" i="40"/>
  <c r="L43" i="40" s="1"/>
  <c r="G43" i="40"/>
  <c r="M43" i="40" s="1"/>
  <c r="H43" i="40"/>
  <c r="I43" i="40"/>
  <c r="J43" i="40"/>
  <c r="K43" i="40"/>
  <c r="N43" i="40"/>
  <c r="O43" i="40"/>
  <c r="D44" i="40"/>
  <c r="E44" i="40"/>
  <c r="F44" i="40"/>
  <c r="L44" i="40" s="1"/>
  <c r="G44" i="40"/>
  <c r="M44" i="40" s="1"/>
  <c r="H44" i="40"/>
  <c r="I44" i="40"/>
  <c r="J44" i="40"/>
  <c r="K44" i="40"/>
  <c r="N44" i="40"/>
  <c r="O44" i="40"/>
  <c r="D45" i="40"/>
  <c r="E45" i="40"/>
  <c r="F45" i="40"/>
  <c r="L45" i="40" s="1"/>
  <c r="G45" i="40"/>
  <c r="M45" i="40" s="1"/>
  <c r="H45" i="40"/>
  <c r="I45" i="40"/>
  <c r="J45" i="40"/>
  <c r="K45" i="40"/>
  <c r="N45" i="40"/>
  <c r="O45" i="40"/>
  <c r="D46" i="40"/>
  <c r="E46" i="40"/>
  <c r="F46" i="40"/>
  <c r="L46" i="40" s="1"/>
  <c r="G46" i="40"/>
  <c r="M46" i="40" s="1"/>
  <c r="H46" i="40"/>
  <c r="I46" i="40"/>
  <c r="J46" i="40"/>
  <c r="K46" i="40"/>
  <c r="N46" i="40"/>
  <c r="O46" i="40"/>
  <c r="D47" i="40"/>
  <c r="E47" i="40"/>
  <c r="F47" i="40"/>
  <c r="L47" i="40" s="1"/>
  <c r="G47" i="40"/>
  <c r="M47" i="40" s="1"/>
  <c r="H47" i="40"/>
  <c r="I47" i="40"/>
  <c r="J47" i="40"/>
  <c r="K47" i="40"/>
  <c r="N47" i="40"/>
  <c r="O47" i="40"/>
  <c r="D48" i="40"/>
  <c r="E48" i="40"/>
  <c r="F48" i="40"/>
  <c r="L48" i="40" s="1"/>
  <c r="G48" i="40"/>
  <c r="M48" i="40" s="1"/>
  <c r="H48" i="40"/>
  <c r="I48" i="40"/>
  <c r="J48" i="40"/>
  <c r="K48" i="40"/>
  <c r="N48" i="40"/>
  <c r="O48" i="40"/>
  <c r="D49" i="40"/>
  <c r="E49" i="40"/>
  <c r="F49" i="40"/>
  <c r="L49" i="40" s="1"/>
  <c r="G49" i="40"/>
  <c r="M49" i="40" s="1"/>
  <c r="H49" i="40"/>
  <c r="I49" i="40"/>
  <c r="J49" i="40"/>
  <c r="K49" i="40"/>
  <c r="N49" i="40"/>
  <c r="O49" i="40"/>
  <c r="B44" i="40"/>
  <c r="B45" i="40"/>
  <c r="B46" i="40"/>
  <c r="B47" i="40"/>
  <c r="B48" i="40"/>
  <c r="B49" i="40"/>
  <c r="B24" i="40"/>
  <c r="B25" i="40"/>
  <c r="B26" i="40"/>
  <c r="B27" i="40"/>
  <c r="B28" i="40"/>
  <c r="B29" i="40"/>
  <c r="B30" i="40"/>
  <c r="B31" i="40"/>
  <c r="B32" i="40"/>
  <c r="B33" i="40"/>
  <c r="B34" i="40"/>
  <c r="B35" i="40"/>
  <c r="B36" i="40"/>
  <c r="B37" i="40"/>
  <c r="B38" i="40"/>
  <c r="B39" i="40"/>
  <c r="B40" i="40"/>
  <c r="B41" i="40"/>
  <c r="B42" i="40"/>
  <c r="B43" i="40"/>
  <c r="B20" i="40" l="1"/>
  <c r="D20" i="40"/>
  <c r="J20" i="40" s="1"/>
  <c r="E20" i="40"/>
  <c r="K20" i="40" s="1"/>
  <c r="F20" i="40"/>
  <c r="L20" i="40" s="1"/>
  <c r="G20" i="40"/>
  <c r="M20" i="40" s="1"/>
  <c r="H20" i="40"/>
  <c r="N20" i="40" s="1"/>
  <c r="I20" i="40"/>
  <c r="O20" i="40" s="1"/>
  <c r="I21" i="40" l="1"/>
  <c r="O21" i="40" s="1"/>
  <c r="I22" i="40"/>
  <c r="I23" i="40"/>
  <c r="O23" i="40" s="1"/>
  <c r="H21" i="40"/>
  <c r="N21" i="40" s="1"/>
  <c r="H22" i="40"/>
  <c r="N22" i="40" s="1"/>
  <c r="H23" i="40"/>
  <c r="N23" i="40" s="1"/>
  <c r="G21" i="40"/>
  <c r="M21" i="40" s="1"/>
  <c r="G22" i="40"/>
  <c r="M22" i="40" s="1"/>
  <c r="G23" i="40"/>
  <c r="M23" i="40" s="1"/>
  <c r="F21" i="40"/>
  <c r="F22" i="40"/>
  <c r="L22" i="40" s="1"/>
  <c r="F23" i="40"/>
  <c r="L23" i="40" s="1"/>
  <c r="E21" i="40"/>
  <c r="K21" i="40" s="1"/>
  <c r="E22" i="40"/>
  <c r="K22" i="40" s="1"/>
  <c r="E23" i="40"/>
  <c r="K23" i="40" s="1"/>
  <c r="D22" i="40"/>
  <c r="J22" i="40" s="1"/>
  <c r="D23" i="40"/>
  <c r="J23" i="40" s="1"/>
  <c r="D21" i="40"/>
  <c r="J21" i="40" s="1"/>
  <c r="E19" i="40"/>
  <c r="K19" i="40" s="1"/>
  <c r="F19" i="40"/>
  <c r="L19" i="40" s="1"/>
  <c r="G19" i="40"/>
  <c r="H19" i="40"/>
  <c r="N19" i="40" s="1"/>
  <c r="I19" i="40"/>
  <c r="D19" i="40"/>
  <c r="J19" i="40" s="1"/>
  <c r="B21" i="40"/>
  <c r="B22" i="40"/>
  <c r="B23" i="40"/>
  <c r="B19" i="40"/>
  <c r="G2" i="55"/>
  <c r="A2" i="55"/>
  <c r="A1" i="55"/>
  <c r="A2" i="52"/>
  <c r="A1" i="52"/>
  <c r="F2" i="52"/>
  <c r="O19" i="40"/>
  <c r="O22" i="40"/>
  <c r="I66" i="40"/>
  <c r="H66" i="40"/>
  <c r="M19" i="40"/>
  <c r="G66" i="40"/>
  <c r="L21" i="40"/>
  <c r="F66" i="40"/>
  <c r="E66" i="40"/>
  <c r="D66" i="40"/>
  <c r="F33" i="49"/>
  <c r="E10" i="51"/>
  <c r="F10" i="51" s="1"/>
  <c r="C12" i="43" s="1"/>
  <c r="E11" i="51"/>
  <c r="F11" i="51" s="1"/>
  <c r="D12" i="43" s="1"/>
  <c r="E12" i="51"/>
  <c r="F12" i="51" s="1"/>
  <c r="E12" i="43" s="1"/>
  <c r="E13" i="51"/>
  <c r="F13" i="51" s="1"/>
  <c r="F12" i="43" s="1"/>
  <c r="E14" i="51"/>
  <c r="F14" i="51" s="1"/>
  <c r="G12" i="43" s="1"/>
  <c r="E15" i="51"/>
  <c r="F15" i="51" s="1"/>
  <c r="H12" i="43" s="1"/>
  <c r="F2" i="49"/>
  <c r="C50" i="40"/>
  <c r="A1" i="40"/>
  <c r="A1" i="49"/>
  <c r="F2" i="51"/>
  <c r="A2" i="51"/>
  <c r="A1" i="51"/>
  <c r="A2" i="49"/>
  <c r="A2" i="40"/>
  <c r="E2" i="40"/>
  <c r="B9" i="49" l="1"/>
  <c r="C10" i="43" s="1"/>
  <c r="I10" i="43" s="1"/>
  <c r="I12" i="43"/>
  <c r="O50" i="40"/>
  <c r="D14" i="40" s="1"/>
  <c r="J50" i="40"/>
  <c r="D9" i="40" s="1"/>
  <c r="M50" i="40"/>
  <c r="D12" i="40" s="1"/>
  <c r="N50" i="40"/>
  <c r="D13" i="40" s="1"/>
  <c r="K50" i="40"/>
  <c r="D10" i="40" s="1"/>
  <c r="L50" i="40"/>
  <c r="D11" i="40" s="1"/>
  <c r="C9" i="40" l="1"/>
  <c r="C14" i="40"/>
  <c r="E11" i="43"/>
  <c r="E13" i="43" s="1"/>
  <c r="C11" i="40"/>
  <c r="G11" i="43"/>
  <c r="G13" i="43" s="1"/>
  <c r="C13" i="40"/>
  <c r="D11" i="43"/>
  <c r="D13" i="43" s="1"/>
  <c r="C10" i="40"/>
  <c r="C12" i="40"/>
  <c r="F11" i="43"/>
  <c r="F13" i="43" s="1"/>
  <c r="H11" i="43" l="1"/>
  <c r="H13" i="43" s="1"/>
  <c r="C11" i="43"/>
  <c r="C13" i="43" s="1"/>
  <c r="I11" i="43" l="1"/>
  <c r="I13" i="43" s="1"/>
</calcChain>
</file>

<file path=xl/sharedStrings.xml><?xml version="1.0" encoding="utf-8"?>
<sst xmlns="http://schemas.openxmlformats.org/spreadsheetml/2006/main" count="128" uniqueCount="96">
  <si>
    <t>Respondent Name:</t>
  </si>
  <si>
    <t>State of Indiana</t>
  </si>
  <si>
    <t>Position</t>
  </si>
  <si>
    <t>Summary</t>
  </si>
  <si>
    <t>Item</t>
  </si>
  <si>
    <t>Start-Up Costs</t>
  </si>
  <si>
    <t>Hourly Rate</t>
  </si>
  <si>
    <t>Year 1</t>
  </si>
  <si>
    <t>Year 2</t>
  </si>
  <si>
    <t>Total</t>
  </si>
  <si>
    <t xml:space="preserve">Year 1 Start-Up Cost </t>
  </si>
  <si>
    <t>Start-Up Cost Summary</t>
  </si>
  <si>
    <t xml:space="preserve">Component </t>
  </si>
  <si>
    <t>Enhancements</t>
  </si>
  <si>
    <t>Cost Summary</t>
  </si>
  <si>
    <t>Year 1 Annual Cost</t>
  </si>
  <si>
    <t>Year 2 Annual Cost</t>
  </si>
  <si>
    <t>Total Cost</t>
  </si>
  <si>
    <t>Year 1 Cost</t>
  </si>
  <si>
    <t>Year 2 Cost</t>
  </si>
  <si>
    <t># of FTE's</t>
  </si>
  <si>
    <t>Year 3 Cost</t>
  </si>
  <si>
    <t>Year 4 Cost</t>
  </si>
  <si>
    <t>Maintenance and Operations (M&amp;O) Costs</t>
  </si>
  <si>
    <t>System Enhancement Services Costs</t>
  </si>
  <si>
    <t>Contract Year</t>
  </si>
  <si>
    <t>Monthly Fees</t>
  </si>
  <si>
    <t>Annual Fees</t>
  </si>
  <si>
    <r>
      <t>INSTRUCTIONS</t>
    </r>
    <r>
      <rPr>
        <b/>
        <sz val="10"/>
        <rFont val="Arial"/>
        <family val="2"/>
      </rPr>
      <t xml:space="preserve">: </t>
    </r>
    <r>
      <rPr>
        <sz val="10"/>
        <rFont val="Arial"/>
        <family val="2"/>
      </rPr>
      <t xml:space="preserve">The following will be used to assign cost points. Other than entering your firm’s name at the top of the page, there is no response necessary on this worksheet. 
</t>
    </r>
    <r>
      <rPr>
        <b/>
        <sz val="10"/>
        <rFont val="Arial"/>
        <family val="2"/>
      </rPr>
      <t/>
    </r>
  </si>
  <si>
    <t>Detailed Description</t>
  </si>
  <si>
    <t>Yearly Totals</t>
  </si>
  <si>
    <t>Year 1 Total</t>
  </si>
  <si>
    <t>Year 2 Total</t>
  </si>
  <si>
    <t>Project Executive</t>
  </si>
  <si>
    <t>Project Manager</t>
  </si>
  <si>
    <t>Estimated Fee Calculation</t>
  </si>
  <si>
    <t>Staff Hourly Rates</t>
  </si>
  <si>
    <t>Year 5 (Optional)</t>
  </si>
  <si>
    <t>Year 6 (Optional)</t>
  </si>
  <si>
    <t>Year 5 (Optional) Annual Cost</t>
  </si>
  <si>
    <t>Year 6 (Optional) Annual Cost</t>
  </si>
  <si>
    <t>Total 6 Year Cost</t>
  </si>
  <si>
    <t>Enterprise Data Warehouse (EDW)</t>
  </si>
  <si>
    <t>Reporting Manager</t>
  </si>
  <si>
    <t>Monthly Total</t>
  </si>
  <si>
    <t>Yearly Total</t>
  </si>
  <si>
    <t xml:space="preserve">Year 1 M&amp;O Cost </t>
  </si>
  <si>
    <t>Year 2 M&amp;O Cost</t>
  </si>
  <si>
    <t>Year 5 M&amp;O Cost (Optional)</t>
  </si>
  <si>
    <t>Year 6 M&amp;O Cost (Optional)</t>
  </si>
  <si>
    <r>
      <t>Monthly Total Hours Assumption</t>
    </r>
    <r>
      <rPr>
        <b/>
        <vertAlign val="superscript"/>
        <sz val="10"/>
        <rFont val="Arial"/>
        <family val="2"/>
      </rPr>
      <t>1</t>
    </r>
  </si>
  <si>
    <t>Maintenance and Operations</t>
  </si>
  <si>
    <t>The maximum hours invoiced for each individual shall not exceed 40 hours a week, regardless of the number of hours worked to meet service levels and complete deliverables on time. This includes resources who are already working on Maintenance and Operations but also involved in Enhancements in some capacity (e.g., Project Manager).</t>
  </si>
  <si>
    <t>Year 3 Annual Cost</t>
  </si>
  <si>
    <t>Year 4 Annual Cost</t>
  </si>
  <si>
    <r>
      <rPr>
        <b/>
        <u/>
        <sz val="10"/>
        <rFont val="Arial"/>
        <family val="2"/>
      </rPr>
      <t>INSTRUCTIONS</t>
    </r>
    <r>
      <rPr>
        <b/>
        <sz val="10"/>
        <rFont val="Arial"/>
        <family val="2"/>
      </rPr>
      <t xml:space="preserve">: </t>
    </r>
    <r>
      <rPr>
        <sz val="10"/>
        <rFont val="Arial"/>
        <family val="2"/>
      </rPr>
      <t>Please fill in only the cells shaded yellow. Blue cells will populate automatically. Please provide any start-up items (if any), a full description of the item (purpose, number of units, price, etc.), and the total cost of the item.</t>
    </r>
  </si>
  <si>
    <t>&lt;INSERT NAME&gt;</t>
  </si>
  <si>
    <t>Table 1: Maintenance and Operations Cost Summary</t>
  </si>
  <si>
    <t>Year 5 Cost (Optional)</t>
  </si>
  <si>
    <t>Year 6 Cost (Optional)</t>
  </si>
  <si>
    <t>Year 3 M&amp;O Cost</t>
  </si>
  <si>
    <t>Year 4 M&amp;O Cost</t>
  </si>
  <si>
    <t xml:space="preserve">Year 3 </t>
  </si>
  <si>
    <t>Year 4</t>
  </si>
  <si>
    <t xml:space="preserve">Year 3 Total </t>
  </si>
  <si>
    <t xml:space="preserve">Year 4 Total </t>
  </si>
  <si>
    <t>Manage and coordinate all transition activities</t>
  </si>
  <si>
    <t>Year 3</t>
  </si>
  <si>
    <t>Scope A and Scope B Synergy</t>
  </si>
  <si>
    <t>Developer</t>
  </si>
  <si>
    <t>Responsibilities</t>
  </si>
  <si>
    <t>Item Description/Units</t>
  </si>
  <si>
    <t>Item # or SKU</t>
  </si>
  <si>
    <r>
      <rPr>
        <b/>
        <u/>
        <sz val="10"/>
        <rFont val="Arial"/>
        <family val="2"/>
      </rPr>
      <t>INSTRUCTIONS</t>
    </r>
    <r>
      <rPr>
        <b/>
        <sz val="10"/>
        <rFont val="Arial"/>
        <family val="2"/>
      </rPr>
      <t xml:space="preserve">: </t>
    </r>
    <r>
      <rPr>
        <sz val="10"/>
        <rFont val="Arial"/>
        <family val="2"/>
      </rPr>
      <t>Please fill in only the cells shaded yellow. Blue cells will populate automatically. Provide the Enhancement Pool Hourly Rate for work to be completed by Contractor staff through the Enhancement Pool. This rate will apply for all staff categories. The Enhancement Pool should cover all costs for the design, development, and implementation of Enhancements.</t>
    </r>
  </si>
  <si>
    <r>
      <rPr>
        <b/>
        <u/>
        <sz val="10"/>
        <rFont val="Arial"/>
        <family val="2"/>
      </rPr>
      <t>INSTRUCTIONS</t>
    </r>
    <r>
      <rPr>
        <b/>
        <sz val="10"/>
        <rFont val="Arial"/>
        <family val="2"/>
      </rPr>
      <t xml:space="preserve">: </t>
    </r>
    <r>
      <rPr>
        <sz val="10"/>
        <rFont val="Arial"/>
        <family val="2"/>
      </rPr>
      <t>If your company is proposing to offer both Scope A and Scope B services, please fill in the table below with an explanation of the cost savings that the State can expect to receive as a result of the synergies between the two Scope of Works. Provide anticipated cost savings and the source of the cost savings, and the duration of the savings over the course of the contract.</t>
    </r>
  </si>
  <si>
    <t>Scope A and Scope B Synergy Description</t>
  </si>
  <si>
    <t>Enhancement Pool Hourly Rate</t>
  </si>
  <si>
    <t>Attachment E - Scope B Cost Proposal</t>
  </si>
  <si>
    <t>Table 2:Staff Costs (Scope B)</t>
  </si>
  <si>
    <r>
      <rPr>
        <b/>
        <u/>
        <sz val="10"/>
        <rFont val="Arial"/>
        <family val="2"/>
      </rPr>
      <t>INSTRUCTIONS</t>
    </r>
    <r>
      <rPr>
        <b/>
        <sz val="10"/>
        <rFont val="Arial"/>
        <family val="2"/>
      </rPr>
      <t xml:space="preserve">: </t>
    </r>
    <r>
      <rPr>
        <sz val="10"/>
        <rFont val="Arial"/>
        <family val="2"/>
      </rPr>
      <t xml:space="preserve">Please fill in only the cells shaded yellow. Blue cells will populate automatically. 
</t>
    </r>
    <r>
      <rPr>
        <b/>
        <sz val="10"/>
        <rFont val="Arial"/>
        <family val="2"/>
      </rPr>
      <t>Table 1</t>
    </r>
    <r>
      <rPr>
        <sz val="10"/>
        <rFont val="Arial"/>
        <family val="2"/>
      </rPr>
      <t xml:space="preserve">: This table provides the M&amp;O cost summary of monthly and yearly totals based on Respondent inputs provided in Table 2, 3, and 4. 
</t>
    </r>
    <r>
      <rPr>
        <b/>
        <sz val="10"/>
        <rFont val="Arial"/>
        <family val="2"/>
      </rPr>
      <t>Table 2:</t>
    </r>
    <r>
      <rPr>
        <sz val="10"/>
        <rFont val="Arial"/>
        <family val="2"/>
      </rPr>
      <t xml:space="preserve"> Please provide the number of FTE's per classification for the M&amp;O services. This table will auto-populate yearly staff costs based on the inputs in the "Staff Hourly Rates" tab.
</t>
    </r>
    <r>
      <rPr>
        <b/>
        <sz val="10"/>
        <rFont val="Arial"/>
        <family val="2"/>
      </rPr>
      <t>Table 3:</t>
    </r>
    <r>
      <rPr>
        <sz val="10"/>
        <rFont val="Arial"/>
        <family val="2"/>
      </rPr>
      <t xml:space="preserve"> Please provide non-staff costs for each year. Include the description (purpose, units, and unit cost), item number or SKU, and the yearly cost for that item.
</t>
    </r>
    <r>
      <rPr>
        <b/>
        <sz val="10"/>
        <rFont val="Arial"/>
        <family val="2"/>
      </rPr>
      <t/>
    </r>
  </si>
  <si>
    <r>
      <rPr>
        <i/>
        <vertAlign val="superscript"/>
        <sz val="10"/>
        <rFont val="Arial"/>
        <family val="2"/>
      </rPr>
      <t>1</t>
    </r>
    <r>
      <rPr>
        <i/>
        <sz val="10"/>
        <rFont val="Arial"/>
        <family val="2"/>
      </rPr>
      <t xml:space="preserve">The State has set an estimated Enhancement Pool maximum hour allotment at 200 hours per month for the Scope B Contractor.
</t>
    </r>
    <r>
      <rPr>
        <i/>
        <vertAlign val="superscript"/>
        <sz val="10"/>
        <rFont val="Arial"/>
        <family val="2"/>
      </rPr>
      <t/>
    </r>
  </si>
  <si>
    <t>Table 1:Staff Fixed Costs (Scope B)</t>
  </si>
  <si>
    <t>Transition Manager*</t>
  </si>
  <si>
    <t>exercising an optional term extension, invoices will not include transition manager costs after the State's date to halt transition activities until those activities resume (with the State's approval) in the following year.</t>
  </si>
  <si>
    <r>
      <rPr>
        <b/>
        <u/>
        <sz val="10"/>
        <rFont val="Arial"/>
        <family val="2"/>
      </rPr>
      <t>INSTRUCTIONS</t>
    </r>
    <r>
      <rPr>
        <b/>
        <sz val="10"/>
        <rFont val="Arial"/>
        <family val="2"/>
      </rPr>
      <t xml:space="preserve">: </t>
    </r>
    <r>
      <rPr>
        <sz val="10"/>
        <rFont val="Arial"/>
        <family val="2"/>
      </rPr>
      <t>Respondent should include staff positions required to fulfill the services included in Scope B, a description of the position responsibilities, and the position's hourly rate. The Key Personnel, developer, and Transition Manager have already been included in Table 1. Any additional staff should be inputted by the Respondent.</t>
    </r>
  </si>
  <si>
    <t xml:space="preserve">* Note that, per RFP Attachment C Section 7, the Transition Manager will begin performing his/her responsibilities at the beginning of the last year of the contract period (which has been placed in Year 4 for the purpose of this calculation). If the transition is halted due to the State </t>
  </si>
  <si>
    <r>
      <rPr>
        <vertAlign val="superscript"/>
        <sz val="10"/>
        <rFont val="Arial"/>
        <family val="2"/>
      </rPr>
      <t xml:space="preserve">* </t>
    </r>
    <r>
      <rPr>
        <sz val="10"/>
        <rFont val="Arial"/>
        <family val="2"/>
      </rPr>
      <t xml:space="preserve">Note that the Transition Manager will begin performing its responsibilities at the beginning of the last year of the base contract period (Year 4) per RFP Attachment C Section 7. If the transition is halted due to the State </t>
    </r>
  </si>
  <si>
    <t>Table 3: Non-Staff Costs (E.g., Training, Hardware, Software)</t>
  </si>
  <si>
    <t>RFP# 18-051</t>
  </si>
  <si>
    <t>(Responses Due on March 13, 2018)</t>
  </si>
  <si>
    <t>State of Indiana, RFP 18-051</t>
  </si>
  <si>
    <t>Other</t>
  </si>
  <si>
    <t>Table 1: Start-Up Non-Labor Costs</t>
  </si>
  <si>
    <t>Table 2: Start-up Labor Costs</t>
  </si>
  <si>
    <t>Year 1 Hourly Rate</t>
  </si>
  <si>
    <r>
      <rPr>
        <b/>
        <u/>
        <sz val="10"/>
        <rFont val="Arial"/>
        <family val="2"/>
      </rPr>
      <t>INSTRUCTIONS</t>
    </r>
    <r>
      <rPr>
        <b/>
        <sz val="10"/>
        <rFont val="Arial"/>
        <family val="2"/>
      </rPr>
      <t xml:space="preserve">: </t>
    </r>
    <r>
      <rPr>
        <sz val="10"/>
        <rFont val="Arial"/>
        <family val="2"/>
      </rPr>
      <t xml:space="preserve">If your company wishes to share an alternative technology or approach for consideration that may result in cost savings, please describe the technology or approach below in detail. Clearly indicate the anticipated cost savings and the source of the cost savings, and the duration of the savings over the course of the contract. The State is open to considering implementation of new technologies to achieve cost-savings but must also take into account the efforts required to make this change (including staff and stakeholder time, disruptions to a live mission-critical application, and related risks). The changes must be minimally disruptive.
Note: The alternative </t>
    </r>
    <r>
      <rPr>
        <b/>
        <sz val="10"/>
        <rFont val="Arial"/>
        <family val="2"/>
      </rPr>
      <t>will not replace</t>
    </r>
    <r>
      <rPr>
        <sz val="10"/>
        <rFont val="Arial"/>
        <family val="2"/>
      </rPr>
      <t xml:space="preserve"> the required information. Even if you wish to offer an alternative for the State's consideration, you </t>
    </r>
    <r>
      <rPr>
        <b/>
        <sz val="10"/>
        <rFont val="Arial"/>
        <family val="2"/>
      </rPr>
      <t>must still complete the other tabs of this cost proposal</t>
    </r>
    <r>
      <rPr>
        <sz val="10"/>
        <rFont val="Arial"/>
        <family val="2"/>
      </rPr>
      <t xml:space="preserve">. It is up to the State to decide whether or not to use any of the alternative technologies or approaches.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</si>
</sst>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164" formatCode="_(&quot;$&quot;* #,##0_);_(&quot;$&quot;* \(#,##0\);_(&quot;$&quot;* &quot;-&quot;??_);_(@_)"/>
    <numFmt numFmtId="165" formatCode="[$-409]mmmm\ d\,\ yyyy;@"/>
    <numFmt numFmtId="166" formatCode="#,##0\ ;\(#,##0\);\-\ \ \ \ \ "/>
    <numFmt numFmtId="167" formatCode="#,##0\ ;\(#,##0\);\–\ \ \ \ \ "/>
    <numFmt numFmtId="168" formatCode="0.0000_);\-0.0000\);;@"/>
    <numFmt numFmtId="169" formatCode="#,##0_);\-#,##0\);;@"/>
    <numFmt numFmtId="170" formatCode="#,##0\ \ \ ;[Red]\(#,##0\)\ \ ;\—\ \ \ \ "/>
    <numFmt numFmtId="171" formatCode="0;;;@"/>
  </numFmts>
  <fonts count="42" x14ac:knownFonts="1">
    <font>
      <sz val="10"/>
      <name val="Arial"/>
    </font>
    <font>
      <sz val="10"/>
      <name val="Arial"/>
      <family val="2"/>
    </font>
    <font>
      <b/>
      <sz val="10"/>
      <name val="Arial"/>
      <family val="2"/>
    </font>
    <font>
      <b/>
      <sz val="14"/>
      <name val="Arial"/>
      <family val="2"/>
    </font>
    <font>
      <sz val="10"/>
      <name val="Arial"/>
      <family val="2"/>
    </font>
    <font>
      <sz val="8"/>
      <name val="Arial"/>
      <family val="2"/>
    </font>
    <font>
      <sz val="14"/>
      <name val="Arial"/>
      <family val="2"/>
    </font>
    <font>
      <b/>
      <sz val="12"/>
      <name val="Arial"/>
      <family val="2"/>
    </font>
    <font>
      <b/>
      <sz val="11"/>
      <name val="Arial"/>
      <family val="2"/>
    </font>
    <font>
      <sz val="10"/>
      <name val="Arial"/>
      <family val="2"/>
    </font>
    <font>
      <u/>
      <sz val="10"/>
      <color indexed="12"/>
      <name val="Arial"/>
      <family val="2"/>
    </font>
    <font>
      <sz val="10"/>
      <color indexed="8"/>
      <name val="Arial"/>
      <family val="2"/>
    </font>
    <font>
      <sz val="11"/>
      <name val="Times New Roman"/>
      <family val="1"/>
    </font>
    <font>
      <sz val="11"/>
      <name val="Tms Rmn"/>
    </font>
    <font>
      <sz val="8"/>
      <name val="Helv"/>
    </font>
    <font>
      <b/>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b/>
      <sz val="10"/>
      <color indexed="8"/>
      <name val="Book Antiqua"/>
      <family val="1"/>
    </font>
    <font>
      <b/>
      <sz val="10"/>
      <color indexed="8"/>
      <name val="Arial"/>
      <family val="2"/>
    </font>
    <font>
      <b/>
      <i/>
      <sz val="10"/>
      <color indexed="8"/>
      <name val="Arial"/>
      <family val="2"/>
    </font>
    <font>
      <b/>
      <u/>
      <sz val="10"/>
      <name val="Arial"/>
      <family val="2"/>
    </font>
    <font>
      <u/>
      <sz val="10"/>
      <color theme="10"/>
      <name val="Arial"/>
      <family val="2"/>
    </font>
    <font>
      <u/>
      <sz val="10"/>
      <color theme="11"/>
      <name val="Arial"/>
      <family val="2"/>
    </font>
    <font>
      <b/>
      <sz val="10"/>
      <color theme="0"/>
      <name val="Arial"/>
      <family val="2"/>
    </font>
    <font>
      <vertAlign val="superscript"/>
      <sz val="10"/>
      <name val="Arial"/>
      <family val="2"/>
    </font>
    <font>
      <b/>
      <vertAlign val="superscript"/>
      <sz val="10"/>
      <name val="Arial"/>
      <family val="2"/>
    </font>
    <font>
      <i/>
      <sz val="10"/>
      <name val="Arial"/>
      <family val="2"/>
    </font>
    <font>
      <i/>
      <vertAlign val="superscript"/>
      <sz val="10"/>
      <name val="Arial"/>
      <family val="2"/>
    </font>
    <font>
      <sz val="10"/>
      <name val="Arial"/>
      <family val="2"/>
    </font>
    <font>
      <b/>
      <sz val="16"/>
      <name val="Arial"/>
      <family val="2"/>
    </font>
    <font>
      <b/>
      <sz val="20"/>
      <name val="Arial"/>
      <family val="2"/>
    </font>
    <font>
      <b/>
      <sz val="15"/>
      <name val="Arial"/>
      <family val="2"/>
    </font>
    <font>
      <b/>
      <sz val="14"/>
      <name val="Arial"/>
      <family val="2"/>
    </font>
    <font>
      <b/>
      <sz val="14"/>
      <color rgb="FFFF0000"/>
      <name val="Arial"/>
      <family val="2"/>
    </font>
    <font>
      <b/>
      <sz val="10"/>
      <name val="Arial"/>
      <family val="2"/>
    </font>
    <font>
      <sz val="16"/>
      <name val="Arial"/>
      <family val="2"/>
    </font>
    <font>
      <sz val="10"/>
      <name val="Arial"/>
      <family val="2"/>
    </font>
  </fonts>
  <fills count="21">
    <fill>
      <patternFill patternType="none"/>
    </fill>
    <fill>
      <patternFill patternType="gray125"/>
    </fill>
    <fill>
      <patternFill patternType="solid">
        <fgColor indexed="27"/>
      </patternFill>
    </fill>
    <fill>
      <patternFill patternType="solid">
        <fgColor indexed="22"/>
      </patternFill>
    </fill>
    <fill>
      <patternFill patternType="solid">
        <fgColor indexed="45"/>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52"/>
      </patternFill>
    </fill>
    <fill>
      <patternFill patternType="solid">
        <fgColor indexed="23"/>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bgColor indexed="64"/>
      </patternFill>
    </fill>
    <fill>
      <patternFill patternType="solid">
        <fgColor theme="2" tint="-9.9978637043366805E-2"/>
        <bgColor indexed="64"/>
      </patternFill>
    </fill>
  </fills>
  <borders count="35">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45"/>
      </bottom>
      <diagonal/>
    </border>
    <border>
      <left style="thin">
        <color auto="1"/>
      </left>
      <right style="thin">
        <color auto="1"/>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auto="1"/>
      </left>
      <right style="thin">
        <color auto="1"/>
      </right>
      <top style="thin">
        <color indexed="64"/>
      </top>
      <bottom style="double">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double">
        <color indexed="64"/>
      </top>
      <bottom style="thin">
        <color auto="1"/>
      </bottom>
      <diagonal/>
    </border>
    <border>
      <left style="thin">
        <color auto="1"/>
      </left>
      <right/>
      <top style="thin">
        <color auto="1"/>
      </top>
      <bottom/>
      <diagonal/>
    </border>
    <border>
      <left style="thin">
        <color indexed="64"/>
      </left>
      <right/>
      <top/>
      <bottom style="thin">
        <color indexed="64"/>
      </bottom>
      <diagonal/>
    </border>
    <border>
      <left/>
      <right style="thin">
        <color theme="0"/>
      </right>
      <top/>
      <bottom style="thin">
        <color auto="1"/>
      </bottom>
      <diagonal/>
    </border>
    <border diagonalDown="1">
      <left style="thin">
        <color auto="1"/>
      </left>
      <right/>
      <top style="thin">
        <color auto="1"/>
      </top>
      <bottom style="thin">
        <color auto="1"/>
      </bottom>
      <diagonal style="thin">
        <color auto="1"/>
      </diagonal>
    </border>
    <border>
      <left style="medium">
        <color auto="1"/>
      </left>
      <right style="thin">
        <color auto="1"/>
      </right>
      <top style="thin">
        <color auto="1"/>
      </top>
      <bottom style="thin">
        <color auto="1"/>
      </bottom>
      <diagonal/>
    </border>
    <border diagonalDown="1">
      <left style="medium">
        <color auto="1"/>
      </left>
      <right style="thin">
        <color auto="1"/>
      </right>
      <top style="thin">
        <color auto="1"/>
      </top>
      <bottom style="thin">
        <color auto="1"/>
      </bottom>
      <diagonal style="thin">
        <color auto="1"/>
      </diagonal>
    </border>
    <border>
      <left style="medium">
        <color auto="1"/>
      </left>
      <right style="thin">
        <color auto="1"/>
      </right>
      <top/>
      <bottom style="thin">
        <color auto="1"/>
      </bottom>
      <diagonal/>
    </border>
    <border>
      <left style="thin">
        <color indexed="64"/>
      </left>
      <right style="thin">
        <color theme="0"/>
      </right>
      <top/>
      <bottom style="thin">
        <color auto="1"/>
      </bottom>
      <diagonal/>
    </border>
    <border>
      <left style="thin">
        <color theme="0"/>
      </left>
      <right style="thin">
        <color theme="0"/>
      </right>
      <top/>
      <bottom style="thin">
        <color auto="1"/>
      </bottom>
      <diagonal/>
    </border>
    <border>
      <left style="thin">
        <color theme="0"/>
      </left>
      <right/>
      <top/>
      <bottom style="thin">
        <color auto="1"/>
      </bottom>
      <diagonal/>
    </border>
    <border>
      <left style="thin">
        <color auto="1"/>
      </left>
      <right style="thin">
        <color auto="1"/>
      </right>
      <top style="double">
        <color auto="1"/>
      </top>
      <bottom style="thin">
        <color auto="1"/>
      </bottom>
      <diagonal/>
    </border>
  </borders>
  <cellStyleXfs count="97">
    <xf numFmtId="0" fontId="0" fillId="0" borderId="0"/>
    <xf numFmtId="166" fontId="12" fillId="0" borderId="1" applyNumberFormat="0" applyFill="0" applyAlignment="0" applyProtection="0">
      <alignment horizontal="center"/>
    </xf>
    <xf numFmtId="167" fontId="12" fillId="0" borderId="2" applyFill="0" applyAlignment="0" applyProtection="0">
      <alignment horizont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39" fontId="4"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14" fontId="14" fillId="5" borderId="0" applyFill="0" applyBorder="0" applyProtection="0">
      <alignment horizontal="right"/>
    </xf>
    <xf numFmtId="168" fontId="15" fillId="6" borderId="0" applyFont="0" applyFill="0" applyBorder="0" applyAlignment="0" applyProtection="0">
      <alignment vertical="center"/>
    </xf>
    <xf numFmtId="169" fontId="15" fillId="6" borderId="0" applyFont="0" applyFill="0" applyBorder="0" applyAlignment="0" applyProtection="0">
      <alignment vertical="center"/>
    </xf>
    <xf numFmtId="39" fontId="15" fillId="7" borderId="0" applyFont="0" applyFill="0" applyBorder="0" applyAlignment="0" applyProtection="0">
      <alignment vertical="center"/>
    </xf>
    <xf numFmtId="38" fontId="5" fillId="6" borderId="0" applyNumberFormat="0" applyBorder="0" applyAlignment="0" applyProtection="0"/>
    <xf numFmtId="0" fontId="10" fillId="0" borderId="0" applyNumberFormat="0" applyFill="0" applyBorder="0" applyAlignment="0" applyProtection="0">
      <alignment vertical="top"/>
      <protection locked="0"/>
    </xf>
    <xf numFmtId="10" fontId="5" fillId="8" borderId="3" applyNumberFormat="0" applyBorder="0" applyAlignment="0" applyProtection="0"/>
    <xf numFmtId="0" fontId="12" fillId="0" borderId="0" applyNumberFormat="0" applyFill="0" applyAlignment="0" applyProtection="0"/>
    <xf numFmtId="0" fontId="16" fillId="0" borderId="0"/>
    <xf numFmtId="0" fontId="17" fillId="0" borderId="0"/>
    <xf numFmtId="0" fontId="17" fillId="0" borderId="0"/>
    <xf numFmtId="0" fontId="17" fillId="0" borderId="0"/>
    <xf numFmtId="0" fontId="17" fillId="0" borderId="0"/>
    <xf numFmtId="0" fontId="4" fillId="0" borderId="0"/>
    <xf numFmtId="0" fontId="5" fillId="0" borderId="0"/>
    <xf numFmtId="170" fontId="12" fillId="0" borderId="0" applyFill="0" applyBorder="0" applyAlignment="0" applyProtection="0"/>
    <xf numFmtId="0" fontId="18" fillId="0" borderId="4" applyNumberFormat="0" applyAlignment="0" applyProtection="0"/>
    <xf numFmtId="0" fontId="19" fillId="9" borderId="0" applyNumberFormat="0" applyFont="0" applyBorder="0" applyAlignment="0" applyProtection="0"/>
    <xf numFmtId="0" fontId="5" fillId="10" borderId="5" applyNumberFormat="0" applyFont="0" applyBorder="0" applyAlignment="0" applyProtection="0">
      <alignment horizontal="center"/>
    </xf>
    <xf numFmtId="0" fontId="5" fillId="11" borderId="5" applyNumberFormat="0" applyFont="0" applyBorder="0" applyAlignment="0" applyProtection="0">
      <alignment horizontal="center"/>
    </xf>
    <xf numFmtId="0" fontId="19" fillId="0" borderId="6" applyNumberFormat="0" applyAlignment="0" applyProtection="0"/>
    <xf numFmtId="0" fontId="19" fillId="0" borderId="7" applyNumberFormat="0" applyAlignment="0" applyProtection="0"/>
    <xf numFmtId="0" fontId="18" fillId="0" borderId="8" applyNumberFormat="0" applyAlignment="0" applyProtection="0"/>
    <xf numFmtId="10"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0" fillId="0" borderId="0" applyNumberFormat="0" applyFont="0" applyFill="0" applyBorder="0" applyAlignment="0" applyProtection="0">
      <alignment horizontal="left"/>
    </xf>
    <xf numFmtId="15" fontId="20" fillId="0" borderId="0" applyFont="0" applyFill="0" applyBorder="0" applyAlignment="0" applyProtection="0"/>
    <xf numFmtId="4" fontId="20" fillId="0" borderId="0" applyFont="0" applyFill="0" applyBorder="0" applyAlignment="0" applyProtection="0"/>
    <xf numFmtId="0" fontId="21" fillId="0" borderId="1">
      <alignment horizontal="center"/>
    </xf>
    <xf numFmtId="3" fontId="20" fillId="0" borderId="0" applyFont="0" applyFill="0" applyBorder="0" applyAlignment="0" applyProtection="0"/>
    <xf numFmtId="0" fontId="20" fillId="12" borderId="0" applyNumberFormat="0" applyFont="0" applyBorder="0" applyAlignment="0" applyProtection="0"/>
    <xf numFmtId="0" fontId="12" fillId="0" borderId="2" applyNumberFormat="0" applyFill="0" applyAlignment="0" applyProtection="0"/>
    <xf numFmtId="0" fontId="11" fillId="0" borderId="0" applyNumberFormat="0" applyBorder="0" applyAlignment="0"/>
    <xf numFmtId="0" fontId="22" fillId="13" borderId="0" applyNumberFormat="0" applyBorder="0" applyAlignment="0"/>
    <xf numFmtId="0" fontId="22" fillId="4" borderId="0" applyNumberFormat="0" applyBorder="0" applyAlignment="0"/>
    <xf numFmtId="0" fontId="22" fillId="13" borderId="0" applyNumberFormat="0" applyBorder="0" applyAlignment="0"/>
    <xf numFmtId="0" fontId="23" fillId="0" borderId="0" applyNumberFormat="0" applyBorder="0" applyAlignment="0"/>
    <xf numFmtId="0" fontId="24" fillId="3" borderId="0" applyNumberFormat="0" applyBorder="0" applyAlignment="0"/>
    <xf numFmtId="0" fontId="24" fillId="3" borderId="0" applyNumberFormat="0" applyBorder="0" applyAlignment="0"/>
    <xf numFmtId="0" fontId="11" fillId="0" borderId="0" applyNumberFormat="0" applyBorder="0" applyAlignment="0"/>
    <xf numFmtId="0" fontId="22" fillId="2" borderId="0" applyNumberFormat="0" applyBorder="0" applyAlignment="0"/>
    <xf numFmtId="0" fontId="22" fillId="14" borderId="0" applyNumberFormat="0" applyBorder="0" applyAlignment="0"/>
    <xf numFmtId="0" fontId="22" fillId="4" borderId="0" applyNumberFormat="0" applyBorder="0" applyAlignment="0"/>
    <xf numFmtId="0" fontId="22" fillId="13" borderId="0" applyNumberFormat="0" applyBorder="0" applyAlignment="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 fillId="0" borderId="0"/>
    <xf numFmtId="44" fontId="1" fillId="0" borderId="0" applyFont="0" applyFill="0" applyBorder="0" applyAlignment="0" applyProtection="0"/>
    <xf numFmtId="0" fontId="1" fillId="0" borderId="0"/>
  </cellStyleXfs>
  <cellXfs count="185">
    <xf numFmtId="0" fontId="0" fillId="0" borderId="0" xfId="0"/>
    <xf numFmtId="0" fontId="1" fillId="7" borderId="0" xfId="29" applyFont="1" applyFill="1" applyProtection="1"/>
    <xf numFmtId="0" fontId="7" fillId="7" borderId="0" xfId="0" applyFont="1" applyFill="1" applyAlignment="1" applyProtection="1">
      <alignment horizontal="left"/>
    </xf>
    <xf numFmtId="0" fontId="0" fillId="7" borderId="0" xfId="0" applyFill="1" applyProtection="1"/>
    <xf numFmtId="0" fontId="2" fillId="7" borderId="0" xfId="0" applyFont="1" applyFill="1" applyAlignment="1" applyProtection="1">
      <alignment horizontal="right"/>
    </xf>
    <xf numFmtId="0" fontId="8" fillId="7" borderId="0" xfId="0" applyFont="1" applyFill="1" applyAlignment="1" applyProtection="1">
      <alignment horizontal="left"/>
    </xf>
    <xf numFmtId="0" fontId="3" fillId="7" borderId="0" xfId="0" applyFont="1" applyFill="1" applyProtection="1"/>
    <xf numFmtId="0" fontId="3" fillId="7" borderId="0" xfId="0" applyFont="1" applyFill="1" applyBorder="1" applyProtection="1"/>
    <xf numFmtId="0" fontId="1" fillId="0" borderId="0" xfId="0" applyNumberFormat="1" applyFont="1" applyBorder="1" applyProtection="1"/>
    <xf numFmtId="0" fontId="1" fillId="7" borderId="0" xfId="0" applyFont="1" applyFill="1" applyBorder="1" applyAlignment="1" applyProtection="1">
      <alignment horizontal="center" wrapText="1"/>
    </xf>
    <xf numFmtId="0" fontId="1" fillId="7" borderId="0" xfId="0" applyFont="1" applyFill="1" applyBorder="1" applyProtection="1"/>
    <xf numFmtId="0" fontId="1" fillId="7" borderId="0" xfId="29" applyFont="1" applyFill="1" applyBorder="1" applyProtection="1"/>
    <xf numFmtId="0" fontId="25" fillId="7" borderId="0" xfId="0" applyFont="1" applyFill="1" applyBorder="1" applyAlignment="1" applyProtection="1">
      <alignment vertical="top" wrapText="1"/>
    </xf>
    <xf numFmtId="0" fontId="0" fillId="7" borderId="0" xfId="0" applyFill="1" applyBorder="1" applyProtection="1"/>
    <xf numFmtId="0" fontId="4" fillId="7" borderId="0" xfId="0" applyFont="1" applyFill="1" applyProtection="1"/>
    <xf numFmtId="0" fontId="8" fillId="0" borderId="0" xfId="0" applyFont="1" applyFill="1" applyAlignment="1" applyProtection="1">
      <alignment horizontal="left"/>
    </xf>
    <xf numFmtId="0" fontId="4" fillId="0" borderId="0" xfId="0" applyFont="1" applyFill="1" applyProtection="1"/>
    <xf numFmtId="0" fontId="6" fillId="0" borderId="0" xfId="0" applyFont="1" applyFill="1" applyAlignment="1" applyProtection="1">
      <alignment horizontal="center"/>
    </xf>
    <xf numFmtId="0" fontId="2" fillId="0" borderId="0" xfId="0" applyFont="1" applyFill="1" applyBorder="1" applyAlignment="1" applyProtection="1">
      <alignment horizontal="center" vertical="center"/>
    </xf>
    <xf numFmtId="0" fontId="2" fillId="7" borderId="0" xfId="0" applyFont="1" applyFill="1" applyBorder="1" applyAlignment="1" applyProtection="1">
      <alignment vertical="top" wrapText="1"/>
    </xf>
    <xf numFmtId="0" fontId="2" fillId="7" borderId="0" xfId="0" applyFont="1" applyFill="1" applyBorder="1" applyAlignment="1" applyProtection="1">
      <alignment horizontal="left" vertical="top" wrapText="1"/>
    </xf>
    <xf numFmtId="0" fontId="2" fillId="7" borderId="0" xfId="0" applyFont="1" applyFill="1" applyAlignment="1" applyProtection="1">
      <alignment horizontal="right" vertical="center"/>
    </xf>
    <xf numFmtId="0" fontId="4" fillId="7" borderId="0" xfId="0" applyNumberFormat="1" applyFont="1" applyFill="1" applyProtection="1"/>
    <xf numFmtId="0" fontId="2" fillId="7" borderId="0" xfId="0" applyFont="1" applyFill="1" applyProtection="1"/>
    <xf numFmtId="0" fontId="2" fillId="17" borderId="3" xfId="0" applyFont="1" applyFill="1" applyBorder="1" applyAlignment="1" applyProtection="1">
      <alignment horizontal="center"/>
    </xf>
    <xf numFmtId="0" fontId="1" fillId="0" borderId="3" xfId="0" applyFont="1" applyFill="1" applyBorder="1" applyProtection="1"/>
    <xf numFmtId="0" fontId="1" fillId="0" borderId="3" xfId="0" applyFont="1" applyFill="1" applyBorder="1" applyAlignment="1" applyProtection="1">
      <alignment horizontal="center" vertical="top" wrapText="1"/>
    </xf>
    <xf numFmtId="44" fontId="2" fillId="16" borderId="3" xfId="12" applyFont="1" applyFill="1" applyBorder="1" applyAlignment="1" applyProtection="1">
      <alignment horizontal="left" vertical="top" wrapText="1"/>
    </xf>
    <xf numFmtId="0" fontId="2" fillId="0" borderId="0" xfId="0" applyFont="1" applyFill="1" applyProtection="1"/>
    <xf numFmtId="0" fontId="2" fillId="17" borderId="10" xfId="0" applyFont="1" applyFill="1" applyBorder="1" applyProtection="1"/>
    <xf numFmtId="0" fontId="1" fillId="0" borderId="9" xfId="0" applyFont="1" applyFill="1" applyBorder="1" applyProtection="1"/>
    <xf numFmtId="44" fontId="0" fillId="16" borderId="3" xfId="0" applyNumberFormat="1" applyFill="1" applyBorder="1" applyProtection="1"/>
    <xf numFmtId="44" fontId="2" fillId="17" borderId="10" xfId="12" applyFont="1" applyFill="1" applyBorder="1" applyProtection="1"/>
    <xf numFmtId="44" fontId="1" fillId="17" borderId="10" xfId="12" applyFont="1" applyFill="1" applyBorder="1" applyAlignment="1" applyProtection="1">
      <alignment horizontal="center"/>
    </xf>
    <xf numFmtId="0" fontId="1" fillId="15" borderId="3" xfId="0" applyFont="1" applyFill="1" applyBorder="1" applyAlignment="1" applyProtection="1">
      <alignment vertical="center" wrapText="1"/>
    </xf>
    <xf numFmtId="44" fontId="4" fillId="15" borderId="3" xfId="12" applyFont="1" applyFill="1" applyBorder="1" applyAlignment="1" applyProtection="1">
      <alignment vertical="center"/>
    </xf>
    <xf numFmtId="44" fontId="4" fillId="16" borderId="3" xfId="12" applyFont="1" applyFill="1" applyBorder="1" applyAlignment="1" applyProtection="1">
      <alignment vertical="center"/>
    </xf>
    <xf numFmtId="44" fontId="4" fillId="15" borderId="9" xfId="12" applyFont="1" applyFill="1" applyBorder="1" applyAlignment="1" applyProtection="1">
      <alignment vertical="center"/>
    </xf>
    <xf numFmtId="44" fontId="0" fillId="16" borderId="3" xfId="12" applyFont="1" applyFill="1" applyBorder="1" applyProtection="1"/>
    <xf numFmtId="44" fontId="0" fillId="16" borderId="9" xfId="12" applyFont="1" applyFill="1" applyBorder="1" applyProtection="1"/>
    <xf numFmtId="0" fontId="2" fillId="17" borderId="10" xfId="0" applyFont="1" applyFill="1" applyBorder="1" applyAlignment="1" applyProtection="1">
      <alignment horizontal="center"/>
    </xf>
    <xf numFmtId="0" fontId="2" fillId="17" borderId="3" xfId="0" applyFont="1" applyFill="1" applyBorder="1" applyAlignment="1" applyProtection="1">
      <alignment horizontal="center" wrapText="1"/>
    </xf>
    <xf numFmtId="0" fontId="2" fillId="17" borderId="3" xfId="0" applyFont="1" applyFill="1" applyBorder="1" applyAlignment="1" applyProtection="1">
      <alignment horizontal="center" vertical="center"/>
    </xf>
    <xf numFmtId="44" fontId="2" fillId="17" borderId="11" xfId="12" applyFont="1" applyFill="1" applyBorder="1" applyAlignment="1" applyProtection="1">
      <alignment horizontal="center"/>
    </xf>
    <xf numFmtId="0" fontId="1" fillId="15" borderId="9" xfId="0" applyFont="1" applyFill="1" applyBorder="1" applyAlignment="1" applyProtection="1">
      <alignment vertical="center" wrapText="1"/>
    </xf>
    <xf numFmtId="0" fontId="2" fillId="17" borderId="10" xfId="0" applyFont="1" applyFill="1" applyBorder="1" applyAlignment="1" applyProtection="1">
      <alignment horizontal="center"/>
    </xf>
    <xf numFmtId="44" fontId="2" fillId="16" borderId="3" xfId="12" applyFont="1" applyFill="1" applyBorder="1" applyProtection="1"/>
    <xf numFmtId="0" fontId="2" fillId="17" borderId="3" xfId="0" applyFont="1" applyFill="1" applyBorder="1" applyAlignment="1" applyProtection="1">
      <alignment horizontal="center"/>
    </xf>
    <xf numFmtId="0" fontId="1" fillId="15" borderId="3" xfId="0" applyFont="1" applyFill="1" applyBorder="1" applyAlignment="1" applyProtection="1">
      <alignment vertical="center" wrapText="1"/>
    </xf>
    <xf numFmtId="0" fontId="4" fillId="7" borderId="0" xfId="0" applyFont="1" applyFill="1" applyProtection="1"/>
    <xf numFmtId="0" fontId="4" fillId="0" borderId="0" xfId="0" applyFont="1" applyFill="1" applyProtection="1"/>
    <xf numFmtId="0" fontId="4" fillId="17" borderId="10" xfId="0" applyFont="1" applyFill="1" applyBorder="1" applyProtection="1"/>
    <xf numFmtId="44" fontId="1" fillId="15" borderId="3" xfId="12" applyFont="1" applyFill="1" applyBorder="1" applyAlignment="1" applyProtection="1">
      <alignment vertical="center" wrapText="1"/>
    </xf>
    <xf numFmtId="44" fontId="1" fillId="15" borderId="9" xfId="12" applyFont="1" applyFill="1" applyBorder="1" applyAlignment="1" applyProtection="1">
      <alignment vertical="center" wrapText="1"/>
    </xf>
    <xf numFmtId="0" fontId="2" fillId="17" borderId="12" xfId="0" applyFont="1" applyFill="1" applyBorder="1" applyAlignment="1" applyProtection="1">
      <alignment horizontal="center"/>
    </xf>
    <xf numFmtId="44" fontId="1" fillId="15" borderId="12" xfId="12" applyFont="1" applyFill="1" applyBorder="1" applyAlignment="1" applyProtection="1">
      <alignment horizontal="center" vertical="center"/>
    </xf>
    <xf numFmtId="44" fontId="1" fillId="15" borderId="13" xfId="12" applyFont="1" applyFill="1" applyBorder="1" applyAlignment="1" applyProtection="1">
      <alignment horizontal="center" vertical="center"/>
    </xf>
    <xf numFmtId="0" fontId="2" fillId="15" borderId="3" xfId="0" applyFont="1" applyFill="1" applyBorder="1" applyAlignment="1" applyProtection="1">
      <alignment horizontal="center" wrapText="1"/>
      <protection locked="0"/>
    </xf>
    <xf numFmtId="0" fontId="2" fillId="0" borderId="3" xfId="0" applyFont="1" applyFill="1" applyBorder="1" applyAlignment="1" applyProtection="1">
      <alignment horizontal="center"/>
    </xf>
    <xf numFmtId="44" fontId="0" fillId="19" borderId="19" xfId="0" applyNumberFormat="1" applyFill="1" applyBorder="1" applyProtection="1"/>
    <xf numFmtId="0" fontId="1" fillId="15" borderId="20" xfId="0" applyFont="1" applyFill="1" applyBorder="1" applyAlignment="1" applyProtection="1">
      <alignment vertical="center" wrapText="1"/>
    </xf>
    <xf numFmtId="44" fontId="1" fillId="15" borderId="22" xfId="12" applyFont="1" applyFill="1" applyBorder="1" applyAlignment="1" applyProtection="1">
      <alignment horizontal="center" vertical="center"/>
    </xf>
    <xf numFmtId="0" fontId="2" fillId="17" borderId="3" xfId="0" applyFont="1" applyFill="1" applyBorder="1" applyAlignment="1" applyProtection="1">
      <alignment horizontal="center" vertical="center" wrapText="1"/>
    </xf>
    <xf numFmtId="44" fontId="4" fillId="17" borderId="10" xfId="0" applyNumberFormat="1" applyFont="1" applyFill="1" applyBorder="1" applyProtection="1"/>
    <xf numFmtId="0" fontId="1" fillId="15" borderId="15" xfId="0" applyFont="1" applyFill="1" applyBorder="1" applyAlignment="1" applyProtection="1">
      <alignment horizontal="left" vertical="center" wrapText="1"/>
    </xf>
    <xf numFmtId="0" fontId="1" fillId="15" borderId="12" xfId="0" applyFont="1" applyFill="1" applyBorder="1" applyAlignment="1" applyProtection="1">
      <alignment horizontal="left" vertical="center" wrapText="1"/>
    </xf>
    <xf numFmtId="0" fontId="1" fillId="15" borderId="21" xfId="0" applyFont="1" applyFill="1" applyBorder="1" applyAlignment="1" applyProtection="1">
      <alignment horizontal="left" vertical="center" wrapText="1"/>
    </xf>
    <xf numFmtId="0" fontId="1" fillId="15" borderId="22" xfId="0" applyFont="1" applyFill="1" applyBorder="1" applyAlignment="1" applyProtection="1">
      <alignment horizontal="left" vertical="center" wrapText="1"/>
    </xf>
    <xf numFmtId="0" fontId="1" fillId="7" borderId="0" xfId="0" applyFont="1" applyFill="1" applyBorder="1" applyAlignment="1" applyProtection="1">
      <alignment wrapText="1"/>
    </xf>
    <xf numFmtId="0" fontId="1" fillId="7" borderId="0" xfId="0" applyFont="1" applyFill="1" applyProtection="1"/>
    <xf numFmtId="0" fontId="1" fillId="0" borderId="3" xfId="0" applyFont="1" applyFill="1" applyBorder="1" applyAlignment="1" applyProtection="1">
      <alignment vertical="center" wrapText="1"/>
    </xf>
    <xf numFmtId="44" fontId="1" fillId="16" borderId="3" xfId="12" applyFont="1" applyFill="1" applyBorder="1" applyProtection="1"/>
    <xf numFmtId="0" fontId="7" fillId="7" borderId="0" xfId="0" applyFont="1" applyFill="1" applyProtection="1"/>
    <xf numFmtId="0" fontId="7" fillId="7" borderId="0" xfId="0" applyFont="1" applyFill="1" applyBorder="1" applyAlignment="1" applyProtection="1">
      <alignment horizontal="left" vertical="top"/>
    </xf>
    <xf numFmtId="0" fontId="2" fillId="20" borderId="3" xfId="0" applyFont="1" applyFill="1" applyBorder="1" applyAlignment="1" applyProtection="1">
      <alignment horizontal="center" vertical="center" wrapText="1"/>
    </xf>
    <xf numFmtId="0" fontId="1" fillId="19" borderId="3" xfId="0" applyFont="1" applyFill="1" applyBorder="1" applyAlignment="1" applyProtection="1">
      <alignment vertical="center" wrapText="1"/>
    </xf>
    <xf numFmtId="0" fontId="7" fillId="7" borderId="11" xfId="0" applyFont="1" applyFill="1" applyBorder="1" applyAlignment="1" applyProtection="1">
      <alignment horizontal="left" vertical="top" wrapText="1"/>
    </xf>
    <xf numFmtId="0" fontId="2" fillId="17" borderId="12" xfId="0" applyFont="1" applyFill="1" applyBorder="1" applyAlignment="1" applyProtection="1">
      <alignment horizontal="center" vertical="center"/>
    </xf>
    <xf numFmtId="0" fontId="2" fillId="16" borderId="3" xfId="0" applyNumberFormat="1" applyFont="1" applyFill="1" applyBorder="1" applyAlignment="1" applyProtection="1">
      <alignment horizontal="center" wrapText="1"/>
    </xf>
    <xf numFmtId="0" fontId="2" fillId="10" borderId="3" xfId="14" applyNumberFormat="1" applyFont="1" applyFill="1" applyBorder="1" applyAlignment="1" applyProtection="1">
      <alignment horizontal="center"/>
    </xf>
    <xf numFmtId="44" fontId="4" fillId="19" borderId="19" xfId="12" applyFont="1" applyFill="1" applyBorder="1" applyAlignment="1" applyProtection="1">
      <alignment vertical="center"/>
    </xf>
    <xf numFmtId="0" fontId="1" fillId="7" borderId="0" xfId="0" applyFont="1" applyFill="1" applyAlignment="1" applyProtection="1">
      <alignment horizontal="left"/>
    </xf>
    <xf numFmtId="0" fontId="7" fillId="7" borderId="0" xfId="94" applyFont="1" applyFill="1" applyAlignment="1" applyProtection="1">
      <alignment horizontal="left"/>
    </xf>
    <xf numFmtId="0" fontId="1" fillId="7" borderId="0" xfId="94" applyFont="1" applyFill="1" applyProtection="1"/>
    <xf numFmtId="0" fontId="2" fillId="7" borderId="0" xfId="94" applyFont="1" applyFill="1" applyAlignment="1" applyProtection="1">
      <alignment horizontal="right" vertical="center"/>
    </xf>
    <xf numFmtId="0" fontId="2" fillId="10" borderId="3" xfId="95" applyNumberFormat="1" applyFont="1" applyFill="1" applyBorder="1" applyAlignment="1" applyProtection="1">
      <alignment horizontal="center"/>
    </xf>
    <xf numFmtId="0" fontId="2" fillId="7" borderId="0" xfId="94" applyFont="1" applyFill="1" applyBorder="1" applyAlignment="1" applyProtection="1">
      <alignment horizontal="left" vertical="top" wrapText="1"/>
    </xf>
    <xf numFmtId="0" fontId="8" fillId="7" borderId="0" xfId="94" applyFont="1" applyFill="1" applyAlignment="1" applyProtection="1">
      <alignment horizontal="left"/>
    </xf>
    <xf numFmtId="0" fontId="1" fillId="7" borderId="0" xfId="94" applyNumberFormat="1" applyFont="1" applyFill="1" applyProtection="1"/>
    <xf numFmtId="0" fontId="8" fillId="0" borderId="0" xfId="94" applyFont="1" applyFill="1" applyAlignment="1" applyProtection="1">
      <alignment horizontal="left"/>
    </xf>
    <xf numFmtId="0" fontId="1" fillId="0" borderId="0" xfId="94" applyFont="1" applyFill="1" applyProtection="1"/>
    <xf numFmtId="0" fontId="6" fillId="0" borderId="0" xfId="94" applyFont="1" applyFill="1" applyAlignment="1" applyProtection="1">
      <alignment horizontal="center"/>
    </xf>
    <xf numFmtId="0" fontId="2" fillId="0" borderId="0" xfId="94" applyFont="1" applyFill="1" applyBorder="1" applyAlignment="1" applyProtection="1">
      <alignment horizontal="center" vertical="center"/>
    </xf>
    <xf numFmtId="0" fontId="2" fillId="7" borderId="0" xfId="94" applyFont="1" applyFill="1" applyBorder="1" applyAlignment="1" applyProtection="1">
      <alignment vertical="top" wrapText="1"/>
    </xf>
    <xf numFmtId="0" fontId="3" fillId="7" borderId="0" xfId="0" applyNumberFormat="1" applyFont="1" applyFill="1" applyProtection="1"/>
    <xf numFmtId="44" fontId="4" fillId="15" borderId="3" xfId="0" applyNumberFormat="1" applyFont="1" applyFill="1" applyBorder="1" applyProtection="1"/>
    <xf numFmtId="171" fontId="1" fillId="15" borderId="3" xfId="0" applyNumberFormat="1" applyFont="1" applyFill="1" applyBorder="1" applyAlignment="1" applyProtection="1">
      <alignment vertical="center" wrapText="1"/>
    </xf>
    <xf numFmtId="171" fontId="1" fillId="15" borderId="9" xfId="0" applyNumberFormat="1" applyFont="1" applyFill="1" applyBorder="1" applyAlignment="1" applyProtection="1">
      <alignment vertical="center" wrapText="1"/>
    </xf>
    <xf numFmtId="0" fontId="1" fillId="16" borderId="3" xfId="0" applyFont="1" applyFill="1" applyBorder="1" applyAlignment="1" applyProtection="1">
      <alignment vertical="center" wrapText="1"/>
    </xf>
    <xf numFmtId="0" fontId="2" fillId="7" borderId="0" xfId="28" applyFont="1" applyFill="1" applyBorder="1" applyAlignment="1" applyProtection="1">
      <alignment horizontal="left" vertical="top" wrapText="1"/>
    </xf>
    <xf numFmtId="0" fontId="1" fillId="15" borderId="3" xfId="0" applyFont="1" applyFill="1" applyBorder="1" applyAlignment="1" applyProtection="1">
      <alignment horizontal="left" vertical="center" wrapText="1"/>
    </xf>
    <xf numFmtId="0" fontId="1" fillId="19" borderId="3" xfId="0" applyFont="1" applyFill="1" applyBorder="1" applyAlignment="1" applyProtection="1">
      <alignment horizontal="left" vertical="center" wrapText="1"/>
    </xf>
    <xf numFmtId="171" fontId="1" fillId="15" borderId="3" xfId="0" applyNumberFormat="1" applyFont="1" applyFill="1" applyBorder="1" applyAlignment="1" applyProtection="1">
      <alignment horizontal="left" vertical="center" wrapText="1"/>
    </xf>
    <xf numFmtId="171" fontId="1" fillId="15" borderId="9" xfId="0" applyNumberFormat="1" applyFont="1" applyFill="1" applyBorder="1" applyAlignment="1" applyProtection="1">
      <alignment horizontal="left" vertical="center" wrapText="1"/>
    </xf>
    <xf numFmtId="0" fontId="1" fillId="15" borderId="3" xfId="0" applyFont="1" applyFill="1" applyBorder="1" applyAlignment="1" applyProtection="1">
      <alignment horizontal="left" vertical="top" wrapText="1"/>
    </xf>
    <xf numFmtId="0" fontId="1" fillId="15" borderId="9" xfId="0" applyFont="1" applyFill="1" applyBorder="1" applyAlignment="1" applyProtection="1">
      <alignment horizontal="left" vertical="top" wrapText="1"/>
    </xf>
    <xf numFmtId="171" fontId="1" fillId="15" borderId="3" xfId="0" applyNumberFormat="1" applyFont="1" applyFill="1" applyBorder="1" applyAlignment="1" applyProtection="1">
      <alignment horizontal="center" vertical="center" wrapText="1"/>
    </xf>
    <xf numFmtId="0" fontId="4" fillId="15" borderId="3" xfId="0" applyFont="1" applyFill="1" applyBorder="1" applyAlignment="1" applyProtection="1">
      <alignment horizontal="center" vertical="center"/>
    </xf>
    <xf numFmtId="171" fontId="1" fillId="15" borderId="9" xfId="0" applyNumberFormat="1" applyFont="1" applyFill="1" applyBorder="1" applyAlignment="1" applyProtection="1">
      <alignment horizontal="center" vertical="center" wrapText="1"/>
    </xf>
    <xf numFmtId="0" fontId="2" fillId="17" borderId="14" xfId="0" applyFont="1" applyFill="1" applyBorder="1" applyAlignment="1" applyProtection="1">
      <alignment horizontal="center" vertical="center" wrapText="1"/>
    </xf>
    <xf numFmtId="44" fontId="4" fillId="16" borderId="14" xfId="12" applyFont="1" applyFill="1" applyBorder="1" applyAlignment="1" applyProtection="1">
      <alignment vertical="center"/>
    </xf>
    <xf numFmtId="44" fontId="4" fillId="19" borderId="27" xfId="12" applyFont="1" applyFill="1" applyBorder="1" applyAlignment="1" applyProtection="1">
      <alignment vertical="center"/>
    </xf>
    <xf numFmtId="0" fontId="2" fillId="17" borderId="25" xfId="0" applyFont="1" applyFill="1" applyBorder="1" applyAlignment="1" applyProtection="1">
      <alignment horizontal="center"/>
    </xf>
    <xf numFmtId="0" fontId="2" fillId="17" borderId="28" xfId="0" applyFont="1" applyFill="1" applyBorder="1" applyAlignment="1" applyProtection="1">
      <alignment horizontal="center" vertical="center"/>
    </xf>
    <xf numFmtId="44" fontId="4" fillId="16" borderId="28" xfId="12" applyFont="1" applyFill="1" applyBorder="1" applyAlignment="1" applyProtection="1">
      <alignment vertical="center"/>
    </xf>
    <xf numFmtId="44" fontId="4" fillId="19" borderId="29" xfId="12" applyFont="1" applyFill="1" applyBorder="1" applyAlignment="1" applyProtection="1">
      <alignment vertical="center"/>
    </xf>
    <xf numFmtId="44" fontId="2" fillId="17" borderId="30" xfId="12" applyFont="1" applyFill="1" applyBorder="1" applyProtection="1"/>
    <xf numFmtId="164" fontId="33" fillId="7" borderId="0" xfId="0" applyNumberFormat="1" applyFont="1" applyFill="1" applyProtection="1">
      <protection hidden="1"/>
    </xf>
    <xf numFmtId="0" fontId="33" fillId="7" borderId="0" xfId="0" applyFont="1" applyFill="1"/>
    <xf numFmtId="164" fontId="33" fillId="7" borderId="0" xfId="0" applyNumberFormat="1" applyFont="1" applyFill="1" applyBorder="1" applyProtection="1">
      <protection hidden="1"/>
    </xf>
    <xf numFmtId="164" fontId="35" fillId="7" borderId="0" xfId="0" applyNumberFormat="1" applyFont="1" applyFill="1" applyBorder="1" applyProtection="1">
      <protection hidden="1"/>
    </xf>
    <xf numFmtId="164" fontId="39" fillId="7" borderId="0" xfId="0" applyNumberFormat="1" applyFont="1" applyFill="1" applyBorder="1" applyProtection="1">
      <protection hidden="1"/>
    </xf>
    <xf numFmtId="0" fontId="1" fillId="16" borderId="3" xfId="0" applyFont="1" applyFill="1" applyBorder="1" applyAlignment="1" applyProtection="1">
      <alignment horizontal="left" vertical="center" wrapText="1"/>
    </xf>
    <xf numFmtId="0" fontId="2" fillId="7" borderId="0" xfId="0" applyFont="1" applyFill="1" applyBorder="1" applyAlignment="1" applyProtection="1">
      <alignment wrapText="1"/>
    </xf>
    <xf numFmtId="44" fontId="1" fillId="16" borderId="3" xfId="12" applyFont="1" applyFill="1" applyBorder="1" applyAlignment="1" applyProtection="1">
      <alignment vertical="center"/>
    </xf>
    <xf numFmtId="44" fontId="1" fillId="19" borderId="19" xfId="12" applyFont="1" applyFill="1" applyBorder="1" applyAlignment="1" applyProtection="1">
      <alignment vertical="center"/>
    </xf>
    <xf numFmtId="0" fontId="1" fillId="16" borderId="20" xfId="0" applyFont="1" applyFill="1" applyBorder="1" applyAlignment="1" applyProtection="1">
      <alignment horizontal="left" vertical="center" wrapText="1"/>
    </xf>
    <xf numFmtId="171" fontId="1" fillId="15" borderId="20" xfId="0" applyNumberFormat="1" applyFont="1" applyFill="1" applyBorder="1" applyAlignment="1" applyProtection="1">
      <alignment horizontal="center" vertical="center" wrapText="1"/>
    </xf>
    <xf numFmtId="44" fontId="1" fillId="16" borderId="20" xfId="12" applyFont="1" applyFill="1" applyBorder="1" applyAlignment="1" applyProtection="1">
      <alignment vertical="center"/>
    </xf>
    <xf numFmtId="0" fontId="2" fillId="17" borderId="34" xfId="0" applyFont="1" applyFill="1" applyBorder="1" applyAlignment="1" applyProtection="1">
      <alignment horizontal="center"/>
    </xf>
    <xf numFmtId="44" fontId="2" fillId="17" borderId="34" xfId="0" applyNumberFormat="1" applyFont="1" applyFill="1" applyBorder="1" applyAlignment="1" applyProtection="1">
      <alignment horizontal="center"/>
    </xf>
    <xf numFmtId="165" fontId="41" fillId="0" borderId="0" xfId="0" applyNumberFormat="1" applyFont="1" applyFill="1" applyBorder="1" applyAlignment="1" applyProtection="1">
      <alignment horizontal="center"/>
      <protection hidden="1"/>
    </xf>
    <xf numFmtId="164" fontId="34" fillId="7" borderId="0" xfId="0" applyNumberFormat="1" applyFont="1" applyFill="1" applyBorder="1" applyAlignment="1" applyProtection="1">
      <alignment horizontal="center" wrapText="1"/>
      <protection hidden="1"/>
    </xf>
    <xf numFmtId="164" fontId="34" fillId="7" borderId="0" xfId="0" applyNumberFormat="1" applyFont="1" applyFill="1" applyBorder="1" applyAlignment="1" applyProtection="1">
      <alignment horizontal="center"/>
      <protection hidden="1"/>
    </xf>
    <xf numFmtId="164" fontId="36" fillId="7" borderId="0" xfId="0" applyNumberFormat="1" applyFont="1" applyFill="1" applyBorder="1" applyAlignment="1" applyProtection="1">
      <alignment horizontal="center"/>
      <protection hidden="1"/>
    </xf>
    <xf numFmtId="164" fontId="3" fillId="0" borderId="0" xfId="0" applyNumberFormat="1" applyFont="1" applyFill="1" applyBorder="1" applyAlignment="1" applyProtection="1">
      <alignment horizontal="center"/>
      <protection hidden="1"/>
    </xf>
    <xf numFmtId="164" fontId="37" fillId="0" borderId="0" xfId="0" applyNumberFormat="1" applyFont="1" applyFill="1" applyBorder="1" applyAlignment="1" applyProtection="1">
      <alignment horizontal="center"/>
      <protection hidden="1"/>
    </xf>
    <xf numFmtId="164" fontId="40" fillId="7" borderId="0" xfId="0" applyNumberFormat="1" applyFont="1" applyFill="1" applyBorder="1" applyAlignment="1" applyProtection="1">
      <alignment horizontal="center"/>
      <protection hidden="1"/>
    </xf>
    <xf numFmtId="164" fontId="38" fillId="7" borderId="0" xfId="0" applyNumberFormat="1" applyFont="1" applyFill="1" applyBorder="1" applyAlignment="1" applyProtection="1">
      <alignment horizontal="center" vertical="center"/>
      <protection hidden="1"/>
    </xf>
    <xf numFmtId="0" fontId="31" fillId="7" borderId="0" xfId="0" applyFont="1" applyFill="1" applyBorder="1" applyAlignment="1" applyProtection="1">
      <alignment horizontal="left" wrapText="1"/>
    </xf>
    <xf numFmtId="0" fontId="25" fillId="7" borderId="14" xfId="0" applyFont="1" applyFill="1" applyBorder="1" applyAlignment="1" applyProtection="1">
      <alignment horizontal="left" vertical="top" wrapText="1"/>
    </xf>
    <xf numFmtId="0" fontId="25" fillId="7" borderId="15" xfId="0" applyFont="1" applyFill="1" applyBorder="1" applyAlignment="1" applyProtection="1">
      <alignment horizontal="left" vertical="top" wrapText="1"/>
    </xf>
    <xf numFmtId="0" fontId="25" fillId="7" borderId="12" xfId="0" applyFont="1" applyFill="1" applyBorder="1" applyAlignment="1" applyProtection="1">
      <alignment horizontal="left" vertical="top" wrapText="1"/>
    </xf>
    <xf numFmtId="0" fontId="2" fillId="10" borderId="14" xfId="14" applyNumberFormat="1" applyFont="1" applyFill="1" applyBorder="1" applyAlignment="1" applyProtection="1">
      <alignment horizontal="center"/>
    </xf>
    <xf numFmtId="0" fontId="2" fillId="10" borderId="12" xfId="14" applyNumberFormat="1" applyFont="1" applyFill="1" applyBorder="1" applyAlignment="1" applyProtection="1">
      <alignment horizontal="center"/>
    </xf>
    <xf numFmtId="0" fontId="2" fillId="19" borderId="0" xfId="0" applyFont="1" applyFill="1" applyBorder="1" applyAlignment="1" applyProtection="1">
      <alignment horizontal="center" vertical="center" wrapText="1"/>
    </xf>
    <xf numFmtId="0" fontId="28" fillId="18" borderId="25" xfId="0" applyFont="1" applyFill="1" applyBorder="1" applyAlignment="1" applyProtection="1">
      <alignment horizontal="center"/>
    </xf>
    <xf numFmtId="0" fontId="28" fillId="18" borderId="2" xfId="0" applyFont="1" applyFill="1" applyBorder="1" applyAlignment="1" applyProtection="1">
      <alignment horizontal="center"/>
    </xf>
    <xf numFmtId="0" fontId="28" fillId="18" borderId="26" xfId="0" applyFont="1" applyFill="1" applyBorder="1" applyAlignment="1" applyProtection="1">
      <alignment horizontal="center"/>
    </xf>
    <xf numFmtId="0" fontId="2" fillId="7" borderId="3" xfId="28" applyFont="1" applyFill="1" applyBorder="1" applyAlignment="1" applyProtection="1">
      <alignment vertical="top" wrapText="1"/>
    </xf>
    <xf numFmtId="0" fontId="2" fillId="17" borderId="23" xfId="0" applyFont="1" applyFill="1" applyBorder="1" applyAlignment="1" applyProtection="1">
      <alignment horizontal="center"/>
    </xf>
    <xf numFmtId="0" fontId="2" fillId="17" borderId="17" xfId="0" applyFont="1" applyFill="1" applyBorder="1" applyAlignment="1" applyProtection="1">
      <alignment horizontal="center"/>
    </xf>
    <xf numFmtId="0" fontId="2" fillId="17" borderId="18" xfId="0" applyFont="1" applyFill="1" applyBorder="1" applyAlignment="1" applyProtection="1">
      <alignment horizontal="center"/>
    </xf>
    <xf numFmtId="0" fontId="31" fillId="7" borderId="21" xfId="0" applyFont="1" applyFill="1" applyBorder="1" applyAlignment="1" applyProtection="1">
      <alignment horizontal="left" wrapText="1"/>
    </xf>
    <xf numFmtId="0" fontId="1" fillId="15" borderId="15" xfId="0" applyFont="1" applyFill="1" applyBorder="1" applyAlignment="1" applyProtection="1">
      <alignment horizontal="left" vertical="center" wrapText="1"/>
    </xf>
    <xf numFmtId="0" fontId="1" fillId="15" borderId="12" xfId="0" applyFont="1" applyFill="1" applyBorder="1" applyAlignment="1" applyProtection="1">
      <alignment horizontal="left" vertical="center" wrapText="1"/>
    </xf>
    <xf numFmtId="0" fontId="1" fillId="15" borderId="16" xfId="0" applyFont="1" applyFill="1" applyBorder="1" applyAlignment="1" applyProtection="1">
      <alignment horizontal="left" vertical="center" wrapText="1"/>
    </xf>
    <xf numFmtId="0" fontId="1" fillId="15" borderId="13" xfId="0" applyFont="1" applyFill="1" applyBorder="1" applyAlignment="1" applyProtection="1">
      <alignment horizontal="left" vertical="center" wrapText="1"/>
    </xf>
    <xf numFmtId="0" fontId="2" fillId="7" borderId="3" xfId="28" applyFont="1" applyFill="1" applyBorder="1" applyAlignment="1" applyProtection="1">
      <alignment horizontal="left" vertical="top" wrapText="1"/>
    </xf>
    <xf numFmtId="0" fontId="2" fillId="17" borderId="15" xfId="0" applyFont="1" applyFill="1" applyBorder="1" applyAlignment="1" applyProtection="1">
      <alignment horizontal="center"/>
    </xf>
    <xf numFmtId="0" fontId="2" fillId="17" borderId="12" xfId="0" applyFont="1" applyFill="1" applyBorder="1" applyAlignment="1" applyProtection="1">
      <alignment horizontal="center"/>
    </xf>
    <xf numFmtId="0" fontId="2" fillId="7" borderId="2" xfId="0" applyFont="1" applyFill="1" applyBorder="1" applyAlignment="1" applyProtection="1">
      <alignment horizontal="left" vertical="top" wrapText="1"/>
    </xf>
    <xf numFmtId="0" fontId="2" fillId="10" borderId="3" xfId="14" applyNumberFormat="1" applyFont="1" applyFill="1" applyBorder="1" applyAlignment="1" applyProtection="1">
      <alignment horizontal="center"/>
    </xf>
    <xf numFmtId="0" fontId="31" fillId="7" borderId="21" xfId="0" applyFont="1" applyFill="1" applyBorder="1" applyAlignment="1" applyProtection="1">
      <alignment horizontal="left" vertical="top" wrapText="1"/>
    </xf>
    <xf numFmtId="0" fontId="28" fillId="18" borderId="31" xfId="0" applyFont="1" applyFill="1" applyBorder="1" applyAlignment="1" applyProtection="1">
      <alignment horizontal="center"/>
    </xf>
    <xf numFmtId="0" fontId="28" fillId="18" borderId="32" xfId="0" applyFont="1" applyFill="1" applyBorder="1" applyAlignment="1" applyProtection="1">
      <alignment horizontal="center"/>
    </xf>
    <xf numFmtId="0" fontId="28" fillId="18" borderId="33" xfId="0" applyFont="1" applyFill="1" applyBorder="1" applyAlignment="1" applyProtection="1">
      <alignment horizontal="center"/>
    </xf>
    <xf numFmtId="0" fontId="7" fillId="7" borderId="0" xfId="0" applyFont="1" applyFill="1" applyBorder="1" applyAlignment="1" applyProtection="1">
      <alignment horizontal="left" vertical="top" wrapText="1"/>
    </xf>
    <xf numFmtId="0" fontId="2" fillId="7" borderId="14" xfId="28" applyFont="1" applyFill="1" applyBorder="1" applyAlignment="1" applyProtection="1">
      <alignment horizontal="left" vertical="top" wrapText="1"/>
    </xf>
    <xf numFmtId="0" fontId="2" fillId="7" borderId="15" xfId="28" applyFont="1" applyFill="1" applyBorder="1" applyAlignment="1" applyProtection="1">
      <alignment horizontal="left" vertical="top" wrapText="1"/>
    </xf>
    <xf numFmtId="0" fontId="2" fillId="7" borderId="12" xfId="28" applyFont="1" applyFill="1" applyBorder="1" applyAlignment="1" applyProtection="1">
      <alignment horizontal="left" vertical="top" wrapText="1"/>
    </xf>
    <xf numFmtId="0" fontId="31" fillId="7" borderId="21" xfId="0" applyFont="1" applyFill="1" applyBorder="1" applyAlignment="1" applyProtection="1">
      <alignment wrapText="1"/>
    </xf>
    <xf numFmtId="0" fontId="2" fillId="7" borderId="24" xfId="28" applyFont="1" applyFill="1" applyBorder="1" applyAlignment="1" applyProtection="1">
      <alignment vertical="top" wrapText="1"/>
    </xf>
    <xf numFmtId="0" fontId="2" fillId="7" borderId="21" xfId="28" applyFont="1" applyFill="1" applyBorder="1" applyAlignment="1" applyProtection="1">
      <alignment vertical="top" wrapText="1"/>
    </xf>
    <xf numFmtId="0" fontId="2" fillId="7" borderId="22" xfId="28" applyFont="1" applyFill="1" applyBorder="1" applyAlignment="1" applyProtection="1">
      <alignment vertical="top" wrapText="1"/>
    </xf>
    <xf numFmtId="49" fontId="1" fillId="7" borderId="25" xfId="28" applyNumberFormat="1" applyFont="1" applyFill="1" applyBorder="1" applyAlignment="1" applyProtection="1">
      <alignment horizontal="left" vertical="top" wrapText="1"/>
    </xf>
    <xf numFmtId="49" fontId="1" fillId="7" borderId="2" xfId="28" applyNumberFormat="1" applyFont="1" applyFill="1" applyBorder="1" applyAlignment="1" applyProtection="1">
      <alignment horizontal="left" vertical="top" wrapText="1"/>
    </xf>
    <xf numFmtId="49" fontId="1" fillId="7" borderId="11" xfId="28" applyNumberFormat="1" applyFont="1" applyFill="1" applyBorder="1" applyAlignment="1" applyProtection="1">
      <alignment horizontal="left" vertical="top" wrapText="1"/>
    </xf>
    <xf numFmtId="0" fontId="2" fillId="7" borderId="14" xfId="96" applyFont="1" applyFill="1" applyBorder="1" applyAlignment="1" applyProtection="1">
      <alignment vertical="top" wrapText="1"/>
    </xf>
    <xf numFmtId="0" fontId="2" fillId="7" borderId="15" xfId="96" applyFont="1" applyFill="1" applyBorder="1" applyAlignment="1" applyProtection="1">
      <alignment vertical="top" wrapText="1"/>
    </xf>
    <xf numFmtId="0" fontId="2" fillId="7" borderId="12" xfId="96" applyFont="1" applyFill="1" applyBorder="1" applyAlignment="1" applyProtection="1">
      <alignment vertical="top" wrapText="1"/>
    </xf>
    <xf numFmtId="0" fontId="7" fillId="7" borderId="2" xfId="94" applyFont="1" applyFill="1" applyBorder="1" applyAlignment="1" applyProtection="1">
      <alignment horizontal="left" vertical="top" wrapText="1"/>
    </xf>
    <xf numFmtId="0" fontId="2" fillId="15" borderId="14" xfId="94" applyFont="1" applyFill="1" applyBorder="1" applyAlignment="1" applyProtection="1">
      <alignment horizontal="left" vertical="center" wrapText="1"/>
    </xf>
    <xf numFmtId="0" fontId="2" fillId="15" borderId="15" xfId="94" applyFont="1" applyFill="1" applyBorder="1" applyAlignment="1" applyProtection="1">
      <alignment horizontal="left" vertical="center" wrapText="1"/>
    </xf>
    <xf numFmtId="0" fontId="2" fillId="15" borderId="12" xfId="94" applyFont="1" applyFill="1" applyBorder="1" applyAlignment="1" applyProtection="1">
      <alignment horizontal="left" vertical="center" wrapText="1"/>
    </xf>
  </cellXfs>
  <cellStyles count="97">
    <cellStyle name="Bottom bold border" xfId="1"/>
    <cellStyle name="Bottom single border" xfId="2"/>
    <cellStyle name="Comma  - Style1" xfId="3"/>
    <cellStyle name="Comma  - Style2" xfId="4"/>
    <cellStyle name="Comma  - Style3" xfId="5"/>
    <cellStyle name="Comma  - Style4" xfId="6"/>
    <cellStyle name="Comma  - Style5" xfId="7"/>
    <cellStyle name="Comma  - Style6" xfId="8"/>
    <cellStyle name="Comma  - Style7" xfId="9"/>
    <cellStyle name="Comma  - Style8" xfId="10"/>
    <cellStyle name="Comma [2]" xfId="11"/>
    <cellStyle name="Currency" xfId="12" builtinId="4"/>
    <cellStyle name="Currency 2" xfId="13"/>
    <cellStyle name="Currency 3" xfId="14"/>
    <cellStyle name="Currency 3 2" xfId="95"/>
    <cellStyle name="Date" xfId="15"/>
    <cellStyle name="DecimalsFour" xfId="16"/>
    <cellStyle name="DecimalsNone" xfId="17"/>
    <cellStyle name="DecimalsTwo" xfId="18"/>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Grey" xfId="19"/>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2" xfId="20"/>
    <cellStyle name="Input [yellow]" xfId="21"/>
    <cellStyle name="No Border" xfId="22"/>
    <cellStyle name="Normal" xfId="0" builtinId="0"/>
    <cellStyle name="Normal - Style1" xfId="23"/>
    <cellStyle name="Normal - Style2" xfId="24"/>
    <cellStyle name="Normal - Style3" xfId="25"/>
    <cellStyle name="Normal - Style4" xfId="26"/>
    <cellStyle name="Normal - Style5" xfId="27"/>
    <cellStyle name="Normal 2" xfId="28"/>
    <cellStyle name="Normal 2 2" xfId="96"/>
    <cellStyle name="Normal 3" xfId="94"/>
    <cellStyle name="Normal_Appendix A--Temps RFP Appendix" xfId="29"/>
    <cellStyle name="Number" xfId="30"/>
    <cellStyle name="PB Table Heading" xfId="31"/>
    <cellStyle name="PB Table Highlight1" xfId="32"/>
    <cellStyle name="PB Table Highlight2" xfId="33"/>
    <cellStyle name="PB Table Highlight3" xfId="34"/>
    <cellStyle name="PB Table Standard Row" xfId="35"/>
    <cellStyle name="PB Table Subtotal Row" xfId="36"/>
    <cellStyle name="PB Table Total Row" xfId="37"/>
    <cellStyle name="Percent [2]" xfId="38"/>
    <cellStyle name="Percent 2" xfId="39"/>
    <cellStyle name="Percent 3" xfId="40"/>
    <cellStyle name="PSChar" xfId="41"/>
    <cellStyle name="PSDate" xfId="42"/>
    <cellStyle name="PSDec" xfId="43"/>
    <cellStyle name="PSHeading" xfId="44"/>
    <cellStyle name="PSInt" xfId="45"/>
    <cellStyle name="PSSpacer" xfId="46"/>
    <cellStyle name="Single Border" xfId="47"/>
    <cellStyle name="STYLE1" xfId="48"/>
    <cellStyle name="STYLE10" xfId="49"/>
    <cellStyle name="STYLE11" xfId="50"/>
    <cellStyle name="STYLE12" xfId="51"/>
    <cellStyle name="STYLE2" xfId="52"/>
    <cellStyle name="STYLE3" xfId="53"/>
    <cellStyle name="STYLE4" xfId="54"/>
    <cellStyle name="STYLE5" xfId="55"/>
    <cellStyle name="STYLE6" xfId="56"/>
    <cellStyle name="STYLE7" xfId="57"/>
    <cellStyle name="STYLE8" xfId="58"/>
    <cellStyle name="STYLE9" xfId="59"/>
  </cellStyles>
  <dxfs count="0"/>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tabSelected="1" topLeftCell="A4" zoomScaleNormal="100" zoomScalePageLayoutView="85" workbookViewId="0">
      <selection activeCell="A5" sqref="A5"/>
    </sheetView>
  </sheetViews>
  <sheetFormatPr defaultColWidth="8.85546875" defaultRowHeight="12.75" x14ac:dyDescent="0.2"/>
  <cols>
    <col min="1" max="1" width="4.85546875" style="118" customWidth="1"/>
    <col min="2" max="3" width="8.85546875" style="118"/>
    <col min="4" max="4" width="27.42578125" style="118" customWidth="1"/>
    <col min="5" max="5" width="8.85546875" style="118"/>
    <col min="6" max="6" width="42.7109375" style="118" customWidth="1"/>
    <col min="7" max="16384" width="8.85546875" style="118"/>
  </cols>
  <sheetData>
    <row r="1" spans="1:6" x14ac:dyDescent="0.2">
      <c r="A1" s="117"/>
      <c r="B1" s="117"/>
      <c r="C1" s="117"/>
      <c r="D1" s="117"/>
      <c r="E1" s="117"/>
      <c r="F1" s="117"/>
    </row>
    <row r="2" spans="1:6" x14ac:dyDescent="0.2">
      <c r="A2" s="117"/>
      <c r="B2" s="117"/>
      <c r="C2" s="117"/>
      <c r="D2" s="117"/>
      <c r="E2" s="117"/>
      <c r="F2" s="117"/>
    </row>
    <row r="3" spans="1:6" x14ac:dyDescent="0.2">
      <c r="A3" s="117"/>
      <c r="B3" s="119"/>
      <c r="C3" s="119"/>
      <c r="D3" s="119"/>
      <c r="E3" s="119"/>
      <c r="F3" s="119"/>
    </row>
    <row r="4" spans="1:6" x14ac:dyDescent="0.2">
      <c r="A4" s="117"/>
      <c r="B4" s="119"/>
      <c r="C4" s="119"/>
      <c r="D4" s="119"/>
      <c r="E4" s="119"/>
      <c r="F4" s="119"/>
    </row>
    <row r="5" spans="1:6" ht="70.150000000000006" customHeight="1" x14ac:dyDescent="0.3">
      <c r="A5" s="117"/>
      <c r="B5" s="132" t="s">
        <v>42</v>
      </c>
      <c r="C5" s="133"/>
      <c r="D5" s="133"/>
      <c r="E5" s="133"/>
      <c r="F5" s="133"/>
    </row>
    <row r="6" spans="1:6" ht="26.25" customHeight="1" x14ac:dyDescent="0.3">
      <c r="A6" s="117"/>
      <c r="B6" s="133" t="s">
        <v>77</v>
      </c>
      <c r="C6" s="133"/>
      <c r="D6" s="133"/>
      <c r="E6" s="133"/>
      <c r="F6" s="133"/>
    </row>
    <row r="7" spans="1:6" ht="26.25" x14ac:dyDescent="0.4">
      <c r="A7" s="117"/>
      <c r="B7" s="119"/>
      <c r="C7" s="120"/>
      <c r="D7" s="119"/>
      <c r="E7" s="119"/>
      <c r="F7" s="119"/>
    </row>
    <row r="8" spans="1:6" ht="19.5" x14ac:dyDescent="0.3">
      <c r="A8" s="117"/>
      <c r="B8" s="134" t="s">
        <v>88</v>
      </c>
      <c r="C8" s="134"/>
      <c r="D8" s="134"/>
      <c r="E8" s="134"/>
      <c r="F8" s="134"/>
    </row>
    <row r="9" spans="1:6" ht="18" x14ac:dyDescent="0.25">
      <c r="A9" s="117"/>
      <c r="B9" s="135" t="s">
        <v>89</v>
      </c>
      <c r="C9" s="136"/>
      <c r="D9" s="136"/>
      <c r="E9" s="136"/>
      <c r="F9" s="136"/>
    </row>
    <row r="10" spans="1:6" ht="18" x14ac:dyDescent="0.2">
      <c r="A10" s="117"/>
      <c r="B10" s="138"/>
      <c r="C10" s="138"/>
      <c r="D10" s="138"/>
      <c r="E10" s="138"/>
      <c r="F10" s="138"/>
    </row>
    <row r="11" spans="1:6" x14ac:dyDescent="0.2">
      <c r="A11" s="117"/>
      <c r="B11" s="119"/>
      <c r="C11" s="121"/>
      <c r="D11" s="119"/>
      <c r="E11" s="119"/>
      <c r="F11" s="119"/>
    </row>
    <row r="12" spans="1:6" x14ac:dyDescent="0.2">
      <c r="A12" s="117"/>
      <c r="B12" s="119"/>
      <c r="C12" s="121"/>
      <c r="D12" s="119"/>
      <c r="E12" s="119"/>
      <c r="F12" s="119"/>
    </row>
    <row r="13" spans="1:6" x14ac:dyDescent="0.2">
      <c r="A13" s="117"/>
      <c r="B13" s="119"/>
      <c r="C13" s="121"/>
      <c r="D13" s="119"/>
      <c r="E13" s="119"/>
      <c r="F13" s="119"/>
    </row>
    <row r="14" spans="1:6" ht="20.25" x14ac:dyDescent="0.3">
      <c r="A14" s="117"/>
      <c r="B14" s="137" t="s">
        <v>1</v>
      </c>
      <c r="C14" s="137"/>
      <c r="D14" s="137"/>
      <c r="E14" s="137"/>
      <c r="F14" s="137"/>
    </row>
    <row r="15" spans="1:6" x14ac:dyDescent="0.2">
      <c r="A15" s="117"/>
      <c r="B15" s="131"/>
      <c r="C15" s="131"/>
      <c r="D15" s="131"/>
      <c r="E15" s="131"/>
      <c r="F15" s="131"/>
    </row>
    <row r="16" spans="1:6" x14ac:dyDescent="0.2">
      <c r="A16" s="117"/>
      <c r="B16" s="119"/>
      <c r="C16" s="119"/>
      <c r="D16" s="119"/>
      <c r="E16" s="119"/>
      <c r="F16" s="119"/>
    </row>
  </sheetData>
  <mergeCells count="7">
    <mergeCell ref="B15:F15"/>
    <mergeCell ref="B5:F5"/>
    <mergeCell ref="B6:F6"/>
    <mergeCell ref="B8:F8"/>
    <mergeCell ref="B9:F9"/>
    <mergeCell ref="B14:F14"/>
    <mergeCell ref="B10:F10"/>
  </mergeCells>
  <printOptions horizontalCentered="1"/>
  <pageMargins left="0" right="0" top="0.74" bottom="0.5" header="0" footer="0"/>
  <pageSetup orientation="portrait" r:id="rId1"/>
  <headerFooter alignWithMargins="0"/>
  <rowBreaks count="1" manualBreakCount="1">
    <brk id="1"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85" zoomScaleNormal="85" zoomScalePageLayoutView="85" workbookViewId="0">
      <selection activeCell="B5" sqref="B5:H5"/>
    </sheetView>
  </sheetViews>
  <sheetFormatPr defaultColWidth="8.85546875" defaultRowHeight="12.75" x14ac:dyDescent="0.2"/>
  <cols>
    <col min="1" max="1" width="3.140625" style="3" customWidth="1"/>
    <col min="2" max="2" width="25.140625" style="3" bestFit="1" customWidth="1"/>
    <col min="3" max="7" width="20.28515625" style="3" customWidth="1"/>
    <col min="8" max="8" width="19.28515625" style="3" customWidth="1"/>
    <col min="9" max="9" width="25.140625" style="3" bestFit="1" customWidth="1"/>
    <col min="10" max="10" width="13.5703125" style="3" bestFit="1" customWidth="1"/>
    <col min="11" max="11" width="12.5703125" style="3" bestFit="1" customWidth="1"/>
    <col min="12" max="16384" width="8.85546875" style="3"/>
  </cols>
  <sheetData>
    <row r="1" spans="1:13" ht="15.75" x14ac:dyDescent="0.25">
      <c r="A1" s="2" t="s">
        <v>90</v>
      </c>
    </row>
    <row r="2" spans="1:13" ht="15.75" x14ac:dyDescent="0.25">
      <c r="A2" s="2" t="s">
        <v>77</v>
      </c>
      <c r="F2" s="4" t="s">
        <v>0</v>
      </c>
      <c r="G2" s="57" t="s">
        <v>56</v>
      </c>
      <c r="H2" s="13"/>
      <c r="I2" s="13"/>
      <c r="J2" s="13"/>
    </row>
    <row r="3" spans="1:13" ht="15" x14ac:dyDescent="0.25">
      <c r="A3" s="5" t="s">
        <v>3</v>
      </c>
    </row>
    <row r="4" spans="1:13" s="1" customFormat="1" ht="18" x14ac:dyDescent="0.25">
      <c r="A4" s="6"/>
      <c r="B4" s="7"/>
      <c r="C4" s="8"/>
      <c r="D4" s="9"/>
      <c r="E4" s="10"/>
      <c r="F4" s="11"/>
      <c r="G4" s="11"/>
      <c r="H4" s="11"/>
      <c r="I4" s="11"/>
      <c r="J4" s="11"/>
      <c r="K4" s="11"/>
      <c r="L4" s="11"/>
      <c r="M4" s="11"/>
    </row>
    <row r="5" spans="1:13" ht="17.25" customHeight="1" x14ac:dyDescent="0.2">
      <c r="B5" s="140" t="s">
        <v>28</v>
      </c>
      <c r="C5" s="141"/>
      <c r="D5" s="141"/>
      <c r="E5" s="141"/>
      <c r="F5" s="141"/>
      <c r="G5" s="141"/>
      <c r="H5" s="142"/>
      <c r="J5" s="13"/>
      <c r="K5" s="13"/>
      <c r="L5" s="12"/>
      <c r="M5" s="13"/>
    </row>
    <row r="6" spans="1:13" x14ac:dyDescent="0.2">
      <c r="B6" s="13"/>
      <c r="C6" s="13"/>
      <c r="D6" s="13"/>
      <c r="E6" s="13"/>
      <c r="F6" s="13"/>
      <c r="G6" s="13"/>
      <c r="H6" s="13"/>
      <c r="I6" s="13"/>
      <c r="J6" s="13"/>
      <c r="K6" s="13"/>
      <c r="L6" s="13"/>
      <c r="M6" s="13"/>
    </row>
    <row r="7" spans="1:13" x14ac:dyDescent="0.2">
      <c r="B7" s="13"/>
      <c r="C7" s="13"/>
      <c r="D7" s="13"/>
      <c r="E7" s="13"/>
      <c r="F7" s="13"/>
      <c r="G7" s="13"/>
      <c r="H7" s="13"/>
    </row>
    <row r="8" spans="1:13" x14ac:dyDescent="0.2">
      <c r="B8" s="23" t="s">
        <v>14</v>
      </c>
      <c r="C8" s="13"/>
      <c r="D8" s="13"/>
      <c r="E8" s="13"/>
      <c r="G8" s="13"/>
      <c r="H8" s="13"/>
      <c r="K8" s="13"/>
      <c r="L8" s="13"/>
      <c r="M8" s="13"/>
    </row>
    <row r="9" spans="1:13" ht="25.5" x14ac:dyDescent="0.2">
      <c r="B9" s="42" t="s">
        <v>12</v>
      </c>
      <c r="C9" s="42" t="s">
        <v>15</v>
      </c>
      <c r="D9" s="42" t="s">
        <v>16</v>
      </c>
      <c r="E9" s="62" t="s">
        <v>53</v>
      </c>
      <c r="F9" s="62" t="s">
        <v>54</v>
      </c>
      <c r="G9" s="41" t="s">
        <v>39</v>
      </c>
      <c r="H9" s="41" t="s">
        <v>40</v>
      </c>
      <c r="I9" s="42" t="s">
        <v>41</v>
      </c>
    </row>
    <row r="10" spans="1:13" x14ac:dyDescent="0.2">
      <c r="B10" s="25" t="s">
        <v>5</v>
      </c>
      <c r="C10" s="38">
        <f>'Start-Up Costs'!B9</f>
        <v>0</v>
      </c>
      <c r="D10" s="59"/>
      <c r="E10" s="59"/>
      <c r="F10" s="59"/>
      <c r="G10" s="59"/>
      <c r="H10" s="59"/>
      <c r="I10" s="38">
        <f>SUM(C10:H10)</f>
        <v>0</v>
      </c>
    </row>
    <row r="11" spans="1:13" x14ac:dyDescent="0.2">
      <c r="B11" s="25" t="s">
        <v>51</v>
      </c>
      <c r="C11" s="38">
        <f>'Maintenance &amp; Operations'!$D$9</f>
        <v>0</v>
      </c>
      <c r="D11" s="31">
        <f>'Maintenance &amp; Operations'!$D$10</f>
        <v>0</v>
      </c>
      <c r="E11" s="38">
        <f>'Maintenance &amp; Operations'!$D$11</f>
        <v>0</v>
      </c>
      <c r="F11" s="38">
        <f>'Maintenance &amp; Operations'!$D$12</f>
        <v>0</v>
      </c>
      <c r="G11" s="38">
        <f>'Maintenance &amp; Operations'!D13</f>
        <v>0</v>
      </c>
      <c r="H11" s="38">
        <f>'Maintenance &amp; Operations'!D14</f>
        <v>0</v>
      </c>
      <c r="I11" s="38">
        <f t="shared" ref="I11:I12" si="0">SUM(C11:H11)</f>
        <v>0</v>
      </c>
    </row>
    <row r="12" spans="1:13" ht="13.5" thickBot="1" x14ac:dyDescent="0.25">
      <c r="B12" s="30" t="s">
        <v>13</v>
      </c>
      <c r="C12" s="39">
        <f>Enhancements!F10</f>
        <v>0</v>
      </c>
      <c r="D12" s="39">
        <f>Enhancements!F11</f>
        <v>0</v>
      </c>
      <c r="E12" s="39">
        <f>Enhancements!F12</f>
        <v>0</v>
      </c>
      <c r="F12" s="39">
        <f>Enhancements!F13</f>
        <v>0</v>
      </c>
      <c r="G12" s="39">
        <f>Enhancements!F14</f>
        <v>0</v>
      </c>
      <c r="H12" s="39">
        <f>Enhancements!F15</f>
        <v>0</v>
      </c>
      <c r="I12" s="39">
        <f t="shared" si="0"/>
        <v>0</v>
      </c>
    </row>
    <row r="13" spans="1:13" ht="13.5" thickTop="1" x14ac:dyDescent="0.2">
      <c r="B13" s="29" t="s">
        <v>9</v>
      </c>
      <c r="C13" s="32">
        <f>SUM(C10:C12)</f>
        <v>0</v>
      </c>
      <c r="D13" s="32">
        <f>SUM(D11:D12)</f>
        <v>0</v>
      </c>
      <c r="E13" s="32">
        <f>SUM(E11:E12)</f>
        <v>0</v>
      </c>
      <c r="F13" s="32">
        <f>SUM(F10:F12)</f>
        <v>0</v>
      </c>
      <c r="G13" s="32">
        <f>SUM(G10:G12)</f>
        <v>0</v>
      </c>
      <c r="H13" s="32">
        <f>SUM(H10:H12)</f>
        <v>0</v>
      </c>
      <c r="I13" s="32">
        <f>SUM(I10:I12)</f>
        <v>0</v>
      </c>
    </row>
    <row r="14" spans="1:13" ht="8.4499999999999993" customHeight="1" x14ac:dyDescent="0.2"/>
    <row r="15" spans="1:13" ht="27.6" customHeight="1" x14ac:dyDescent="0.2">
      <c r="B15" s="139"/>
      <c r="C15" s="139"/>
      <c r="D15" s="139"/>
      <c r="E15" s="139"/>
      <c r="F15" s="139"/>
      <c r="G15" s="139"/>
    </row>
    <row r="16" spans="1:13" x14ac:dyDescent="0.2">
      <c r="B16" s="139"/>
      <c r="C16" s="139"/>
      <c r="D16" s="139"/>
      <c r="E16" s="139"/>
      <c r="F16" s="139"/>
      <c r="G16" s="139"/>
    </row>
  </sheetData>
  <sheetProtection algorithmName="SHA-512" hashValue="SuPrUcuWrmzVS4ZjDwgqXL6p9fWz619lX/Lh9XaX0LsP8BhoS++BDPFcr4a8pmIoPoTJ3UR4vA1/rZQxgQKJng==" saltValue="nSrxZZBOgdN7BW+d43jQfQ==" spinCount="100000" sheet="1" objects="1" scenarios="1"/>
  <protectedRanges>
    <protectedRange sqref="G2" name="Range1"/>
  </protectedRanges>
  <mergeCells count="2">
    <mergeCell ref="B15:G16"/>
    <mergeCell ref="B5:H5"/>
  </mergeCells>
  <phoneticPr fontId="5" type="noConversion"/>
  <printOptions horizontalCentered="1"/>
  <pageMargins left="0" right="0" top="0.74" bottom="0.5" header="0" footer="0"/>
  <pageSetup orientation="landscape" r:id="rId1"/>
  <headerFooter alignWithMargins="0">
    <oddFooter>&amp;L_x000D_&amp;C_x000D_&amp;R_x000D_</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zoomScale="85" zoomScaleNormal="85" zoomScalePageLayoutView="85" workbookViewId="0"/>
  </sheetViews>
  <sheetFormatPr defaultColWidth="8.85546875" defaultRowHeight="12.75" x14ac:dyDescent="0.2"/>
  <cols>
    <col min="1" max="1" width="5.28515625" style="49" customWidth="1"/>
    <col min="2" max="2" width="33.42578125" style="49" customWidth="1"/>
    <col min="3" max="3" width="47.140625" style="49" customWidth="1"/>
    <col min="4" max="4" width="13.7109375" style="49" customWidth="1"/>
    <col min="5" max="10" width="14.7109375" style="49" customWidth="1"/>
    <col min="11" max="11" width="11" style="49" customWidth="1"/>
    <col min="12" max="16384" width="8.85546875" style="49"/>
  </cols>
  <sheetData>
    <row r="1" spans="1:11" ht="15.75" x14ac:dyDescent="0.25">
      <c r="A1" s="2" t="str">
        <f>Summary!A1</f>
        <v>State of Indiana, RFP 18-051</v>
      </c>
    </row>
    <row r="2" spans="1:11" ht="15" customHeight="1" x14ac:dyDescent="0.25">
      <c r="A2" s="2" t="str">
        <f>Summary!A2</f>
        <v>Attachment E - Scope B Cost Proposal</v>
      </c>
      <c r="F2" s="21" t="s">
        <v>0</v>
      </c>
      <c r="G2" s="143" t="str">
        <f>Summary!G2</f>
        <v>&lt;INSERT NAME&gt;</v>
      </c>
      <c r="H2" s="144"/>
    </row>
    <row r="3" spans="1:11" ht="15.75" customHeight="1" x14ac:dyDescent="0.25">
      <c r="A3" s="5" t="s">
        <v>36</v>
      </c>
      <c r="E3" s="145"/>
      <c r="F3" s="145"/>
    </row>
    <row r="4" spans="1:11" s="50" customFormat="1" ht="15" customHeight="1" x14ac:dyDescent="0.25">
      <c r="A4" s="15"/>
      <c r="F4" s="17"/>
      <c r="G4" s="18"/>
    </row>
    <row r="5" spans="1:11" s="50" customFormat="1" ht="33" customHeight="1" x14ac:dyDescent="0.25">
      <c r="A5" s="15"/>
      <c r="B5" s="149" t="s">
        <v>84</v>
      </c>
      <c r="C5" s="149"/>
      <c r="D5" s="149"/>
      <c r="E5" s="149"/>
      <c r="F5" s="149"/>
      <c r="G5" s="149"/>
      <c r="H5" s="149"/>
      <c r="I5" s="149"/>
      <c r="J5" s="149"/>
      <c r="K5" s="19"/>
    </row>
    <row r="6" spans="1:11" s="50" customFormat="1" ht="15" x14ac:dyDescent="0.25">
      <c r="A6" s="15"/>
      <c r="B6" s="99"/>
      <c r="C6" s="99"/>
      <c r="D6" s="99"/>
      <c r="E6" s="99"/>
      <c r="F6" s="99"/>
      <c r="G6" s="99"/>
      <c r="H6" s="19"/>
      <c r="K6" s="19"/>
    </row>
    <row r="7" spans="1:11" s="50" customFormat="1" ht="15" x14ac:dyDescent="0.25">
      <c r="A7" s="15"/>
      <c r="B7" s="99"/>
      <c r="C7" s="99"/>
      <c r="K7" s="19"/>
    </row>
    <row r="8" spans="1:11" ht="15.75" x14ac:dyDescent="0.25">
      <c r="B8" s="72" t="s">
        <v>81</v>
      </c>
      <c r="C8" s="72"/>
      <c r="D8" s="146" t="s">
        <v>6</v>
      </c>
      <c r="E8" s="147"/>
      <c r="F8" s="147"/>
      <c r="G8" s="147"/>
      <c r="H8" s="147"/>
      <c r="I8" s="148"/>
    </row>
    <row r="9" spans="1:11" ht="25.5" x14ac:dyDescent="0.2">
      <c r="B9" s="42" t="s">
        <v>2</v>
      </c>
      <c r="C9" s="42" t="s">
        <v>70</v>
      </c>
      <c r="D9" s="42" t="s">
        <v>7</v>
      </c>
      <c r="E9" s="42" t="s">
        <v>8</v>
      </c>
      <c r="F9" s="62" t="s">
        <v>62</v>
      </c>
      <c r="G9" s="62" t="s">
        <v>63</v>
      </c>
      <c r="H9" s="62" t="s">
        <v>37</v>
      </c>
      <c r="I9" s="62" t="s">
        <v>38</v>
      </c>
    </row>
    <row r="10" spans="1:11" x14ac:dyDescent="0.2">
      <c r="B10" s="70" t="s">
        <v>33</v>
      </c>
      <c r="C10" s="100"/>
      <c r="D10" s="35"/>
      <c r="E10" s="35"/>
      <c r="F10" s="35"/>
      <c r="G10" s="35"/>
      <c r="H10" s="35"/>
      <c r="I10" s="35"/>
    </row>
    <row r="11" spans="1:11" x14ac:dyDescent="0.2">
      <c r="B11" s="70" t="s">
        <v>34</v>
      </c>
      <c r="C11" s="100"/>
      <c r="D11" s="35"/>
      <c r="E11" s="35"/>
      <c r="F11" s="35"/>
      <c r="G11" s="35"/>
      <c r="H11" s="35"/>
      <c r="I11" s="35"/>
    </row>
    <row r="12" spans="1:11" x14ac:dyDescent="0.2">
      <c r="B12" s="75" t="s">
        <v>43</v>
      </c>
      <c r="C12" s="100"/>
      <c r="D12" s="35"/>
      <c r="E12" s="35"/>
      <c r="F12" s="35"/>
      <c r="G12" s="35"/>
      <c r="H12" s="35"/>
      <c r="I12" s="35"/>
    </row>
    <row r="13" spans="1:11" x14ac:dyDescent="0.2">
      <c r="B13" s="75" t="s">
        <v>82</v>
      </c>
      <c r="C13" s="101" t="s">
        <v>66</v>
      </c>
      <c r="D13" s="80"/>
      <c r="E13" s="80"/>
      <c r="F13" s="80"/>
      <c r="G13" s="35"/>
      <c r="H13" s="80"/>
      <c r="I13" s="80"/>
    </row>
    <row r="14" spans="1:11" x14ac:dyDescent="0.2">
      <c r="B14" s="75" t="s">
        <v>69</v>
      </c>
      <c r="C14" s="100"/>
      <c r="D14" s="35"/>
      <c r="E14" s="35"/>
      <c r="F14" s="35"/>
      <c r="G14" s="35"/>
      <c r="H14" s="35"/>
      <c r="I14" s="35"/>
    </row>
    <row r="15" spans="1:11" x14ac:dyDescent="0.2">
      <c r="B15" s="96"/>
      <c r="C15" s="100"/>
      <c r="D15" s="35"/>
      <c r="E15" s="35"/>
      <c r="F15" s="35"/>
      <c r="G15" s="35"/>
      <c r="H15" s="35"/>
      <c r="I15" s="35"/>
    </row>
    <row r="16" spans="1:11" x14ac:dyDescent="0.2">
      <c r="B16" s="96"/>
      <c r="C16" s="100"/>
      <c r="D16" s="35"/>
      <c r="E16" s="35"/>
      <c r="F16" s="35"/>
      <c r="G16" s="35"/>
      <c r="H16" s="35"/>
      <c r="I16" s="35"/>
    </row>
    <row r="17" spans="2:9" x14ac:dyDescent="0.2">
      <c r="B17" s="96"/>
      <c r="C17" s="100"/>
      <c r="D17" s="35"/>
      <c r="E17" s="35"/>
      <c r="F17" s="35"/>
      <c r="G17" s="35"/>
      <c r="H17" s="35"/>
      <c r="I17" s="35"/>
    </row>
    <row r="18" spans="2:9" x14ac:dyDescent="0.2">
      <c r="B18" s="96"/>
      <c r="C18" s="100"/>
      <c r="D18" s="35"/>
      <c r="E18" s="35"/>
      <c r="F18" s="35"/>
      <c r="G18" s="35"/>
      <c r="H18" s="35"/>
      <c r="I18" s="35"/>
    </row>
    <row r="19" spans="2:9" x14ac:dyDescent="0.2">
      <c r="B19" s="96"/>
      <c r="C19" s="100"/>
      <c r="D19" s="35"/>
      <c r="E19" s="35"/>
      <c r="F19" s="35"/>
      <c r="G19" s="35"/>
      <c r="H19" s="35"/>
      <c r="I19" s="35"/>
    </row>
    <row r="20" spans="2:9" x14ac:dyDescent="0.2">
      <c r="B20" s="96"/>
      <c r="C20" s="100"/>
      <c r="D20" s="35"/>
      <c r="E20" s="35"/>
      <c r="F20" s="35"/>
      <c r="G20" s="35"/>
      <c r="H20" s="35"/>
      <c r="I20" s="35"/>
    </row>
    <row r="21" spans="2:9" x14ac:dyDescent="0.2">
      <c r="B21" s="96"/>
      <c r="C21" s="100"/>
      <c r="D21" s="35"/>
      <c r="E21" s="35"/>
      <c r="F21" s="35"/>
      <c r="G21" s="35"/>
      <c r="H21" s="35"/>
      <c r="I21" s="35"/>
    </row>
    <row r="22" spans="2:9" x14ac:dyDescent="0.2">
      <c r="B22" s="96"/>
      <c r="C22" s="100"/>
      <c r="D22" s="35"/>
      <c r="E22" s="35"/>
      <c r="F22" s="35"/>
      <c r="G22" s="35"/>
      <c r="H22" s="35"/>
      <c r="I22" s="35"/>
    </row>
    <row r="23" spans="2:9" x14ac:dyDescent="0.2">
      <c r="B23" s="96"/>
      <c r="C23" s="100"/>
      <c r="D23" s="35"/>
      <c r="E23" s="35"/>
      <c r="F23" s="35"/>
      <c r="G23" s="35"/>
      <c r="H23" s="35"/>
      <c r="I23" s="35"/>
    </row>
    <row r="24" spans="2:9" x14ac:dyDescent="0.2">
      <c r="B24" s="96"/>
      <c r="C24" s="100"/>
      <c r="D24" s="35"/>
      <c r="E24" s="35"/>
      <c r="F24" s="35"/>
      <c r="G24" s="35"/>
      <c r="H24" s="35"/>
      <c r="I24" s="35"/>
    </row>
    <row r="25" spans="2:9" x14ac:dyDescent="0.2">
      <c r="B25" s="96"/>
      <c r="C25" s="100"/>
      <c r="D25" s="35"/>
      <c r="E25" s="35"/>
      <c r="F25" s="35"/>
      <c r="G25" s="35"/>
      <c r="H25" s="35"/>
      <c r="I25" s="35"/>
    </row>
    <row r="26" spans="2:9" x14ac:dyDescent="0.2">
      <c r="B26" s="96"/>
      <c r="C26" s="100"/>
      <c r="D26" s="35"/>
      <c r="E26" s="35"/>
      <c r="F26" s="35"/>
      <c r="G26" s="35"/>
      <c r="H26" s="35"/>
      <c r="I26" s="35"/>
    </row>
    <row r="27" spans="2:9" x14ac:dyDescent="0.2">
      <c r="B27" s="96"/>
      <c r="C27" s="100"/>
      <c r="D27" s="35"/>
      <c r="E27" s="35"/>
      <c r="F27" s="35"/>
      <c r="G27" s="35"/>
      <c r="H27" s="35"/>
      <c r="I27" s="35"/>
    </row>
    <row r="28" spans="2:9" x14ac:dyDescent="0.2">
      <c r="B28" s="96"/>
      <c r="C28" s="100"/>
      <c r="D28" s="35"/>
      <c r="E28" s="35"/>
      <c r="F28" s="35"/>
      <c r="G28" s="35"/>
      <c r="H28" s="35"/>
      <c r="I28" s="35"/>
    </row>
    <row r="29" spans="2:9" x14ac:dyDescent="0.2">
      <c r="B29" s="96"/>
      <c r="C29" s="102"/>
      <c r="D29" s="35"/>
      <c r="E29" s="35"/>
      <c r="F29" s="35"/>
      <c r="G29" s="35"/>
      <c r="H29" s="35"/>
      <c r="I29" s="35"/>
    </row>
    <row r="30" spans="2:9" x14ac:dyDescent="0.2">
      <c r="B30" s="96"/>
      <c r="C30" s="102"/>
      <c r="D30" s="35"/>
      <c r="E30" s="35"/>
      <c r="F30" s="35"/>
      <c r="G30" s="35"/>
      <c r="H30" s="35"/>
      <c r="I30" s="35"/>
    </row>
    <row r="31" spans="2:9" x14ac:dyDescent="0.2">
      <c r="B31" s="96"/>
      <c r="C31" s="102"/>
      <c r="D31" s="35"/>
      <c r="E31" s="35"/>
      <c r="F31" s="35"/>
      <c r="G31" s="35"/>
      <c r="H31" s="35"/>
      <c r="I31" s="35"/>
    </row>
    <row r="32" spans="2:9" x14ac:dyDescent="0.2">
      <c r="B32" s="96"/>
      <c r="C32" s="102"/>
      <c r="D32" s="35"/>
      <c r="E32" s="35"/>
      <c r="F32" s="35"/>
      <c r="G32" s="35"/>
      <c r="H32" s="35"/>
      <c r="I32" s="35"/>
    </row>
    <row r="33" spans="2:9" x14ac:dyDescent="0.2">
      <c r="B33" s="96"/>
      <c r="C33" s="102"/>
      <c r="D33" s="35"/>
      <c r="E33" s="35"/>
      <c r="F33" s="35"/>
      <c r="G33" s="35"/>
      <c r="H33" s="35"/>
      <c r="I33" s="35"/>
    </row>
    <row r="34" spans="2:9" x14ac:dyDescent="0.2">
      <c r="B34" s="96"/>
      <c r="C34" s="102"/>
      <c r="D34" s="35"/>
      <c r="E34" s="35"/>
      <c r="F34" s="35"/>
      <c r="G34" s="35"/>
      <c r="H34" s="35"/>
      <c r="I34" s="35"/>
    </row>
    <row r="35" spans="2:9" x14ac:dyDescent="0.2">
      <c r="B35" s="96"/>
      <c r="C35" s="102"/>
      <c r="D35" s="35"/>
      <c r="E35" s="35"/>
      <c r="F35" s="35"/>
      <c r="G35" s="35"/>
      <c r="H35" s="35"/>
      <c r="I35" s="35"/>
    </row>
    <row r="36" spans="2:9" x14ac:dyDescent="0.2">
      <c r="B36" s="96"/>
      <c r="C36" s="102"/>
      <c r="D36" s="35"/>
      <c r="E36" s="35"/>
      <c r="F36" s="35"/>
      <c r="G36" s="35"/>
      <c r="H36" s="35"/>
      <c r="I36" s="35"/>
    </row>
    <row r="37" spans="2:9" x14ac:dyDescent="0.2">
      <c r="B37" s="96"/>
      <c r="C37" s="102"/>
      <c r="D37" s="35"/>
      <c r="E37" s="35"/>
      <c r="F37" s="35"/>
      <c r="G37" s="35"/>
      <c r="H37" s="35"/>
      <c r="I37" s="35"/>
    </row>
    <row r="38" spans="2:9" x14ac:dyDescent="0.2">
      <c r="B38" s="96"/>
      <c r="C38" s="102"/>
      <c r="D38" s="35"/>
      <c r="E38" s="35"/>
      <c r="F38" s="35"/>
      <c r="G38" s="35"/>
      <c r="H38" s="35"/>
      <c r="I38" s="35"/>
    </row>
    <row r="39" spans="2:9" x14ac:dyDescent="0.2">
      <c r="B39" s="96"/>
      <c r="C39" s="102"/>
      <c r="D39" s="35"/>
      <c r="E39" s="35"/>
      <c r="F39" s="35"/>
      <c r="G39" s="35"/>
      <c r="H39" s="35"/>
      <c r="I39" s="35"/>
    </row>
    <row r="40" spans="2:9" ht="13.5" thickBot="1" x14ac:dyDescent="0.25">
      <c r="B40" s="97"/>
      <c r="C40" s="103"/>
      <c r="D40" s="37"/>
      <c r="E40" s="37"/>
      <c r="F40" s="37"/>
      <c r="G40" s="37"/>
      <c r="H40" s="37"/>
      <c r="I40" s="37"/>
    </row>
    <row r="41" spans="2:9" ht="13.5" thickTop="1" x14ac:dyDescent="0.2">
      <c r="B41" s="45" t="s">
        <v>9</v>
      </c>
      <c r="C41" s="45"/>
      <c r="D41" s="45"/>
      <c r="E41" s="45"/>
      <c r="F41" s="45"/>
      <c r="G41" s="45"/>
      <c r="H41" s="45"/>
      <c r="I41" s="45"/>
    </row>
    <row r="42" spans="2:9" ht="14.25" x14ac:dyDescent="0.2">
      <c r="B42" s="69" t="s">
        <v>86</v>
      </c>
      <c r="C42" s="69"/>
      <c r="D42" s="99"/>
    </row>
    <row r="43" spans="2:9" x14ac:dyDescent="0.2">
      <c r="B43" s="69" t="s">
        <v>83</v>
      </c>
      <c r="D43" s="99"/>
    </row>
    <row r="44" spans="2:9" x14ac:dyDescent="0.2">
      <c r="D44" s="99"/>
    </row>
  </sheetData>
  <sheetProtection algorithmName="SHA-512" hashValue="rcDQ4DMLkex4N8Hbd4DOLStce1b49snH9KQo9vm3LCevKUtpJJUrCdrbhyTQUWJ3BJFipMXGRfuUbaU1pv7N9A==" saltValue="8mL3Ke5ch2BZrsy1wHfoTQ==" spinCount="100000" sheet="1" formatCells="0" formatRows="0" insertRows="0" deleteRows="0" sort="0"/>
  <protectedRanges>
    <protectedRange sqref="B29:C40 D10:I40 B15:B28" name="Range1"/>
    <protectedRange sqref="B14:C14 B13 B10:C12 C15:C28" name="Range1_1"/>
    <protectedRange sqref="C13" name="Range1_2"/>
  </protectedRanges>
  <mergeCells count="4">
    <mergeCell ref="G2:H2"/>
    <mergeCell ref="E3:F3"/>
    <mergeCell ref="D8:I8"/>
    <mergeCell ref="B5:J5"/>
  </mergeCells>
  <printOptions horizontalCentered="1"/>
  <pageMargins left="0" right="0" top="0.74" bottom="0.5" header="0" footer="0"/>
  <pageSetup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
  <sheetViews>
    <sheetView showGridLines="0" zoomScale="85" zoomScaleNormal="85" zoomScalePageLayoutView="85" workbookViewId="0">
      <selection activeCell="D9" sqref="D9"/>
    </sheetView>
  </sheetViews>
  <sheetFormatPr defaultColWidth="8.85546875" defaultRowHeight="12.75" x14ac:dyDescent="0.2"/>
  <cols>
    <col min="1" max="1" width="5.28515625" style="14" customWidth="1"/>
    <col min="2" max="2" width="29.85546875" style="14" customWidth="1"/>
    <col min="3" max="3" width="20.5703125" style="14" customWidth="1"/>
    <col min="4" max="4" width="40.28515625" style="14" bestFit="1" customWidth="1"/>
    <col min="5" max="5" width="20.7109375" style="14" customWidth="1"/>
    <col min="6" max="6" width="20" style="14" customWidth="1"/>
    <col min="7" max="7" width="14.42578125" style="14" customWidth="1"/>
    <col min="8" max="8" width="11" style="14" customWidth="1"/>
    <col min="9" max="9" width="12.28515625" style="14" customWidth="1"/>
    <col min="10" max="10" width="14.42578125" style="14" customWidth="1"/>
    <col min="11" max="11" width="11" style="14" customWidth="1"/>
    <col min="12" max="16384" width="8.85546875" style="14"/>
  </cols>
  <sheetData>
    <row r="1" spans="1:11" ht="15.75" x14ac:dyDescent="0.25">
      <c r="A1" s="2" t="str">
        <f>Summary!A1</f>
        <v>State of Indiana, RFP 18-051</v>
      </c>
    </row>
    <row r="2" spans="1:11" ht="15" customHeight="1" x14ac:dyDescent="0.25">
      <c r="A2" s="2" t="str">
        <f>Summary!A2</f>
        <v>Attachment E - Scope B Cost Proposal</v>
      </c>
      <c r="E2" s="4" t="s">
        <v>0</v>
      </c>
      <c r="F2" s="78" t="str">
        <f>Summary!G2</f>
        <v>&lt;INSERT NAME&gt;</v>
      </c>
    </row>
    <row r="3" spans="1:11" ht="15" customHeight="1" x14ac:dyDescent="0.25">
      <c r="A3" s="5" t="s">
        <v>5</v>
      </c>
    </row>
    <row r="4" spans="1:11" s="16" customFormat="1" ht="15" customHeight="1" x14ac:dyDescent="0.25">
      <c r="A4" s="15"/>
      <c r="D4" s="17"/>
    </row>
    <row r="5" spans="1:11" s="16" customFormat="1" ht="34.5" customHeight="1" x14ac:dyDescent="0.25">
      <c r="A5" s="15"/>
      <c r="B5" s="158" t="s">
        <v>55</v>
      </c>
      <c r="C5" s="158"/>
      <c r="D5" s="158"/>
      <c r="E5" s="158"/>
      <c r="F5" s="158"/>
      <c r="G5" s="19"/>
      <c r="H5" s="19"/>
      <c r="I5" s="19"/>
      <c r="J5" s="19"/>
      <c r="K5" s="19"/>
    </row>
    <row r="6" spans="1:11" s="16" customFormat="1" ht="15" x14ac:dyDescent="0.25">
      <c r="A6" s="15"/>
      <c r="C6" s="20"/>
      <c r="D6" s="20"/>
      <c r="E6" s="19"/>
      <c r="F6" s="19"/>
      <c r="G6" s="19"/>
      <c r="H6" s="19"/>
      <c r="I6" s="19"/>
      <c r="J6" s="19"/>
      <c r="K6" s="19"/>
    </row>
    <row r="7" spans="1:11" s="16" customFormat="1" ht="15" x14ac:dyDescent="0.25">
      <c r="A7" s="15"/>
      <c r="B7" s="28" t="s">
        <v>11</v>
      </c>
      <c r="C7" s="20"/>
      <c r="D7" s="20"/>
      <c r="E7" s="19"/>
      <c r="F7" s="19"/>
      <c r="G7" s="19"/>
      <c r="H7" s="19"/>
      <c r="I7" s="19"/>
      <c r="J7" s="19"/>
      <c r="K7" s="19"/>
    </row>
    <row r="8" spans="1:11" s="16" customFormat="1" ht="15" x14ac:dyDescent="0.25">
      <c r="A8" s="15"/>
      <c r="B8" s="24" t="s">
        <v>10</v>
      </c>
      <c r="C8" s="20"/>
      <c r="D8" s="20"/>
      <c r="E8" s="19"/>
      <c r="F8" s="19"/>
      <c r="G8" s="19"/>
      <c r="H8" s="19"/>
      <c r="I8" s="19"/>
      <c r="J8" s="19"/>
      <c r="K8" s="19"/>
    </row>
    <row r="9" spans="1:11" s="16" customFormat="1" ht="15" x14ac:dyDescent="0.25">
      <c r="A9" s="15"/>
      <c r="B9" s="46">
        <f>F33+E68</f>
        <v>0</v>
      </c>
      <c r="C9" s="20"/>
      <c r="D9" s="20"/>
      <c r="E9" s="19"/>
      <c r="F9" s="19"/>
      <c r="G9" s="19"/>
      <c r="H9" s="19"/>
      <c r="I9" s="19"/>
      <c r="J9" s="19"/>
      <c r="K9" s="19"/>
    </row>
    <row r="10" spans="1:11" s="16" customFormat="1" ht="15" x14ac:dyDescent="0.25">
      <c r="A10" s="15"/>
      <c r="B10" s="20"/>
      <c r="C10" s="20"/>
      <c r="D10" s="20"/>
      <c r="E10" s="19"/>
      <c r="F10" s="19"/>
      <c r="G10" s="19"/>
      <c r="H10" s="19"/>
      <c r="I10" s="19"/>
      <c r="J10" s="19"/>
      <c r="K10" s="19"/>
    </row>
    <row r="11" spans="1:11" s="16" customFormat="1" ht="17.45" customHeight="1" x14ac:dyDescent="0.25">
      <c r="A11" s="15"/>
      <c r="B11" s="161" t="s">
        <v>92</v>
      </c>
      <c r="C11" s="161"/>
      <c r="D11" s="20"/>
      <c r="E11" s="19"/>
      <c r="F11" s="19"/>
      <c r="G11" s="19"/>
      <c r="H11" s="19"/>
      <c r="I11" s="19"/>
      <c r="J11" s="19"/>
      <c r="K11" s="19"/>
    </row>
    <row r="12" spans="1:11" s="16" customFormat="1" ht="12" customHeight="1" x14ac:dyDescent="0.25">
      <c r="A12" s="15"/>
      <c r="B12" s="24" t="s">
        <v>4</v>
      </c>
      <c r="C12" s="159" t="s">
        <v>29</v>
      </c>
      <c r="D12" s="159"/>
      <c r="E12" s="160"/>
      <c r="F12" s="54" t="s">
        <v>17</v>
      </c>
      <c r="G12" s="19"/>
      <c r="H12" s="19"/>
      <c r="I12" s="19"/>
      <c r="J12" s="19"/>
      <c r="K12" s="19"/>
    </row>
    <row r="13" spans="1:11" s="16" customFormat="1" ht="12" customHeight="1" x14ac:dyDescent="0.25">
      <c r="A13" s="15"/>
      <c r="B13" s="34"/>
      <c r="C13" s="154"/>
      <c r="D13" s="154"/>
      <c r="E13" s="155"/>
      <c r="F13" s="55"/>
      <c r="G13" s="19"/>
      <c r="H13" s="19"/>
      <c r="I13" s="19"/>
      <c r="J13" s="19"/>
      <c r="K13" s="19"/>
    </row>
    <row r="14" spans="1:11" s="16" customFormat="1" ht="12" customHeight="1" x14ac:dyDescent="0.25">
      <c r="A14" s="15"/>
      <c r="B14" s="34"/>
      <c r="C14" s="154"/>
      <c r="D14" s="154"/>
      <c r="E14" s="155"/>
      <c r="F14" s="55"/>
      <c r="G14" s="19"/>
      <c r="H14" s="19"/>
      <c r="I14" s="19"/>
      <c r="J14" s="19"/>
      <c r="K14" s="19"/>
    </row>
    <row r="15" spans="1:11" s="16" customFormat="1" ht="12" customHeight="1" x14ac:dyDescent="0.25">
      <c r="A15" s="15"/>
      <c r="B15" s="34"/>
      <c r="C15" s="154"/>
      <c r="D15" s="154"/>
      <c r="E15" s="155"/>
      <c r="F15" s="55"/>
      <c r="G15" s="19"/>
      <c r="H15" s="19"/>
      <c r="I15" s="19"/>
      <c r="J15" s="19"/>
      <c r="K15" s="19"/>
    </row>
    <row r="16" spans="1:11" s="16" customFormat="1" ht="12" customHeight="1" x14ac:dyDescent="0.25">
      <c r="A16" s="15"/>
      <c r="B16" s="34"/>
      <c r="C16" s="154"/>
      <c r="D16" s="154"/>
      <c r="E16" s="155"/>
      <c r="F16" s="55"/>
      <c r="G16" s="19"/>
      <c r="H16" s="19"/>
      <c r="I16" s="19"/>
      <c r="J16" s="19"/>
      <c r="K16" s="19"/>
    </row>
    <row r="17" spans="1:11" s="16" customFormat="1" ht="12" customHeight="1" x14ac:dyDescent="0.25">
      <c r="A17" s="15"/>
      <c r="B17" s="34"/>
      <c r="C17" s="154"/>
      <c r="D17" s="154"/>
      <c r="E17" s="155"/>
      <c r="F17" s="55"/>
      <c r="G17" s="19"/>
      <c r="H17" s="19"/>
      <c r="I17" s="19"/>
      <c r="J17" s="19"/>
      <c r="K17" s="19"/>
    </row>
    <row r="18" spans="1:11" s="16" customFormat="1" ht="12" customHeight="1" x14ac:dyDescent="0.25">
      <c r="A18" s="15"/>
      <c r="B18" s="34"/>
      <c r="C18" s="154"/>
      <c r="D18" s="154"/>
      <c r="E18" s="155"/>
      <c r="F18" s="55"/>
      <c r="G18" s="19"/>
      <c r="H18" s="19"/>
      <c r="I18" s="19"/>
      <c r="J18" s="19"/>
      <c r="K18" s="19"/>
    </row>
    <row r="19" spans="1:11" s="16" customFormat="1" ht="12" customHeight="1" x14ac:dyDescent="0.25">
      <c r="A19" s="15"/>
      <c r="B19" s="34"/>
      <c r="C19" s="154"/>
      <c r="D19" s="154"/>
      <c r="E19" s="155"/>
      <c r="F19" s="55"/>
      <c r="G19" s="19"/>
      <c r="H19" s="19"/>
      <c r="I19" s="19"/>
      <c r="J19" s="19"/>
      <c r="K19" s="19"/>
    </row>
    <row r="20" spans="1:11" s="50" customFormat="1" ht="12" customHeight="1" x14ac:dyDescent="0.25">
      <c r="A20" s="15"/>
      <c r="B20" s="48"/>
      <c r="C20" s="64"/>
      <c r="D20" s="64"/>
      <c r="E20" s="65"/>
      <c r="F20" s="55"/>
      <c r="G20" s="19"/>
      <c r="H20" s="19"/>
      <c r="I20" s="19"/>
      <c r="J20" s="19"/>
      <c r="K20" s="19"/>
    </row>
    <row r="21" spans="1:11" s="16" customFormat="1" ht="12" customHeight="1" x14ac:dyDescent="0.25">
      <c r="A21" s="15"/>
      <c r="B21" s="34"/>
      <c r="C21" s="154"/>
      <c r="D21" s="154"/>
      <c r="E21" s="155"/>
      <c r="F21" s="55"/>
      <c r="G21" s="19"/>
      <c r="H21" s="19"/>
      <c r="I21" s="19"/>
      <c r="J21" s="19"/>
      <c r="K21" s="19"/>
    </row>
    <row r="22" spans="1:11" s="50" customFormat="1" ht="12" customHeight="1" x14ac:dyDescent="0.25">
      <c r="A22" s="15"/>
      <c r="B22" s="60"/>
      <c r="C22" s="66"/>
      <c r="D22" s="66"/>
      <c r="E22" s="67"/>
      <c r="F22" s="61"/>
      <c r="G22" s="19"/>
      <c r="H22" s="19"/>
      <c r="I22" s="19"/>
      <c r="J22" s="19"/>
      <c r="K22" s="19"/>
    </row>
    <row r="23" spans="1:11" s="50" customFormat="1" ht="12" customHeight="1" x14ac:dyDescent="0.25">
      <c r="A23" s="15"/>
      <c r="B23" s="60"/>
      <c r="C23" s="66"/>
      <c r="D23" s="66"/>
      <c r="E23" s="67"/>
      <c r="F23" s="61"/>
      <c r="G23" s="19"/>
      <c r="H23" s="19"/>
      <c r="I23" s="19"/>
      <c r="J23" s="19"/>
      <c r="K23" s="19"/>
    </row>
    <row r="24" spans="1:11" s="50" customFormat="1" ht="12" customHeight="1" x14ac:dyDescent="0.25">
      <c r="A24" s="15"/>
      <c r="B24" s="60"/>
      <c r="C24" s="66"/>
      <c r="D24" s="66"/>
      <c r="E24" s="67"/>
      <c r="F24" s="61"/>
      <c r="G24" s="19"/>
      <c r="H24" s="19"/>
      <c r="I24" s="19"/>
      <c r="J24" s="19"/>
      <c r="K24" s="19"/>
    </row>
    <row r="25" spans="1:11" s="50" customFormat="1" ht="12" customHeight="1" x14ac:dyDescent="0.25">
      <c r="A25" s="15"/>
      <c r="B25" s="60"/>
      <c r="C25" s="66"/>
      <c r="D25" s="66"/>
      <c r="E25" s="67"/>
      <c r="F25" s="61"/>
      <c r="G25" s="19"/>
      <c r="H25" s="19"/>
      <c r="I25" s="19"/>
      <c r="J25" s="19"/>
      <c r="K25" s="19"/>
    </row>
    <row r="26" spans="1:11" s="50" customFormat="1" ht="12" customHeight="1" x14ac:dyDescent="0.25">
      <c r="A26" s="15"/>
      <c r="B26" s="60"/>
      <c r="C26" s="66"/>
      <c r="D26" s="66"/>
      <c r="E26" s="67"/>
      <c r="F26" s="61"/>
      <c r="G26" s="19"/>
      <c r="H26" s="19"/>
      <c r="I26" s="19"/>
      <c r="J26" s="19"/>
      <c r="K26" s="19"/>
    </row>
    <row r="27" spans="1:11" s="50" customFormat="1" ht="12" customHeight="1" x14ac:dyDescent="0.25">
      <c r="A27" s="15"/>
      <c r="B27" s="60"/>
      <c r="C27" s="66"/>
      <c r="D27" s="66"/>
      <c r="E27" s="67"/>
      <c r="F27" s="61"/>
      <c r="G27" s="19"/>
      <c r="H27" s="19"/>
      <c r="I27" s="19"/>
      <c r="J27" s="19"/>
      <c r="K27" s="19"/>
    </row>
    <row r="28" spans="1:11" s="50" customFormat="1" ht="12" customHeight="1" x14ac:dyDescent="0.25">
      <c r="A28" s="15"/>
      <c r="B28" s="60"/>
      <c r="C28" s="66"/>
      <c r="D28" s="66"/>
      <c r="E28" s="67"/>
      <c r="F28" s="61"/>
      <c r="G28" s="19"/>
      <c r="H28" s="19"/>
      <c r="I28" s="19"/>
      <c r="J28" s="19"/>
      <c r="K28" s="19"/>
    </row>
    <row r="29" spans="1:11" s="50" customFormat="1" ht="12" customHeight="1" x14ac:dyDescent="0.25">
      <c r="A29" s="15"/>
      <c r="B29" s="60"/>
      <c r="C29" s="66"/>
      <c r="D29" s="66"/>
      <c r="E29" s="67"/>
      <c r="F29" s="61"/>
      <c r="G29" s="19"/>
      <c r="H29" s="19"/>
      <c r="I29" s="19"/>
      <c r="J29" s="19"/>
      <c r="K29" s="19"/>
    </row>
    <row r="30" spans="1:11" s="50" customFormat="1" ht="12" customHeight="1" x14ac:dyDescent="0.25">
      <c r="A30" s="15"/>
      <c r="B30" s="60"/>
      <c r="C30" s="66"/>
      <c r="D30" s="66"/>
      <c r="E30" s="67"/>
      <c r="F30" s="61"/>
      <c r="G30" s="19"/>
      <c r="H30" s="19"/>
      <c r="I30" s="19"/>
      <c r="J30" s="19"/>
      <c r="K30" s="19"/>
    </row>
    <row r="31" spans="1:11" s="50" customFormat="1" ht="12" customHeight="1" x14ac:dyDescent="0.25">
      <c r="A31" s="15"/>
      <c r="B31" s="60"/>
      <c r="C31" s="66"/>
      <c r="D31" s="66"/>
      <c r="E31" s="67"/>
      <c r="F31" s="61"/>
      <c r="G31" s="19"/>
      <c r="H31" s="19"/>
      <c r="I31" s="19"/>
      <c r="J31" s="19"/>
      <c r="K31" s="19"/>
    </row>
    <row r="32" spans="1:11" s="16" customFormat="1" ht="12" customHeight="1" thickBot="1" x14ac:dyDescent="0.3">
      <c r="A32" s="15"/>
      <c r="B32" s="44"/>
      <c r="C32" s="156"/>
      <c r="D32" s="156"/>
      <c r="E32" s="157"/>
      <c r="F32" s="56"/>
      <c r="G32" s="19"/>
      <c r="H32" s="19"/>
      <c r="I32" s="19"/>
      <c r="J32" s="19"/>
      <c r="K32" s="19"/>
    </row>
    <row r="33" spans="1:11" s="16" customFormat="1" ht="12" customHeight="1" thickTop="1" x14ac:dyDescent="0.25">
      <c r="A33" s="15"/>
      <c r="B33" s="150" t="s">
        <v>9</v>
      </c>
      <c r="C33" s="151"/>
      <c r="D33" s="151"/>
      <c r="E33" s="152"/>
      <c r="F33" s="43">
        <f>SUM(F13:F32)</f>
        <v>0</v>
      </c>
      <c r="G33" s="19"/>
      <c r="H33" s="19"/>
      <c r="I33" s="19"/>
      <c r="J33" s="19"/>
      <c r="K33" s="19"/>
    </row>
    <row r="34" spans="1:11" ht="12.75" customHeight="1" x14ac:dyDescent="0.2">
      <c r="B34" s="153"/>
      <c r="C34" s="153"/>
      <c r="D34" s="153"/>
      <c r="E34" s="153"/>
      <c r="F34" s="153"/>
    </row>
    <row r="35" spans="1:11" x14ac:dyDescent="0.2">
      <c r="B35" s="123" t="s">
        <v>93</v>
      </c>
      <c r="C35" s="68"/>
      <c r="D35" s="68"/>
    </row>
    <row r="36" spans="1:11" x14ac:dyDescent="0.2">
      <c r="B36" s="42" t="s">
        <v>2</v>
      </c>
      <c r="C36" s="42" t="s">
        <v>20</v>
      </c>
      <c r="D36" s="42" t="s">
        <v>94</v>
      </c>
      <c r="E36" s="42" t="s">
        <v>5</v>
      </c>
    </row>
    <row r="37" spans="1:11" x14ac:dyDescent="0.2">
      <c r="B37" s="122" t="str">
        <f>'Staff Hourly Rates'!B10</f>
        <v>Project Executive</v>
      </c>
      <c r="C37" s="106"/>
      <c r="D37" s="124">
        <f>'Staff Hourly Rates'!D10</f>
        <v>0</v>
      </c>
      <c r="E37" s="124">
        <f>C37*D37</f>
        <v>0</v>
      </c>
    </row>
    <row r="38" spans="1:11" x14ac:dyDescent="0.2">
      <c r="B38" s="122" t="str">
        <f>'Staff Hourly Rates'!B11</f>
        <v>Project Manager</v>
      </c>
      <c r="C38" s="106"/>
      <c r="D38" s="124">
        <f>'Staff Hourly Rates'!D11</f>
        <v>0</v>
      </c>
      <c r="E38" s="124">
        <f t="shared" ref="E38:E67" si="0">C38*D38</f>
        <v>0</v>
      </c>
    </row>
    <row r="39" spans="1:11" x14ac:dyDescent="0.2">
      <c r="B39" s="122" t="str">
        <f>'Staff Hourly Rates'!B12</f>
        <v>Reporting Manager</v>
      </c>
      <c r="C39" s="106"/>
      <c r="D39" s="124">
        <f>'Staff Hourly Rates'!D12</f>
        <v>0</v>
      </c>
      <c r="E39" s="124">
        <f t="shared" si="0"/>
        <v>0</v>
      </c>
    </row>
    <row r="40" spans="1:11" x14ac:dyDescent="0.2">
      <c r="B40" s="122" t="str">
        <f>'Staff Hourly Rates'!B13</f>
        <v>Transition Manager*</v>
      </c>
      <c r="C40" s="106"/>
      <c r="D40" s="124">
        <f>'Staff Hourly Rates'!D13</f>
        <v>0</v>
      </c>
      <c r="E40" s="124">
        <f t="shared" si="0"/>
        <v>0</v>
      </c>
    </row>
    <row r="41" spans="1:11" x14ac:dyDescent="0.2">
      <c r="B41" s="122" t="str">
        <f>'Staff Hourly Rates'!B14</f>
        <v>Developer</v>
      </c>
      <c r="C41" s="106"/>
      <c r="D41" s="124">
        <f>'Staff Hourly Rates'!D14</f>
        <v>0</v>
      </c>
      <c r="E41" s="124">
        <f t="shared" si="0"/>
        <v>0</v>
      </c>
    </row>
    <row r="42" spans="1:11" x14ac:dyDescent="0.2">
      <c r="B42" s="122">
        <f>'Staff Hourly Rates'!B15</f>
        <v>0</v>
      </c>
      <c r="C42" s="125">
        <v>0</v>
      </c>
      <c r="D42" s="125">
        <v>0</v>
      </c>
      <c r="E42" s="125">
        <v>0</v>
      </c>
    </row>
    <row r="43" spans="1:11" x14ac:dyDescent="0.2">
      <c r="B43" s="122">
        <f>'Staff Hourly Rates'!B16</f>
        <v>0</v>
      </c>
      <c r="C43" s="106"/>
      <c r="D43" s="124">
        <f>'Staff Hourly Rates'!D16</f>
        <v>0</v>
      </c>
      <c r="E43" s="124">
        <f t="shared" si="0"/>
        <v>0</v>
      </c>
    </row>
    <row r="44" spans="1:11" x14ac:dyDescent="0.2">
      <c r="B44" s="122">
        <f>'Staff Hourly Rates'!B17</f>
        <v>0</v>
      </c>
      <c r="C44" s="106"/>
      <c r="D44" s="124">
        <f>'Staff Hourly Rates'!D17</f>
        <v>0</v>
      </c>
      <c r="E44" s="124">
        <f t="shared" si="0"/>
        <v>0</v>
      </c>
    </row>
    <row r="45" spans="1:11" x14ac:dyDescent="0.2">
      <c r="B45" s="122">
        <f>'Staff Hourly Rates'!B18</f>
        <v>0</v>
      </c>
      <c r="C45" s="106"/>
      <c r="D45" s="124">
        <f>'Staff Hourly Rates'!D18</f>
        <v>0</v>
      </c>
      <c r="E45" s="124">
        <f t="shared" si="0"/>
        <v>0</v>
      </c>
    </row>
    <row r="46" spans="1:11" x14ac:dyDescent="0.2">
      <c r="B46" s="122">
        <f>'Staff Hourly Rates'!B19</f>
        <v>0</v>
      </c>
      <c r="C46" s="106"/>
      <c r="D46" s="124">
        <f>'Staff Hourly Rates'!D19</f>
        <v>0</v>
      </c>
      <c r="E46" s="124">
        <f t="shared" si="0"/>
        <v>0</v>
      </c>
    </row>
    <row r="47" spans="1:11" x14ac:dyDescent="0.2">
      <c r="B47" s="122">
        <f>'Staff Hourly Rates'!B20</f>
        <v>0</v>
      </c>
      <c r="C47" s="106"/>
      <c r="D47" s="124">
        <f>'Staff Hourly Rates'!D20</f>
        <v>0</v>
      </c>
      <c r="E47" s="124">
        <f t="shared" si="0"/>
        <v>0</v>
      </c>
    </row>
    <row r="48" spans="1:11" x14ac:dyDescent="0.2">
      <c r="B48" s="122">
        <f>'Staff Hourly Rates'!B21</f>
        <v>0</v>
      </c>
      <c r="C48" s="106"/>
      <c r="D48" s="124">
        <f>'Staff Hourly Rates'!D21</f>
        <v>0</v>
      </c>
      <c r="E48" s="124">
        <f t="shared" si="0"/>
        <v>0</v>
      </c>
    </row>
    <row r="49" spans="2:5" x14ac:dyDescent="0.2">
      <c r="B49" s="122">
        <f>'Staff Hourly Rates'!B22</f>
        <v>0</v>
      </c>
      <c r="C49" s="106"/>
      <c r="D49" s="124">
        <f>'Staff Hourly Rates'!D22</f>
        <v>0</v>
      </c>
      <c r="E49" s="124">
        <f t="shared" si="0"/>
        <v>0</v>
      </c>
    </row>
    <row r="50" spans="2:5" x14ac:dyDescent="0.2">
      <c r="B50" s="122">
        <f>'Staff Hourly Rates'!B23</f>
        <v>0</v>
      </c>
      <c r="C50" s="106"/>
      <c r="D50" s="124">
        <f>'Staff Hourly Rates'!D23</f>
        <v>0</v>
      </c>
      <c r="E50" s="124">
        <f t="shared" si="0"/>
        <v>0</v>
      </c>
    </row>
    <row r="51" spans="2:5" x14ac:dyDescent="0.2">
      <c r="B51" s="122">
        <f>'Staff Hourly Rates'!B24</f>
        <v>0</v>
      </c>
      <c r="C51" s="106"/>
      <c r="D51" s="124">
        <f>'Staff Hourly Rates'!D24</f>
        <v>0</v>
      </c>
      <c r="E51" s="124">
        <f t="shared" si="0"/>
        <v>0</v>
      </c>
    </row>
    <row r="52" spans="2:5" x14ac:dyDescent="0.2">
      <c r="B52" s="122">
        <f>'Staff Hourly Rates'!B25</f>
        <v>0</v>
      </c>
      <c r="C52" s="106"/>
      <c r="D52" s="124">
        <f>'Staff Hourly Rates'!D25</f>
        <v>0</v>
      </c>
      <c r="E52" s="124">
        <f t="shared" si="0"/>
        <v>0</v>
      </c>
    </row>
    <row r="53" spans="2:5" x14ac:dyDescent="0.2">
      <c r="B53" s="122">
        <f>'Staff Hourly Rates'!B26</f>
        <v>0</v>
      </c>
      <c r="C53" s="106"/>
      <c r="D53" s="124">
        <f>'Staff Hourly Rates'!D26</f>
        <v>0</v>
      </c>
      <c r="E53" s="124">
        <f t="shared" si="0"/>
        <v>0</v>
      </c>
    </row>
    <row r="54" spans="2:5" x14ac:dyDescent="0.2">
      <c r="B54" s="122">
        <f>'Staff Hourly Rates'!B27</f>
        <v>0</v>
      </c>
      <c r="C54" s="106"/>
      <c r="D54" s="124">
        <f>'Staff Hourly Rates'!D27</f>
        <v>0</v>
      </c>
      <c r="E54" s="124">
        <f t="shared" si="0"/>
        <v>0</v>
      </c>
    </row>
    <row r="55" spans="2:5" x14ac:dyDescent="0.2">
      <c r="B55" s="122">
        <f>'Staff Hourly Rates'!B28</f>
        <v>0</v>
      </c>
      <c r="C55" s="106"/>
      <c r="D55" s="124">
        <f>'Staff Hourly Rates'!D28</f>
        <v>0</v>
      </c>
      <c r="E55" s="124">
        <f t="shared" si="0"/>
        <v>0</v>
      </c>
    </row>
    <row r="56" spans="2:5" x14ac:dyDescent="0.2">
      <c r="B56" s="122">
        <f>'Staff Hourly Rates'!B29</f>
        <v>0</v>
      </c>
      <c r="C56" s="106"/>
      <c r="D56" s="124">
        <f>'Staff Hourly Rates'!D29</f>
        <v>0</v>
      </c>
      <c r="E56" s="124">
        <f t="shared" si="0"/>
        <v>0</v>
      </c>
    </row>
    <row r="57" spans="2:5" x14ac:dyDescent="0.2">
      <c r="B57" s="122">
        <f>'Staff Hourly Rates'!B30</f>
        <v>0</v>
      </c>
      <c r="C57" s="106"/>
      <c r="D57" s="124">
        <f>'Staff Hourly Rates'!D30</f>
        <v>0</v>
      </c>
      <c r="E57" s="124">
        <f t="shared" si="0"/>
        <v>0</v>
      </c>
    </row>
    <row r="58" spans="2:5" x14ac:dyDescent="0.2">
      <c r="B58" s="122">
        <f>'Staff Hourly Rates'!B31</f>
        <v>0</v>
      </c>
      <c r="C58" s="106"/>
      <c r="D58" s="124">
        <f>'Staff Hourly Rates'!D31</f>
        <v>0</v>
      </c>
      <c r="E58" s="124">
        <f t="shared" si="0"/>
        <v>0</v>
      </c>
    </row>
    <row r="59" spans="2:5" x14ac:dyDescent="0.2">
      <c r="B59" s="122">
        <f>'Staff Hourly Rates'!B32</f>
        <v>0</v>
      </c>
      <c r="C59" s="106"/>
      <c r="D59" s="124">
        <f>'Staff Hourly Rates'!D32</f>
        <v>0</v>
      </c>
      <c r="E59" s="124">
        <f t="shared" si="0"/>
        <v>0</v>
      </c>
    </row>
    <row r="60" spans="2:5" x14ac:dyDescent="0.2">
      <c r="B60" s="122">
        <f>'Staff Hourly Rates'!B33</f>
        <v>0</v>
      </c>
      <c r="C60" s="106"/>
      <c r="D60" s="124">
        <f>'Staff Hourly Rates'!D33</f>
        <v>0</v>
      </c>
      <c r="E60" s="124">
        <f t="shared" si="0"/>
        <v>0</v>
      </c>
    </row>
    <row r="61" spans="2:5" x14ac:dyDescent="0.2">
      <c r="B61" s="122">
        <f>'Staff Hourly Rates'!B34</f>
        <v>0</v>
      </c>
      <c r="C61" s="106"/>
      <c r="D61" s="124">
        <f>'Staff Hourly Rates'!D34</f>
        <v>0</v>
      </c>
      <c r="E61" s="124">
        <f t="shared" si="0"/>
        <v>0</v>
      </c>
    </row>
    <row r="62" spans="2:5" x14ac:dyDescent="0.2">
      <c r="B62" s="122">
        <f>'Staff Hourly Rates'!B35</f>
        <v>0</v>
      </c>
      <c r="C62" s="106"/>
      <c r="D62" s="124">
        <f>'Staff Hourly Rates'!D35</f>
        <v>0</v>
      </c>
      <c r="E62" s="124">
        <f t="shared" si="0"/>
        <v>0</v>
      </c>
    </row>
    <row r="63" spans="2:5" x14ac:dyDescent="0.2">
      <c r="B63" s="122">
        <f>'Staff Hourly Rates'!B36</f>
        <v>0</v>
      </c>
      <c r="C63" s="106"/>
      <c r="D63" s="124">
        <f>'Staff Hourly Rates'!D36</f>
        <v>0</v>
      </c>
      <c r="E63" s="124">
        <f t="shared" si="0"/>
        <v>0</v>
      </c>
    </row>
    <row r="64" spans="2:5" x14ac:dyDescent="0.2">
      <c r="B64" s="122">
        <f>'Staff Hourly Rates'!B37</f>
        <v>0</v>
      </c>
      <c r="C64" s="106"/>
      <c r="D64" s="124">
        <f>'Staff Hourly Rates'!D37</f>
        <v>0</v>
      </c>
      <c r="E64" s="124">
        <f t="shared" si="0"/>
        <v>0</v>
      </c>
    </row>
    <row r="65" spans="2:5" x14ac:dyDescent="0.2">
      <c r="B65" s="122">
        <f>'Staff Hourly Rates'!B38</f>
        <v>0</v>
      </c>
      <c r="C65" s="106"/>
      <c r="D65" s="124">
        <f>'Staff Hourly Rates'!D38</f>
        <v>0</v>
      </c>
      <c r="E65" s="124">
        <f t="shared" si="0"/>
        <v>0</v>
      </c>
    </row>
    <row r="66" spans="2:5" x14ac:dyDescent="0.2">
      <c r="B66" s="122">
        <f>'Staff Hourly Rates'!B39</f>
        <v>0</v>
      </c>
      <c r="C66" s="106">
        <v>0</v>
      </c>
      <c r="D66" s="124">
        <f>'Staff Hourly Rates'!D39</f>
        <v>0</v>
      </c>
      <c r="E66" s="124">
        <f t="shared" si="0"/>
        <v>0</v>
      </c>
    </row>
    <row r="67" spans="2:5" ht="13.5" thickBot="1" x14ac:dyDescent="0.25">
      <c r="B67" s="126">
        <f>'Staff Hourly Rates'!B40</f>
        <v>0</v>
      </c>
      <c r="C67" s="127">
        <v>0</v>
      </c>
      <c r="D67" s="128">
        <f>'Staff Hourly Rates'!D40</f>
        <v>0</v>
      </c>
      <c r="E67" s="128">
        <f t="shared" si="0"/>
        <v>0</v>
      </c>
    </row>
    <row r="68" spans="2:5" ht="13.5" thickTop="1" x14ac:dyDescent="0.2">
      <c r="B68" s="129" t="s">
        <v>9</v>
      </c>
      <c r="C68" s="129">
        <f>SUM(C37:C67)</f>
        <v>0</v>
      </c>
      <c r="D68" s="130"/>
      <c r="E68" s="130">
        <f>SUM(E37:E67)</f>
        <v>0</v>
      </c>
    </row>
  </sheetData>
  <sheetProtection algorithmName="SHA-512" hashValue="RhJCY8hINvnYZ+TrQQsiEFGaEsaVl2eCPNQZQJURowUTGdY7fQ3Jc+W/IRBFyiPbSVa93cFGTxDHwj4+I9ZmUg==" saltValue="XDOnDiQ7p9J2kzmxYXVcUQ==" spinCount="100000" sheet="1" formatCells="0" formatRows="0" insertRows="0" deleteRows="0" sort="0"/>
  <protectedRanges>
    <protectedRange sqref="C37:C67 D42:E42" name="Range1_1_1"/>
  </protectedRanges>
  <mergeCells count="14">
    <mergeCell ref="B33:E33"/>
    <mergeCell ref="B34:F34"/>
    <mergeCell ref="C21:E21"/>
    <mergeCell ref="C32:E32"/>
    <mergeCell ref="B5:F5"/>
    <mergeCell ref="C12:E12"/>
    <mergeCell ref="C13:E13"/>
    <mergeCell ref="C14:E14"/>
    <mergeCell ref="C15:E15"/>
    <mergeCell ref="B11:C11"/>
    <mergeCell ref="C16:E16"/>
    <mergeCell ref="C17:E17"/>
    <mergeCell ref="C18:E18"/>
    <mergeCell ref="C19:E19"/>
  </mergeCells>
  <phoneticPr fontId="5" type="noConversion"/>
  <printOptions horizontalCentered="1"/>
  <pageMargins left="0" right="0" top="0.74" bottom="0.5" header="0" footer="0"/>
  <pageSetup scale="95" orientation="landscape"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7"/>
  <sheetViews>
    <sheetView showGridLines="0" zoomScale="85" zoomScaleNormal="85" zoomScalePageLayoutView="85" workbookViewId="0">
      <selection activeCell="B5" sqref="B5:J5"/>
    </sheetView>
  </sheetViews>
  <sheetFormatPr defaultColWidth="8.85546875" defaultRowHeight="12.75" x14ac:dyDescent="0.2"/>
  <cols>
    <col min="1" max="1" width="5.28515625" style="14" customWidth="1"/>
    <col min="2" max="2" width="33.42578125" style="14" customWidth="1"/>
    <col min="3" max="3" width="21.5703125" style="14" customWidth="1"/>
    <col min="4" max="4" width="13.7109375" style="14" customWidth="1"/>
    <col min="5" max="16" width="14.7109375" style="14" customWidth="1"/>
    <col min="17" max="17" width="11" style="14" customWidth="1"/>
    <col min="18" max="16384" width="8.85546875" style="14"/>
  </cols>
  <sheetData>
    <row r="1" spans="1:17" ht="15.75" x14ac:dyDescent="0.25">
      <c r="A1" s="2" t="str">
        <f>Summary!A1</f>
        <v>State of Indiana, RFP 18-051</v>
      </c>
    </row>
    <row r="2" spans="1:17" ht="15" customHeight="1" x14ac:dyDescent="0.25">
      <c r="A2" s="2" t="str">
        <f>Summary!A2</f>
        <v>Attachment E - Scope B Cost Proposal</v>
      </c>
      <c r="D2" s="21" t="s">
        <v>0</v>
      </c>
      <c r="E2" s="162" t="str">
        <f>Summary!G2</f>
        <v>&lt;INSERT NAME&gt;</v>
      </c>
      <c r="F2" s="162"/>
    </row>
    <row r="3" spans="1:17" ht="25.5" customHeight="1" x14ac:dyDescent="0.25">
      <c r="A3" s="5" t="s">
        <v>23</v>
      </c>
      <c r="E3" s="145"/>
      <c r="F3" s="145"/>
      <c r="I3" s="49"/>
    </row>
    <row r="4" spans="1:17" s="16" customFormat="1" ht="15" customHeight="1" x14ac:dyDescent="0.25">
      <c r="A4" s="15"/>
      <c r="F4" s="17"/>
      <c r="G4" s="18"/>
    </row>
    <row r="5" spans="1:17" s="16" customFormat="1" ht="67.5" customHeight="1" x14ac:dyDescent="0.25">
      <c r="A5" s="15"/>
      <c r="B5" s="168" t="s">
        <v>79</v>
      </c>
      <c r="C5" s="169"/>
      <c r="D5" s="169"/>
      <c r="E5" s="169"/>
      <c r="F5" s="169"/>
      <c r="G5" s="169"/>
      <c r="H5" s="169"/>
      <c r="I5" s="169"/>
      <c r="J5" s="170"/>
      <c r="K5" s="19"/>
      <c r="L5" s="19"/>
      <c r="M5" s="19"/>
      <c r="N5" s="19"/>
      <c r="O5" s="19"/>
      <c r="P5" s="19"/>
      <c r="Q5" s="19"/>
    </row>
    <row r="6" spans="1:17" s="16" customFormat="1" ht="15" x14ac:dyDescent="0.25">
      <c r="A6" s="15"/>
      <c r="B6" s="20"/>
      <c r="C6" s="20"/>
      <c r="D6" s="20"/>
      <c r="E6" s="20"/>
      <c r="F6" s="20"/>
      <c r="G6" s="19"/>
      <c r="H6" s="19"/>
      <c r="I6" s="19"/>
      <c r="J6" s="19"/>
      <c r="K6" s="19"/>
      <c r="L6" s="19"/>
      <c r="M6" s="19"/>
      <c r="N6" s="19"/>
      <c r="O6" s="19"/>
      <c r="P6" s="19"/>
      <c r="Q6" s="19"/>
    </row>
    <row r="7" spans="1:17" s="16" customFormat="1" ht="26.25" customHeight="1" x14ac:dyDescent="0.25">
      <c r="A7" s="15"/>
      <c r="B7" s="167" t="s">
        <v>57</v>
      </c>
      <c r="C7" s="167"/>
      <c r="D7" s="167"/>
      <c r="E7" s="20"/>
      <c r="F7" s="20"/>
      <c r="G7" s="19"/>
      <c r="H7" s="19"/>
      <c r="I7" s="19"/>
      <c r="J7" s="19"/>
      <c r="K7" s="19"/>
      <c r="L7" s="19"/>
      <c r="M7" s="19"/>
      <c r="N7" s="19"/>
      <c r="O7" s="19"/>
      <c r="P7" s="19"/>
      <c r="Q7" s="19"/>
    </row>
    <row r="8" spans="1:17" s="50" customFormat="1" ht="15.75" x14ac:dyDescent="0.25">
      <c r="A8" s="15"/>
      <c r="B8" s="76"/>
      <c r="C8" s="42" t="s">
        <v>44</v>
      </c>
      <c r="D8" s="77" t="s">
        <v>45</v>
      </c>
      <c r="E8" s="20"/>
      <c r="F8" s="20"/>
      <c r="G8" s="19"/>
      <c r="H8" s="19"/>
      <c r="I8" s="19"/>
      <c r="J8" s="19"/>
      <c r="K8" s="19"/>
      <c r="L8" s="19"/>
      <c r="M8" s="19"/>
      <c r="N8" s="19"/>
      <c r="O8" s="19"/>
      <c r="P8" s="19"/>
      <c r="Q8" s="19"/>
    </row>
    <row r="9" spans="1:17" s="16" customFormat="1" ht="15" x14ac:dyDescent="0.25">
      <c r="A9" s="15"/>
      <c r="B9" s="45" t="s">
        <v>46</v>
      </c>
      <c r="C9" s="27">
        <f>D9/12</f>
        <v>0</v>
      </c>
      <c r="D9" s="27">
        <f>J50+D66</f>
        <v>0</v>
      </c>
      <c r="E9" s="20"/>
      <c r="F9" s="20"/>
      <c r="G9" s="19"/>
      <c r="H9" s="19"/>
      <c r="I9" s="19"/>
      <c r="J9" s="19"/>
      <c r="K9" s="19"/>
      <c r="L9" s="19"/>
      <c r="M9" s="19"/>
      <c r="N9" s="19"/>
      <c r="O9" s="19"/>
      <c r="P9" s="19"/>
      <c r="Q9" s="19"/>
    </row>
    <row r="10" spans="1:17" s="16" customFormat="1" ht="15" x14ac:dyDescent="0.25">
      <c r="A10" s="15"/>
      <c r="B10" s="24" t="s">
        <v>47</v>
      </c>
      <c r="C10" s="27">
        <f t="shared" ref="C10:C14" si="0">D10/12</f>
        <v>0</v>
      </c>
      <c r="D10" s="27">
        <f>K50+E66</f>
        <v>0</v>
      </c>
      <c r="E10" s="20"/>
      <c r="F10" s="20"/>
      <c r="G10" s="19"/>
      <c r="H10" s="19"/>
      <c r="I10" s="19"/>
      <c r="J10" s="19"/>
      <c r="K10" s="19"/>
      <c r="L10" s="19"/>
      <c r="M10" s="19"/>
      <c r="N10" s="19"/>
      <c r="O10" s="19"/>
      <c r="P10" s="19"/>
      <c r="Q10" s="19"/>
    </row>
    <row r="11" spans="1:17" s="16" customFormat="1" ht="15" x14ac:dyDescent="0.25">
      <c r="A11" s="15"/>
      <c r="B11" s="24" t="s">
        <v>60</v>
      </c>
      <c r="C11" s="27">
        <f t="shared" si="0"/>
        <v>0</v>
      </c>
      <c r="D11" s="27">
        <f>L50+F66</f>
        <v>0</v>
      </c>
      <c r="E11" s="20"/>
      <c r="F11" s="20"/>
      <c r="G11" s="19"/>
      <c r="H11" s="19"/>
      <c r="I11" s="19"/>
      <c r="J11" s="19"/>
      <c r="K11" s="19"/>
      <c r="L11" s="19"/>
      <c r="M11" s="19"/>
      <c r="N11" s="19"/>
      <c r="O11" s="19"/>
      <c r="P11" s="19"/>
      <c r="Q11" s="19"/>
    </row>
    <row r="12" spans="1:17" s="16" customFormat="1" ht="15" x14ac:dyDescent="0.25">
      <c r="A12" s="15"/>
      <c r="B12" s="24" t="s">
        <v>61</v>
      </c>
      <c r="C12" s="27">
        <f t="shared" si="0"/>
        <v>0</v>
      </c>
      <c r="D12" s="27">
        <f>M50+G66</f>
        <v>0</v>
      </c>
      <c r="E12" s="20"/>
      <c r="F12" s="20"/>
      <c r="G12" s="19"/>
      <c r="H12" s="19"/>
      <c r="I12" s="19"/>
      <c r="J12" s="19"/>
      <c r="K12" s="19"/>
      <c r="L12" s="19"/>
      <c r="M12" s="19"/>
      <c r="N12" s="19"/>
      <c r="O12" s="19"/>
      <c r="P12" s="19"/>
      <c r="Q12" s="19"/>
    </row>
    <row r="13" spans="1:17" s="50" customFormat="1" ht="15" x14ac:dyDescent="0.25">
      <c r="A13" s="15"/>
      <c r="B13" s="47" t="s">
        <v>48</v>
      </c>
      <c r="C13" s="27">
        <f t="shared" si="0"/>
        <v>0</v>
      </c>
      <c r="D13" s="27">
        <f>N50+H66</f>
        <v>0</v>
      </c>
      <c r="E13" s="20"/>
      <c r="F13" s="20"/>
      <c r="G13" s="19"/>
      <c r="H13" s="19"/>
      <c r="I13" s="19"/>
      <c r="J13" s="19"/>
      <c r="K13" s="19"/>
      <c r="L13" s="19"/>
      <c r="M13" s="19"/>
      <c r="N13" s="19"/>
      <c r="O13" s="19"/>
      <c r="P13" s="19"/>
      <c r="Q13" s="19"/>
    </row>
    <row r="14" spans="1:17" s="50" customFormat="1" ht="15" x14ac:dyDescent="0.25">
      <c r="A14" s="15"/>
      <c r="B14" s="47" t="s">
        <v>49</v>
      </c>
      <c r="C14" s="27">
        <f t="shared" si="0"/>
        <v>0</v>
      </c>
      <c r="D14" s="27">
        <f>O50+I66</f>
        <v>0</v>
      </c>
      <c r="E14" s="20"/>
      <c r="F14" s="20"/>
      <c r="G14" s="19"/>
      <c r="H14" s="19"/>
      <c r="I14" s="19"/>
      <c r="J14" s="19"/>
      <c r="K14" s="19"/>
      <c r="L14" s="19"/>
      <c r="M14" s="19"/>
      <c r="N14" s="19"/>
      <c r="O14" s="19"/>
      <c r="P14" s="19"/>
      <c r="Q14" s="19"/>
    </row>
    <row r="15" spans="1:17" s="16" customFormat="1" ht="15.75" customHeight="1" x14ac:dyDescent="0.25">
      <c r="A15" s="15"/>
      <c r="B15" s="163"/>
      <c r="C15" s="163"/>
      <c r="D15" s="20"/>
      <c r="E15" s="20"/>
      <c r="F15" s="20"/>
      <c r="G15" s="19"/>
      <c r="H15" s="19"/>
      <c r="I15" s="19"/>
      <c r="J15" s="19"/>
      <c r="K15" s="19"/>
      <c r="L15" s="19"/>
      <c r="M15" s="19"/>
      <c r="N15" s="19"/>
      <c r="O15" s="19"/>
      <c r="P15" s="19"/>
      <c r="Q15" s="19"/>
    </row>
    <row r="16" spans="1:17" s="50" customFormat="1" ht="15" x14ac:dyDescent="0.25">
      <c r="A16" s="15"/>
      <c r="B16" s="20"/>
      <c r="C16" s="20"/>
      <c r="D16" s="20"/>
      <c r="E16" s="20"/>
      <c r="F16" s="20"/>
      <c r="G16" s="19"/>
      <c r="H16" s="19"/>
      <c r="M16" s="19"/>
      <c r="N16" s="19"/>
      <c r="O16" s="19"/>
      <c r="P16" s="19"/>
      <c r="Q16" s="19"/>
    </row>
    <row r="17" spans="2:24" ht="15.75" x14ac:dyDescent="0.25">
      <c r="B17" s="72" t="s">
        <v>78</v>
      </c>
      <c r="D17" s="164" t="s">
        <v>6</v>
      </c>
      <c r="E17" s="165"/>
      <c r="F17" s="165"/>
      <c r="G17" s="165"/>
      <c r="H17" s="165"/>
      <c r="I17" s="165"/>
      <c r="J17" s="165" t="s">
        <v>30</v>
      </c>
      <c r="K17" s="165"/>
      <c r="L17" s="165"/>
      <c r="M17" s="165"/>
      <c r="N17" s="165"/>
      <c r="O17" s="166"/>
    </row>
    <row r="18" spans="2:24" ht="25.5" x14ac:dyDescent="0.2">
      <c r="B18" s="42" t="s">
        <v>2</v>
      </c>
      <c r="C18" s="42" t="s">
        <v>20</v>
      </c>
      <c r="D18" s="42" t="s">
        <v>7</v>
      </c>
      <c r="E18" s="42" t="s">
        <v>8</v>
      </c>
      <c r="F18" s="62" t="s">
        <v>62</v>
      </c>
      <c r="G18" s="62" t="s">
        <v>63</v>
      </c>
      <c r="H18" s="62" t="s">
        <v>37</v>
      </c>
      <c r="I18" s="109" t="s">
        <v>38</v>
      </c>
      <c r="J18" s="113" t="s">
        <v>31</v>
      </c>
      <c r="K18" s="42" t="s">
        <v>32</v>
      </c>
      <c r="L18" s="62" t="s">
        <v>64</v>
      </c>
      <c r="M18" s="62" t="s">
        <v>65</v>
      </c>
      <c r="N18" s="62" t="s">
        <v>37</v>
      </c>
      <c r="O18" s="62" t="s">
        <v>38</v>
      </c>
      <c r="X18" s="49"/>
    </row>
    <row r="19" spans="2:24" x14ac:dyDescent="0.2">
      <c r="B19" s="98" t="str">
        <f>'Staff Hourly Rates'!B10</f>
        <v>Project Executive</v>
      </c>
      <c r="C19" s="106"/>
      <c r="D19" s="36">
        <f>'Staff Hourly Rates'!D10</f>
        <v>0</v>
      </c>
      <c r="E19" s="36">
        <f>'Staff Hourly Rates'!E10</f>
        <v>0</v>
      </c>
      <c r="F19" s="36">
        <f>'Staff Hourly Rates'!F10</f>
        <v>0</v>
      </c>
      <c r="G19" s="36">
        <f>'Staff Hourly Rates'!G10</f>
        <v>0</v>
      </c>
      <c r="H19" s="36">
        <f>'Staff Hourly Rates'!H10</f>
        <v>0</v>
      </c>
      <c r="I19" s="110">
        <f>'Staff Hourly Rates'!I10</f>
        <v>0</v>
      </c>
      <c r="J19" s="114">
        <f t="shared" ref="J19:J23" si="1">C19*D19*2080</f>
        <v>0</v>
      </c>
      <c r="K19" s="36">
        <f t="shared" ref="K19:K23" si="2">C19*E19*2080</f>
        <v>0</v>
      </c>
      <c r="L19" s="36">
        <f t="shared" ref="L19:L23" si="3">C19*F19*2080</f>
        <v>0</v>
      </c>
      <c r="M19" s="36">
        <f t="shared" ref="M19:M23" si="4">C19*G19*2080</f>
        <v>0</v>
      </c>
      <c r="N19" s="36">
        <f t="shared" ref="N19:N23" si="5">C19*H19*2080</f>
        <v>0</v>
      </c>
      <c r="O19" s="36">
        <f t="shared" ref="O19:O23" si="6">C19*I19*2080</f>
        <v>0</v>
      </c>
      <c r="X19" s="49"/>
    </row>
    <row r="20" spans="2:24" x14ac:dyDescent="0.2">
      <c r="B20" s="98" t="str">
        <f>'Staff Hourly Rates'!B11</f>
        <v>Project Manager</v>
      </c>
      <c r="C20" s="106"/>
      <c r="D20" s="36">
        <f>'Staff Hourly Rates'!D11</f>
        <v>0</v>
      </c>
      <c r="E20" s="36">
        <f>'Staff Hourly Rates'!E11</f>
        <v>0</v>
      </c>
      <c r="F20" s="36">
        <f>'Staff Hourly Rates'!F11</f>
        <v>0</v>
      </c>
      <c r="G20" s="36">
        <f>'Staff Hourly Rates'!G11</f>
        <v>0</v>
      </c>
      <c r="H20" s="36">
        <f>'Staff Hourly Rates'!H11</f>
        <v>0</v>
      </c>
      <c r="I20" s="110">
        <f>'Staff Hourly Rates'!I11</f>
        <v>0</v>
      </c>
      <c r="J20" s="114">
        <f t="shared" si="1"/>
        <v>0</v>
      </c>
      <c r="K20" s="36">
        <f t="shared" si="2"/>
        <v>0</v>
      </c>
      <c r="L20" s="36">
        <f t="shared" si="3"/>
        <v>0</v>
      </c>
      <c r="M20" s="36">
        <f t="shared" si="4"/>
        <v>0</v>
      </c>
      <c r="N20" s="36">
        <f t="shared" si="5"/>
        <v>0</v>
      </c>
      <c r="O20" s="36">
        <f t="shared" si="6"/>
        <v>0</v>
      </c>
      <c r="X20" s="49"/>
    </row>
    <row r="21" spans="2:24" x14ac:dyDescent="0.2">
      <c r="B21" s="98" t="str">
        <f>'Staff Hourly Rates'!B12</f>
        <v>Reporting Manager</v>
      </c>
      <c r="C21" s="106"/>
      <c r="D21" s="36">
        <f>'Staff Hourly Rates'!D12</f>
        <v>0</v>
      </c>
      <c r="E21" s="36">
        <f>'Staff Hourly Rates'!E12</f>
        <v>0</v>
      </c>
      <c r="F21" s="36">
        <f>'Staff Hourly Rates'!F12</f>
        <v>0</v>
      </c>
      <c r="G21" s="36">
        <f>'Staff Hourly Rates'!G12</f>
        <v>0</v>
      </c>
      <c r="H21" s="36">
        <f>'Staff Hourly Rates'!H12</f>
        <v>0</v>
      </c>
      <c r="I21" s="110">
        <f>'Staff Hourly Rates'!I12</f>
        <v>0</v>
      </c>
      <c r="J21" s="114">
        <f t="shared" si="1"/>
        <v>0</v>
      </c>
      <c r="K21" s="36">
        <f t="shared" si="2"/>
        <v>0</v>
      </c>
      <c r="L21" s="36">
        <f t="shared" si="3"/>
        <v>0</v>
      </c>
      <c r="M21" s="36">
        <f t="shared" si="4"/>
        <v>0</v>
      </c>
      <c r="N21" s="36">
        <f t="shared" si="5"/>
        <v>0</v>
      </c>
      <c r="O21" s="36">
        <f t="shared" si="6"/>
        <v>0</v>
      </c>
      <c r="X21" s="49"/>
    </row>
    <row r="22" spans="2:24" x14ac:dyDescent="0.2">
      <c r="B22" s="98" t="str">
        <f>'Staff Hourly Rates'!B13</f>
        <v>Transition Manager*</v>
      </c>
      <c r="C22" s="107"/>
      <c r="D22" s="80">
        <f>'Staff Hourly Rates'!D13</f>
        <v>0</v>
      </c>
      <c r="E22" s="80">
        <f>'Staff Hourly Rates'!E13</f>
        <v>0</v>
      </c>
      <c r="F22" s="80">
        <f>'Staff Hourly Rates'!F13</f>
        <v>0</v>
      </c>
      <c r="G22" s="36">
        <f>'Staff Hourly Rates'!G13</f>
        <v>0</v>
      </c>
      <c r="H22" s="80">
        <f>'Staff Hourly Rates'!H13</f>
        <v>0</v>
      </c>
      <c r="I22" s="111">
        <f>'Staff Hourly Rates'!I13</f>
        <v>0</v>
      </c>
      <c r="J22" s="115">
        <f t="shared" si="1"/>
        <v>0</v>
      </c>
      <c r="K22" s="80">
        <f t="shared" si="2"/>
        <v>0</v>
      </c>
      <c r="L22" s="80">
        <f t="shared" si="3"/>
        <v>0</v>
      </c>
      <c r="M22" s="36">
        <f t="shared" si="4"/>
        <v>0</v>
      </c>
      <c r="N22" s="80">
        <f t="shared" si="5"/>
        <v>0</v>
      </c>
      <c r="O22" s="80">
        <f t="shared" si="6"/>
        <v>0</v>
      </c>
      <c r="X22" s="49"/>
    </row>
    <row r="23" spans="2:24" x14ac:dyDescent="0.2">
      <c r="B23" s="98" t="str">
        <f>'Staff Hourly Rates'!B14</f>
        <v>Developer</v>
      </c>
      <c r="C23" s="106"/>
      <c r="D23" s="36">
        <f>'Staff Hourly Rates'!D14</f>
        <v>0</v>
      </c>
      <c r="E23" s="36">
        <f>'Staff Hourly Rates'!E14</f>
        <v>0</v>
      </c>
      <c r="F23" s="36">
        <f>'Staff Hourly Rates'!F14</f>
        <v>0</v>
      </c>
      <c r="G23" s="36">
        <f>'Staff Hourly Rates'!G14</f>
        <v>0</v>
      </c>
      <c r="H23" s="36">
        <f>'Staff Hourly Rates'!H14</f>
        <v>0</v>
      </c>
      <c r="I23" s="110">
        <f>'Staff Hourly Rates'!I14</f>
        <v>0</v>
      </c>
      <c r="J23" s="114">
        <f t="shared" si="1"/>
        <v>0</v>
      </c>
      <c r="K23" s="36">
        <f t="shared" si="2"/>
        <v>0</v>
      </c>
      <c r="L23" s="36">
        <f t="shared" si="3"/>
        <v>0</v>
      </c>
      <c r="M23" s="36">
        <f t="shared" si="4"/>
        <v>0</v>
      </c>
      <c r="N23" s="36">
        <f t="shared" si="5"/>
        <v>0</v>
      </c>
      <c r="O23" s="36">
        <f t="shared" si="6"/>
        <v>0</v>
      </c>
      <c r="X23" s="49"/>
    </row>
    <row r="24" spans="2:24" s="49" customFormat="1" x14ac:dyDescent="0.2">
      <c r="B24" s="122">
        <f>'Staff Hourly Rates'!B15</f>
        <v>0</v>
      </c>
      <c r="C24" s="106"/>
      <c r="D24" s="36">
        <f>'Staff Hourly Rates'!D15</f>
        <v>0</v>
      </c>
      <c r="E24" s="36">
        <f>'Staff Hourly Rates'!E15</f>
        <v>0</v>
      </c>
      <c r="F24" s="36">
        <f>'Staff Hourly Rates'!F15</f>
        <v>0</v>
      </c>
      <c r="G24" s="36">
        <f>'Staff Hourly Rates'!G15</f>
        <v>0</v>
      </c>
      <c r="H24" s="36">
        <f>'Staff Hourly Rates'!H15</f>
        <v>0</v>
      </c>
      <c r="I24" s="110">
        <f>'Staff Hourly Rates'!I15</f>
        <v>0</v>
      </c>
      <c r="J24" s="114">
        <f t="shared" ref="J24:J49" si="7">C24*D24*2080</f>
        <v>0</v>
      </c>
      <c r="K24" s="36">
        <f t="shared" ref="K24:K49" si="8">C24*E24*2080</f>
        <v>0</v>
      </c>
      <c r="L24" s="36">
        <f t="shared" ref="L24:L49" si="9">C24*F24*2080</f>
        <v>0</v>
      </c>
      <c r="M24" s="36">
        <f t="shared" ref="M24:M49" si="10">C24*G24*2080</f>
        <v>0</v>
      </c>
      <c r="N24" s="36">
        <f t="shared" ref="N24:N49" si="11">C24*H24*2080</f>
        <v>0</v>
      </c>
      <c r="O24" s="36">
        <f t="shared" ref="O24:O49" si="12">C24*I24*2080</f>
        <v>0</v>
      </c>
    </row>
    <row r="25" spans="2:24" s="49" customFormat="1" x14ac:dyDescent="0.2">
      <c r="B25" s="122">
        <f>'Staff Hourly Rates'!B16</f>
        <v>0</v>
      </c>
      <c r="C25" s="106"/>
      <c r="D25" s="36">
        <f>'Staff Hourly Rates'!D16</f>
        <v>0</v>
      </c>
      <c r="E25" s="36">
        <f>'Staff Hourly Rates'!E16</f>
        <v>0</v>
      </c>
      <c r="F25" s="36">
        <f>'Staff Hourly Rates'!F16</f>
        <v>0</v>
      </c>
      <c r="G25" s="36">
        <f>'Staff Hourly Rates'!G16</f>
        <v>0</v>
      </c>
      <c r="H25" s="36">
        <f>'Staff Hourly Rates'!H16</f>
        <v>0</v>
      </c>
      <c r="I25" s="110">
        <f>'Staff Hourly Rates'!I16</f>
        <v>0</v>
      </c>
      <c r="J25" s="114">
        <f t="shared" si="7"/>
        <v>0</v>
      </c>
      <c r="K25" s="36">
        <f t="shared" si="8"/>
        <v>0</v>
      </c>
      <c r="L25" s="36">
        <f t="shared" si="9"/>
        <v>0</v>
      </c>
      <c r="M25" s="36">
        <f t="shared" si="10"/>
        <v>0</v>
      </c>
      <c r="N25" s="36">
        <f t="shared" si="11"/>
        <v>0</v>
      </c>
      <c r="O25" s="36">
        <f t="shared" si="12"/>
        <v>0</v>
      </c>
    </row>
    <row r="26" spans="2:24" s="49" customFormat="1" x14ac:dyDescent="0.2">
      <c r="B26" s="122">
        <f>'Staff Hourly Rates'!B17</f>
        <v>0</v>
      </c>
      <c r="C26" s="106"/>
      <c r="D26" s="36">
        <f>'Staff Hourly Rates'!D17</f>
        <v>0</v>
      </c>
      <c r="E26" s="36">
        <f>'Staff Hourly Rates'!E17</f>
        <v>0</v>
      </c>
      <c r="F26" s="36">
        <f>'Staff Hourly Rates'!F17</f>
        <v>0</v>
      </c>
      <c r="G26" s="36">
        <f>'Staff Hourly Rates'!G17</f>
        <v>0</v>
      </c>
      <c r="H26" s="36">
        <f>'Staff Hourly Rates'!H17</f>
        <v>0</v>
      </c>
      <c r="I26" s="110">
        <f>'Staff Hourly Rates'!I17</f>
        <v>0</v>
      </c>
      <c r="J26" s="114">
        <f t="shared" si="7"/>
        <v>0</v>
      </c>
      <c r="K26" s="36">
        <f t="shared" si="8"/>
        <v>0</v>
      </c>
      <c r="L26" s="36">
        <f t="shared" si="9"/>
        <v>0</v>
      </c>
      <c r="M26" s="36">
        <f t="shared" si="10"/>
        <v>0</v>
      </c>
      <c r="N26" s="36">
        <f t="shared" si="11"/>
        <v>0</v>
      </c>
      <c r="O26" s="36">
        <f t="shared" si="12"/>
        <v>0</v>
      </c>
    </row>
    <row r="27" spans="2:24" s="49" customFormat="1" x14ac:dyDescent="0.2">
      <c r="B27" s="122">
        <f>'Staff Hourly Rates'!B18</f>
        <v>0</v>
      </c>
      <c r="C27" s="106"/>
      <c r="D27" s="36">
        <f>'Staff Hourly Rates'!D18</f>
        <v>0</v>
      </c>
      <c r="E27" s="36">
        <f>'Staff Hourly Rates'!E18</f>
        <v>0</v>
      </c>
      <c r="F27" s="36">
        <f>'Staff Hourly Rates'!F18</f>
        <v>0</v>
      </c>
      <c r="G27" s="36">
        <f>'Staff Hourly Rates'!G18</f>
        <v>0</v>
      </c>
      <c r="H27" s="36">
        <f>'Staff Hourly Rates'!H18</f>
        <v>0</v>
      </c>
      <c r="I27" s="110">
        <f>'Staff Hourly Rates'!I18</f>
        <v>0</v>
      </c>
      <c r="J27" s="114">
        <f t="shared" si="7"/>
        <v>0</v>
      </c>
      <c r="K27" s="36">
        <f t="shared" si="8"/>
        <v>0</v>
      </c>
      <c r="L27" s="36">
        <f t="shared" si="9"/>
        <v>0</v>
      </c>
      <c r="M27" s="36">
        <f t="shared" si="10"/>
        <v>0</v>
      </c>
      <c r="N27" s="36">
        <f t="shared" si="11"/>
        <v>0</v>
      </c>
      <c r="O27" s="36">
        <f t="shared" si="12"/>
        <v>0</v>
      </c>
    </row>
    <row r="28" spans="2:24" s="49" customFormat="1" x14ac:dyDescent="0.2">
      <c r="B28" s="122">
        <f>'Staff Hourly Rates'!B19</f>
        <v>0</v>
      </c>
      <c r="C28" s="106"/>
      <c r="D28" s="36">
        <f>'Staff Hourly Rates'!D19</f>
        <v>0</v>
      </c>
      <c r="E28" s="36">
        <f>'Staff Hourly Rates'!E19</f>
        <v>0</v>
      </c>
      <c r="F28" s="36">
        <f>'Staff Hourly Rates'!F19</f>
        <v>0</v>
      </c>
      <c r="G28" s="36">
        <f>'Staff Hourly Rates'!G19</f>
        <v>0</v>
      </c>
      <c r="H28" s="36">
        <f>'Staff Hourly Rates'!H19</f>
        <v>0</v>
      </c>
      <c r="I28" s="110">
        <f>'Staff Hourly Rates'!I19</f>
        <v>0</v>
      </c>
      <c r="J28" s="114">
        <f t="shared" si="7"/>
        <v>0</v>
      </c>
      <c r="K28" s="36">
        <f t="shared" si="8"/>
        <v>0</v>
      </c>
      <c r="L28" s="36">
        <f t="shared" si="9"/>
        <v>0</v>
      </c>
      <c r="M28" s="36">
        <f t="shared" si="10"/>
        <v>0</v>
      </c>
      <c r="N28" s="36">
        <f t="shared" si="11"/>
        <v>0</v>
      </c>
      <c r="O28" s="36">
        <f t="shared" si="12"/>
        <v>0</v>
      </c>
    </row>
    <row r="29" spans="2:24" s="49" customFormat="1" x14ac:dyDescent="0.2">
      <c r="B29" s="122">
        <f>'Staff Hourly Rates'!B20</f>
        <v>0</v>
      </c>
      <c r="C29" s="106"/>
      <c r="D29" s="36">
        <f>'Staff Hourly Rates'!D20</f>
        <v>0</v>
      </c>
      <c r="E29" s="36">
        <f>'Staff Hourly Rates'!E20</f>
        <v>0</v>
      </c>
      <c r="F29" s="36">
        <f>'Staff Hourly Rates'!F20</f>
        <v>0</v>
      </c>
      <c r="G29" s="36">
        <f>'Staff Hourly Rates'!G20</f>
        <v>0</v>
      </c>
      <c r="H29" s="36">
        <f>'Staff Hourly Rates'!H20</f>
        <v>0</v>
      </c>
      <c r="I29" s="110">
        <f>'Staff Hourly Rates'!I20</f>
        <v>0</v>
      </c>
      <c r="J29" s="114">
        <f t="shared" si="7"/>
        <v>0</v>
      </c>
      <c r="K29" s="36">
        <f t="shared" si="8"/>
        <v>0</v>
      </c>
      <c r="L29" s="36">
        <f t="shared" si="9"/>
        <v>0</v>
      </c>
      <c r="M29" s="36">
        <f t="shared" si="10"/>
        <v>0</v>
      </c>
      <c r="N29" s="36">
        <f t="shared" si="11"/>
        <v>0</v>
      </c>
      <c r="O29" s="36">
        <f t="shared" si="12"/>
        <v>0</v>
      </c>
    </row>
    <row r="30" spans="2:24" s="49" customFormat="1" x14ac:dyDescent="0.2">
      <c r="B30" s="122">
        <f>'Staff Hourly Rates'!B21</f>
        <v>0</v>
      </c>
      <c r="C30" s="106"/>
      <c r="D30" s="36">
        <f>'Staff Hourly Rates'!D21</f>
        <v>0</v>
      </c>
      <c r="E30" s="36">
        <f>'Staff Hourly Rates'!E21</f>
        <v>0</v>
      </c>
      <c r="F30" s="36">
        <f>'Staff Hourly Rates'!F21</f>
        <v>0</v>
      </c>
      <c r="G30" s="36">
        <f>'Staff Hourly Rates'!G21</f>
        <v>0</v>
      </c>
      <c r="H30" s="36">
        <f>'Staff Hourly Rates'!H21</f>
        <v>0</v>
      </c>
      <c r="I30" s="110">
        <f>'Staff Hourly Rates'!I21</f>
        <v>0</v>
      </c>
      <c r="J30" s="114">
        <f t="shared" si="7"/>
        <v>0</v>
      </c>
      <c r="K30" s="36">
        <f t="shared" si="8"/>
        <v>0</v>
      </c>
      <c r="L30" s="36">
        <f t="shared" si="9"/>
        <v>0</v>
      </c>
      <c r="M30" s="36">
        <f t="shared" si="10"/>
        <v>0</v>
      </c>
      <c r="N30" s="36">
        <f t="shared" si="11"/>
        <v>0</v>
      </c>
      <c r="O30" s="36">
        <f t="shared" si="12"/>
        <v>0</v>
      </c>
    </row>
    <row r="31" spans="2:24" s="49" customFormat="1" x14ac:dyDescent="0.2">
      <c r="B31" s="122">
        <f>'Staff Hourly Rates'!B22</f>
        <v>0</v>
      </c>
      <c r="C31" s="106"/>
      <c r="D31" s="36">
        <f>'Staff Hourly Rates'!D22</f>
        <v>0</v>
      </c>
      <c r="E31" s="36">
        <f>'Staff Hourly Rates'!E22</f>
        <v>0</v>
      </c>
      <c r="F31" s="36">
        <f>'Staff Hourly Rates'!F22</f>
        <v>0</v>
      </c>
      <c r="G31" s="36">
        <f>'Staff Hourly Rates'!G22</f>
        <v>0</v>
      </c>
      <c r="H31" s="36">
        <f>'Staff Hourly Rates'!H22</f>
        <v>0</v>
      </c>
      <c r="I31" s="110">
        <f>'Staff Hourly Rates'!I22</f>
        <v>0</v>
      </c>
      <c r="J31" s="114">
        <f t="shared" si="7"/>
        <v>0</v>
      </c>
      <c r="K31" s="36">
        <f t="shared" si="8"/>
        <v>0</v>
      </c>
      <c r="L31" s="36">
        <f t="shared" si="9"/>
        <v>0</v>
      </c>
      <c r="M31" s="36">
        <f t="shared" si="10"/>
        <v>0</v>
      </c>
      <c r="N31" s="36">
        <f t="shared" si="11"/>
        <v>0</v>
      </c>
      <c r="O31" s="36">
        <f t="shared" si="12"/>
        <v>0</v>
      </c>
    </row>
    <row r="32" spans="2:24" s="49" customFormat="1" x14ac:dyDescent="0.2">
      <c r="B32" s="122">
        <f>'Staff Hourly Rates'!B23</f>
        <v>0</v>
      </c>
      <c r="C32" s="106"/>
      <c r="D32" s="36">
        <f>'Staff Hourly Rates'!D23</f>
        <v>0</v>
      </c>
      <c r="E32" s="36">
        <f>'Staff Hourly Rates'!E23</f>
        <v>0</v>
      </c>
      <c r="F32" s="36">
        <f>'Staff Hourly Rates'!F23</f>
        <v>0</v>
      </c>
      <c r="G32" s="36">
        <f>'Staff Hourly Rates'!G23</f>
        <v>0</v>
      </c>
      <c r="H32" s="36">
        <f>'Staff Hourly Rates'!H23</f>
        <v>0</v>
      </c>
      <c r="I32" s="110">
        <f>'Staff Hourly Rates'!I23</f>
        <v>0</v>
      </c>
      <c r="J32" s="114">
        <f t="shared" si="7"/>
        <v>0</v>
      </c>
      <c r="K32" s="36">
        <f t="shared" si="8"/>
        <v>0</v>
      </c>
      <c r="L32" s="36">
        <f t="shared" si="9"/>
        <v>0</v>
      </c>
      <c r="M32" s="36">
        <f t="shared" si="10"/>
        <v>0</v>
      </c>
      <c r="N32" s="36">
        <f t="shared" si="11"/>
        <v>0</v>
      </c>
      <c r="O32" s="36">
        <f t="shared" si="12"/>
        <v>0</v>
      </c>
    </row>
    <row r="33" spans="2:24" s="49" customFormat="1" x14ac:dyDescent="0.2">
      <c r="B33" s="122">
        <f>'Staff Hourly Rates'!B24</f>
        <v>0</v>
      </c>
      <c r="C33" s="106"/>
      <c r="D33" s="36">
        <f>'Staff Hourly Rates'!D24</f>
        <v>0</v>
      </c>
      <c r="E33" s="36">
        <f>'Staff Hourly Rates'!E24</f>
        <v>0</v>
      </c>
      <c r="F33" s="36">
        <f>'Staff Hourly Rates'!F24</f>
        <v>0</v>
      </c>
      <c r="G33" s="36">
        <f>'Staff Hourly Rates'!G24</f>
        <v>0</v>
      </c>
      <c r="H33" s="36">
        <f>'Staff Hourly Rates'!H24</f>
        <v>0</v>
      </c>
      <c r="I33" s="110">
        <f>'Staff Hourly Rates'!I24</f>
        <v>0</v>
      </c>
      <c r="J33" s="114">
        <f t="shared" si="7"/>
        <v>0</v>
      </c>
      <c r="K33" s="36">
        <f t="shared" si="8"/>
        <v>0</v>
      </c>
      <c r="L33" s="36">
        <f t="shared" si="9"/>
        <v>0</v>
      </c>
      <c r="M33" s="36">
        <f t="shared" si="10"/>
        <v>0</v>
      </c>
      <c r="N33" s="36">
        <f t="shared" si="11"/>
        <v>0</v>
      </c>
      <c r="O33" s="36">
        <f t="shared" si="12"/>
        <v>0</v>
      </c>
    </row>
    <row r="34" spans="2:24" s="49" customFormat="1" x14ac:dyDescent="0.2">
      <c r="B34" s="122">
        <f>'Staff Hourly Rates'!B25</f>
        <v>0</v>
      </c>
      <c r="C34" s="106"/>
      <c r="D34" s="36">
        <f>'Staff Hourly Rates'!D25</f>
        <v>0</v>
      </c>
      <c r="E34" s="36">
        <f>'Staff Hourly Rates'!E25</f>
        <v>0</v>
      </c>
      <c r="F34" s="36">
        <f>'Staff Hourly Rates'!F25</f>
        <v>0</v>
      </c>
      <c r="G34" s="36">
        <f>'Staff Hourly Rates'!G25</f>
        <v>0</v>
      </c>
      <c r="H34" s="36">
        <f>'Staff Hourly Rates'!H25</f>
        <v>0</v>
      </c>
      <c r="I34" s="110">
        <f>'Staff Hourly Rates'!I25</f>
        <v>0</v>
      </c>
      <c r="J34" s="114">
        <f t="shared" si="7"/>
        <v>0</v>
      </c>
      <c r="K34" s="36">
        <f t="shared" si="8"/>
        <v>0</v>
      </c>
      <c r="L34" s="36">
        <f t="shared" si="9"/>
        <v>0</v>
      </c>
      <c r="M34" s="36">
        <f t="shared" si="10"/>
        <v>0</v>
      </c>
      <c r="N34" s="36">
        <f t="shared" si="11"/>
        <v>0</v>
      </c>
      <c r="O34" s="36">
        <f t="shared" si="12"/>
        <v>0</v>
      </c>
    </row>
    <row r="35" spans="2:24" x14ac:dyDescent="0.2">
      <c r="B35" s="122">
        <f>'Staff Hourly Rates'!B26</f>
        <v>0</v>
      </c>
      <c r="C35" s="106"/>
      <c r="D35" s="36">
        <f>'Staff Hourly Rates'!D26</f>
        <v>0</v>
      </c>
      <c r="E35" s="36">
        <f>'Staff Hourly Rates'!E26</f>
        <v>0</v>
      </c>
      <c r="F35" s="36">
        <f>'Staff Hourly Rates'!F26</f>
        <v>0</v>
      </c>
      <c r="G35" s="36">
        <f>'Staff Hourly Rates'!G26</f>
        <v>0</v>
      </c>
      <c r="H35" s="36">
        <f>'Staff Hourly Rates'!H26</f>
        <v>0</v>
      </c>
      <c r="I35" s="110">
        <f>'Staff Hourly Rates'!I26</f>
        <v>0</v>
      </c>
      <c r="J35" s="114">
        <f t="shared" si="7"/>
        <v>0</v>
      </c>
      <c r="K35" s="36">
        <f t="shared" si="8"/>
        <v>0</v>
      </c>
      <c r="L35" s="36">
        <f t="shared" si="9"/>
        <v>0</v>
      </c>
      <c r="M35" s="36">
        <f t="shared" si="10"/>
        <v>0</v>
      </c>
      <c r="N35" s="36">
        <f t="shared" si="11"/>
        <v>0</v>
      </c>
      <c r="O35" s="36">
        <f t="shared" si="12"/>
        <v>0</v>
      </c>
      <c r="X35" s="49"/>
    </row>
    <row r="36" spans="2:24" x14ac:dyDescent="0.2">
      <c r="B36" s="122">
        <f>'Staff Hourly Rates'!B27</f>
        <v>0</v>
      </c>
      <c r="C36" s="106"/>
      <c r="D36" s="36">
        <f>'Staff Hourly Rates'!D27</f>
        <v>0</v>
      </c>
      <c r="E36" s="36">
        <f>'Staff Hourly Rates'!E27</f>
        <v>0</v>
      </c>
      <c r="F36" s="36">
        <f>'Staff Hourly Rates'!F27</f>
        <v>0</v>
      </c>
      <c r="G36" s="36">
        <f>'Staff Hourly Rates'!G27</f>
        <v>0</v>
      </c>
      <c r="H36" s="36">
        <f>'Staff Hourly Rates'!H27</f>
        <v>0</v>
      </c>
      <c r="I36" s="110">
        <f>'Staff Hourly Rates'!I27</f>
        <v>0</v>
      </c>
      <c r="J36" s="114">
        <f t="shared" si="7"/>
        <v>0</v>
      </c>
      <c r="K36" s="36">
        <f t="shared" si="8"/>
        <v>0</v>
      </c>
      <c r="L36" s="36">
        <f t="shared" si="9"/>
        <v>0</v>
      </c>
      <c r="M36" s="36">
        <f t="shared" si="10"/>
        <v>0</v>
      </c>
      <c r="N36" s="36">
        <f t="shared" si="11"/>
        <v>0</v>
      </c>
      <c r="O36" s="36">
        <f t="shared" si="12"/>
        <v>0</v>
      </c>
      <c r="X36" s="49"/>
    </row>
    <row r="37" spans="2:24" x14ac:dyDescent="0.2">
      <c r="B37" s="122">
        <f>'Staff Hourly Rates'!B28</f>
        <v>0</v>
      </c>
      <c r="C37" s="106"/>
      <c r="D37" s="36">
        <f>'Staff Hourly Rates'!D28</f>
        <v>0</v>
      </c>
      <c r="E37" s="36">
        <f>'Staff Hourly Rates'!E28</f>
        <v>0</v>
      </c>
      <c r="F37" s="36">
        <f>'Staff Hourly Rates'!F28</f>
        <v>0</v>
      </c>
      <c r="G37" s="36">
        <f>'Staff Hourly Rates'!G28</f>
        <v>0</v>
      </c>
      <c r="H37" s="36">
        <f>'Staff Hourly Rates'!H28</f>
        <v>0</v>
      </c>
      <c r="I37" s="110">
        <f>'Staff Hourly Rates'!I28</f>
        <v>0</v>
      </c>
      <c r="J37" s="114">
        <f t="shared" si="7"/>
        <v>0</v>
      </c>
      <c r="K37" s="36">
        <f t="shared" si="8"/>
        <v>0</v>
      </c>
      <c r="L37" s="36">
        <f t="shared" si="9"/>
        <v>0</v>
      </c>
      <c r="M37" s="36">
        <f t="shared" si="10"/>
        <v>0</v>
      </c>
      <c r="N37" s="36">
        <f t="shared" si="11"/>
        <v>0</v>
      </c>
      <c r="O37" s="36">
        <f t="shared" si="12"/>
        <v>0</v>
      </c>
      <c r="X37" s="49"/>
    </row>
    <row r="38" spans="2:24" s="49" customFormat="1" x14ac:dyDescent="0.2">
      <c r="B38" s="122">
        <f>'Staff Hourly Rates'!B29</f>
        <v>0</v>
      </c>
      <c r="C38" s="106"/>
      <c r="D38" s="36">
        <f>'Staff Hourly Rates'!D29</f>
        <v>0</v>
      </c>
      <c r="E38" s="36">
        <f>'Staff Hourly Rates'!E29</f>
        <v>0</v>
      </c>
      <c r="F38" s="36">
        <f>'Staff Hourly Rates'!F29</f>
        <v>0</v>
      </c>
      <c r="G38" s="36">
        <f>'Staff Hourly Rates'!G29</f>
        <v>0</v>
      </c>
      <c r="H38" s="36">
        <f>'Staff Hourly Rates'!H29</f>
        <v>0</v>
      </c>
      <c r="I38" s="110">
        <f>'Staff Hourly Rates'!I29</f>
        <v>0</v>
      </c>
      <c r="J38" s="114">
        <f t="shared" si="7"/>
        <v>0</v>
      </c>
      <c r="K38" s="36">
        <f t="shared" si="8"/>
        <v>0</v>
      </c>
      <c r="L38" s="36">
        <f t="shared" si="9"/>
        <v>0</v>
      </c>
      <c r="M38" s="36">
        <f t="shared" si="10"/>
        <v>0</v>
      </c>
      <c r="N38" s="36">
        <f t="shared" si="11"/>
        <v>0</v>
      </c>
      <c r="O38" s="36">
        <f t="shared" si="12"/>
        <v>0</v>
      </c>
    </row>
    <row r="39" spans="2:24" s="49" customFormat="1" x14ac:dyDescent="0.2">
      <c r="B39" s="122">
        <f>'Staff Hourly Rates'!B30</f>
        <v>0</v>
      </c>
      <c r="C39" s="106"/>
      <c r="D39" s="36">
        <f>'Staff Hourly Rates'!D30</f>
        <v>0</v>
      </c>
      <c r="E39" s="36">
        <f>'Staff Hourly Rates'!E30</f>
        <v>0</v>
      </c>
      <c r="F39" s="36">
        <f>'Staff Hourly Rates'!F30</f>
        <v>0</v>
      </c>
      <c r="G39" s="36">
        <f>'Staff Hourly Rates'!G30</f>
        <v>0</v>
      </c>
      <c r="H39" s="36">
        <f>'Staff Hourly Rates'!H30</f>
        <v>0</v>
      </c>
      <c r="I39" s="110">
        <f>'Staff Hourly Rates'!I30</f>
        <v>0</v>
      </c>
      <c r="J39" s="114">
        <f t="shared" si="7"/>
        <v>0</v>
      </c>
      <c r="K39" s="36">
        <f t="shared" si="8"/>
        <v>0</v>
      </c>
      <c r="L39" s="36">
        <f t="shared" si="9"/>
        <v>0</v>
      </c>
      <c r="M39" s="36">
        <f t="shared" si="10"/>
        <v>0</v>
      </c>
      <c r="N39" s="36">
        <f t="shared" si="11"/>
        <v>0</v>
      </c>
      <c r="O39" s="36">
        <f t="shared" si="12"/>
        <v>0</v>
      </c>
    </row>
    <row r="40" spans="2:24" s="49" customFormat="1" x14ac:dyDescent="0.2">
      <c r="B40" s="122">
        <f>'Staff Hourly Rates'!B31</f>
        <v>0</v>
      </c>
      <c r="C40" s="106"/>
      <c r="D40" s="36">
        <f>'Staff Hourly Rates'!D31</f>
        <v>0</v>
      </c>
      <c r="E40" s="36">
        <f>'Staff Hourly Rates'!E31</f>
        <v>0</v>
      </c>
      <c r="F40" s="36">
        <f>'Staff Hourly Rates'!F31</f>
        <v>0</v>
      </c>
      <c r="G40" s="36">
        <f>'Staff Hourly Rates'!G31</f>
        <v>0</v>
      </c>
      <c r="H40" s="36">
        <f>'Staff Hourly Rates'!H31</f>
        <v>0</v>
      </c>
      <c r="I40" s="110">
        <f>'Staff Hourly Rates'!I31</f>
        <v>0</v>
      </c>
      <c r="J40" s="114">
        <f t="shared" si="7"/>
        <v>0</v>
      </c>
      <c r="K40" s="36">
        <f t="shared" si="8"/>
        <v>0</v>
      </c>
      <c r="L40" s="36">
        <f t="shared" si="9"/>
        <v>0</v>
      </c>
      <c r="M40" s="36">
        <f t="shared" si="10"/>
        <v>0</v>
      </c>
      <c r="N40" s="36">
        <f t="shared" si="11"/>
        <v>0</v>
      </c>
      <c r="O40" s="36">
        <f t="shared" si="12"/>
        <v>0</v>
      </c>
    </row>
    <row r="41" spans="2:24" s="49" customFormat="1" x14ac:dyDescent="0.2">
      <c r="B41" s="122">
        <f>'Staff Hourly Rates'!B32</f>
        <v>0</v>
      </c>
      <c r="C41" s="106"/>
      <c r="D41" s="36">
        <f>'Staff Hourly Rates'!D32</f>
        <v>0</v>
      </c>
      <c r="E41" s="36">
        <f>'Staff Hourly Rates'!E32</f>
        <v>0</v>
      </c>
      <c r="F41" s="36">
        <f>'Staff Hourly Rates'!F32</f>
        <v>0</v>
      </c>
      <c r="G41" s="36">
        <f>'Staff Hourly Rates'!G32</f>
        <v>0</v>
      </c>
      <c r="H41" s="36">
        <f>'Staff Hourly Rates'!H32</f>
        <v>0</v>
      </c>
      <c r="I41" s="110">
        <f>'Staff Hourly Rates'!I32</f>
        <v>0</v>
      </c>
      <c r="J41" s="114">
        <f t="shared" si="7"/>
        <v>0</v>
      </c>
      <c r="K41" s="36">
        <f t="shared" si="8"/>
        <v>0</v>
      </c>
      <c r="L41" s="36">
        <f t="shared" si="9"/>
        <v>0</v>
      </c>
      <c r="M41" s="36">
        <f t="shared" si="10"/>
        <v>0</v>
      </c>
      <c r="N41" s="36">
        <f t="shared" si="11"/>
        <v>0</v>
      </c>
      <c r="O41" s="36">
        <f t="shared" si="12"/>
        <v>0</v>
      </c>
    </row>
    <row r="42" spans="2:24" x14ac:dyDescent="0.2">
      <c r="B42" s="122">
        <f>'Staff Hourly Rates'!B33</f>
        <v>0</v>
      </c>
      <c r="C42" s="106"/>
      <c r="D42" s="36">
        <f>'Staff Hourly Rates'!D33</f>
        <v>0</v>
      </c>
      <c r="E42" s="36">
        <f>'Staff Hourly Rates'!E33</f>
        <v>0</v>
      </c>
      <c r="F42" s="36">
        <f>'Staff Hourly Rates'!F33</f>
        <v>0</v>
      </c>
      <c r="G42" s="36">
        <f>'Staff Hourly Rates'!G33</f>
        <v>0</v>
      </c>
      <c r="H42" s="36">
        <f>'Staff Hourly Rates'!H33</f>
        <v>0</v>
      </c>
      <c r="I42" s="110">
        <f>'Staff Hourly Rates'!I33</f>
        <v>0</v>
      </c>
      <c r="J42" s="114">
        <f t="shared" si="7"/>
        <v>0</v>
      </c>
      <c r="K42" s="36">
        <f t="shared" si="8"/>
        <v>0</v>
      </c>
      <c r="L42" s="36">
        <f t="shared" si="9"/>
        <v>0</v>
      </c>
      <c r="M42" s="36">
        <f t="shared" si="10"/>
        <v>0</v>
      </c>
      <c r="N42" s="36">
        <f t="shared" si="11"/>
        <v>0</v>
      </c>
      <c r="O42" s="36">
        <f t="shared" si="12"/>
        <v>0</v>
      </c>
      <c r="X42" s="49"/>
    </row>
    <row r="43" spans="2:24" s="49" customFormat="1" x14ac:dyDescent="0.2">
      <c r="B43" s="122">
        <f>'Staff Hourly Rates'!B34</f>
        <v>0</v>
      </c>
      <c r="C43" s="106"/>
      <c r="D43" s="36">
        <f>'Staff Hourly Rates'!D34</f>
        <v>0</v>
      </c>
      <c r="E43" s="36">
        <f>'Staff Hourly Rates'!E34</f>
        <v>0</v>
      </c>
      <c r="F43" s="36">
        <f>'Staff Hourly Rates'!F34</f>
        <v>0</v>
      </c>
      <c r="G43" s="36">
        <f>'Staff Hourly Rates'!G34</f>
        <v>0</v>
      </c>
      <c r="H43" s="36">
        <f>'Staff Hourly Rates'!H34</f>
        <v>0</v>
      </c>
      <c r="I43" s="110">
        <f>'Staff Hourly Rates'!I34</f>
        <v>0</v>
      </c>
      <c r="J43" s="114">
        <f t="shared" si="7"/>
        <v>0</v>
      </c>
      <c r="K43" s="36">
        <f t="shared" si="8"/>
        <v>0</v>
      </c>
      <c r="L43" s="36">
        <f t="shared" si="9"/>
        <v>0</v>
      </c>
      <c r="M43" s="36">
        <f t="shared" si="10"/>
        <v>0</v>
      </c>
      <c r="N43" s="36">
        <f t="shared" si="11"/>
        <v>0</v>
      </c>
      <c r="O43" s="36">
        <f t="shared" si="12"/>
        <v>0</v>
      </c>
    </row>
    <row r="44" spans="2:24" s="49" customFormat="1" x14ac:dyDescent="0.2">
      <c r="B44" s="122">
        <f>'Staff Hourly Rates'!B35</f>
        <v>0</v>
      </c>
      <c r="C44" s="106"/>
      <c r="D44" s="36">
        <f>'Staff Hourly Rates'!D35</f>
        <v>0</v>
      </c>
      <c r="E44" s="36">
        <f>'Staff Hourly Rates'!E35</f>
        <v>0</v>
      </c>
      <c r="F44" s="36">
        <f>'Staff Hourly Rates'!F35</f>
        <v>0</v>
      </c>
      <c r="G44" s="36">
        <f>'Staff Hourly Rates'!G35</f>
        <v>0</v>
      </c>
      <c r="H44" s="36">
        <f>'Staff Hourly Rates'!H35</f>
        <v>0</v>
      </c>
      <c r="I44" s="110">
        <f>'Staff Hourly Rates'!I35</f>
        <v>0</v>
      </c>
      <c r="J44" s="114">
        <f t="shared" si="7"/>
        <v>0</v>
      </c>
      <c r="K44" s="36">
        <f t="shared" si="8"/>
        <v>0</v>
      </c>
      <c r="L44" s="36">
        <f t="shared" si="9"/>
        <v>0</v>
      </c>
      <c r="M44" s="36">
        <f t="shared" si="10"/>
        <v>0</v>
      </c>
      <c r="N44" s="36">
        <f t="shared" si="11"/>
        <v>0</v>
      </c>
      <c r="O44" s="36">
        <f t="shared" si="12"/>
        <v>0</v>
      </c>
    </row>
    <row r="45" spans="2:24" s="49" customFormat="1" x14ac:dyDescent="0.2">
      <c r="B45" s="122">
        <f>'Staff Hourly Rates'!B36</f>
        <v>0</v>
      </c>
      <c r="C45" s="106"/>
      <c r="D45" s="36">
        <f>'Staff Hourly Rates'!D36</f>
        <v>0</v>
      </c>
      <c r="E45" s="36">
        <f>'Staff Hourly Rates'!E36</f>
        <v>0</v>
      </c>
      <c r="F45" s="36">
        <f>'Staff Hourly Rates'!F36</f>
        <v>0</v>
      </c>
      <c r="G45" s="36">
        <f>'Staff Hourly Rates'!G36</f>
        <v>0</v>
      </c>
      <c r="H45" s="36">
        <f>'Staff Hourly Rates'!H36</f>
        <v>0</v>
      </c>
      <c r="I45" s="110">
        <f>'Staff Hourly Rates'!I36</f>
        <v>0</v>
      </c>
      <c r="J45" s="114">
        <f t="shared" si="7"/>
        <v>0</v>
      </c>
      <c r="K45" s="36">
        <f t="shared" si="8"/>
        <v>0</v>
      </c>
      <c r="L45" s="36">
        <f t="shared" si="9"/>
        <v>0</v>
      </c>
      <c r="M45" s="36">
        <f t="shared" si="10"/>
        <v>0</v>
      </c>
      <c r="N45" s="36">
        <f t="shared" si="11"/>
        <v>0</v>
      </c>
      <c r="O45" s="36">
        <f t="shared" si="12"/>
        <v>0</v>
      </c>
    </row>
    <row r="46" spans="2:24" s="49" customFormat="1" x14ac:dyDescent="0.2">
      <c r="B46" s="122">
        <f>'Staff Hourly Rates'!B37</f>
        <v>0</v>
      </c>
      <c r="C46" s="106"/>
      <c r="D46" s="36">
        <f>'Staff Hourly Rates'!D37</f>
        <v>0</v>
      </c>
      <c r="E46" s="36">
        <f>'Staff Hourly Rates'!E37</f>
        <v>0</v>
      </c>
      <c r="F46" s="36">
        <f>'Staff Hourly Rates'!F37</f>
        <v>0</v>
      </c>
      <c r="G46" s="36">
        <f>'Staff Hourly Rates'!G37</f>
        <v>0</v>
      </c>
      <c r="H46" s="36">
        <f>'Staff Hourly Rates'!H37</f>
        <v>0</v>
      </c>
      <c r="I46" s="110">
        <f>'Staff Hourly Rates'!I37</f>
        <v>0</v>
      </c>
      <c r="J46" s="114">
        <f t="shared" si="7"/>
        <v>0</v>
      </c>
      <c r="K46" s="36">
        <f t="shared" si="8"/>
        <v>0</v>
      </c>
      <c r="L46" s="36">
        <f t="shared" si="9"/>
        <v>0</v>
      </c>
      <c r="M46" s="36">
        <f t="shared" si="10"/>
        <v>0</v>
      </c>
      <c r="N46" s="36">
        <f t="shared" si="11"/>
        <v>0</v>
      </c>
      <c r="O46" s="36">
        <f t="shared" si="12"/>
        <v>0</v>
      </c>
    </row>
    <row r="47" spans="2:24" x14ac:dyDescent="0.2">
      <c r="B47" s="122">
        <f>'Staff Hourly Rates'!B38</f>
        <v>0</v>
      </c>
      <c r="C47" s="106"/>
      <c r="D47" s="36">
        <f>'Staff Hourly Rates'!D38</f>
        <v>0</v>
      </c>
      <c r="E47" s="36">
        <f>'Staff Hourly Rates'!E38</f>
        <v>0</v>
      </c>
      <c r="F47" s="36">
        <f>'Staff Hourly Rates'!F38</f>
        <v>0</v>
      </c>
      <c r="G47" s="36">
        <f>'Staff Hourly Rates'!G38</f>
        <v>0</v>
      </c>
      <c r="H47" s="36">
        <f>'Staff Hourly Rates'!H38</f>
        <v>0</v>
      </c>
      <c r="I47" s="110">
        <f>'Staff Hourly Rates'!I38</f>
        <v>0</v>
      </c>
      <c r="J47" s="114">
        <f t="shared" si="7"/>
        <v>0</v>
      </c>
      <c r="K47" s="36">
        <f t="shared" si="8"/>
        <v>0</v>
      </c>
      <c r="L47" s="36">
        <f t="shared" si="9"/>
        <v>0</v>
      </c>
      <c r="M47" s="36">
        <f t="shared" si="10"/>
        <v>0</v>
      </c>
      <c r="N47" s="36">
        <f t="shared" si="11"/>
        <v>0</v>
      </c>
      <c r="O47" s="36">
        <f t="shared" si="12"/>
        <v>0</v>
      </c>
      <c r="X47" s="49"/>
    </row>
    <row r="48" spans="2:24" s="49" customFormat="1" x14ac:dyDescent="0.2">
      <c r="B48" s="122">
        <f>'Staff Hourly Rates'!B39</f>
        <v>0</v>
      </c>
      <c r="C48" s="106">
        <v>0</v>
      </c>
      <c r="D48" s="36">
        <f>'Staff Hourly Rates'!D39</f>
        <v>0</v>
      </c>
      <c r="E48" s="36">
        <f>'Staff Hourly Rates'!E39</f>
        <v>0</v>
      </c>
      <c r="F48" s="36">
        <f>'Staff Hourly Rates'!F39</f>
        <v>0</v>
      </c>
      <c r="G48" s="36">
        <f>'Staff Hourly Rates'!G39</f>
        <v>0</v>
      </c>
      <c r="H48" s="36">
        <f>'Staff Hourly Rates'!H39</f>
        <v>0</v>
      </c>
      <c r="I48" s="110">
        <f>'Staff Hourly Rates'!I39</f>
        <v>0</v>
      </c>
      <c r="J48" s="114">
        <f t="shared" si="7"/>
        <v>0</v>
      </c>
      <c r="K48" s="36">
        <f t="shared" si="8"/>
        <v>0</v>
      </c>
      <c r="L48" s="36">
        <f t="shared" si="9"/>
        <v>0</v>
      </c>
      <c r="M48" s="36">
        <f t="shared" si="10"/>
        <v>0</v>
      </c>
      <c r="N48" s="36">
        <f t="shared" si="11"/>
        <v>0</v>
      </c>
      <c r="O48" s="36">
        <f t="shared" si="12"/>
        <v>0</v>
      </c>
    </row>
    <row r="49" spans="2:24" ht="13.5" thickBot="1" x14ac:dyDescent="0.25">
      <c r="B49" s="122">
        <f>'Staff Hourly Rates'!B40</f>
        <v>0</v>
      </c>
      <c r="C49" s="108">
        <v>0</v>
      </c>
      <c r="D49" s="36">
        <f>'Staff Hourly Rates'!D40</f>
        <v>0</v>
      </c>
      <c r="E49" s="36">
        <f>'Staff Hourly Rates'!E40</f>
        <v>0</v>
      </c>
      <c r="F49" s="36">
        <f>'Staff Hourly Rates'!F40</f>
        <v>0</v>
      </c>
      <c r="G49" s="36">
        <f>'Staff Hourly Rates'!G40</f>
        <v>0</v>
      </c>
      <c r="H49" s="36">
        <f>'Staff Hourly Rates'!H40</f>
        <v>0</v>
      </c>
      <c r="I49" s="110">
        <f>'Staff Hourly Rates'!I40</f>
        <v>0</v>
      </c>
      <c r="J49" s="114">
        <f t="shared" si="7"/>
        <v>0</v>
      </c>
      <c r="K49" s="36">
        <f t="shared" si="8"/>
        <v>0</v>
      </c>
      <c r="L49" s="36">
        <f t="shared" si="9"/>
        <v>0</v>
      </c>
      <c r="M49" s="36">
        <f t="shared" si="10"/>
        <v>0</v>
      </c>
      <c r="N49" s="36">
        <f t="shared" si="11"/>
        <v>0</v>
      </c>
      <c r="O49" s="36">
        <f t="shared" si="12"/>
        <v>0</v>
      </c>
      <c r="X49" s="49"/>
    </row>
    <row r="50" spans="2:24" ht="13.5" thickTop="1" x14ac:dyDescent="0.2">
      <c r="B50" s="40" t="s">
        <v>9</v>
      </c>
      <c r="C50" s="45">
        <f>SUM(C19:C49)</f>
        <v>0</v>
      </c>
      <c r="D50" s="40"/>
      <c r="E50" s="45"/>
      <c r="F50" s="45"/>
      <c r="G50" s="45"/>
      <c r="H50" s="45"/>
      <c r="I50" s="112"/>
      <c r="J50" s="116">
        <f t="shared" ref="J50:O50" si="13">SUM(J19:J49)</f>
        <v>0</v>
      </c>
      <c r="K50" s="32">
        <f t="shared" si="13"/>
        <v>0</v>
      </c>
      <c r="L50" s="32">
        <f t="shared" si="13"/>
        <v>0</v>
      </c>
      <c r="M50" s="32">
        <f t="shared" si="13"/>
        <v>0</v>
      </c>
      <c r="N50" s="32">
        <f t="shared" si="13"/>
        <v>0</v>
      </c>
      <c r="O50" s="32">
        <f t="shared" si="13"/>
        <v>0</v>
      </c>
      <c r="X50" s="49"/>
    </row>
    <row r="51" spans="2:24" s="49" customFormat="1" x14ac:dyDescent="0.2">
      <c r="B51" s="69" t="s">
        <v>85</v>
      </c>
    </row>
    <row r="52" spans="2:24" s="49" customFormat="1" x14ac:dyDescent="0.2">
      <c r="B52" s="69" t="s">
        <v>83</v>
      </c>
    </row>
    <row r="53" spans="2:24" s="49" customFormat="1" x14ac:dyDescent="0.2"/>
    <row r="54" spans="2:24" ht="15.75" x14ac:dyDescent="0.2">
      <c r="B54" s="73" t="s">
        <v>87</v>
      </c>
      <c r="C54" s="50"/>
      <c r="D54" s="20"/>
    </row>
    <row r="55" spans="2:24" ht="25.5" x14ac:dyDescent="0.2">
      <c r="B55" s="42" t="s">
        <v>71</v>
      </c>
      <c r="C55" s="42" t="s">
        <v>72</v>
      </c>
      <c r="D55" s="42" t="s">
        <v>18</v>
      </c>
      <c r="E55" s="42" t="s">
        <v>19</v>
      </c>
      <c r="F55" s="42" t="s">
        <v>21</v>
      </c>
      <c r="G55" s="42" t="s">
        <v>22</v>
      </c>
      <c r="H55" s="62" t="s">
        <v>58</v>
      </c>
      <c r="I55" s="62" t="s">
        <v>59</v>
      </c>
    </row>
    <row r="56" spans="2:24" x14ac:dyDescent="0.2">
      <c r="B56" s="104"/>
      <c r="C56" s="104"/>
      <c r="D56" s="52"/>
      <c r="E56" s="52"/>
      <c r="F56" s="52"/>
      <c r="G56" s="52"/>
      <c r="H56" s="52"/>
      <c r="I56" s="52"/>
    </row>
    <row r="57" spans="2:24" x14ac:dyDescent="0.2">
      <c r="B57" s="104"/>
      <c r="C57" s="104"/>
      <c r="D57" s="52"/>
      <c r="E57" s="52"/>
      <c r="F57" s="52"/>
      <c r="G57" s="52"/>
      <c r="H57" s="52"/>
      <c r="I57" s="52"/>
    </row>
    <row r="58" spans="2:24" x14ac:dyDescent="0.2">
      <c r="B58" s="104"/>
      <c r="C58" s="104"/>
      <c r="D58" s="52"/>
      <c r="E58" s="52"/>
      <c r="F58" s="52"/>
      <c r="G58" s="52"/>
      <c r="H58" s="52"/>
      <c r="I58" s="52"/>
    </row>
    <row r="59" spans="2:24" x14ac:dyDescent="0.2">
      <c r="B59" s="104"/>
      <c r="C59" s="104"/>
      <c r="D59" s="52"/>
      <c r="E59" s="52"/>
      <c r="F59" s="52"/>
      <c r="G59" s="52"/>
      <c r="H59" s="52"/>
      <c r="I59" s="52"/>
    </row>
    <row r="60" spans="2:24" x14ac:dyDescent="0.2">
      <c r="B60" s="104"/>
      <c r="C60" s="104"/>
      <c r="D60" s="52"/>
      <c r="E60" s="52"/>
      <c r="F60" s="52"/>
      <c r="G60" s="52"/>
      <c r="H60" s="52"/>
      <c r="I60" s="52"/>
    </row>
    <row r="61" spans="2:24" x14ac:dyDescent="0.2">
      <c r="B61" s="104"/>
      <c r="C61" s="104"/>
      <c r="D61" s="52"/>
      <c r="E61" s="52"/>
      <c r="F61" s="52"/>
      <c r="G61" s="52"/>
      <c r="H61" s="52"/>
      <c r="I61" s="52"/>
    </row>
    <row r="62" spans="2:24" x14ac:dyDescent="0.2">
      <c r="B62" s="104"/>
      <c r="C62" s="104"/>
      <c r="D62" s="52"/>
      <c r="E62" s="52"/>
      <c r="F62" s="52"/>
      <c r="G62" s="52"/>
      <c r="H62" s="52"/>
      <c r="I62" s="52"/>
    </row>
    <row r="63" spans="2:24" x14ac:dyDescent="0.2">
      <c r="B63" s="104"/>
      <c r="C63" s="104"/>
      <c r="D63" s="52"/>
      <c r="E63" s="52"/>
      <c r="F63" s="52"/>
      <c r="G63" s="52"/>
      <c r="H63" s="52"/>
      <c r="I63" s="52"/>
    </row>
    <row r="64" spans="2:24" x14ac:dyDescent="0.2">
      <c r="B64" s="104"/>
      <c r="C64" s="104"/>
      <c r="D64" s="52"/>
      <c r="E64" s="52"/>
      <c r="F64" s="52"/>
      <c r="G64" s="52"/>
      <c r="H64" s="52"/>
      <c r="I64" s="52"/>
    </row>
    <row r="65" spans="2:9" ht="13.5" thickBot="1" x14ac:dyDescent="0.25">
      <c r="B65" s="105"/>
      <c r="C65" s="105"/>
      <c r="D65" s="53"/>
      <c r="E65" s="53"/>
      <c r="F65" s="53"/>
      <c r="G65" s="53"/>
      <c r="H65" s="53"/>
      <c r="I65" s="53"/>
    </row>
    <row r="66" spans="2:9" ht="13.5" thickTop="1" x14ac:dyDescent="0.2">
      <c r="B66" s="45" t="s">
        <v>9</v>
      </c>
      <c r="C66" s="51"/>
      <c r="D66" s="63">
        <f t="shared" ref="D66:I66" si="14">SUM(D56:D65)</f>
        <v>0</v>
      </c>
      <c r="E66" s="33">
        <f t="shared" si="14"/>
        <v>0</v>
      </c>
      <c r="F66" s="33">
        <f t="shared" si="14"/>
        <v>0</v>
      </c>
      <c r="G66" s="33">
        <f t="shared" si="14"/>
        <v>0</v>
      </c>
      <c r="H66" s="33">
        <f t="shared" si="14"/>
        <v>0</v>
      </c>
      <c r="I66" s="33">
        <f t="shared" si="14"/>
        <v>0</v>
      </c>
    </row>
    <row r="67" spans="2:9" s="49" customFormat="1" x14ac:dyDescent="0.2">
      <c r="B67" s="81"/>
    </row>
  </sheetData>
  <sheetProtection algorithmName="SHA-512" hashValue="rybYpzylMPh4gcU9WHCL5cKB+denCDoaJPI27CH5YvgCNRLuAePr3IicgbOvHZft+P7ANhR9AH+GqiRU8636YQ==" saltValue="uzIQRxPhVA2qdghoiXSuXg==" spinCount="100000" sheet="1" formatCells="0" formatRows="0" insertRows="0" deleteRows="0" sort="0"/>
  <protectedRanges>
    <protectedRange sqref="C19:C49" name="Range1"/>
    <protectedRange sqref="B56:I65" name="Range2"/>
  </protectedRanges>
  <mergeCells count="7">
    <mergeCell ref="E2:F2"/>
    <mergeCell ref="E3:F3"/>
    <mergeCell ref="B15:C15"/>
    <mergeCell ref="D17:I17"/>
    <mergeCell ref="J17:O17"/>
    <mergeCell ref="B7:D7"/>
    <mergeCell ref="B5:J5"/>
  </mergeCells>
  <phoneticPr fontId="5" type="noConversion"/>
  <printOptions horizontalCentered="1"/>
  <pageMargins left="0" right="0" top="0.74" bottom="0.5" header="0" footer="0"/>
  <pageSetup scale="63" orientation="landscape"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showGridLines="0" zoomScale="85" zoomScaleNormal="85" zoomScalePageLayoutView="85" workbookViewId="0">
      <selection activeCell="B5" sqref="B5:H5"/>
    </sheetView>
  </sheetViews>
  <sheetFormatPr defaultColWidth="8.85546875" defaultRowHeight="12.75" x14ac:dyDescent="0.2"/>
  <cols>
    <col min="1" max="1" width="5.28515625" style="14" customWidth="1"/>
    <col min="2" max="2" width="40.28515625" style="14" customWidth="1"/>
    <col min="3" max="6" width="20.42578125" style="14" customWidth="1"/>
    <col min="7" max="7" width="19.28515625" style="14" customWidth="1"/>
    <col min="8" max="8" width="18.42578125" style="14" customWidth="1"/>
    <col min="9" max="9" width="15" style="14" customWidth="1"/>
    <col min="10" max="10" width="14.42578125" style="14" customWidth="1"/>
    <col min="11" max="11" width="11" style="14" customWidth="1"/>
    <col min="12" max="12" width="12.28515625" style="14" customWidth="1"/>
    <col min="13" max="13" width="14.42578125" style="14" customWidth="1"/>
    <col min="14" max="14" width="11" style="14" customWidth="1"/>
    <col min="15" max="15" width="12.28515625" style="14" customWidth="1"/>
    <col min="16" max="16" width="14.42578125" style="14" customWidth="1"/>
    <col min="17" max="17" width="11" style="14" customWidth="1"/>
    <col min="18" max="18" width="12.28515625" style="14" customWidth="1"/>
    <col min="19" max="19" width="14.42578125" style="14" customWidth="1"/>
    <col min="20" max="20" width="11" style="14" customWidth="1"/>
    <col min="21" max="16384" width="8.85546875" style="14"/>
  </cols>
  <sheetData>
    <row r="1" spans="1:20" ht="15.75" x14ac:dyDescent="0.25">
      <c r="A1" s="2" t="str">
        <f>Summary!A1</f>
        <v>State of Indiana, RFP 18-051</v>
      </c>
    </row>
    <row r="2" spans="1:20" ht="15" customHeight="1" x14ac:dyDescent="0.25">
      <c r="A2" s="2" t="str">
        <f>Summary!A2</f>
        <v>Attachment E - Scope B Cost Proposal</v>
      </c>
      <c r="E2" s="21" t="s">
        <v>0</v>
      </c>
      <c r="F2" s="79" t="str">
        <f>Summary!G2</f>
        <v>&lt;INSERT NAME&gt;</v>
      </c>
      <c r="G2" s="20"/>
      <c r="H2" s="20"/>
    </row>
    <row r="3" spans="1:20" ht="15" customHeight="1" x14ac:dyDescent="0.25">
      <c r="A3" s="5" t="s">
        <v>24</v>
      </c>
      <c r="D3" s="22"/>
      <c r="G3" s="20"/>
      <c r="H3" s="20"/>
    </row>
    <row r="4" spans="1:20" s="16" customFormat="1" ht="15" customHeight="1" x14ac:dyDescent="0.25">
      <c r="A4" s="15"/>
      <c r="I4" s="17"/>
      <c r="J4" s="18"/>
    </row>
    <row r="5" spans="1:20" s="16" customFormat="1" ht="31.9" customHeight="1" x14ac:dyDescent="0.25">
      <c r="A5" s="15"/>
      <c r="B5" s="172" t="s">
        <v>73</v>
      </c>
      <c r="C5" s="173"/>
      <c r="D5" s="173"/>
      <c r="E5" s="173"/>
      <c r="F5" s="173"/>
      <c r="G5" s="173"/>
      <c r="H5" s="174"/>
      <c r="I5" s="19"/>
      <c r="J5" s="19"/>
      <c r="K5" s="19"/>
      <c r="L5" s="19"/>
      <c r="M5" s="19"/>
      <c r="N5" s="19"/>
      <c r="O5" s="19"/>
      <c r="P5" s="19"/>
      <c r="Q5" s="19"/>
      <c r="R5" s="19"/>
      <c r="S5" s="19"/>
      <c r="T5" s="19"/>
    </row>
    <row r="6" spans="1:20" s="50" customFormat="1" ht="33" customHeight="1" x14ac:dyDescent="0.25">
      <c r="A6" s="15"/>
      <c r="B6" s="175" t="s">
        <v>52</v>
      </c>
      <c r="C6" s="176"/>
      <c r="D6" s="176"/>
      <c r="E6" s="176"/>
      <c r="F6" s="176"/>
      <c r="G6" s="176"/>
      <c r="H6" s="177"/>
      <c r="I6" s="19"/>
      <c r="J6" s="19"/>
      <c r="K6" s="19"/>
      <c r="L6" s="19"/>
      <c r="M6" s="19"/>
      <c r="N6" s="19"/>
      <c r="O6" s="19"/>
      <c r="P6" s="19"/>
      <c r="Q6" s="19"/>
      <c r="R6" s="19"/>
      <c r="S6" s="19"/>
      <c r="T6" s="19"/>
    </row>
    <row r="7" spans="1:20" s="16" customFormat="1" ht="15" x14ac:dyDescent="0.25">
      <c r="A7" s="15"/>
      <c r="B7" s="20"/>
      <c r="C7" s="20"/>
      <c r="D7" s="20"/>
      <c r="E7" s="20"/>
      <c r="F7" s="20"/>
      <c r="G7" s="20"/>
      <c r="H7" s="20"/>
      <c r="I7" s="20"/>
      <c r="J7" s="19"/>
      <c r="K7" s="19"/>
      <c r="L7" s="19"/>
      <c r="M7" s="19"/>
      <c r="N7" s="19"/>
      <c r="O7" s="19"/>
      <c r="P7" s="19"/>
      <c r="Q7" s="19"/>
      <c r="R7" s="19"/>
      <c r="S7" s="19"/>
      <c r="T7" s="19"/>
    </row>
    <row r="8" spans="1:20" s="49" customFormat="1" ht="18" x14ac:dyDescent="0.25">
      <c r="B8" s="94" t="s">
        <v>35</v>
      </c>
      <c r="C8" s="22"/>
      <c r="D8" s="22"/>
      <c r="E8" s="22"/>
      <c r="F8" s="22"/>
      <c r="G8" s="22"/>
      <c r="H8" s="22"/>
      <c r="I8" s="22"/>
    </row>
    <row r="9" spans="1:20" ht="27" x14ac:dyDescent="0.2">
      <c r="B9" s="74" t="s">
        <v>25</v>
      </c>
      <c r="C9" s="74" t="s">
        <v>50</v>
      </c>
      <c r="D9" s="74" t="s">
        <v>76</v>
      </c>
      <c r="E9" s="74" t="s">
        <v>26</v>
      </c>
      <c r="F9" s="74" t="s">
        <v>27</v>
      </c>
      <c r="G9" s="22"/>
      <c r="H9" s="22"/>
      <c r="I9" s="22"/>
    </row>
    <row r="10" spans="1:20" x14ac:dyDescent="0.2">
      <c r="B10" s="58" t="s">
        <v>7</v>
      </c>
      <c r="C10" s="26">
        <v>200</v>
      </c>
      <c r="D10" s="95"/>
      <c r="E10" s="71">
        <f>D10*C10</f>
        <v>0</v>
      </c>
      <c r="F10" s="46">
        <f>E10*12</f>
        <v>0</v>
      </c>
      <c r="G10" s="22"/>
      <c r="H10" s="22"/>
      <c r="I10" s="22"/>
    </row>
    <row r="11" spans="1:20" x14ac:dyDescent="0.2">
      <c r="B11" s="58" t="s">
        <v>8</v>
      </c>
      <c r="C11" s="26">
        <v>200</v>
      </c>
      <c r="D11" s="95"/>
      <c r="E11" s="71">
        <f t="shared" ref="E11:E15" si="0">D11*C11</f>
        <v>0</v>
      </c>
      <c r="F11" s="46">
        <f t="shared" ref="F11:F15" si="1">E11*12</f>
        <v>0</v>
      </c>
      <c r="G11" s="22"/>
      <c r="H11" s="22"/>
      <c r="I11" s="22"/>
    </row>
    <row r="12" spans="1:20" x14ac:dyDescent="0.2">
      <c r="B12" s="58" t="s">
        <v>67</v>
      </c>
      <c r="C12" s="26">
        <v>200</v>
      </c>
      <c r="D12" s="95"/>
      <c r="E12" s="71">
        <f t="shared" si="0"/>
        <v>0</v>
      </c>
      <c r="F12" s="46">
        <f t="shared" si="1"/>
        <v>0</v>
      </c>
      <c r="G12" s="22"/>
      <c r="H12" s="22"/>
      <c r="I12" s="22"/>
    </row>
    <row r="13" spans="1:20" s="49" customFormat="1" x14ac:dyDescent="0.2">
      <c r="B13" s="58" t="s">
        <v>63</v>
      </c>
      <c r="C13" s="26">
        <v>200</v>
      </c>
      <c r="D13" s="95"/>
      <c r="E13" s="71">
        <f t="shared" si="0"/>
        <v>0</v>
      </c>
      <c r="F13" s="46">
        <f t="shared" si="1"/>
        <v>0</v>
      </c>
      <c r="G13" s="22"/>
      <c r="H13" s="22"/>
      <c r="I13" s="22"/>
    </row>
    <row r="14" spans="1:20" s="49" customFormat="1" x14ac:dyDescent="0.2">
      <c r="B14" s="58" t="s">
        <v>37</v>
      </c>
      <c r="C14" s="26">
        <v>200</v>
      </c>
      <c r="D14" s="95"/>
      <c r="E14" s="71">
        <f t="shared" si="0"/>
        <v>0</v>
      </c>
      <c r="F14" s="46">
        <f t="shared" si="1"/>
        <v>0</v>
      </c>
      <c r="G14" s="22"/>
      <c r="H14" s="22"/>
      <c r="I14" s="22"/>
    </row>
    <row r="15" spans="1:20" x14ac:dyDescent="0.2">
      <c r="B15" s="58" t="s">
        <v>38</v>
      </c>
      <c r="C15" s="26">
        <v>200</v>
      </c>
      <c r="D15" s="95"/>
      <c r="E15" s="71">
        <f t="shared" si="0"/>
        <v>0</v>
      </c>
      <c r="F15" s="46">
        <f t="shared" si="1"/>
        <v>0</v>
      </c>
      <c r="G15" s="22"/>
      <c r="H15" s="22"/>
      <c r="I15" s="22"/>
    </row>
    <row r="16" spans="1:20" x14ac:dyDescent="0.2">
      <c r="B16" s="171" t="s">
        <v>80</v>
      </c>
      <c r="C16" s="171"/>
      <c r="D16" s="171"/>
      <c r="E16" s="171"/>
      <c r="F16" s="171"/>
      <c r="G16" s="22"/>
      <c r="H16" s="22"/>
      <c r="I16" s="22"/>
    </row>
    <row r="17" spans="2:10" x14ac:dyDescent="0.2">
      <c r="D17" s="22"/>
      <c r="E17" s="22"/>
      <c r="F17" s="22"/>
      <c r="G17" s="22"/>
      <c r="H17" s="22"/>
      <c r="I17" s="22"/>
    </row>
    <row r="18" spans="2:10" x14ac:dyDescent="0.2">
      <c r="B18" s="22"/>
      <c r="C18" s="22"/>
      <c r="D18" s="22"/>
      <c r="E18" s="22"/>
      <c r="F18" s="22"/>
      <c r="G18" s="22"/>
      <c r="H18" s="22"/>
      <c r="I18" s="22"/>
    </row>
    <row r="19" spans="2:10" x14ac:dyDescent="0.2">
      <c r="B19" s="22"/>
      <c r="C19" s="22"/>
      <c r="D19" s="22"/>
      <c r="E19" s="22"/>
      <c r="F19" s="22"/>
      <c r="G19" s="22"/>
      <c r="H19" s="22"/>
      <c r="I19" s="22"/>
    </row>
    <row r="20" spans="2:10" x14ac:dyDescent="0.2">
      <c r="B20" s="22"/>
      <c r="C20" s="22"/>
      <c r="D20" s="22"/>
      <c r="E20" s="22"/>
      <c r="F20" s="22"/>
      <c r="G20" s="22"/>
      <c r="H20" s="22"/>
      <c r="I20" s="22"/>
      <c r="J20" s="22"/>
    </row>
    <row r="21" spans="2:10" x14ac:dyDescent="0.2">
      <c r="B21" s="22"/>
      <c r="C21" s="22"/>
      <c r="D21" s="22"/>
      <c r="E21" s="22"/>
      <c r="F21" s="22"/>
      <c r="G21" s="22"/>
      <c r="H21" s="22"/>
      <c r="I21" s="22"/>
      <c r="J21" s="22"/>
    </row>
    <row r="22" spans="2:10" x14ac:dyDescent="0.2">
      <c r="B22" s="22"/>
      <c r="C22" s="22"/>
      <c r="D22" s="22"/>
      <c r="E22" s="22"/>
      <c r="F22" s="22"/>
      <c r="G22" s="22"/>
      <c r="H22" s="22"/>
      <c r="I22" s="22"/>
      <c r="J22" s="22"/>
    </row>
    <row r="23" spans="2:10" x14ac:dyDescent="0.2">
      <c r="B23" s="22"/>
      <c r="C23" s="22"/>
      <c r="D23" s="22"/>
      <c r="E23" s="22"/>
      <c r="F23" s="22"/>
      <c r="G23" s="22"/>
      <c r="H23" s="22"/>
      <c r="I23" s="22"/>
      <c r="J23" s="22"/>
    </row>
    <row r="24" spans="2:10" x14ac:dyDescent="0.2">
      <c r="B24" s="22"/>
      <c r="C24" s="22"/>
      <c r="D24" s="22"/>
      <c r="E24" s="22"/>
      <c r="F24" s="22"/>
      <c r="G24" s="22"/>
      <c r="H24" s="22"/>
      <c r="I24" s="22"/>
      <c r="J24" s="22"/>
    </row>
    <row r="25" spans="2:10" x14ac:dyDescent="0.2">
      <c r="B25" s="22"/>
      <c r="C25" s="22"/>
      <c r="D25" s="22"/>
      <c r="E25" s="22"/>
      <c r="F25" s="22"/>
      <c r="G25" s="22"/>
      <c r="H25" s="22"/>
      <c r="I25" s="22"/>
      <c r="J25" s="22"/>
    </row>
    <row r="26" spans="2:10" x14ac:dyDescent="0.2">
      <c r="B26" s="22"/>
      <c r="C26" s="22"/>
      <c r="D26" s="22"/>
      <c r="E26" s="22"/>
      <c r="F26" s="22"/>
      <c r="G26" s="22"/>
      <c r="H26" s="22"/>
      <c r="I26" s="22"/>
      <c r="J26" s="22"/>
    </row>
    <row r="27" spans="2:10" x14ac:dyDescent="0.2">
      <c r="B27" s="22"/>
      <c r="C27" s="22"/>
      <c r="D27" s="22"/>
      <c r="E27" s="22"/>
      <c r="F27" s="22"/>
      <c r="G27" s="22"/>
      <c r="H27" s="22"/>
      <c r="I27" s="22"/>
      <c r="J27" s="22"/>
    </row>
    <row r="28" spans="2:10" x14ac:dyDescent="0.2">
      <c r="B28" s="22"/>
      <c r="C28" s="22"/>
      <c r="D28" s="22"/>
      <c r="E28" s="22"/>
      <c r="F28" s="22"/>
      <c r="G28" s="22"/>
      <c r="H28" s="22"/>
      <c r="I28" s="22"/>
      <c r="J28" s="22"/>
    </row>
    <row r="29" spans="2:10" x14ac:dyDescent="0.2">
      <c r="B29" s="22"/>
      <c r="C29" s="22"/>
      <c r="D29" s="22"/>
      <c r="E29" s="22"/>
      <c r="F29" s="22"/>
      <c r="G29" s="22"/>
      <c r="H29" s="22"/>
      <c r="I29" s="22"/>
      <c r="J29" s="22"/>
    </row>
    <row r="30" spans="2:10" x14ac:dyDescent="0.2">
      <c r="B30" s="22"/>
      <c r="C30" s="22"/>
      <c r="D30" s="22"/>
      <c r="E30" s="22"/>
      <c r="F30" s="22"/>
      <c r="G30" s="22"/>
      <c r="H30" s="22"/>
      <c r="I30" s="22"/>
      <c r="J30" s="22"/>
    </row>
    <row r="31" spans="2:10" x14ac:dyDescent="0.2">
      <c r="B31" s="22"/>
      <c r="C31" s="22"/>
      <c r="D31" s="22"/>
      <c r="E31" s="22"/>
      <c r="F31" s="22"/>
      <c r="G31" s="22"/>
      <c r="H31" s="22"/>
      <c r="I31" s="22"/>
      <c r="J31" s="22"/>
    </row>
    <row r="32" spans="2:10" x14ac:dyDescent="0.2">
      <c r="B32" s="22"/>
      <c r="C32" s="22"/>
    </row>
    <row r="33" spans="2:3" x14ac:dyDescent="0.2">
      <c r="B33" s="22"/>
      <c r="C33" s="22"/>
    </row>
    <row r="34" spans="2:3" x14ac:dyDescent="0.2">
      <c r="B34" s="22"/>
      <c r="C34" s="22"/>
    </row>
    <row r="35" spans="2:3" x14ac:dyDescent="0.2">
      <c r="B35" s="22"/>
      <c r="C35" s="22"/>
    </row>
    <row r="36" spans="2:3" x14ac:dyDescent="0.2">
      <c r="B36" s="22"/>
      <c r="C36" s="22"/>
    </row>
    <row r="37" spans="2:3" x14ac:dyDescent="0.2">
      <c r="B37" s="22"/>
      <c r="C37" s="22"/>
    </row>
    <row r="38" spans="2:3" x14ac:dyDescent="0.2">
      <c r="B38" s="22"/>
      <c r="C38" s="22"/>
    </row>
    <row r="39" spans="2:3" x14ac:dyDescent="0.2">
      <c r="B39" s="22"/>
      <c r="C39" s="22"/>
    </row>
    <row r="40" spans="2:3" x14ac:dyDescent="0.2">
      <c r="B40" s="22"/>
      <c r="C40" s="22"/>
    </row>
    <row r="41" spans="2:3" x14ac:dyDescent="0.2">
      <c r="B41" s="22"/>
      <c r="C41" s="22"/>
    </row>
    <row r="42" spans="2:3" x14ac:dyDescent="0.2">
      <c r="B42" s="22"/>
      <c r="C42" s="22"/>
    </row>
    <row r="43" spans="2:3" x14ac:dyDescent="0.2">
      <c r="B43" s="22"/>
      <c r="C43" s="22"/>
    </row>
    <row r="44" spans="2:3" x14ac:dyDescent="0.2">
      <c r="B44" s="22"/>
      <c r="C44" s="22"/>
    </row>
    <row r="45" spans="2:3" x14ac:dyDescent="0.2">
      <c r="B45" s="22"/>
      <c r="C45" s="22"/>
    </row>
    <row r="46" spans="2:3" x14ac:dyDescent="0.2">
      <c r="B46" s="22"/>
      <c r="C46" s="22"/>
    </row>
    <row r="47" spans="2:3" x14ac:dyDescent="0.2">
      <c r="B47" s="22"/>
      <c r="C47" s="22"/>
    </row>
    <row r="48" spans="2:3" x14ac:dyDescent="0.2">
      <c r="B48" s="22"/>
      <c r="C48" s="22"/>
    </row>
    <row r="49" spans="2:3" x14ac:dyDescent="0.2">
      <c r="B49" s="22"/>
      <c r="C49" s="22"/>
    </row>
    <row r="50" spans="2:3" x14ac:dyDescent="0.2">
      <c r="B50" s="22"/>
      <c r="C50" s="22"/>
    </row>
    <row r="51" spans="2:3" x14ac:dyDescent="0.2">
      <c r="B51" s="22"/>
      <c r="C51" s="22"/>
    </row>
    <row r="52" spans="2:3" x14ac:dyDescent="0.2">
      <c r="B52" s="22"/>
      <c r="C52" s="22"/>
    </row>
    <row r="53" spans="2:3" x14ac:dyDescent="0.2">
      <c r="B53" s="22"/>
      <c r="C53" s="22"/>
    </row>
    <row r="54" spans="2:3" x14ac:dyDescent="0.2">
      <c r="B54" s="22"/>
      <c r="C54" s="22"/>
    </row>
    <row r="55" spans="2:3" x14ac:dyDescent="0.2">
      <c r="B55" s="22"/>
      <c r="C55" s="22"/>
    </row>
    <row r="56" spans="2:3" x14ac:dyDescent="0.2">
      <c r="B56" s="22"/>
      <c r="C56" s="22"/>
    </row>
    <row r="57" spans="2:3" x14ac:dyDescent="0.2">
      <c r="B57" s="22"/>
      <c r="C57" s="22"/>
    </row>
    <row r="58" spans="2:3" x14ac:dyDescent="0.2">
      <c r="B58" s="22"/>
      <c r="C58" s="22"/>
    </row>
    <row r="59" spans="2:3" x14ac:dyDescent="0.2">
      <c r="B59" s="22"/>
      <c r="C59" s="22"/>
    </row>
    <row r="60" spans="2:3" x14ac:dyDescent="0.2">
      <c r="B60" s="22"/>
      <c r="C60" s="22"/>
    </row>
    <row r="61" spans="2:3" x14ac:dyDescent="0.2">
      <c r="B61" s="22"/>
      <c r="C61" s="22"/>
    </row>
    <row r="62" spans="2:3" x14ac:dyDescent="0.2">
      <c r="B62" s="22"/>
      <c r="C62" s="22"/>
    </row>
    <row r="63" spans="2:3" x14ac:dyDescent="0.2">
      <c r="B63" s="22"/>
      <c r="C63" s="22"/>
    </row>
    <row r="64" spans="2:3" x14ac:dyDescent="0.2">
      <c r="B64" s="22"/>
      <c r="C64" s="22"/>
    </row>
    <row r="65" spans="2:3" x14ac:dyDescent="0.2">
      <c r="B65" s="22"/>
      <c r="C65" s="22"/>
    </row>
    <row r="66" spans="2:3" x14ac:dyDescent="0.2">
      <c r="B66" s="22"/>
      <c r="C66" s="22"/>
    </row>
    <row r="67" spans="2:3" x14ac:dyDescent="0.2">
      <c r="B67" s="22"/>
      <c r="C67" s="22"/>
    </row>
    <row r="68" spans="2:3" x14ac:dyDescent="0.2">
      <c r="B68" s="22"/>
      <c r="C68" s="22"/>
    </row>
    <row r="69" spans="2:3" x14ac:dyDescent="0.2">
      <c r="B69" s="22"/>
      <c r="C69" s="22"/>
    </row>
  </sheetData>
  <sheetProtection algorithmName="SHA-512" hashValue="J6mKsBL30ZGutJy3wRR0FUhyz6dVmMm1jypExDcDFMhkitjm8NBV7gjp+dR557Gcu4oIZifIUBLcpeX/0H3qFA==" saltValue="Iq/bIShDdkOVo8QHE4crGQ==" spinCount="100000" sheet="1" objects="1" scenarios="1"/>
  <protectedRanges>
    <protectedRange sqref="D10:D15" name="Range1"/>
  </protectedRanges>
  <mergeCells count="3">
    <mergeCell ref="B16:F16"/>
    <mergeCell ref="B5:H5"/>
    <mergeCell ref="B6:H6"/>
  </mergeCells>
  <phoneticPr fontId="5" type="noConversion"/>
  <printOptions horizontalCentered="1"/>
  <pageMargins left="0" right="0" top="0.74" bottom="0.5" header="0" footer="0"/>
  <pageSetup scale="71" orientation="landscape"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
  <sheetViews>
    <sheetView showGridLines="0" zoomScale="85" zoomScaleNormal="85" zoomScalePageLayoutView="85" workbookViewId="0">
      <selection activeCell="B5" sqref="B5:H5"/>
    </sheetView>
  </sheetViews>
  <sheetFormatPr defaultColWidth="8.85546875" defaultRowHeight="12.75" x14ac:dyDescent="0.2"/>
  <cols>
    <col min="1" max="1" width="5.28515625" style="83" customWidth="1"/>
    <col min="2" max="2" width="40.28515625" style="83" customWidth="1"/>
    <col min="3" max="6" width="20.42578125" style="83" customWidth="1"/>
    <col min="7" max="7" width="19.28515625" style="83" customWidth="1"/>
    <col min="8" max="8" width="18.42578125" style="83" customWidth="1"/>
    <col min="9" max="9" width="15" style="83" customWidth="1"/>
    <col min="10" max="10" width="14.42578125" style="83" customWidth="1"/>
    <col min="11" max="11" width="11" style="83" customWidth="1"/>
    <col min="12" max="12" width="12.28515625" style="83" customWidth="1"/>
    <col min="13" max="13" width="14.42578125" style="83" customWidth="1"/>
    <col min="14" max="14" width="11" style="83" customWidth="1"/>
    <col min="15" max="15" width="12.28515625" style="83" customWidth="1"/>
    <col min="16" max="16" width="14.42578125" style="83" customWidth="1"/>
    <col min="17" max="17" width="11" style="83" customWidth="1"/>
    <col min="18" max="18" width="12.28515625" style="83" customWidth="1"/>
    <col min="19" max="19" width="14.42578125" style="83" customWidth="1"/>
    <col min="20" max="20" width="11" style="83" customWidth="1"/>
    <col min="21" max="16384" width="8.85546875" style="83"/>
  </cols>
  <sheetData>
    <row r="1" spans="1:20" ht="15.75" x14ac:dyDescent="0.25">
      <c r="A1" s="82" t="str">
        <f>Summary!A1</f>
        <v>State of Indiana, RFP 18-051</v>
      </c>
    </row>
    <row r="2" spans="1:20" ht="15" customHeight="1" x14ac:dyDescent="0.25">
      <c r="A2" s="82" t="str">
        <f>Summary!A2</f>
        <v>Attachment E - Scope B Cost Proposal</v>
      </c>
      <c r="E2" s="84" t="s">
        <v>0</v>
      </c>
      <c r="F2" s="85" t="str">
        <f>Summary!G2</f>
        <v>&lt;INSERT NAME&gt;</v>
      </c>
      <c r="G2" s="86"/>
      <c r="H2" s="86"/>
    </row>
    <row r="3" spans="1:20" ht="15" customHeight="1" x14ac:dyDescent="0.25">
      <c r="A3" s="87" t="s">
        <v>68</v>
      </c>
      <c r="D3" s="88"/>
      <c r="G3" s="86"/>
      <c r="H3" s="86"/>
    </row>
    <row r="4" spans="1:20" s="90" customFormat="1" ht="15" customHeight="1" x14ac:dyDescent="0.25">
      <c r="A4" s="89"/>
      <c r="I4" s="91"/>
      <c r="J4" s="92"/>
    </row>
    <row r="5" spans="1:20" s="90" customFormat="1" ht="45.75" customHeight="1" x14ac:dyDescent="0.25">
      <c r="A5" s="89"/>
      <c r="B5" s="178" t="s">
        <v>74</v>
      </c>
      <c r="C5" s="179"/>
      <c r="D5" s="179"/>
      <c r="E5" s="179"/>
      <c r="F5" s="179"/>
      <c r="G5" s="179"/>
      <c r="H5" s="180"/>
      <c r="I5" s="93"/>
      <c r="J5" s="93"/>
      <c r="K5" s="93"/>
      <c r="L5" s="93"/>
      <c r="M5" s="93"/>
      <c r="N5" s="93"/>
      <c r="O5" s="93"/>
      <c r="P5" s="93"/>
      <c r="Q5" s="93"/>
      <c r="R5" s="93"/>
      <c r="S5" s="93"/>
      <c r="T5" s="93"/>
    </row>
    <row r="6" spans="1:20" s="90" customFormat="1" ht="15" x14ac:dyDescent="0.25">
      <c r="A6" s="89"/>
      <c r="B6" s="86"/>
      <c r="C6" s="86"/>
      <c r="D6" s="86"/>
      <c r="E6" s="86"/>
      <c r="F6" s="86"/>
      <c r="G6" s="86"/>
      <c r="H6" s="86"/>
      <c r="I6" s="86"/>
      <c r="J6" s="93"/>
      <c r="K6" s="93"/>
      <c r="L6" s="93"/>
      <c r="M6" s="93"/>
      <c r="N6" s="93"/>
      <c r="O6" s="93"/>
      <c r="P6" s="93"/>
      <c r="Q6" s="93"/>
      <c r="R6" s="93"/>
      <c r="S6" s="93"/>
      <c r="T6" s="93"/>
    </row>
    <row r="7" spans="1:20" s="90" customFormat="1" ht="16.5" customHeight="1" x14ac:dyDescent="0.25">
      <c r="A7" s="89"/>
      <c r="B7" s="181" t="s">
        <v>75</v>
      </c>
      <c r="C7" s="181"/>
      <c r="D7" s="86"/>
      <c r="E7" s="86"/>
      <c r="F7" s="86"/>
      <c r="G7" s="86"/>
      <c r="H7" s="86"/>
      <c r="I7" s="86"/>
      <c r="J7" s="93"/>
      <c r="K7" s="93"/>
      <c r="L7" s="93"/>
      <c r="M7" s="93"/>
      <c r="N7" s="93"/>
      <c r="O7" s="93"/>
      <c r="P7" s="93"/>
      <c r="Q7" s="93"/>
      <c r="R7" s="93"/>
      <c r="S7" s="93"/>
      <c r="T7" s="93"/>
    </row>
    <row r="8" spans="1:20" s="90" customFormat="1" ht="93" customHeight="1" x14ac:dyDescent="0.25">
      <c r="A8" s="89"/>
      <c r="B8" s="182"/>
      <c r="C8" s="183"/>
      <c r="D8" s="183"/>
      <c r="E8" s="183"/>
      <c r="F8" s="183"/>
      <c r="G8" s="183"/>
      <c r="H8" s="184"/>
      <c r="I8" s="86"/>
      <c r="J8" s="93"/>
      <c r="K8" s="93"/>
      <c r="L8" s="93"/>
      <c r="M8" s="93"/>
      <c r="N8" s="93"/>
      <c r="O8" s="93"/>
      <c r="P8" s="93"/>
      <c r="Q8" s="93"/>
      <c r="R8" s="93"/>
      <c r="S8" s="93"/>
      <c r="T8" s="93"/>
    </row>
    <row r="9" spans="1:20" s="90" customFormat="1" ht="15" x14ac:dyDescent="0.25">
      <c r="A9" s="89"/>
      <c r="B9" s="86"/>
      <c r="C9" s="86"/>
      <c r="D9" s="86"/>
      <c r="E9" s="86"/>
      <c r="F9" s="86"/>
      <c r="G9" s="86"/>
      <c r="H9" s="86"/>
      <c r="I9" s="86"/>
      <c r="J9" s="93"/>
      <c r="K9" s="93"/>
      <c r="L9" s="93"/>
      <c r="M9" s="93"/>
      <c r="N9" s="93"/>
      <c r="O9" s="93"/>
      <c r="P9" s="93"/>
      <c r="Q9" s="93"/>
      <c r="R9" s="93"/>
      <c r="S9" s="93"/>
      <c r="T9" s="93"/>
    </row>
    <row r="10" spans="1:20" x14ac:dyDescent="0.2">
      <c r="B10" s="88"/>
      <c r="C10" s="88"/>
      <c r="D10" s="88"/>
      <c r="E10" s="88"/>
      <c r="F10" s="88"/>
      <c r="G10" s="88"/>
      <c r="H10" s="88"/>
      <c r="I10" s="88"/>
      <c r="J10" s="88"/>
    </row>
    <row r="11" spans="1:20" x14ac:dyDescent="0.2">
      <c r="B11" s="88"/>
      <c r="C11" s="88"/>
      <c r="D11" s="88"/>
      <c r="E11" s="88"/>
      <c r="F11" s="88"/>
      <c r="G11" s="88"/>
      <c r="H11" s="88"/>
      <c r="I11" s="88"/>
      <c r="J11" s="88"/>
    </row>
    <row r="12" spans="1:20" x14ac:dyDescent="0.2">
      <c r="B12" s="88"/>
      <c r="C12" s="88"/>
      <c r="D12" s="88"/>
      <c r="E12" s="88"/>
      <c r="F12" s="88"/>
      <c r="G12" s="88"/>
      <c r="H12" s="88"/>
      <c r="I12" s="88"/>
      <c r="J12" s="88"/>
    </row>
    <row r="13" spans="1:20" x14ac:dyDescent="0.2">
      <c r="B13" s="88"/>
      <c r="C13" s="88"/>
      <c r="D13" s="88"/>
      <c r="E13" s="88"/>
      <c r="F13" s="88"/>
      <c r="G13" s="88"/>
      <c r="H13" s="88"/>
      <c r="I13" s="88"/>
      <c r="J13" s="88"/>
    </row>
    <row r="14" spans="1:20" x14ac:dyDescent="0.2">
      <c r="B14" s="88"/>
      <c r="C14" s="88"/>
      <c r="D14" s="88"/>
      <c r="E14" s="88"/>
      <c r="F14" s="88"/>
      <c r="G14" s="88"/>
      <c r="H14" s="88"/>
      <c r="I14" s="88"/>
      <c r="J14" s="88"/>
    </row>
    <row r="15" spans="1:20" x14ac:dyDescent="0.2">
      <c r="B15" s="88"/>
      <c r="C15" s="88"/>
      <c r="D15" s="88"/>
      <c r="E15" s="88"/>
      <c r="F15" s="88"/>
      <c r="G15" s="88"/>
      <c r="H15" s="88"/>
      <c r="I15" s="88"/>
      <c r="J15" s="88"/>
    </row>
    <row r="16" spans="1:20" x14ac:dyDescent="0.2">
      <c r="B16" s="88"/>
      <c r="C16" s="88"/>
      <c r="D16" s="88"/>
      <c r="E16" s="88"/>
      <c r="F16" s="88"/>
      <c r="G16" s="88"/>
      <c r="H16" s="88"/>
      <c r="I16" s="88"/>
      <c r="J16" s="88"/>
    </row>
    <row r="17" spans="2:10" x14ac:dyDescent="0.2">
      <c r="B17" s="88"/>
      <c r="C17" s="88"/>
      <c r="D17" s="88"/>
      <c r="E17" s="88"/>
      <c r="F17" s="88"/>
      <c r="G17" s="88"/>
      <c r="H17" s="88"/>
      <c r="I17" s="88"/>
      <c r="J17" s="88"/>
    </row>
    <row r="18" spans="2:10" x14ac:dyDescent="0.2">
      <c r="B18" s="88"/>
      <c r="C18" s="88"/>
      <c r="D18" s="88"/>
      <c r="E18" s="88"/>
      <c r="F18" s="88"/>
      <c r="G18" s="88"/>
      <c r="H18" s="88"/>
      <c r="I18" s="88"/>
      <c r="J18" s="88"/>
    </row>
    <row r="19" spans="2:10" x14ac:dyDescent="0.2">
      <c r="B19" s="88"/>
      <c r="C19" s="88"/>
    </row>
    <row r="20" spans="2:10" x14ac:dyDescent="0.2">
      <c r="B20" s="88"/>
      <c r="C20" s="88"/>
    </row>
    <row r="21" spans="2:10" x14ac:dyDescent="0.2">
      <c r="B21" s="88"/>
      <c r="C21" s="88"/>
    </row>
    <row r="22" spans="2:10" x14ac:dyDescent="0.2">
      <c r="B22" s="88"/>
      <c r="C22" s="88"/>
    </row>
    <row r="23" spans="2:10" x14ac:dyDescent="0.2">
      <c r="B23" s="88"/>
      <c r="C23" s="88"/>
    </row>
    <row r="24" spans="2:10" x14ac:dyDescent="0.2">
      <c r="B24" s="88"/>
      <c r="C24" s="88"/>
    </row>
    <row r="25" spans="2:10" x14ac:dyDescent="0.2">
      <c r="B25" s="88"/>
      <c r="C25" s="88"/>
    </row>
    <row r="26" spans="2:10" x14ac:dyDescent="0.2">
      <c r="B26" s="88"/>
      <c r="C26" s="88"/>
    </row>
    <row r="27" spans="2:10" x14ac:dyDescent="0.2">
      <c r="B27" s="88"/>
      <c r="C27" s="88"/>
    </row>
    <row r="28" spans="2:10" x14ac:dyDescent="0.2">
      <c r="B28" s="88"/>
      <c r="C28" s="88"/>
    </row>
    <row r="29" spans="2:10" x14ac:dyDescent="0.2">
      <c r="B29" s="88"/>
      <c r="C29" s="88"/>
    </row>
    <row r="30" spans="2:10" x14ac:dyDescent="0.2">
      <c r="B30" s="88"/>
      <c r="C30" s="88"/>
    </row>
    <row r="31" spans="2:10" x14ac:dyDescent="0.2">
      <c r="B31" s="88"/>
      <c r="C31" s="88"/>
    </row>
    <row r="32" spans="2:10" x14ac:dyDescent="0.2">
      <c r="B32" s="88"/>
      <c r="C32" s="88"/>
    </row>
    <row r="33" spans="2:3" x14ac:dyDescent="0.2">
      <c r="B33" s="88"/>
      <c r="C33" s="88"/>
    </row>
    <row r="34" spans="2:3" x14ac:dyDescent="0.2">
      <c r="B34" s="88"/>
      <c r="C34" s="88"/>
    </row>
    <row r="35" spans="2:3" x14ac:dyDescent="0.2">
      <c r="B35" s="88"/>
      <c r="C35" s="88"/>
    </row>
    <row r="36" spans="2:3" x14ac:dyDescent="0.2">
      <c r="B36" s="88"/>
      <c r="C36" s="88"/>
    </row>
    <row r="37" spans="2:3" x14ac:dyDescent="0.2">
      <c r="B37" s="88"/>
      <c r="C37" s="88"/>
    </row>
    <row r="38" spans="2:3" x14ac:dyDescent="0.2">
      <c r="B38" s="88"/>
      <c r="C38" s="88"/>
    </row>
    <row r="39" spans="2:3" x14ac:dyDescent="0.2">
      <c r="B39" s="88"/>
      <c r="C39" s="88"/>
    </row>
    <row r="40" spans="2:3" x14ac:dyDescent="0.2">
      <c r="B40" s="88"/>
      <c r="C40" s="88"/>
    </row>
    <row r="41" spans="2:3" x14ac:dyDescent="0.2">
      <c r="B41" s="88"/>
      <c r="C41" s="88"/>
    </row>
    <row r="42" spans="2:3" x14ac:dyDescent="0.2">
      <c r="B42" s="88"/>
      <c r="C42" s="88"/>
    </row>
    <row r="43" spans="2:3" x14ac:dyDescent="0.2">
      <c r="B43" s="88"/>
      <c r="C43" s="88"/>
    </row>
    <row r="44" spans="2:3" x14ac:dyDescent="0.2">
      <c r="B44" s="88"/>
      <c r="C44" s="88"/>
    </row>
    <row r="45" spans="2:3" x14ac:dyDescent="0.2">
      <c r="B45" s="88"/>
      <c r="C45" s="88"/>
    </row>
    <row r="46" spans="2:3" x14ac:dyDescent="0.2">
      <c r="B46" s="88"/>
      <c r="C46" s="88"/>
    </row>
    <row r="47" spans="2:3" x14ac:dyDescent="0.2">
      <c r="B47" s="88"/>
      <c r="C47" s="88"/>
    </row>
    <row r="48" spans="2:3" x14ac:dyDescent="0.2">
      <c r="B48" s="88"/>
      <c r="C48" s="88"/>
    </row>
    <row r="49" spans="2:3" x14ac:dyDescent="0.2">
      <c r="B49" s="88"/>
      <c r="C49" s="88"/>
    </row>
    <row r="50" spans="2:3" x14ac:dyDescent="0.2">
      <c r="B50" s="88"/>
      <c r="C50" s="88"/>
    </row>
    <row r="51" spans="2:3" x14ac:dyDescent="0.2">
      <c r="B51" s="88"/>
      <c r="C51" s="88"/>
    </row>
    <row r="52" spans="2:3" x14ac:dyDescent="0.2">
      <c r="B52" s="88"/>
      <c r="C52" s="88"/>
    </row>
    <row r="53" spans="2:3" x14ac:dyDescent="0.2">
      <c r="B53" s="88"/>
      <c r="C53" s="88"/>
    </row>
    <row r="54" spans="2:3" x14ac:dyDescent="0.2">
      <c r="B54" s="88"/>
      <c r="C54" s="88"/>
    </row>
    <row r="55" spans="2:3" x14ac:dyDescent="0.2">
      <c r="B55" s="88"/>
      <c r="C55" s="88"/>
    </row>
    <row r="56" spans="2:3" x14ac:dyDescent="0.2">
      <c r="B56" s="88"/>
      <c r="C56" s="88"/>
    </row>
  </sheetData>
  <mergeCells count="3">
    <mergeCell ref="B5:H5"/>
    <mergeCell ref="B7:C7"/>
    <mergeCell ref="B8:H8"/>
  </mergeCells>
  <printOptions horizontalCentered="1"/>
  <pageMargins left="0" right="0" top="0.74" bottom="0.5" header="0" footer="0"/>
  <pageSetup scale="7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showGridLines="0" zoomScale="85" zoomScaleNormal="85" zoomScalePageLayoutView="85" workbookViewId="0">
      <selection activeCell="D4" sqref="D4"/>
    </sheetView>
  </sheetViews>
  <sheetFormatPr defaultColWidth="8.85546875" defaultRowHeight="12.75" x14ac:dyDescent="0.2"/>
  <cols>
    <col min="1" max="1" width="5.28515625" style="83" customWidth="1"/>
    <col min="2" max="2" width="40.28515625" style="83" customWidth="1"/>
    <col min="3" max="6" width="20.42578125" style="83" customWidth="1"/>
    <col min="7" max="7" width="19.28515625" style="83" customWidth="1"/>
    <col min="8" max="8" width="18.42578125" style="83" customWidth="1"/>
    <col min="9" max="9" width="15" style="83" customWidth="1"/>
    <col min="10" max="10" width="14.42578125" style="83" customWidth="1"/>
    <col min="11" max="11" width="11" style="83" customWidth="1"/>
    <col min="12" max="12" width="12.28515625" style="83" customWidth="1"/>
    <col min="13" max="13" width="14.42578125" style="83" customWidth="1"/>
    <col min="14" max="14" width="11" style="83" customWidth="1"/>
    <col min="15" max="15" width="12.28515625" style="83" customWidth="1"/>
    <col min="16" max="16" width="14.42578125" style="83" customWidth="1"/>
    <col min="17" max="17" width="11" style="83" customWidth="1"/>
    <col min="18" max="18" width="12.28515625" style="83" customWidth="1"/>
    <col min="19" max="19" width="14.42578125" style="83" customWidth="1"/>
    <col min="20" max="20" width="11" style="83" customWidth="1"/>
    <col min="21" max="16384" width="8.85546875" style="83"/>
  </cols>
  <sheetData>
    <row r="1" spans="1:20" ht="15.75" x14ac:dyDescent="0.25">
      <c r="A1" s="82" t="str">
        <f>Summary!A1</f>
        <v>State of Indiana, RFP 18-051</v>
      </c>
    </row>
    <row r="2" spans="1:20" ht="15" customHeight="1" x14ac:dyDescent="0.25">
      <c r="A2" s="82" t="str">
        <f>Summary!A2</f>
        <v>Attachment E - Scope B Cost Proposal</v>
      </c>
      <c r="E2" s="84" t="s">
        <v>0</v>
      </c>
      <c r="F2" s="85" t="str">
        <f>Summary!G2</f>
        <v>&lt;INSERT NAME&gt;</v>
      </c>
      <c r="G2" s="86"/>
      <c r="H2" s="86"/>
    </row>
    <row r="3" spans="1:20" ht="15" customHeight="1" x14ac:dyDescent="0.25">
      <c r="A3" s="87" t="s">
        <v>91</v>
      </c>
      <c r="D3" s="88"/>
      <c r="G3" s="86"/>
      <c r="H3" s="86"/>
    </row>
    <row r="4" spans="1:20" s="90" customFormat="1" ht="15" customHeight="1" x14ac:dyDescent="0.25">
      <c r="A4" s="89"/>
      <c r="I4" s="91"/>
      <c r="J4" s="92"/>
    </row>
    <row r="5" spans="1:20" s="90" customFormat="1" ht="82.9" customHeight="1" x14ac:dyDescent="0.25">
      <c r="A5" s="89"/>
      <c r="B5" s="178" t="s">
        <v>95</v>
      </c>
      <c r="C5" s="179"/>
      <c r="D5" s="179"/>
      <c r="E5" s="179"/>
      <c r="F5" s="179"/>
      <c r="G5" s="179"/>
      <c r="H5" s="180"/>
      <c r="I5" s="93"/>
      <c r="J5" s="93"/>
      <c r="K5" s="93"/>
      <c r="L5" s="93"/>
      <c r="M5" s="93"/>
      <c r="N5" s="93"/>
      <c r="O5" s="93"/>
      <c r="P5" s="93"/>
      <c r="Q5" s="93"/>
      <c r="R5" s="93"/>
      <c r="S5" s="93"/>
      <c r="T5" s="93"/>
    </row>
    <row r="6" spans="1:20" s="90" customFormat="1" ht="15" x14ac:dyDescent="0.25">
      <c r="A6" s="89"/>
      <c r="B6" s="86"/>
      <c r="C6" s="86"/>
      <c r="D6" s="86"/>
      <c r="E6" s="86"/>
      <c r="F6" s="86"/>
      <c r="G6" s="86"/>
      <c r="H6" s="86"/>
      <c r="I6" s="86"/>
      <c r="J6" s="93"/>
      <c r="K6" s="93"/>
      <c r="L6" s="93"/>
      <c r="M6" s="93"/>
      <c r="N6" s="93"/>
      <c r="O6" s="93"/>
      <c r="P6" s="93"/>
      <c r="Q6" s="93"/>
      <c r="R6" s="93"/>
      <c r="S6" s="93"/>
      <c r="T6" s="93"/>
    </row>
    <row r="7" spans="1:20" s="90" customFormat="1" ht="249" customHeight="1" x14ac:dyDescent="0.25">
      <c r="A7" s="89"/>
      <c r="B7" s="182"/>
      <c r="C7" s="183"/>
      <c r="D7" s="183"/>
      <c r="E7" s="183"/>
      <c r="F7" s="183"/>
      <c r="G7" s="183"/>
      <c r="H7" s="184"/>
      <c r="I7" s="86"/>
      <c r="J7" s="93"/>
      <c r="K7" s="93"/>
      <c r="L7" s="93"/>
      <c r="M7" s="93"/>
      <c r="N7" s="93"/>
      <c r="O7" s="93"/>
      <c r="P7" s="93"/>
      <c r="Q7" s="93"/>
      <c r="R7" s="93"/>
      <c r="S7" s="93"/>
      <c r="T7" s="93"/>
    </row>
    <row r="8" spans="1:20" s="90" customFormat="1" ht="15" x14ac:dyDescent="0.25">
      <c r="A8" s="89"/>
      <c r="B8" s="86"/>
      <c r="C8" s="86"/>
      <c r="D8" s="86"/>
      <c r="E8" s="86"/>
      <c r="F8" s="86"/>
      <c r="G8" s="86"/>
      <c r="H8" s="86"/>
      <c r="I8" s="86"/>
      <c r="J8" s="93"/>
      <c r="K8" s="93"/>
      <c r="L8" s="93"/>
      <c r="M8" s="93"/>
      <c r="N8" s="93"/>
      <c r="O8" s="93"/>
      <c r="P8" s="93"/>
      <c r="Q8" s="93"/>
      <c r="R8" s="93"/>
      <c r="S8" s="93"/>
      <c r="T8" s="93"/>
    </row>
    <row r="9" spans="1:20" x14ac:dyDescent="0.2">
      <c r="B9" s="88"/>
      <c r="C9" s="88"/>
      <c r="D9" s="88"/>
      <c r="E9" s="88"/>
      <c r="F9" s="88"/>
      <c r="G9" s="88"/>
      <c r="H9" s="88"/>
      <c r="I9" s="88"/>
      <c r="J9" s="88"/>
    </row>
    <row r="10" spans="1:20" x14ac:dyDescent="0.2">
      <c r="B10" s="88"/>
      <c r="C10" s="88"/>
      <c r="D10" s="88"/>
      <c r="E10" s="88"/>
      <c r="F10" s="88"/>
      <c r="G10" s="88"/>
      <c r="H10" s="88"/>
      <c r="I10" s="88"/>
      <c r="J10" s="88"/>
    </row>
    <row r="11" spans="1:20" x14ac:dyDescent="0.2">
      <c r="B11" s="88"/>
      <c r="C11" s="88"/>
      <c r="D11" s="88"/>
      <c r="E11" s="88"/>
      <c r="F11" s="88"/>
      <c r="G11" s="88"/>
      <c r="H11" s="88"/>
      <c r="I11" s="88"/>
      <c r="J11" s="88"/>
    </row>
    <row r="12" spans="1:20" x14ac:dyDescent="0.2">
      <c r="B12" s="88"/>
      <c r="C12" s="88"/>
      <c r="D12" s="88"/>
      <c r="E12" s="88"/>
      <c r="F12" s="88"/>
      <c r="G12" s="88"/>
      <c r="H12" s="88"/>
      <c r="I12" s="88"/>
      <c r="J12" s="88"/>
    </row>
    <row r="13" spans="1:20" x14ac:dyDescent="0.2">
      <c r="B13" s="88"/>
      <c r="C13" s="88"/>
      <c r="D13" s="88"/>
      <c r="E13" s="88"/>
      <c r="F13" s="88"/>
      <c r="G13" s="88"/>
      <c r="H13" s="88"/>
      <c r="I13" s="88"/>
      <c r="J13" s="88"/>
    </row>
    <row r="14" spans="1:20" x14ac:dyDescent="0.2">
      <c r="B14" s="88"/>
      <c r="C14" s="88"/>
      <c r="D14" s="88"/>
      <c r="E14" s="88"/>
      <c r="F14" s="88"/>
      <c r="G14" s="88"/>
      <c r="H14" s="88"/>
      <c r="I14" s="88"/>
      <c r="J14" s="88"/>
    </row>
    <row r="15" spans="1:20" x14ac:dyDescent="0.2">
      <c r="B15" s="88"/>
      <c r="C15" s="88"/>
      <c r="D15" s="88"/>
      <c r="E15" s="88"/>
      <c r="F15" s="88"/>
      <c r="G15" s="88"/>
      <c r="H15" s="88"/>
      <c r="I15" s="88"/>
      <c r="J15" s="88"/>
    </row>
    <row r="16" spans="1:20" x14ac:dyDescent="0.2">
      <c r="B16" s="88"/>
      <c r="C16" s="88"/>
      <c r="D16" s="88"/>
      <c r="E16" s="88"/>
      <c r="F16" s="88"/>
      <c r="G16" s="88"/>
      <c r="H16" s="88"/>
      <c r="I16" s="88"/>
      <c r="J16" s="88"/>
    </row>
    <row r="17" spans="2:10" x14ac:dyDescent="0.2">
      <c r="B17" s="88"/>
      <c r="C17" s="88"/>
      <c r="D17" s="88"/>
      <c r="E17" s="88"/>
      <c r="F17" s="88"/>
      <c r="G17" s="88"/>
      <c r="H17" s="88"/>
      <c r="I17" s="88"/>
      <c r="J17" s="88"/>
    </row>
    <row r="18" spans="2:10" x14ac:dyDescent="0.2">
      <c r="B18" s="88"/>
      <c r="C18" s="88"/>
    </row>
    <row r="19" spans="2:10" x14ac:dyDescent="0.2">
      <c r="B19" s="88"/>
      <c r="C19" s="88"/>
    </row>
    <row r="20" spans="2:10" x14ac:dyDescent="0.2">
      <c r="B20" s="88"/>
      <c r="C20" s="88"/>
    </row>
    <row r="21" spans="2:10" x14ac:dyDescent="0.2">
      <c r="B21" s="88"/>
      <c r="C21" s="88"/>
    </row>
    <row r="22" spans="2:10" x14ac:dyDescent="0.2">
      <c r="B22" s="88"/>
      <c r="C22" s="88"/>
    </row>
    <row r="23" spans="2:10" x14ac:dyDescent="0.2">
      <c r="B23" s="88"/>
      <c r="C23" s="88"/>
    </row>
    <row r="24" spans="2:10" x14ac:dyDescent="0.2">
      <c r="B24" s="88"/>
      <c r="C24" s="88"/>
    </row>
    <row r="25" spans="2:10" x14ac:dyDescent="0.2">
      <c r="B25" s="88"/>
      <c r="C25" s="88"/>
    </row>
    <row r="26" spans="2:10" x14ac:dyDescent="0.2">
      <c r="B26" s="88"/>
      <c r="C26" s="88"/>
    </row>
    <row r="27" spans="2:10" x14ac:dyDescent="0.2">
      <c r="B27" s="88"/>
      <c r="C27" s="88"/>
    </row>
    <row r="28" spans="2:10" x14ac:dyDescent="0.2">
      <c r="B28" s="88"/>
      <c r="C28" s="88"/>
    </row>
    <row r="29" spans="2:10" x14ac:dyDescent="0.2">
      <c r="B29" s="88"/>
      <c r="C29" s="88"/>
    </row>
    <row r="30" spans="2:10" x14ac:dyDescent="0.2">
      <c r="B30" s="88"/>
      <c r="C30" s="88"/>
    </row>
    <row r="31" spans="2:10" x14ac:dyDescent="0.2">
      <c r="B31" s="88"/>
      <c r="C31" s="88"/>
    </row>
    <row r="32" spans="2:10" x14ac:dyDescent="0.2">
      <c r="B32" s="88"/>
      <c r="C32" s="88"/>
    </row>
    <row r="33" spans="2:3" x14ac:dyDescent="0.2">
      <c r="B33" s="88"/>
      <c r="C33" s="88"/>
    </row>
    <row r="34" spans="2:3" x14ac:dyDescent="0.2">
      <c r="B34" s="88"/>
      <c r="C34" s="88"/>
    </row>
    <row r="35" spans="2:3" x14ac:dyDescent="0.2">
      <c r="B35" s="88"/>
      <c r="C35" s="88"/>
    </row>
    <row r="36" spans="2:3" x14ac:dyDescent="0.2">
      <c r="B36" s="88"/>
      <c r="C36" s="88"/>
    </row>
    <row r="37" spans="2:3" x14ac:dyDescent="0.2">
      <c r="B37" s="88"/>
      <c r="C37" s="88"/>
    </row>
    <row r="38" spans="2:3" x14ac:dyDescent="0.2">
      <c r="B38" s="88"/>
      <c r="C38" s="88"/>
    </row>
    <row r="39" spans="2:3" x14ac:dyDescent="0.2">
      <c r="B39" s="88"/>
      <c r="C39" s="88"/>
    </row>
    <row r="40" spans="2:3" x14ac:dyDescent="0.2">
      <c r="B40" s="88"/>
      <c r="C40" s="88"/>
    </row>
    <row r="41" spans="2:3" x14ac:dyDescent="0.2">
      <c r="B41" s="88"/>
      <c r="C41" s="88"/>
    </row>
    <row r="42" spans="2:3" x14ac:dyDescent="0.2">
      <c r="B42" s="88"/>
      <c r="C42" s="88"/>
    </row>
    <row r="43" spans="2:3" x14ac:dyDescent="0.2">
      <c r="B43" s="88"/>
      <c r="C43" s="88"/>
    </row>
    <row r="44" spans="2:3" x14ac:dyDescent="0.2">
      <c r="B44" s="88"/>
      <c r="C44" s="88"/>
    </row>
    <row r="45" spans="2:3" x14ac:dyDescent="0.2">
      <c r="B45" s="88"/>
      <c r="C45" s="88"/>
    </row>
    <row r="46" spans="2:3" x14ac:dyDescent="0.2">
      <c r="B46" s="88"/>
      <c r="C46" s="88"/>
    </row>
    <row r="47" spans="2:3" x14ac:dyDescent="0.2">
      <c r="B47" s="88"/>
      <c r="C47" s="88"/>
    </row>
    <row r="48" spans="2:3" x14ac:dyDescent="0.2">
      <c r="B48" s="88"/>
      <c r="C48" s="88"/>
    </row>
    <row r="49" spans="2:3" x14ac:dyDescent="0.2">
      <c r="B49" s="88"/>
      <c r="C49" s="88"/>
    </row>
    <row r="50" spans="2:3" x14ac:dyDescent="0.2">
      <c r="B50" s="88"/>
      <c r="C50" s="88"/>
    </row>
    <row r="51" spans="2:3" x14ac:dyDescent="0.2">
      <c r="B51" s="88"/>
      <c r="C51" s="88"/>
    </row>
    <row r="52" spans="2:3" x14ac:dyDescent="0.2">
      <c r="B52" s="88"/>
      <c r="C52" s="88"/>
    </row>
    <row r="53" spans="2:3" x14ac:dyDescent="0.2">
      <c r="B53" s="88"/>
      <c r="C53" s="88"/>
    </row>
    <row r="54" spans="2:3" x14ac:dyDescent="0.2">
      <c r="B54" s="88"/>
      <c r="C54" s="88"/>
    </row>
    <row r="55" spans="2:3" x14ac:dyDescent="0.2">
      <c r="B55" s="88"/>
      <c r="C55" s="88"/>
    </row>
  </sheetData>
  <mergeCells count="2">
    <mergeCell ref="B5:H5"/>
    <mergeCell ref="B7:H7"/>
  </mergeCells>
  <printOptions horizontalCentered="1"/>
  <pageMargins left="0" right="0" top="0.74" bottom="0.5" header="0" footer="0"/>
  <pageSetup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Title</vt:lpstr>
      <vt:lpstr>Summary</vt:lpstr>
      <vt:lpstr>Staff Hourly Rates</vt:lpstr>
      <vt:lpstr>Start-Up Costs</vt:lpstr>
      <vt:lpstr>Maintenance &amp; Operations</vt:lpstr>
      <vt:lpstr>Enhancements</vt:lpstr>
      <vt:lpstr>Scope A and B Synergy Savings</vt:lpstr>
      <vt:lpstr>Other</vt:lpstr>
      <vt:lpstr>Enhancements!Print_Area</vt:lpstr>
      <vt:lpstr>'Maintenance &amp; Operations'!Print_Area</vt:lpstr>
      <vt:lpstr>Other!Print_Area</vt:lpstr>
      <vt:lpstr>'Scope A and B Synergy Savings'!Print_Area</vt:lpstr>
      <vt:lpstr>'Staff Hourly Rates'!Print_Area</vt:lpstr>
      <vt:lpstr>'Start-Up Costs'!Print_Area</vt:lpstr>
      <vt:lpstr>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2015-03-10T17:34:19Z</dcterms:created>
  <dcterms:modified xsi:type="dcterms:W3CDTF">2018-02-14T13:26:19Z</dcterms:modified>
</cp:coreProperties>
</file>