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rocurement_baa_rfp\WIP - NOT PUBLIC\19-112, Life Insurance SPD\RFP\"/>
    </mc:Choice>
  </mc:AlternateContent>
  <bookViews>
    <workbookView xWindow="0" yWindow="0" windowWidth="17970" windowHeight="4620"/>
  </bookViews>
  <sheets>
    <sheet name="2014" sheetId="1" r:id="rId1"/>
    <sheet name="2015" sheetId="2" r:id="rId2"/>
    <sheet name="2016" sheetId="3" r:id="rId3"/>
    <sheet name="2017" sheetId="4" r:id="rId4"/>
    <sheet name="2018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E10" i="5"/>
  <c r="N63" i="5"/>
  <c r="H55" i="5"/>
  <c r="B76" i="5"/>
  <c r="E13" i="3"/>
  <c r="K55" i="3"/>
  <c r="H58" i="3"/>
  <c r="B89" i="3"/>
  <c r="K62" i="4"/>
  <c r="H57" i="4"/>
  <c r="E10" i="4"/>
  <c r="B76" i="4"/>
  <c r="E9" i="2"/>
  <c r="K73" i="2"/>
  <c r="H70" i="2"/>
  <c r="B95" i="2"/>
  <c r="K64" i="1"/>
  <c r="H53" i="1"/>
  <c r="E8" i="1"/>
  <c r="B79" i="1" l="1"/>
</calcChain>
</file>

<file path=xl/sharedStrings.xml><?xml version="1.0" encoding="utf-8"?>
<sst xmlns="http://schemas.openxmlformats.org/spreadsheetml/2006/main" count="99" uniqueCount="16">
  <si>
    <t>Attachment H</t>
  </si>
  <si>
    <t>Basic Life</t>
  </si>
  <si>
    <t>AD&amp;D</t>
  </si>
  <si>
    <t>Supplemental Life</t>
  </si>
  <si>
    <t>Dependent Life</t>
  </si>
  <si>
    <t>Date of Death</t>
  </si>
  <si>
    <t>Claim Amount</t>
  </si>
  <si>
    <t>Voluntary AD&amp;D</t>
  </si>
  <si>
    <t>Detailed Claim Listing 2014</t>
  </si>
  <si>
    <t>Total</t>
  </si>
  <si>
    <t>Detailed Claim Listing 2017</t>
  </si>
  <si>
    <t>Detailed Claim Listing 2016</t>
  </si>
  <si>
    <t>Detailed Claim Listing 2015</t>
  </si>
  <si>
    <t>Date of Claim</t>
  </si>
  <si>
    <t>Detailed Claim Listing 2018 - Estimate</t>
  </si>
  <si>
    <t>RFP 19-112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</si>
</sst>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m/d/yy;@"/>
    <numFmt numFmtId="167" formatCode="mm/dd/yyyy;@"/>
    <numFmt numFmtId="168" formatCode="&quot;$&quot;#,##0.00"/>
    <numFmt numFmtId="169" formatCode="\$#,##0.00"/>
    <numFmt numFmtId="170" formatCode="\$0.00"/>
    <numFmt numFmtId="171" formatCode="\$#,##0.00_);\(\$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2" borderId="1" xfId="2" applyFont="1" applyFill="1" applyBorder="1" applyAlignment="1">
      <alignment horizontal="center"/>
    </xf>
    <xf numFmtId="4" fontId="0" fillId="0" borderId="0" xfId="0" applyNumberFormat="1"/>
    <xf numFmtId="165" fontId="4" fillId="0" borderId="0" xfId="0" applyNumberFormat="1" applyFont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3" fontId="5" fillId="2" borderId="1" xfId="1" applyNumberFormat="1" applyFont="1" applyFill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3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2" borderId="1" xfId="2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0" fillId="0" borderId="0" xfId="0" applyFill="1"/>
    <xf numFmtId="165" fontId="2" fillId="0" borderId="7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4" fontId="0" fillId="0" borderId="0" xfId="0" applyNumberFormat="1" applyFill="1"/>
    <xf numFmtId="167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6" fillId="0" borderId="0" xfId="0" applyNumberFormat="1" applyFont="1" applyFill="1" applyBorder="1" applyAlignment="1">
      <alignment horizontal="right" vertical="top" shrinkToFit="1"/>
    </xf>
    <xf numFmtId="0" fontId="0" fillId="0" borderId="0" xfId="0" applyBorder="1"/>
    <xf numFmtId="169" fontId="6" fillId="0" borderId="0" xfId="0" applyNumberFormat="1" applyFont="1" applyFill="1" applyBorder="1" applyAlignment="1">
      <alignment horizontal="left" vertical="top" indent="3" shrinkToFit="1"/>
    </xf>
    <xf numFmtId="4" fontId="6" fillId="0" borderId="0" xfId="0" applyNumberFormat="1" applyFont="1" applyFill="1" applyBorder="1" applyAlignment="1">
      <alignment horizontal="left" vertical="top" indent="4" shrinkToFit="1"/>
    </xf>
    <xf numFmtId="169" fontId="6" fillId="0" borderId="0" xfId="0" applyNumberFormat="1" applyFont="1" applyFill="1" applyBorder="1" applyAlignment="1">
      <alignment horizontal="left" vertical="top" indent="3"/>
    </xf>
    <xf numFmtId="4" fontId="6" fillId="0" borderId="0" xfId="0" applyNumberFormat="1" applyFont="1" applyFill="1" applyBorder="1" applyAlignment="1">
      <alignment horizontal="left" vertical="top" indent="4"/>
    </xf>
    <xf numFmtId="4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4" fontId="6" fillId="0" borderId="0" xfId="0" applyNumberFormat="1" applyFont="1" applyFill="1" applyBorder="1" applyAlignment="1">
      <alignment horizontal="left" vertical="top" indent="3" shrinkToFit="1"/>
    </xf>
    <xf numFmtId="4" fontId="6" fillId="0" borderId="0" xfId="0" applyNumberFormat="1" applyFont="1" applyFill="1" applyBorder="1" applyAlignment="1">
      <alignment horizontal="left" vertical="top" indent="3"/>
    </xf>
    <xf numFmtId="169" fontId="6" fillId="0" borderId="0" xfId="0" applyNumberFormat="1" applyFont="1" applyFill="1" applyBorder="1" applyAlignment="1">
      <alignment horizontal="right" vertical="top" shrinkToFit="1"/>
    </xf>
    <xf numFmtId="4" fontId="6" fillId="0" borderId="0" xfId="0" applyNumberFormat="1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right" vertical="top"/>
    </xf>
    <xf numFmtId="165" fontId="5" fillId="2" borderId="11" xfId="2" applyNumberFormat="1" applyFont="1" applyFill="1" applyBorder="1" applyAlignment="1">
      <alignment horizontal="center"/>
    </xf>
    <xf numFmtId="3" fontId="5" fillId="2" borderId="11" xfId="1" applyNumberFormat="1" applyFont="1" applyFill="1" applyBorder="1" applyAlignment="1">
      <alignment horizontal="center"/>
    </xf>
    <xf numFmtId="169" fontId="6" fillId="0" borderId="4" xfId="0" applyNumberFormat="1" applyFont="1" applyFill="1" applyBorder="1" applyAlignment="1">
      <alignment horizontal="right" vertical="top" shrinkToFit="1"/>
    </xf>
    <xf numFmtId="165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165" fontId="0" fillId="0" borderId="9" xfId="0" applyNumberFormat="1" applyFill="1" applyBorder="1" applyAlignment="1">
      <alignment horizontal="center"/>
    </xf>
    <xf numFmtId="44" fontId="2" fillId="0" borderId="8" xfId="3" applyFont="1" applyBorder="1" applyAlignment="1">
      <alignment horizontal="right"/>
    </xf>
    <xf numFmtId="44" fontId="2" fillId="0" borderId="10" xfId="3" applyFont="1" applyFill="1" applyBorder="1" applyAlignment="1"/>
    <xf numFmtId="0" fontId="8" fillId="0" borderId="0" xfId="0" applyFont="1" applyFill="1" applyBorder="1" applyAlignment="1">
      <alignment horizontal="left" vertical="top" indent="4"/>
    </xf>
    <xf numFmtId="169" fontId="6" fillId="0" borderId="4" xfId="0" applyNumberFormat="1" applyFont="1" applyFill="1" applyBorder="1" applyAlignment="1">
      <alignment vertical="top"/>
    </xf>
    <xf numFmtId="44" fontId="0" fillId="0" borderId="4" xfId="3" applyFont="1" applyBorder="1" applyAlignment="1">
      <alignment horizontal="right"/>
    </xf>
    <xf numFmtId="2" fontId="6" fillId="0" borderId="0" xfId="0" applyNumberFormat="1" applyFont="1" applyFill="1" applyBorder="1" applyAlignment="1">
      <alignment horizontal="right" vertical="top" shrinkToFit="1"/>
    </xf>
    <xf numFmtId="14" fontId="5" fillId="2" borderId="11" xfId="2" applyNumberFormat="1" applyFont="1" applyFill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44" fontId="2" fillId="0" borderId="10" xfId="3" applyFon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0" fillId="0" borderId="0" xfId="0" applyAlignment="1"/>
    <xf numFmtId="2" fontId="6" fillId="0" borderId="0" xfId="0" applyNumberFormat="1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left" vertical="top"/>
    </xf>
    <xf numFmtId="167" fontId="0" fillId="0" borderId="3" xfId="0" applyNumberFormat="1" applyFill="1" applyBorder="1" applyAlignment="1">
      <alignment horizontal="center"/>
    </xf>
    <xf numFmtId="167" fontId="0" fillId="0" borderId="5" xfId="0" applyNumberForma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69" fontId="6" fillId="0" borderId="0" xfId="0" applyNumberFormat="1" applyFont="1" applyFill="1" applyBorder="1" applyAlignment="1">
      <alignment horizontal="left" vertical="top" shrinkToFit="1"/>
    </xf>
    <xf numFmtId="0" fontId="0" fillId="0" borderId="0" xfId="0" applyBorder="1" applyAlignment="1"/>
    <xf numFmtId="170" fontId="6" fillId="0" borderId="0" xfId="0" applyNumberFormat="1" applyFont="1" applyFill="1" applyBorder="1" applyAlignment="1">
      <alignment horizontal="right" vertical="top" shrinkToFit="1"/>
    </xf>
    <xf numFmtId="168" fontId="2" fillId="0" borderId="10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7" fontId="6" fillId="0" borderId="4" xfId="3" applyNumberFormat="1" applyFont="1" applyFill="1" applyBorder="1" applyAlignment="1">
      <alignment horizontal="right" vertical="top" shrinkToFit="1"/>
    </xf>
    <xf numFmtId="44" fontId="0" fillId="0" borderId="4" xfId="3" applyFont="1" applyFill="1" applyBorder="1" applyAlignment="1">
      <alignment horizontal="right"/>
    </xf>
    <xf numFmtId="44" fontId="2" fillId="0" borderId="8" xfId="3" applyFont="1" applyFill="1" applyBorder="1" applyAlignment="1">
      <alignment horizontal="right"/>
    </xf>
    <xf numFmtId="170" fontId="6" fillId="0" borderId="4" xfId="0" applyNumberFormat="1" applyFont="1" applyFill="1" applyBorder="1" applyAlignment="1">
      <alignment horizontal="right" vertical="top" shrinkToFit="1"/>
    </xf>
    <xf numFmtId="168" fontId="0" fillId="0" borderId="4" xfId="0" applyNumberForma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168" fontId="2" fillId="0" borderId="8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 indent="4" shrinkToFit="1"/>
    </xf>
    <xf numFmtId="167" fontId="0" fillId="0" borderId="0" xfId="0" applyNumberFormat="1" applyBorder="1"/>
    <xf numFmtId="0" fontId="0" fillId="0" borderId="0" xfId="0" applyFill="1" applyBorder="1" applyAlignment="1">
      <alignment horizontal="right"/>
    </xf>
    <xf numFmtId="169" fontId="6" fillId="0" borderId="0" xfId="0" applyNumberFormat="1" applyFont="1" applyFill="1" applyBorder="1" applyAlignment="1">
      <alignment horizontal="right" vertical="top" indent="3" shrinkToFit="1"/>
    </xf>
    <xf numFmtId="0" fontId="7" fillId="0" borderId="0" xfId="0" applyFont="1" applyFill="1" applyBorder="1" applyAlignment="1">
      <alignment horizontal="right" vertical="top" indent="4"/>
    </xf>
    <xf numFmtId="169" fontId="6" fillId="0" borderId="0" xfId="0" applyNumberFormat="1" applyFont="1" applyFill="1" applyBorder="1" applyAlignment="1">
      <alignment horizontal="left" vertical="top" indent="2" shrinkToFit="1"/>
    </xf>
    <xf numFmtId="0" fontId="7" fillId="0" borderId="0" xfId="0" applyFont="1" applyFill="1" applyBorder="1" applyAlignment="1">
      <alignment horizontal="left" vertical="top" indent="4"/>
    </xf>
    <xf numFmtId="4" fontId="0" fillId="0" borderId="0" xfId="0" applyNumberFormat="1" applyFill="1" applyBorder="1" applyAlignment="1">
      <alignment horizontal="right"/>
    </xf>
    <xf numFmtId="171" fontId="6" fillId="0" borderId="4" xfId="0" applyNumberFormat="1" applyFont="1" applyFill="1" applyBorder="1" applyAlignment="1">
      <alignment horizontal="right" vertical="top" shrinkToFit="1"/>
    </xf>
    <xf numFmtId="0" fontId="8" fillId="0" borderId="0" xfId="0" applyFont="1" applyFill="1" applyBorder="1" applyAlignment="1">
      <alignment horizontal="left" vertical="top" indent="3"/>
    </xf>
    <xf numFmtId="39" fontId="6" fillId="0" borderId="6" xfId="0" applyNumberFormat="1" applyFont="1" applyFill="1" applyBorder="1" applyAlignment="1">
      <alignment horizontal="right" vertical="top" shrinkToFit="1"/>
    </xf>
    <xf numFmtId="39" fontId="8" fillId="0" borderId="10" xfId="0" applyNumberFormat="1" applyFont="1" applyFill="1" applyBorder="1" applyAlignment="1">
      <alignment horizontal="right" vertical="top"/>
    </xf>
    <xf numFmtId="44" fontId="2" fillId="0" borderId="10" xfId="3" applyFont="1" applyBorder="1" applyAlignment="1">
      <alignment horizontal="right"/>
    </xf>
    <xf numFmtId="39" fontId="6" fillId="0" borderId="10" xfId="0" applyNumberFormat="1" applyFont="1" applyFill="1" applyBorder="1" applyAlignment="1">
      <alignment horizontal="right" vertical="top" shrinkToFit="1"/>
    </xf>
    <xf numFmtId="4" fontId="0" fillId="0" borderId="10" xfId="0" applyNumberForma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39" fontId="0" fillId="0" borderId="6" xfId="0" applyNumberFormat="1" applyFill="1" applyBorder="1" applyAlignment="1">
      <alignment horizontal="right"/>
    </xf>
    <xf numFmtId="39" fontId="0" fillId="0" borderId="10" xfId="0" applyNumberFormat="1" applyFill="1" applyBorder="1" applyAlignment="1">
      <alignment horizontal="right"/>
    </xf>
    <xf numFmtId="165" fontId="5" fillId="2" borderId="8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39" fontId="7" fillId="0" borderId="10" xfId="0" applyNumberFormat="1" applyFont="1" applyFill="1" applyBorder="1" applyAlignment="1">
      <alignment horizontal="right" vertical="top"/>
    </xf>
    <xf numFmtId="168" fontId="0" fillId="0" borderId="4" xfId="0" applyNumberFormat="1" applyFill="1" applyBorder="1" applyAlignment="1"/>
    <xf numFmtId="39" fontId="0" fillId="0" borderId="6" xfId="0" applyNumberFormat="1" applyFill="1" applyBorder="1" applyAlignment="1"/>
    <xf numFmtId="37" fontId="0" fillId="0" borderId="6" xfId="0" applyNumberFormat="1" applyFill="1" applyBorder="1" applyAlignment="1">
      <alignment horizontal="right"/>
    </xf>
    <xf numFmtId="39" fontId="8" fillId="0" borderId="6" xfId="0" applyNumberFormat="1" applyFont="1" applyFill="1" applyBorder="1" applyAlignment="1">
      <alignment horizontal="right" vertical="top"/>
    </xf>
    <xf numFmtId="39" fontId="6" fillId="0" borderId="6" xfId="0" applyNumberFormat="1" applyFont="1" applyFill="1" applyBorder="1" applyAlignment="1">
      <alignment horizontal="right" vertical="top"/>
    </xf>
    <xf numFmtId="39" fontId="7" fillId="0" borderId="6" xfId="0" applyNumberFormat="1" applyFont="1" applyFill="1" applyBorder="1" applyAlignment="1">
      <alignment horizontal="right" vertical="top"/>
    </xf>
    <xf numFmtId="39" fontId="6" fillId="0" borderId="6" xfId="0" applyNumberFormat="1" applyFont="1" applyFill="1" applyBorder="1" applyAlignment="1">
      <alignment vertical="top"/>
    </xf>
    <xf numFmtId="39" fontId="8" fillId="0" borderId="6" xfId="0" applyNumberFormat="1" applyFont="1" applyFill="1" applyBorder="1" applyAlignment="1">
      <alignment vertical="top"/>
    </xf>
    <xf numFmtId="39" fontId="6" fillId="0" borderId="6" xfId="0" applyNumberFormat="1" applyFont="1" applyFill="1" applyBorder="1" applyAlignment="1">
      <alignment vertical="top" shrinkToFit="1"/>
    </xf>
    <xf numFmtId="39" fontId="6" fillId="0" borderId="10" xfId="0" applyNumberFormat="1" applyFont="1" applyFill="1" applyBorder="1" applyAlignment="1">
      <alignment vertical="top" shrinkToFit="1"/>
    </xf>
    <xf numFmtId="0" fontId="0" fillId="0" borderId="5" xfId="0" applyBorder="1"/>
    <xf numFmtId="44" fontId="2" fillId="0" borderId="8" xfId="3" applyFont="1" applyFill="1" applyBorder="1" applyAlignment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workbookViewId="0">
      <selection activeCell="E12" sqref="E12"/>
    </sheetView>
  </sheetViews>
  <sheetFormatPr defaultRowHeight="15" x14ac:dyDescent="0.25"/>
  <cols>
    <col min="1" max="1" width="12.28515625" style="9" bestFit="1" customWidth="1"/>
    <col min="2" max="2" width="14.28515625" style="13" bestFit="1" customWidth="1"/>
    <col min="4" max="4" width="12.28515625" style="15" bestFit="1" customWidth="1"/>
    <col min="5" max="5" width="12.7109375" style="15" bestFit="1" customWidth="1"/>
    <col min="7" max="7" width="12.28515625" style="9" bestFit="1" customWidth="1"/>
    <col min="8" max="8" width="14.28515625" style="13" bestFit="1" customWidth="1"/>
    <col min="10" max="10" width="12.28515625" style="9" bestFit="1" customWidth="1"/>
    <col min="11" max="11" width="14" style="13" bestFit="1" customWidth="1"/>
  </cols>
  <sheetData>
    <row r="1" spans="1:16" s="1" customFormat="1" ht="15.75" x14ac:dyDescent="0.25">
      <c r="A1" s="127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6" s="1" customFormat="1" ht="15.7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6" s="1" customFormat="1" ht="15.75" x14ac:dyDescent="0.25">
      <c r="A3" s="128" t="s">
        <v>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6" x14ac:dyDescent="0.25">
      <c r="A4" s="7"/>
      <c r="B4" s="12"/>
      <c r="C4" s="2"/>
      <c r="D4" s="14"/>
      <c r="E4" s="14"/>
      <c r="F4" s="2"/>
      <c r="G4" s="7"/>
      <c r="H4" s="12"/>
      <c r="I4" s="2"/>
      <c r="J4" s="7"/>
      <c r="K4" s="12"/>
    </row>
    <row r="5" spans="1:16" x14ac:dyDescent="0.25">
      <c r="A5" s="129" t="s">
        <v>1</v>
      </c>
      <c r="B5" s="129"/>
      <c r="C5" s="3"/>
      <c r="D5" s="129" t="s">
        <v>2</v>
      </c>
      <c r="E5" s="129"/>
      <c r="F5" s="4"/>
      <c r="G5" s="129" t="s">
        <v>3</v>
      </c>
      <c r="H5" s="129"/>
      <c r="I5" s="4"/>
      <c r="J5" s="129" t="s">
        <v>4</v>
      </c>
      <c r="K5" s="129"/>
    </row>
    <row r="6" spans="1:16" ht="12.75" customHeight="1" x14ac:dyDescent="0.25">
      <c r="A6" s="8" t="s">
        <v>5</v>
      </c>
      <c r="B6" s="10" t="s">
        <v>6</v>
      </c>
      <c r="C6" s="18"/>
      <c r="D6" s="5" t="s">
        <v>5</v>
      </c>
      <c r="E6" s="5" t="s">
        <v>6</v>
      </c>
      <c r="F6" s="4"/>
      <c r="G6" s="55" t="s">
        <v>5</v>
      </c>
      <c r="H6" s="56" t="s">
        <v>6</v>
      </c>
      <c r="I6" s="4"/>
      <c r="J6" s="55" t="s">
        <v>5</v>
      </c>
      <c r="K6" s="56" t="s">
        <v>6</v>
      </c>
      <c r="L6" s="125"/>
      <c r="P6" s="6"/>
    </row>
    <row r="7" spans="1:16" x14ac:dyDescent="0.25">
      <c r="A7" s="23">
        <v>41708</v>
      </c>
      <c r="B7" s="57">
        <v>57038</v>
      </c>
      <c r="D7" s="16">
        <v>41839</v>
      </c>
      <c r="E7" s="65">
        <v>51087.83</v>
      </c>
      <c r="G7" s="23">
        <v>41708</v>
      </c>
      <c r="H7" s="57">
        <v>150100</v>
      </c>
      <c r="I7" s="25"/>
      <c r="J7" s="23">
        <v>41686</v>
      </c>
      <c r="K7" s="64">
        <v>20010</v>
      </c>
      <c r="L7" s="46"/>
    </row>
    <row r="8" spans="1:16" x14ac:dyDescent="0.25">
      <c r="A8" s="24">
        <v>41738</v>
      </c>
      <c r="B8" s="101">
        <v>43536.25</v>
      </c>
      <c r="D8" s="11" t="s">
        <v>9</v>
      </c>
      <c r="E8" s="61">
        <f>SUM(E7)</f>
        <v>51087.83</v>
      </c>
      <c r="G8" s="24">
        <v>41742</v>
      </c>
      <c r="H8" s="101">
        <v>100130.56</v>
      </c>
      <c r="I8" s="25"/>
      <c r="J8" s="24">
        <v>41847</v>
      </c>
      <c r="K8" s="121">
        <v>20037.22</v>
      </c>
      <c r="L8" s="47"/>
    </row>
    <row r="9" spans="1:16" x14ac:dyDescent="0.25">
      <c r="A9" s="24">
        <v>41742</v>
      </c>
      <c r="B9" s="101">
        <v>49564.63</v>
      </c>
      <c r="G9" s="24">
        <v>41887</v>
      </c>
      <c r="H9" s="101">
        <v>100186.11</v>
      </c>
      <c r="I9" s="25"/>
      <c r="J9" s="24">
        <v>41856</v>
      </c>
      <c r="K9" s="121">
        <v>15024.17</v>
      </c>
      <c r="L9" s="47"/>
    </row>
    <row r="10" spans="1:16" x14ac:dyDescent="0.25">
      <c r="A10" s="24">
        <v>41887</v>
      </c>
      <c r="B10" s="101">
        <v>49592.13</v>
      </c>
      <c r="G10" s="24">
        <v>41839</v>
      </c>
      <c r="H10" s="101">
        <v>50073.61</v>
      </c>
      <c r="I10" s="25"/>
      <c r="J10" s="24">
        <v>41737</v>
      </c>
      <c r="K10" s="121">
        <v>10015.56</v>
      </c>
      <c r="L10" s="47"/>
    </row>
    <row r="11" spans="1:16" x14ac:dyDescent="0.25">
      <c r="A11" s="24">
        <v>41989</v>
      </c>
      <c r="B11" s="101">
        <v>55552.42</v>
      </c>
      <c r="G11" s="24">
        <v>41807</v>
      </c>
      <c r="H11" s="101">
        <v>10012.219999999999</v>
      </c>
      <c r="I11" s="25"/>
      <c r="J11" s="24">
        <v>41751</v>
      </c>
      <c r="K11" s="122">
        <v>20000</v>
      </c>
      <c r="L11" s="63"/>
    </row>
    <row r="12" spans="1:16" x14ac:dyDescent="0.25">
      <c r="A12" s="24">
        <v>41839</v>
      </c>
      <c r="B12" s="101">
        <v>51075.08</v>
      </c>
      <c r="G12" s="24">
        <v>41920</v>
      </c>
      <c r="H12" s="101">
        <v>80104.44</v>
      </c>
      <c r="I12" s="25"/>
      <c r="J12" s="24">
        <v>41940</v>
      </c>
      <c r="K12" s="121">
        <v>15014.17</v>
      </c>
      <c r="L12" s="47"/>
    </row>
    <row r="13" spans="1:16" x14ac:dyDescent="0.25">
      <c r="A13" s="24">
        <v>41807</v>
      </c>
      <c r="B13" s="101">
        <v>43553.17</v>
      </c>
      <c r="G13" s="24">
        <v>41928</v>
      </c>
      <c r="H13" s="101">
        <v>50077.78</v>
      </c>
      <c r="I13" s="25"/>
      <c r="J13" s="24">
        <v>41778</v>
      </c>
      <c r="K13" s="121">
        <v>20027.77</v>
      </c>
      <c r="L13" s="47"/>
    </row>
    <row r="14" spans="1:16" x14ac:dyDescent="0.25">
      <c r="A14" s="24">
        <v>41920</v>
      </c>
      <c r="B14" s="101">
        <v>49564.63</v>
      </c>
      <c r="G14" s="24">
        <v>41814</v>
      </c>
      <c r="H14" s="101">
        <v>40030</v>
      </c>
      <c r="I14" s="25"/>
      <c r="J14" s="24">
        <v>41739</v>
      </c>
      <c r="K14" s="121">
        <v>20021.669999999998</v>
      </c>
      <c r="L14" s="47"/>
    </row>
    <row r="15" spans="1:16" x14ac:dyDescent="0.25">
      <c r="A15" s="24">
        <v>41928</v>
      </c>
      <c r="B15" s="101">
        <v>52581.67</v>
      </c>
      <c r="G15" s="24">
        <v>41916</v>
      </c>
      <c r="H15" s="101">
        <v>100090.28</v>
      </c>
      <c r="I15" s="25"/>
      <c r="J15" s="24">
        <v>41709</v>
      </c>
      <c r="K15" s="121">
        <v>20019.439999999999</v>
      </c>
      <c r="L15" s="47"/>
    </row>
    <row r="16" spans="1:16" x14ac:dyDescent="0.25">
      <c r="A16" s="24">
        <v>41879</v>
      </c>
      <c r="B16" s="101">
        <v>46557.23</v>
      </c>
      <c r="G16" s="24">
        <v>41930</v>
      </c>
      <c r="H16" s="101">
        <v>50054.17</v>
      </c>
      <c r="I16" s="25"/>
      <c r="J16" s="24">
        <v>41697</v>
      </c>
      <c r="K16" s="121">
        <v>20011.11</v>
      </c>
      <c r="L16" s="47"/>
    </row>
    <row r="17" spans="1:12" x14ac:dyDescent="0.25">
      <c r="A17" s="24">
        <v>41814</v>
      </c>
      <c r="B17" s="101">
        <v>42031.5</v>
      </c>
      <c r="G17" s="24">
        <v>41715</v>
      </c>
      <c r="H17" s="101">
        <v>150391.67000000001</v>
      </c>
      <c r="I17" s="25"/>
      <c r="J17" s="24">
        <v>41971</v>
      </c>
      <c r="K17" s="121">
        <v>5003.47</v>
      </c>
      <c r="L17" s="47"/>
    </row>
    <row r="18" spans="1:12" x14ac:dyDescent="0.25">
      <c r="A18" s="24">
        <v>41916</v>
      </c>
      <c r="B18" s="101">
        <v>43539.27</v>
      </c>
      <c r="G18" s="24">
        <v>41901</v>
      </c>
      <c r="H18" s="101">
        <v>20044.439999999999</v>
      </c>
      <c r="I18" s="25"/>
      <c r="J18" s="24">
        <v>41778</v>
      </c>
      <c r="K18" s="121">
        <v>15022.08</v>
      </c>
      <c r="L18" s="47"/>
    </row>
    <row r="19" spans="1:12" x14ac:dyDescent="0.25">
      <c r="A19" s="24">
        <v>41902</v>
      </c>
      <c r="B19" s="101">
        <v>40554.559999999998</v>
      </c>
      <c r="G19" s="24">
        <v>41777</v>
      </c>
      <c r="H19" s="101">
        <v>150208.32999999999</v>
      </c>
      <c r="I19" s="25"/>
      <c r="J19" s="24">
        <v>41854</v>
      </c>
      <c r="K19" s="121">
        <v>5005</v>
      </c>
      <c r="L19" s="47"/>
    </row>
    <row r="20" spans="1:12" x14ac:dyDescent="0.25">
      <c r="A20" s="24">
        <v>41930</v>
      </c>
      <c r="B20" s="101">
        <v>97605.63</v>
      </c>
      <c r="G20" s="24">
        <v>41697</v>
      </c>
      <c r="H20" s="101">
        <v>40052.22</v>
      </c>
      <c r="I20" s="25"/>
      <c r="J20" s="24">
        <v>41985</v>
      </c>
      <c r="K20" s="121">
        <v>15011.67</v>
      </c>
      <c r="L20" s="47"/>
    </row>
    <row r="21" spans="1:12" x14ac:dyDescent="0.25">
      <c r="A21" s="24">
        <v>41674</v>
      </c>
      <c r="B21" s="101">
        <v>46562</v>
      </c>
      <c r="G21" s="24">
        <v>41880</v>
      </c>
      <c r="H21" s="101">
        <v>100127.78</v>
      </c>
      <c r="I21" s="25"/>
      <c r="J21" s="24">
        <v>41742</v>
      </c>
      <c r="K21" s="121">
        <v>15033.33</v>
      </c>
      <c r="L21" s="47"/>
    </row>
    <row r="22" spans="1:12" x14ac:dyDescent="0.25">
      <c r="A22" s="24">
        <v>41715</v>
      </c>
      <c r="B22" s="101">
        <v>81211.5</v>
      </c>
      <c r="G22" s="24">
        <v>41873</v>
      </c>
      <c r="H22" s="101">
        <v>200000</v>
      </c>
      <c r="I22" s="25"/>
      <c r="J22" s="24">
        <v>41652</v>
      </c>
      <c r="K22" s="121">
        <v>20013.330000000002</v>
      </c>
      <c r="L22" s="47"/>
    </row>
    <row r="23" spans="1:12" x14ac:dyDescent="0.25">
      <c r="A23" s="24">
        <v>41683</v>
      </c>
      <c r="B23" s="101">
        <v>28545.13</v>
      </c>
      <c r="G23" s="24">
        <v>41926</v>
      </c>
      <c r="H23" s="101">
        <v>50052.78</v>
      </c>
      <c r="I23" s="25"/>
      <c r="J23" s="24">
        <v>41900</v>
      </c>
      <c r="K23" s="121">
        <v>20035.55</v>
      </c>
      <c r="L23" s="47"/>
    </row>
    <row r="24" spans="1:12" x14ac:dyDescent="0.25">
      <c r="A24" s="24">
        <v>41901</v>
      </c>
      <c r="B24" s="101">
        <v>54120</v>
      </c>
      <c r="G24" s="24">
        <v>41884</v>
      </c>
      <c r="H24" s="101">
        <v>10011.469999999999</v>
      </c>
      <c r="I24" s="25"/>
      <c r="J24" s="24">
        <v>41738</v>
      </c>
      <c r="K24" s="121">
        <v>5005.1400000000003</v>
      </c>
      <c r="L24" s="47"/>
    </row>
    <row r="25" spans="1:12" x14ac:dyDescent="0.25">
      <c r="A25" s="24">
        <v>41777</v>
      </c>
      <c r="B25" s="101">
        <v>37552.080000000002</v>
      </c>
      <c r="G25" s="24">
        <v>41991</v>
      </c>
      <c r="H25" s="101">
        <v>170000</v>
      </c>
      <c r="I25" s="25"/>
      <c r="J25" s="24">
        <v>41762</v>
      </c>
      <c r="K25" s="121">
        <v>20015</v>
      </c>
      <c r="L25" s="47"/>
    </row>
    <row r="26" spans="1:12" x14ac:dyDescent="0.25">
      <c r="A26" s="24">
        <v>41697</v>
      </c>
      <c r="B26" s="101">
        <v>51066.58</v>
      </c>
      <c r="G26" s="24">
        <v>41885</v>
      </c>
      <c r="H26" s="101">
        <v>50061.8</v>
      </c>
      <c r="I26" s="59"/>
      <c r="J26" s="24">
        <v>41787</v>
      </c>
      <c r="K26" s="121">
        <v>15041.67</v>
      </c>
      <c r="L26" s="47"/>
    </row>
    <row r="27" spans="1:12" x14ac:dyDescent="0.25">
      <c r="A27" s="24">
        <v>41993</v>
      </c>
      <c r="B27" s="101">
        <v>49544</v>
      </c>
      <c r="G27" s="24">
        <v>41942</v>
      </c>
      <c r="H27" s="101">
        <v>40038.89</v>
      </c>
      <c r="I27" s="52"/>
      <c r="J27" s="24">
        <v>41811</v>
      </c>
      <c r="K27" s="121">
        <v>20075</v>
      </c>
      <c r="L27" s="47"/>
    </row>
    <row r="28" spans="1:12" x14ac:dyDescent="0.25">
      <c r="A28" s="24">
        <v>41880</v>
      </c>
      <c r="B28" s="101">
        <v>34544.080000000002</v>
      </c>
      <c r="G28" s="24">
        <v>41683</v>
      </c>
      <c r="H28" s="101">
        <v>40066.67</v>
      </c>
      <c r="I28" s="42"/>
      <c r="J28" s="24">
        <v>41943</v>
      </c>
      <c r="K28" s="121">
        <v>20038.89</v>
      </c>
      <c r="L28" s="47"/>
    </row>
    <row r="29" spans="1:12" x14ac:dyDescent="0.25">
      <c r="A29" s="24">
        <v>41873</v>
      </c>
      <c r="B29" s="101">
        <v>67500</v>
      </c>
      <c r="G29" s="24">
        <v>41814</v>
      </c>
      <c r="H29" s="101">
        <v>80060</v>
      </c>
      <c r="I29" s="42"/>
      <c r="J29" s="24">
        <v>41911</v>
      </c>
      <c r="K29" s="123">
        <v>20033.330000000002</v>
      </c>
    </row>
    <row r="30" spans="1:12" x14ac:dyDescent="0.25">
      <c r="A30" s="24">
        <v>41869</v>
      </c>
      <c r="B30" s="101">
        <v>31563</v>
      </c>
      <c r="G30" s="24">
        <v>41646</v>
      </c>
      <c r="H30" s="101">
        <v>150120.82999999999</v>
      </c>
      <c r="I30" s="42"/>
      <c r="J30" s="24">
        <v>41988</v>
      </c>
      <c r="K30" s="123">
        <v>20000</v>
      </c>
    </row>
    <row r="31" spans="1:12" x14ac:dyDescent="0.25">
      <c r="A31" s="24">
        <v>41926</v>
      </c>
      <c r="B31" s="101">
        <v>60063.33</v>
      </c>
      <c r="G31" s="24">
        <v>41713</v>
      </c>
      <c r="H31" s="101">
        <v>50081.94</v>
      </c>
      <c r="I31" s="42"/>
      <c r="J31" s="24">
        <v>41732</v>
      </c>
      <c r="K31" s="123">
        <v>15030.83</v>
      </c>
    </row>
    <row r="32" spans="1:12" x14ac:dyDescent="0.25">
      <c r="A32" s="24">
        <v>41884</v>
      </c>
      <c r="B32" s="101">
        <v>55563.6</v>
      </c>
      <c r="G32" s="24">
        <v>41999</v>
      </c>
      <c r="H32" s="101">
        <v>50000</v>
      </c>
      <c r="I32" s="42"/>
      <c r="J32" s="24">
        <v>41888</v>
      </c>
      <c r="K32" s="123">
        <v>15015.42</v>
      </c>
    </row>
    <row r="33" spans="1:11" x14ac:dyDescent="0.25">
      <c r="A33" s="24">
        <v>41991</v>
      </c>
      <c r="B33" s="101">
        <v>66000</v>
      </c>
      <c r="G33" s="24">
        <v>41975</v>
      </c>
      <c r="H33" s="101">
        <v>150179.16</v>
      </c>
      <c r="I33" s="42"/>
      <c r="J33" s="24">
        <v>41683</v>
      </c>
      <c r="K33" s="123">
        <v>15009.17</v>
      </c>
    </row>
    <row r="34" spans="1:11" x14ac:dyDescent="0.25">
      <c r="A34" s="24">
        <v>41700</v>
      </c>
      <c r="B34" s="101">
        <v>31604.99</v>
      </c>
      <c r="G34" s="24">
        <v>41656</v>
      </c>
      <c r="H34" s="101">
        <v>100072.22</v>
      </c>
      <c r="I34" s="42"/>
      <c r="J34" s="24">
        <v>41896</v>
      </c>
      <c r="K34" s="123">
        <v>15021.25</v>
      </c>
    </row>
    <row r="35" spans="1:11" x14ac:dyDescent="0.25">
      <c r="A35" s="24">
        <v>41685</v>
      </c>
      <c r="B35" s="101">
        <v>76608.38</v>
      </c>
      <c r="G35" s="24">
        <v>41895</v>
      </c>
      <c r="H35" s="101">
        <v>100091.67</v>
      </c>
      <c r="I35" s="42"/>
      <c r="J35" s="24">
        <v>41806</v>
      </c>
      <c r="K35" s="123">
        <v>20025.560000000001</v>
      </c>
    </row>
    <row r="36" spans="1:11" x14ac:dyDescent="0.25">
      <c r="A36" s="24">
        <v>41885</v>
      </c>
      <c r="B36" s="101">
        <v>63063</v>
      </c>
      <c r="G36" s="24">
        <v>41950</v>
      </c>
      <c r="H36" s="101">
        <v>20020.28</v>
      </c>
      <c r="I36" s="42"/>
      <c r="J36" s="24">
        <v>41719</v>
      </c>
      <c r="K36" s="123">
        <v>15022.5</v>
      </c>
    </row>
    <row r="37" spans="1:11" x14ac:dyDescent="0.25">
      <c r="A37" s="24">
        <v>41942</v>
      </c>
      <c r="B37" s="101">
        <v>42040.83</v>
      </c>
      <c r="G37" s="24">
        <v>41864</v>
      </c>
      <c r="H37" s="101">
        <v>10015</v>
      </c>
      <c r="I37" s="42"/>
      <c r="J37" s="24">
        <v>41996</v>
      </c>
      <c r="K37" s="123">
        <v>20000</v>
      </c>
    </row>
    <row r="38" spans="1:11" x14ac:dyDescent="0.25">
      <c r="A38" s="24">
        <v>41683</v>
      </c>
      <c r="B38" s="101">
        <v>75125</v>
      </c>
      <c r="G38" s="24">
        <v>41940</v>
      </c>
      <c r="H38" s="101">
        <v>50027.78</v>
      </c>
      <c r="I38" s="42"/>
      <c r="J38" s="24">
        <v>41972</v>
      </c>
      <c r="K38" s="123">
        <v>20026.11</v>
      </c>
    </row>
    <row r="39" spans="1:11" x14ac:dyDescent="0.25">
      <c r="A39" s="24">
        <v>41782</v>
      </c>
      <c r="B39" s="101">
        <v>45205</v>
      </c>
      <c r="G39" s="24">
        <v>41740</v>
      </c>
      <c r="H39" s="101">
        <v>100172.24</v>
      </c>
      <c r="I39" s="42"/>
      <c r="J39" s="24">
        <v>41679</v>
      </c>
      <c r="K39" s="123">
        <v>15012.08</v>
      </c>
    </row>
    <row r="40" spans="1:11" x14ac:dyDescent="0.25">
      <c r="A40" s="24">
        <v>41814</v>
      </c>
      <c r="B40" s="101">
        <v>52539.38</v>
      </c>
      <c r="G40" s="24">
        <v>41894</v>
      </c>
      <c r="H40" s="101">
        <v>120136.67</v>
      </c>
      <c r="I40" s="42"/>
      <c r="J40" s="24">
        <v>41775</v>
      </c>
      <c r="K40" s="123">
        <v>15019.58</v>
      </c>
    </row>
    <row r="41" spans="1:11" x14ac:dyDescent="0.25">
      <c r="A41" s="24">
        <v>41654</v>
      </c>
      <c r="B41" s="101">
        <v>46563.28</v>
      </c>
      <c r="G41" s="24">
        <v>41791</v>
      </c>
      <c r="H41" s="101">
        <v>50043.06</v>
      </c>
      <c r="I41" s="42"/>
      <c r="J41" s="24">
        <v>41996</v>
      </c>
      <c r="K41" s="123">
        <v>20018.89</v>
      </c>
    </row>
    <row r="42" spans="1:11" x14ac:dyDescent="0.25">
      <c r="A42" s="24">
        <v>41646</v>
      </c>
      <c r="B42" s="101">
        <v>48038.67</v>
      </c>
      <c r="G42" s="24">
        <v>41892</v>
      </c>
      <c r="H42" s="101">
        <v>80031.11</v>
      </c>
      <c r="I42" s="42"/>
      <c r="J42" s="24">
        <v>41682</v>
      </c>
      <c r="K42" s="123">
        <v>20031.669999999998</v>
      </c>
    </row>
    <row r="43" spans="1:11" x14ac:dyDescent="0.25">
      <c r="A43" s="24">
        <v>41713</v>
      </c>
      <c r="B43" s="101">
        <v>87142.58</v>
      </c>
      <c r="G43" s="24">
        <v>41859</v>
      </c>
      <c r="H43" s="118">
        <v>50000</v>
      </c>
      <c r="I43" s="54"/>
      <c r="J43" s="24">
        <v>41991</v>
      </c>
      <c r="K43" s="123">
        <v>5002.6400000000003</v>
      </c>
    </row>
    <row r="44" spans="1:11" x14ac:dyDescent="0.25">
      <c r="A44" s="24">
        <v>41999</v>
      </c>
      <c r="B44" s="101">
        <v>63000</v>
      </c>
      <c r="G44" s="24">
        <v>41663</v>
      </c>
      <c r="H44" s="118">
        <v>100000</v>
      </c>
      <c r="I44" s="54"/>
      <c r="J44" s="24">
        <v>41938</v>
      </c>
      <c r="K44" s="123">
        <v>15018.75</v>
      </c>
    </row>
    <row r="45" spans="1:11" x14ac:dyDescent="0.25">
      <c r="A45" s="24">
        <v>41975</v>
      </c>
      <c r="B45" s="101">
        <v>54064.5</v>
      </c>
      <c r="G45" s="24">
        <v>41799</v>
      </c>
      <c r="H45" s="101">
        <v>70103.06</v>
      </c>
      <c r="I45" s="42"/>
      <c r="J45" s="24">
        <v>41890</v>
      </c>
      <c r="K45" s="123">
        <v>20024.439999999999</v>
      </c>
    </row>
    <row r="46" spans="1:11" x14ac:dyDescent="0.25">
      <c r="A46" s="24">
        <v>41656</v>
      </c>
      <c r="B46" s="101">
        <v>48034.66</v>
      </c>
      <c r="G46" s="24">
        <v>41894</v>
      </c>
      <c r="H46" s="101">
        <v>100122.22</v>
      </c>
      <c r="I46" s="42"/>
      <c r="J46" s="24">
        <v>41758</v>
      </c>
      <c r="K46" s="123">
        <v>15020.83</v>
      </c>
    </row>
    <row r="47" spans="1:11" x14ac:dyDescent="0.25">
      <c r="A47" s="24">
        <v>41895</v>
      </c>
      <c r="B47" s="101">
        <v>45041.25</v>
      </c>
      <c r="G47" s="24">
        <v>41960</v>
      </c>
      <c r="H47" s="101">
        <v>30030.83</v>
      </c>
      <c r="I47" s="42"/>
      <c r="J47" s="24">
        <v>41994</v>
      </c>
      <c r="K47" s="123">
        <v>15000</v>
      </c>
    </row>
    <row r="48" spans="1:11" x14ac:dyDescent="0.25">
      <c r="A48" s="24">
        <v>41950</v>
      </c>
      <c r="B48" s="101">
        <v>52585.16</v>
      </c>
      <c r="G48" s="24">
        <v>41905</v>
      </c>
      <c r="H48" s="101">
        <v>170179.44</v>
      </c>
      <c r="I48" s="25"/>
      <c r="J48" s="24">
        <v>41929</v>
      </c>
      <c r="K48" s="123">
        <v>15019.17</v>
      </c>
    </row>
    <row r="49" spans="1:11" x14ac:dyDescent="0.25">
      <c r="A49" s="24">
        <v>41864</v>
      </c>
      <c r="B49" s="101">
        <v>43565.25</v>
      </c>
      <c r="G49" s="24">
        <v>41892</v>
      </c>
      <c r="H49" s="101">
        <v>50040.28</v>
      </c>
      <c r="I49" s="25"/>
      <c r="J49" s="24">
        <v>42001</v>
      </c>
      <c r="K49" s="123">
        <v>20000</v>
      </c>
    </row>
    <row r="50" spans="1:11" x14ac:dyDescent="0.25">
      <c r="A50" s="24">
        <v>41940</v>
      </c>
      <c r="B50" s="101">
        <v>67537.5</v>
      </c>
      <c r="G50" s="24">
        <v>41990</v>
      </c>
      <c r="H50" s="101">
        <v>150166.67000000001</v>
      </c>
      <c r="I50" s="25"/>
      <c r="J50" s="24">
        <v>41784</v>
      </c>
      <c r="K50" s="123">
        <v>20016.11</v>
      </c>
    </row>
    <row r="51" spans="1:11" x14ac:dyDescent="0.25">
      <c r="A51" s="24">
        <v>41721</v>
      </c>
      <c r="B51" s="101">
        <v>57096.58</v>
      </c>
      <c r="C51" s="43"/>
      <c r="G51" s="24">
        <v>41888</v>
      </c>
      <c r="H51" s="101">
        <v>150197.07</v>
      </c>
      <c r="I51" s="25"/>
      <c r="J51" s="24">
        <v>41876</v>
      </c>
      <c r="K51" s="123">
        <v>15018.75</v>
      </c>
    </row>
    <row r="52" spans="1:11" x14ac:dyDescent="0.25">
      <c r="A52" s="24">
        <v>41740</v>
      </c>
      <c r="B52" s="119">
        <v>64611.08</v>
      </c>
      <c r="C52" s="46"/>
      <c r="G52" s="24">
        <v>41864</v>
      </c>
      <c r="H52" s="101">
        <v>10011.94</v>
      </c>
      <c r="I52" s="25"/>
      <c r="J52" s="24">
        <v>41751</v>
      </c>
      <c r="K52" s="123">
        <v>20017.22</v>
      </c>
    </row>
    <row r="53" spans="1:11" x14ac:dyDescent="0.25">
      <c r="A53" s="24">
        <v>41894</v>
      </c>
      <c r="B53" s="119">
        <v>51058.080000000002</v>
      </c>
      <c r="C53" s="47"/>
      <c r="G53" s="11" t="s">
        <v>9</v>
      </c>
      <c r="H53" s="126">
        <f>SUM(H7:H52)</f>
        <v>3743818.6899999995</v>
      </c>
      <c r="I53" s="25"/>
      <c r="J53" s="24">
        <v>41682</v>
      </c>
      <c r="K53" s="123">
        <v>20018.330000000002</v>
      </c>
    </row>
    <row r="54" spans="1:11" x14ac:dyDescent="0.25">
      <c r="A54" s="24">
        <v>41892</v>
      </c>
      <c r="B54" s="119">
        <v>69069</v>
      </c>
      <c r="C54" s="47"/>
      <c r="G54" s="27"/>
      <c r="H54" s="28"/>
      <c r="I54" s="25"/>
      <c r="J54" s="24">
        <v>41932</v>
      </c>
      <c r="K54" s="123">
        <v>10005</v>
      </c>
    </row>
    <row r="55" spans="1:11" x14ac:dyDescent="0.25">
      <c r="A55" s="24">
        <v>41773</v>
      </c>
      <c r="B55" s="119">
        <v>61653.75</v>
      </c>
      <c r="C55" s="47"/>
      <c r="G55" s="27"/>
      <c r="H55" s="28"/>
      <c r="I55" s="25"/>
      <c r="J55" s="24">
        <v>41654</v>
      </c>
      <c r="K55" s="123">
        <v>40044.44</v>
      </c>
    </row>
    <row r="56" spans="1:11" x14ac:dyDescent="0.25">
      <c r="A56" s="24">
        <v>41825</v>
      </c>
      <c r="B56" s="119">
        <v>39058.5</v>
      </c>
      <c r="C56" s="47"/>
      <c r="G56" s="27"/>
      <c r="H56" s="28"/>
      <c r="I56" s="25"/>
      <c r="J56" s="24">
        <v>41986</v>
      </c>
      <c r="K56" s="123">
        <v>20020.560000000001</v>
      </c>
    </row>
    <row r="57" spans="1:11" x14ac:dyDescent="0.25">
      <c r="A57" s="24">
        <v>41791</v>
      </c>
      <c r="B57" s="119">
        <v>45038.75</v>
      </c>
      <c r="C57" s="47"/>
      <c r="G57" s="27"/>
      <c r="H57" s="28"/>
      <c r="I57" s="25"/>
      <c r="J57" s="24">
        <v>41894</v>
      </c>
      <c r="K57" s="123">
        <v>20035</v>
      </c>
    </row>
    <row r="58" spans="1:11" x14ac:dyDescent="0.25">
      <c r="A58" s="24">
        <v>41725</v>
      </c>
      <c r="B58" s="119">
        <v>61549.54</v>
      </c>
      <c r="C58" s="47"/>
      <c r="G58" s="27"/>
      <c r="H58" s="28"/>
      <c r="I58" s="25"/>
      <c r="J58" s="24">
        <v>41894</v>
      </c>
      <c r="K58" s="123">
        <v>15026.25</v>
      </c>
    </row>
    <row r="59" spans="1:11" x14ac:dyDescent="0.25">
      <c r="A59" s="24">
        <v>41892</v>
      </c>
      <c r="B59" s="119">
        <v>54021</v>
      </c>
      <c r="C59" s="47"/>
      <c r="G59" s="27"/>
      <c r="H59" s="28"/>
      <c r="I59" s="25"/>
      <c r="J59" s="24">
        <v>41686</v>
      </c>
      <c r="K59" s="123">
        <v>15012.08</v>
      </c>
    </row>
    <row r="60" spans="1:11" x14ac:dyDescent="0.25">
      <c r="A60" s="24">
        <v>41641</v>
      </c>
      <c r="B60" s="119">
        <v>61558.080000000002</v>
      </c>
      <c r="C60" s="47"/>
      <c r="G60" s="27"/>
      <c r="H60" s="28"/>
      <c r="I60" s="25"/>
      <c r="J60" s="24">
        <v>41977</v>
      </c>
      <c r="K60" s="123">
        <v>20012.22</v>
      </c>
    </row>
    <row r="61" spans="1:11" x14ac:dyDescent="0.25">
      <c r="A61" s="24">
        <v>41859</v>
      </c>
      <c r="B61" s="120">
        <v>124500</v>
      </c>
      <c r="C61" s="49"/>
      <c r="G61" s="27"/>
      <c r="H61" s="28"/>
      <c r="I61" s="25"/>
      <c r="J61" s="24">
        <v>41787</v>
      </c>
      <c r="K61" s="123">
        <v>10018.06</v>
      </c>
    </row>
    <row r="62" spans="1:11" x14ac:dyDescent="0.25">
      <c r="A62" s="24">
        <v>41785</v>
      </c>
      <c r="B62" s="119">
        <v>90080</v>
      </c>
      <c r="C62" s="47"/>
      <c r="G62" s="27"/>
      <c r="H62" s="28"/>
      <c r="I62" s="25"/>
      <c r="J62" s="24">
        <v>41649</v>
      </c>
      <c r="K62" s="123">
        <v>20013.88</v>
      </c>
    </row>
    <row r="63" spans="1:11" x14ac:dyDescent="0.25">
      <c r="A63" s="24">
        <v>41663</v>
      </c>
      <c r="B63" s="120">
        <v>99000</v>
      </c>
      <c r="C63" s="49"/>
      <c r="G63" s="27"/>
      <c r="H63" s="28"/>
      <c r="I63" s="25"/>
      <c r="J63" s="60">
        <v>41827</v>
      </c>
      <c r="K63" s="124">
        <v>20020.560000000001</v>
      </c>
    </row>
    <row r="64" spans="1:11" x14ac:dyDescent="0.25">
      <c r="A64" s="24">
        <v>41694</v>
      </c>
      <c r="B64" s="119">
        <v>49581.13</v>
      </c>
      <c r="C64" s="47"/>
      <c r="G64" s="27"/>
      <c r="H64" s="28"/>
      <c r="I64" s="25"/>
      <c r="J64" s="58" t="s">
        <v>9</v>
      </c>
      <c r="K64" s="62">
        <f>SUM(K7:K63)</f>
        <v>971111.91999999993</v>
      </c>
    </row>
    <row r="65" spans="1:3" x14ac:dyDescent="0.25">
      <c r="A65" s="24">
        <v>41799</v>
      </c>
      <c r="B65" s="119">
        <v>73608.2</v>
      </c>
      <c r="C65" s="47"/>
    </row>
    <row r="66" spans="1:3" x14ac:dyDescent="0.25">
      <c r="A66" s="24">
        <v>41845</v>
      </c>
      <c r="B66" s="119">
        <v>42086.33</v>
      </c>
      <c r="C66" s="47"/>
    </row>
    <row r="67" spans="1:3" x14ac:dyDescent="0.25">
      <c r="A67" s="24">
        <v>41641</v>
      </c>
      <c r="B67" s="119">
        <v>49615.5</v>
      </c>
      <c r="C67" s="47"/>
    </row>
    <row r="68" spans="1:3" x14ac:dyDescent="0.25">
      <c r="A68" s="24">
        <v>41894</v>
      </c>
      <c r="B68" s="119">
        <v>43553.17</v>
      </c>
      <c r="C68" s="47"/>
    </row>
    <row r="69" spans="1:3" x14ac:dyDescent="0.25">
      <c r="A69" s="24">
        <v>41960</v>
      </c>
      <c r="B69" s="119">
        <v>40525.29</v>
      </c>
      <c r="C69" s="47"/>
    </row>
    <row r="70" spans="1:3" x14ac:dyDescent="0.25">
      <c r="A70" s="24">
        <v>41905</v>
      </c>
      <c r="B70" s="119">
        <v>72076</v>
      </c>
      <c r="C70" s="47"/>
    </row>
    <row r="71" spans="1:3" x14ac:dyDescent="0.25">
      <c r="A71" s="24">
        <v>41892</v>
      </c>
      <c r="B71" s="119">
        <v>100580.96</v>
      </c>
      <c r="C71" s="51"/>
    </row>
    <row r="72" spans="1:3" x14ac:dyDescent="0.25">
      <c r="A72" s="24">
        <v>41647</v>
      </c>
      <c r="B72" s="119">
        <v>201240.08</v>
      </c>
      <c r="C72" s="51"/>
    </row>
    <row r="73" spans="1:3" x14ac:dyDescent="0.25">
      <c r="A73" s="24">
        <v>42001</v>
      </c>
      <c r="B73" s="119">
        <v>106500</v>
      </c>
      <c r="C73" s="51"/>
    </row>
    <row r="74" spans="1:3" x14ac:dyDescent="0.25">
      <c r="A74" s="24">
        <v>41990</v>
      </c>
      <c r="B74" s="119">
        <v>145661.67000000001</v>
      </c>
      <c r="C74" s="51"/>
    </row>
    <row r="75" spans="1:3" x14ac:dyDescent="0.25">
      <c r="A75" s="24">
        <v>41692</v>
      </c>
      <c r="B75" s="101">
        <v>60085</v>
      </c>
    </row>
    <row r="76" spans="1:3" x14ac:dyDescent="0.25">
      <c r="A76" s="24">
        <v>41888</v>
      </c>
      <c r="B76" s="101">
        <v>81038.25</v>
      </c>
    </row>
    <row r="77" spans="1:3" x14ac:dyDescent="0.25">
      <c r="A77" s="24">
        <v>41817</v>
      </c>
      <c r="B77" s="101">
        <v>46500</v>
      </c>
    </row>
    <row r="78" spans="1:3" x14ac:dyDescent="0.25">
      <c r="A78" s="60">
        <v>41864</v>
      </c>
      <c r="B78" s="104">
        <v>79594.960000000006</v>
      </c>
    </row>
    <row r="79" spans="1:3" x14ac:dyDescent="0.25">
      <c r="A79" s="11" t="s">
        <v>9</v>
      </c>
      <c r="B79" s="61">
        <f>SUM(B7:B78)</f>
        <v>4398481.8000000007</v>
      </c>
    </row>
  </sheetData>
  <mergeCells count="7">
    <mergeCell ref="A1:K1"/>
    <mergeCell ref="A2:K2"/>
    <mergeCell ref="A3:K3"/>
    <mergeCell ref="A5:B5"/>
    <mergeCell ref="D5:E5"/>
    <mergeCell ref="G5:H5"/>
    <mergeCell ref="J5:K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workbookViewId="0">
      <selection sqref="A1:K1"/>
    </sheetView>
  </sheetViews>
  <sheetFormatPr defaultRowHeight="15" x14ac:dyDescent="0.25"/>
  <cols>
    <col min="1" max="1" width="12.28515625" style="22" bestFit="1" customWidth="1"/>
    <col min="2" max="2" width="14.28515625" style="13" bestFit="1" customWidth="1"/>
    <col min="3" max="3" width="9.7109375" bestFit="1" customWidth="1"/>
    <col min="4" max="4" width="12.28515625" style="9" bestFit="1" customWidth="1"/>
    <col min="5" max="5" width="12.7109375" style="13" bestFit="1" customWidth="1"/>
    <col min="7" max="7" width="12.28515625" style="15" bestFit="1" customWidth="1"/>
    <col min="8" max="8" width="12.7109375" style="15" bestFit="1" customWidth="1"/>
    <col min="10" max="10" width="12.28515625" style="15" bestFit="1" customWidth="1"/>
    <col min="11" max="11" width="12.7109375" style="15" bestFit="1" customWidth="1"/>
  </cols>
  <sheetData>
    <row r="1" spans="1:11" ht="15.75" x14ac:dyDescent="0.25">
      <c r="A1" s="127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5.75" x14ac:dyDescent="0.25">
      <c r="A3" s="128" t="s">
        <v>12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25">
      <c r="A4" s="21"/>
      <c r="B4" s="12"/>
      <c r="C4" s="2"/>
      <c r="D4" s="7"/>
      <c r="E4" s="19"/>
      <c r="F4" s="2"/>
      <c r="G4" s="7"/>
      <c r="H4" s="12"/>
      <c r="I4" s="2"/>
      <c r="J4" s="7"/>
      <c r="K4" s="12"/>
    </row>
    <row r="5" spans="1:11" x14ac:dyDescent="0.25">
      <c r="A5" s="129" t="s">
        <v>1</v>
      </c>
      <c r="B5" s="129"/>
      <c r="C5" s="3"/>
      <c r="D5" s="129" t="s">
        <v>2</v>
      </c>
      <c r="E5" s="129"/>
      <c r="F5" s="4"/>
      <c r="G5" s="129" t="s">
        <v>3</v>
      </c>
      <c r="H5" s="129"/>
      <c r="I5" s="4"/>
      <c r="J5" s="129" t="s">
        <v>4</v>
      </c>
      <c r="K5" s="129"/>
    </row>
    <row r="6" spans="1:11" x14ac:dyDescent="0.25">
      <c r="A6" s="67" t="s">
        <v>5</v>
      </c>
      <c r="B6" s="56" t="s">
        <v>6</v>
      </c>
      <c r="C6" s="18"/>
      <c r="D6" s="8" t="s">
        <v>5</v>
      </c>
      <c r="E6" s="20" t="s">
        <v>6</v>
      </c>
      <c r="F6" s="4"/>
      <c r="G6" s="55" t="s">
        <v>5</v>
      </c>
      <c r="H6" s="56" t="s">
        <v>6</v>
      </c>
      <c r="I6" s="4"/>
      <c r="J6" s="55" t="s">
        <v>5</v>
      </c>
      <c r="K6" s="56" t="s">
        <v>6</v>
      </c>
    </row>
    <row r="7" spans="1:11" x14ac:dyDescent="0.25">
      <c r="A7" s="34">
        <v>42261</v>
      </c>
      <c r="B7" s="57">
        <v>73602.080000000002</v>
      </c>
      <c r="C7" s="25"/>
      <c r="D7" s="23">
        <v>42292</v>
      </c>
      <c r="E7" s="85">
        <v>206099.36</v>
      </c>
      <c r="G7" s="74">
        <v>42150</v>
      </c>
      <c r="H7" s="57">
        <v>150141.66</v>
      </c>
      <c r="I7" s="71"/>
      <c r="J7" s="74">
        <v>42020</v>
      </c>
      <c r="K7" s="84">
        <v>20023.330000000002</v>
      </c>
    </row>
    <row r="8" spans="1:11" x14ac:dyDescent="0.25">
      <c r="A8" s="35">
        <v>42150</v>
      </c>
      <c r="B8" s="101">
        <v>70566.58</v>
      </c>
      <c r="C8" s="25"/>
      <c r="D8" s="24">
        <v>42274</v>
      </c>
      <c r="E8" s="117">
        <v>97640.83</v>
      </c>
      <c r="G8" s="75">
        <v>42234</v>
      </c>
      <c r="H8" s="101">
        <v>170080.28</v>
      </c>
      <c r="I8" s="71"/>
      <c r="J8" s="75">
        <v>42033</v>
      </c>
      <c r="K8" s="101">
        <v>15009.17</v>
      </c>
    </row>
    <row r="9" spans="1:11" x14ac:dyDescent="0.25">
      <c r="A9" s="35">
        <v>42234</v>
      </c>
      <c r="B9" s="101">
        <v>61529.04</v>
      </c>
      <c r="C9" s="25"/>
      <c r="D9" s="26" t="s">
        <v>9</v>
      </c>
      <c r="E9" s="86">
        <f>SUM(E7:E8)</f>
        <v>303740.19</v>
      </c>
      <c r="G9" s="75">
        <v>41920</v>
      </c>
      <c r="H9" s="101">
        <v>80486.67</v>
      </c>
      <c r="I9" s="71"/>
      <c r="J9" s="75">
        <v>42298</v>
      </c>
      <c r="K9" s="101">
        <v>20023.89</v>
      </c>
    </row>
    <row r="10" spans="1:11" x14ac:dyDescent="0.25">
      <c r="A10" s="35">
        <v>41920</v>
      </c>
      <c r="B10" s="101">
        <v>43764.63</v>
      </c>
      <c r="C10" s="25"/>
      <c r="D10" s="27"/>
      <c r="E10" s="28"/>
      <c r="G10" s="75">
        <v>42068</v>
      </c>
      <c r="H10" s="101">
        <v>150251.25</v>
      </c>
      <c r="I10" s="71"/>
      <c r="J10" s="75">
        <v>42189</v>
      </c>
      <c r="K10" s="101">
        <v>15019.17</v>
      </c>
    </row>
    <row r="11" spans="1:11" x14ac:dyDescent="0.25">
      <c r="A11" s="35">
        <v>42314</v>
      </c>
      <c r="B11" s="101">
        <v>37500</v>
      </c>
      <c r="C11" s="25"/>
      <c r="D11" s="27"/>
      <c r="E11" s="28"/>
      <c r="G11" s="75">
        <v>42048</v>
      </c>
      <c r="H11" s="101">
        <v>110128.33</v>
      </c>
      <c r="I11" s="71"/>
      <c r="J11" s="75">
        <v>42226</v>
      </c>
      <c r="K11" s="101">
        <v>10013.61</v>
      </c>
    </row>
    <row r="12" spans="1:11" x14ac:dyDescent="0.25">
      <c r="A12" s="35">
        <v>42068</v>
      </c>
      <c r="B12" s="101">
        <v>72120.600000000006</v>
      </c>
      <c r="C12" s="25"/>
      <c r="D12" s="27"/>
      <c r="E12" s="28"/>
      <c r="G12" s="75">
        <v>42234</v>
      </c>
      <c r="H12" s="101">
        <v>30063.34</v>
      </c>
      <c r="I12" s="71"/>
      <c r="J12" s="75">
        <v>42156</v>
      </c>
      <c r="K12" s="101">
        <v>15010</v>
      </c>
    </row>
    <row r="13" spans="1:11" x14ac:dyDescent="0.25">
      <c r="A13" s="35">
        <v>42048</v>
      </c>
      <c r="B13" s="101">
        <v>63073.5</v>
      </c>
      <c r="C13" s="25"/>
      <c r="D13" s="27"/>
      <c r="E13" s="28"/>
      <c r="G13" s="75">
        <v>42223</v>
      </c>
      <c r="H13" s="101">
        <v>50068.06</v>
      </c>
      <c r="I13" s="71"/>
      <c r="J13" s="75">
        <v>42090</v>
      </c>
      <c r="K13" s="101">
        <v>20022.22</v>
      </c>
    </row>
    <row r="14" spans="1:11" x14ac:dyDescent="0.25">
      <c r="A14" s="35">
        <v>42131</v>
      </c>
      <c r="B14" s="101">
        <v>37565.629999999997</v>
      </c>
      <c r="C14" s="25"/>
      <c r="D14" s="27"/>
      <c r="E14" s="28"/>
      <c r="G14" s="75">
        <v>42007</v>
      </c>
      <c r="H14" s="101">
        <v>60061.67</v>
      </c>
      <c r="I14" s="71"/>
      <c r="J14" s="75">
        <v>42305</v>
      </c>
      <c r="K14" s="101">
        <v>20020</v>
      </c>
    </row>
    <row r="15" spans="1:11" x14ac:dyDescent="0.25">
      <c r="A15" s="35">
        <v>42234</v>
      </c>
      <c r="B15" s="101">
        <v>73655.16</v>
      </c>
      <c r="C15" s="25"/>
      <c r="D15" s="27"/>
      <c r="E15" s="28"/>
      <c r="G15" s="75">
        <v>42267</v>
      </c>
      <c r="H15" s="101">
        <v>150150</v>
      </c>
      <c r="I15" s="71"/>
      <c r="J15" s="75">
        <v>42180</v>
      </c>
      <c r="K15" s="101">
        <v>20020</v>
      </c>
    </row>
    <row r="16" spans="1:11" x14ac:dyDescent="0.25">
      <c r="A16" s="35">
        <v>42223</v>
      </c>
      <c r="B16" s="101">
        <v>60081.67</v>
      </c>
      <c r="C16" s="25"/>
      <c r="D16" s="27"/>
      <c r="E16" s="28"/>
      <c r="G16" s="75">
        <v>42311</v>
      </c>
      <c r="H16" s="101">
        <v>110065.99</v>
      </c>
      <c r="I16" s="71"/>
      <c r="J16" s="75">
        <v>42104</v>
      </c>
      <c r="K16" s="101">
        <v>20013.89</v>
      </c>
    </row>
    <row r="17" spans="1:11" x14ac:dyDescent="0.25">
      <c r="A17" s="35">
        <v>42007</v>
      </c>
      <c r="B17" s="101">
        <v>39040.080000000002</v>
      </c>
      <c r="C17" s="25"/>
      <c r="D17" s="27"/>
      <c r="E17" s="28"/>
      <c r="G17" s="75">
        <v>41916</v>
      </c>
      <c r="H17" s="101">
        <v>294.44</v>
      </c>
      <c r="I17" s="71"/>
      <c r="J17" s="75">
        <v>42133</v>
      </c>
      <c r="K17" s="101">
        <v>10008.33</v>
      </c>
    </row>
    <row r="18" spans="1:11" x14ac:dyDescent="0.25">
      <c r="A18" s="35">
        <v>42302</v>
      </c>
      <c r="B18" s="101">
        <v>49572.88</v>
      </c>
      <c r="C18" s="29"/>
      <c r="D18" s="27"/>
      <c r="E18" s="28"/>
      <c r="G18" s="75">
        <v>42216</v>
      </c>
      <c r="H18" s="101">
        <v>110156.75</v>
      </c>
      <c r="I18" s="71"/>
      <c r="J18" s="75">
        <v>42054</v>
      </c>
      <c r="K18" s="101">
        <v>20018.330000000002</v>
      </c>
    </row>
    <row r="19" spans="1:11" x14ac:dyDescent="0.25">
      <c r="A19" s="35">
        <v>42027</v>
      </c>
      <c r="B19" s="101">
        <v>49567.38</v>
      </c>
      <c r="C19" s="25"/>
      <c r="D19" s="27"/>
      <c r="E19" s="28"/>
      <c r="G19" s="75">
        <v>42315</v>
      </c>
      <c r="H19" s="101">
        <v>10013.06</v>
      </c>
      <c r="I19" s="71"/>
      <c r="J19" s="75">
        <v>42053</v>
      </c>
      <c r="K19" s="101">
        <v>15011.25</v>
      </c>
    </row>
    <row r="20" spans="1:11" x14ac:dyDescent="0.25">
      <c r="A20" s="35">
        <v>42267</v>
      </c>
      <c r="B20" s="101">
        <v>57057</v>
      </c>
      <c r="C20" s="25"/>
      <c r="D20" s="27"/>
      <c r="E20" s="28"/>
      <c r="G20" s="75">
        <v>42132</v>
      </c>
      <c r="H20" s="101">
        <v>150158.32999999999</v>
      </c>
      <c r="I20" s="71"/>
      <c r="J20" s="75">
        <v>42289</v>
      </c>
      <c r="K20" s="101">
        <v>20016.11</v>
      </c>
    </row>
    <row r="21" spans="1:11" x14ac:dyDescent="0.25">
      <c r="A21" s="35">
        <v>42127</v>
      </c>
      <c r="B21" s="101">
        <v>49500</v>
      </c>
      <c r="C21" s="25"/>
      <c r="D21" s="27"/>
      <c r="E21" s="28"/>
      <c r="G21" s="75">
        <v>42211</v>
      </c>
      <c r="H21" s="101">
        <v>150187.51</v>
      </c>
      <c r="I21" s="71"/>
      <c r="J21" s="75">
        <v>42246</v>
      </c>
      <c r="K21" s="101">
        <v>20028.89</v>
      </c>
    </row>
    <row r="22" spans="1:11" x14ac:dyDescent="0.25">
      <c r="A22" s="35">
        <v>42311</v>
      </c>
      <c r="B22" s="101">
        <v>46509.69</v>
      </c>
      <c r="C22" s="25"/>
      <c r="D22" s="27"/>
      <c r="E22" s="28"/>
      <c r="G22" s="75">
        <v>41987</v>
      </c>
      <c r="H22" s="101">
        <v>151057.5</v>
      </c>
      <c r="I22" s="71"/>
      <c r="J22" s="75">
        <v>42077</v>
      </c>
      <c r="K22" s="101">
        <v>20022.78</v>
      </c>
    </row>
    <row r="23" spans="1:11" x14ac:dyDescent="0.25">
      <c r="A23" s="35">
        <v>41916</v>
      </c>
      <c r="B23" s="101">
        <v>128.08000000000001</v>
      </c>
      <c r="C23" s="25"/>
      <c r="D23" s="27"/>
      <c r="E23" s="28"/>
      <c r="G23" s="75">
        <v>41873</v>
      </c>
      <c r="H23" s="101">
        <v>1200</v>
      </c>
      <c r="I23" s="71"/>
      <c r="J23" s="75">
        <v>42299</v>
      </c>
      <c r="K23" s="101">
        <v>20016.11</v>
      </c>
    </row>
    <row r="24" spans="1:11" x14ac:dyDescent="0.25">
      <c r="A24" s="35">
        <v>42216</v>
      </c>
      <c r="B24" s="101">
        <v>57074.42</v>
      </c>
      <c r="C24" s="25"/>
      <c r="D24" s="27"/>
      <c r="E24" s="28"/>
      <c r="G24" s="75">
        <v>42219</v>
      </c>
      <c r="H24" s="101">
        <v>150116.67000000001</v>
      </c>
      <c r="I24" s="71"/>
      <c r="J24" s="75">
        <v>42331</v>
      </c>
      <c r="K24" s="101">
        <v>20025.560000000001</v>
      </c>
    </row>
    <row r="25" spans="1:11" x14ac:dyDescent="0.25">
      <c r="A25" s="35">
        <v>42315</v>
      </c>
      <c r="B25" s="101">
        <v>111144.92</v>
      </c>
      <c r="C25" s="25"/>
      <c r="D25" s="27"/>
      <c r="E25" s="28"/>
      <c r="G25" s="75">
        <v>42106</v>
      </c>
      <c r="H25" s="101">
        <v>120180.93</v>
      </c>
      <c r="I25" s="71"/>
      <c r="J25" s="75">
        <v>42240</v>
      </c>
      <c r="K25" s="101">
        <v>20029.439999999999</v>
      </c>
    </row>
    <row r="26" spans="1:11" x14ac:dyDescent="0.25">
      <c r="A26" s="35">
        <v>42132</v>
      </c>
      <c r="B26" s="101">
        <v>73551.039999999994</v>
      </c>
      <c r="C26" s="25"/>
      <c r="D26" s="27"/>
      <c r="E26" s="28"/>
      <c r="G26" s="75">
        <v>41991</v>
      </c>
      <c r="H26" s="101">
        <v>288.06</v>
      </c>
      <c r="I26" s="71"/>
      <c r="J26" s="75">
        <v>42254</v>
      </c>
      <c r="K26" s="101">
        <v>15016.25</v>
      </c>
    </row>
    <row r="27" spans="1:11" x14ac:dyDescent="0.25">
      <c r="A27" s="35">
        <v>42214</v>
      </c>
      <c r="B27" s="101">
        <v>7507.08</v>
      </c>
      <c r="C27" s="25"/>
      <c r="D27" s="27"/>
      <c r="E27" s="28"/>
      <c r="G27" s="75">
        <v>42086</v>
      </c>
      <c r="H27" s="101">
        <v>60073.33</v>
      </c>
      <c r="I27" s="71"/>
      <c r="J27" s="75">
        <v>41988</v>
      </c>
      <c r="K27" s="101">
        <v>28.89</v>
      </c>
    </row>
    <row r="28" spans="1:11" x14ac:dyDescent="0.25">
      <c r="A28" s="35">
        <v>42314</v>
      </c>
      <c r="B28" s="101">
        <v>84161</v>
      </c>
      <c r="C28" s="25"/>
      <c r="D28" s="27"/>
      <c r="E28" s="28"/>
      <c r="G28" s="75">
        <v>41752</v>
      </c>
      <c r="H28" s="101">
        <v>70733.06</v>
      </c>
      <c r="I28" s="80"/>
      <c r="J28" s="75">
        <v>42368</v>
      </c>
      <c r="K28" s="101">
        <v>15007.92</v>
      </c>
    </row>
    <row r="29" spans="1:11" x14ac:dyDescent="0.25">
      <c r="A29" s="35">
        <v>42211</v>
      </c>
      <c r="B29" s="101">
        <v>114142.51</v>
      </c>
      <c r="C29" s="25"/>
      <c r="D29" s="27"/>
      <c r="E29" s="28"/>
      <c r="G29" s="75">
        <v>42237</v>
      </c>
      <c r="H29" s="101">
        <v>150137.5</v>
      </c>
      <c r="I29" s="79"/>
      <c r="J29" s="75">
        <v>42095</v>
      </c>
      <c r="K29" s="101">
        <v>15049.17</v>
      </c>
    </row>
    <row r="30" spans="1:11" x14ac:dyDescent="0.25">
      <c r="A30" s="35">
        <v>41987</v>
      </c>
      <c r="B30" s="101">
        <v>49848.98</v>
      </c>
      <c r="C30" s="25"/>
      <c r="D30" s="27"/>
      <c r="E30" s="28"/>
      <c r="G30" s="75">
        <v>42239</v>
      </c>
      <c r="H30" s="101">
        <v>100108.33</v>
      </c>
      <c r="I30" s="53"/>
      <c r="J30" s="75">
        <v>42007</v>
      </c>
      <c r="K30" s="101">
        <v>15013.75</v>
      </c>
    </row>
    <row r="31" spans="1:11" x14ac:dyDescent="0.25">
      <c r="A31" s="35">
        <v>41873</v>
      </c>
      <c r="B31" s="101">
        <v>405</v>
      </c>
      <c r="C31" s="25"/>
      <c r="D31" s="27"/>
      <c r="E31" s="28"/>
      <c r="G31" s="75">
        <v>42350</v>
      </c>
      <c r="H31" s="101">
        <v>50000</v>
      </c>
      <c r="I31" s="53"/>
      <c r="J31" s="75">
        <v>42268</v>
      </c>
      <c r="K31" s="101">
        <v>10011.94</v>
      </c>
    </row>
    <row r="32" spans="1:11" x14ac:dyDescent="0.25">
      <c r="A32" s="35">
        <v>42219</v>
      </c>
      <c r="B32" s="101">
        <v>46536.17</v>
      </c>
      <c r="C32" s="25"/>
      <c r="D32" s="27"/>
      <c r="E32" s="28"/>
      <c r="G32" s="75">
        <v>42153</v>
      </c>
      <c r="H32" s="101">
        <v>50047.22</v>
      </c>
      <c r="I32" s="53"/>
      <c r="J32" s="75">
        <v>41913</v>
      </c>
      <c r="K32" s="101">
        <v>5044.72</v>
      </c>
    </row>
    <row r="33" spans="1:11" x14ac:dyDescent="0.25">
      <c r="A33" s="35">
        <v>42106</v>
      </c>
      <c r="B33" s="101">
        <v>49574.64</v>
      </c>
      <c r="C33" s="25"/>
      <c r="D33" s="27"/>
      <c r="E33" s="28"/>
      <c r="G33" s="75">
        <v>41913</v>
      </c>
      <c r="H33" s="101">
        <v>30268.33</v>
      </c>
      <c r="I33" s="53"/>
      <c r="J33" s="75">
        <v>42356</v>
      </c>
      <c r="K33" s="101">
        <v>20017.22</v>
      </c>
    </row>
    <row r="34" spans="1:11" x14ac:dyDescent="0.25">
      <c r="A34" s="35">
        <v>41991</v>
      </c>
      <c r="B34" s="101">
        <v>111.83</v>
      </c>
      <c r="C34" s="25"/>
      <c r="D34" s="27"/>
      <c r="E34" s="28"/>
      <c r="G34" s="75">
        <v>42307</v>
      </c>
      <c r="H34" s="101">
        <v>90205</v>
      </c>
      <c r="I34" s="53"/>
      <c r="J34" s="75">
        <v>42334</v>
      </c>
      <c r="K34" s="101">
        <v>20000</v>
      </c>
    </row>
    <row r="35" spans="1:11" x14ac:dyDescent="0.25">
      <c r="A35" s="35">
        <v>42100</v>
      </c>
      <c r="B35" s="101">
        <v>39042.25</v>
      </c>
      <c r="C35" s="25"/>
      <c r="D35" s="27"/>
      <c r="E35" s="28"/>
      <c r="G35" s="75">
        <v>42089</v>
      </c>
      <c r="H35" s="101">
        <v>120140</v>
      </c>
      <c r="I35" s="53"/>
      <c r="J35" s="75">
        <v>41996</v>
      </c>
      <c r="K35" s="101">
        <v>34.44</v>
      </c>
    </row>
    <row r="36" spans="1:11" x14ac:dyDescent="0.25">
      <c r="A36" s="35">
        <v>42086</v>
      </c>
      <c r="B36" s="101">
        <v>37545.83</v>
      </c>
      <c r="C36" s="25"/>
      <c r="D36" s="27"/>
      <c r="E36" s="28"/>
      <c r="G36" s="75">
        <v>42095</v>
      </c>
      <c r="H36" s="101">
        <v>50068.06</v>
      </c>
      <c r="I36" s="53"/>
      <c r="J36" s="75">
        <v>42330</v>
      </c>
      <c r="K36" s="101">
        <v>5000</v>
      </c>
    </row>
    <row r="37" spans="1:11" x14ac:dyDescent="0.25">
      <c r="A37" s="35">
        <v>41752</v>
      </c>
      <c r="B37" s="101">
        <v>42439.83</v>
      </c>
      <c r="C37" s="25"/>
      <c r="D37" s="27"/>
      <c r="E37" s="28"/>
      <c r="G37" s="75">
        <v>42052</v>
      </c>
      <c r="H37" s="101">
        <v>50273.61</v>
      </c>
      <c r="I37" s="53"/>
      <c r="J37" s="75">
        <v>42135</v>
      </c>
      <c r="K37" s="101">
        <v>20016.669999999998</v>
      </c>
    </row>
    <row r="38" spans="1:11" x14ac:dyDescent="0.25">
      <c r="A38" s="35">
        <v>42237</v>
      </c>
      <c r="B38" s="101">
        <v>97589.38</v>
      </c>
      <c r="C38" s="25"/>
      <c r="D38" s="27"/>
      <c r="E38" s="28"/>
      <c r="G38" s="75">
        <v>42203</v>
      </c>
      <c r="H38" s="101">
        <v>70075.83</v>
      </c>
      <c r="I38" s="53"/>
      <c r="J38" s="75">
        <v>42017</v>
      </c>
      <c r="K38" s="101">
        <v>20020.560000000001</v>
      </c>
    </row>
    <row r="39" spans="1:11" x14ac:dyDescent="0.25">
      <c r="A39" s="35">
        <v>42239</v>
      </c>
      <c r="B39" s="101">
        <v>84091</v>
      </c>
      <c r="C39" s="25"/>
      <c r="D39" s="27"/>
      <c r="E39" s="28"/>
      <c r="G39" s="75">
        <v>42319</v>
      </c>
      <c r="H39" s="101">
        <v>30030.83</v>
      </c>
      <c r="I39" s="53"/>
      <c r="J39" s="75">
        <v>42095</v>
      </c>
      <c r="K39" s="101">
        <v>15018.33</v>
      </c>
    </row>
    <row r="40" spans="1:11" x14ac:dyDescent="0.25">
      <c r="A40" s="35">
        <v>42350</v>
      </c>
      <c r="B40" s="101">
        <v>58500</v>
      </c>
      <c r="C40" s="25"/>
      <c r="D40" s="27"/>
      <c r="E40" s="28"/>
      <c r="G40" s="75">
        <v>42159</v>
      </c>
      <c r="H40" s="101">
        <v>30051.67</v>
      </c>
      <c r="I40" s="53"/>
      <c r="J40" s="75">
        <v>42176</v>
      </c>
      <c r="K40" s="101">
        <v>20028.89</v>
      </c>
    </row>
    <row r="41" spans="1:11" x14ac:dyDescent="0.25">
      <c r="A41" s="35">
        <v>42118</v>
      </c>
      <c r="B41" s="101">
        <v>55584.02</v>
      </c>
      <c r="C41" s="25"/>
      <c r="D41" s="27"/>
      <c r="E41" s="28"/>
      <c r="G41" s="75">
        <v>41999</v>
      </c>
      <c r="H41" s="101">
        <v>75</v>
      </c>
      <c r="I41" s="72"/>
      <c r="J41" s="75">
        <v>42013</v>
      </c>
      <c r="K41" s="101">
        <v>10011.39</v>
      </c>
    </row>
    <row r="42" spans="1:11" x14ac:dyDescent="0.25">
      <c r="A42" s="35">
        <v>42153</v>
      </c>
      <c r="B42" s="101">
        <v>57053.83</v>
      </c>
      <c r="C42" s="25"/>
      <c r="D42" s="27"/>
      <c r="E42" s="28"/>
      <c r="G42" s="75">
        <v>42299</v>
      </c>
      <c r="H42" s="101">
        <v>2001.83</v>
      </c>
      <c r="I42" s="53"/>
      <c r="J42" s="75">
        <v>42091</v>
      </c>
      <c r="K42" s="101">
        <v>15012.5</v>
      </c>
    </row>
    <row r="43" spans="1:11" x14ac:dyDescent="0.25">
      <c r="A43" s="35">
        <v>41913</v>
      </c>
      <c r="B43" s="101">
        <v>43889.08</v>
      </c>
      <c r="C43" s="25"/>
      <c r="D43" s="27"/>
      <c r="E43" s="28"/>
      <c r="G43" s="75">
        <v>42080</v>
      </c>
      <c r="H43" s="118">
        <v>98000</v>
      </c>
      <c r="I43" s="73"/>
      <c r="J43" s="75">
        <v>42207</v>
      </c>
      <c r="K43" s="101">
        <v>20066.669999999998</v>
      </c>
    </row>
    <row r="44" spans="1:11" x14ac:dyDescent="0.25">
      <c r="A44" s="35">
        <v>42307</v>
      </c>
      <c r="B44" s="101">
        <v>160865.59</v>
      </c>
      <c r="C44" s="25"/>
      <c r="D44" s="27"/>
      <c r="E44" s="28"/>
      <c r="G44" s="75">
        <v>42300</v>
      </c>
      <c r="H44" s="101">
        <v>40000</v>
      </c>
      <c r="I44" s="53"/>
      <c r="J44" s="75">
        <v>42252</v>
      </c>
      <c r="K44" s="101">
        <v>20020.560000000001</v>
      </c>
    </row>
    <row r="45" spans="1:11" x14ac:dyDescent="0.25">
      <c r="A45" s="35">
        <v>42089</v>
      </c>
      <c r="B45" s="101">
        <v>64575.25</v>
      </c>
      <c r="C45" s="25"/>
      <c r="D45" s="27"/>
      <c r="E45" s="28"/>
      <c r="G45" s="75">
        <v>42106</v>
      </c>
      <c r="H45" s="101">
        <v>170382.5</v>
      </c>
      <c r="I45" s="53"/>
      <c r="J45" s="75">
        <v>42048</v>
      </c>
      <c r="K45" s="101">
        <v>15027.49</v>
      </c>
    </row>
    <row r="46" spans="1:11" x14ac:dyDescent="0.25">
      <c r="A46" s="35">
        <v>42322</v>
      </c>
      <c r="B46" s="101">
        <v>43564.04</v>
      </c>
      <c r="C46" s="25"/>
      <c r="D46" s="27"/>
      <c r="E46" s="28"/>
      <c r="G46" s="75">
        <v>42146</v>
      </c>
      <c r="H46" s="101">
        <v>20011.11</v>
      </c>
      <c r="I46" s="53"/>
      <c r="J46" s="75">
        <v>42106</v>
      </c>
      <c r="K46" s="101">
        <v>20045</v>
      </c>
    </row>
    <row r="47" spans="1:11" x14ac:dyDescent="0.25">
      <c r="A47" s="35">
        <v>42095</v>
      </c>
      <c r="B47" s="101">
        <v>49567.38</v>
      </c>
      <c r="C47" s="25"/>
      <c r="D47" s="27"/>
      <c r="E47" s="28"/>
      <c r="G47" s="75">
        <v>41950</v>
      </c>
      <c r="H47" s="101">
        <v>96.67</v>
      </c>
      <c r="I47" s="72"/>
      <c r="J47" s="75">
        <v>42076</v>
      </c>
      <c r="K47" s="101">
        <v>15010.83</v>
      </c>
    </row>
    <row r="48" spans="1:11" x14ac:dyDescent="0.25">
      <c r="A48" s="35">
        <v>42052</v>
      </c>
      <c r="B48" s="101">
        <v>66361.17</v>
      </c>
      <c r="C48" s="25"/>
      <c r="D48" s="27"/>
      <c r="E48" s="28"/>
      <c r="G48" s="75">
        <v>42209</v>
      </c>
      <c r="H48" s="101">
        <v>170179.44</v>
      </c>
      <c r="I48" s="53"/>
      <c r="J48" s="75">
        <v>42029</v>
      </c>
      <c r="K48" s="101">
        <v>20020</v>
      </c>
    </row>
    <row r="49" spans="1:11" x14ac:dyDescent="0.25">
      <c r="A49" s="35">
        <v>42203</v>
      </c>
      <c r="B49" s="101">
        <v>45048.75</v>
      </c>
      <c r="C49" s="25"/>
      <c r="D49" s="27"/>
      <c r="E49" s="28"/>
      <c r="G49" s="75">
        <v>42189</v>
      </c>
      <c r="H49" s="101">
        <v>10011.39</v>
      </c>
      <c r="I49" s="53"/>
      <c r="J49" s="75">
        <v>42163</v>
      </c>
      <c r="K49" s="101">
        <v>20024.439999999999</v>
      </c>
    </row>
    <row r="50" spans="1:11" x14ac:dyDescent="0.25">
      <c r="A50" s="35">
        <v>42319</v>
      </c>
      <c r="B50" s="101">
        <v>63064.75</v>
      </c>
      <c r="C50" s="25"/>
      <c r="D50" s="27"/>
      <c r="E50" s="28"/>
      <c r="G50" s="75">
        <v>42300</v>
      </c>
      <c r="H50" s="101">
        <v>10000</v>
      </c>
      <c r="I50" s="53"/>
      <c r="J50" s="75">
        <v>42222</v>
      </c>
      <c r="K50" s="101">
        <v>5003.47</v>
      </c>
    </row>
    <row r="51" spans="1:11" x14ac:dyDescent="0.25">
      <c r="A51" s="35">
        <v>42159</v>
      </c>
      <c r="B51" s="101">
        <v>54093</v>
      </c>
      <c r="C51" s="25"/>
      <c r="D51" s="27"/>
      <c r="E51" s="28"/>
      <c r="G51" s="75">
        <v>42195</v>
      </c>
      <c r="H51" s="101">
        <v>150141.67000000001</v>
      </c>
      <c r="I51" s="53"/>
      <c r="J51" s="75">
        <v>42017</v>
      </c>
      <c r="K51" s="101">
        <v>20012.78</v>
      </c>
    </row>
    <row r="52" spans="1:11" x14ac:dyDescent="0.25">
      <c r="A52" s="35">
        <v>41999</v>
      </c>
      <c r="B52" s="101">
        <v>33144</v>
      </c>
      <c r="C52" s="25"/>
      <c r="D52" s="27"/>
      <c r="E52" s="28"/>
      <c r="G52" s="75">
        <v>42211</v>
      </c>
      <c r="H52" s="101">
        <v>20013.88</v>
      </c>
      <c r="I52" s="71"/>
      <c r="J52" s="75">
        <v>42012</v>
      </c>
      <c r="K52" s="101">
        <v>20021.669999999998</v>
      </c>
    </row>
    <row r="53" spans="1:11" x14ac:dyDescent="0.25">
      <c r="A53" s="35">
        <v>42274</v>
      </c>
      <c r="B53" s="101">
        <v>52553.96</v>
      </c>
      <c r="C53" s="25"/>
      <c r="D53" s="27"/>
      <c r="E53" s="28"/>
      <c r="G53" s="75">
        <v>41956</v>
      </c>
      <c r="H53" s="101">
        <v>20072.22</v>
      </c>
      <c r="I53" s="71"/>
      <c r="J53" s="75">
        <v>42094</v>
      </c>
      <c r="K53" s="101">
        <v>20023.89</v>
      </c>
    </row>
    <row r="54" spans="1:11" x14ac:dyDescent="0.25">
      <c r="A54" s="35">
        <v>42299</v>
      </c>
      <c r="B54" s="101">
        <v>96088</v>
      </c>
      <c r="C54" s="25"/>
      <c r="D54" s="27"/>
      <c r="E54" s="28"/>
      <c r="G54" s="75">
        <v>42230</v>
      </c>
      <c r="H54" s="101">
        <v>70066.11</v>
      </c>
      <c r="I54" s="71"/>
      <c r="J54" s="75">
        <v>42229</v>
      </c>
      <c r="K54" s="101">
        <v>20025.560000000001</v>
      </c>
    </row>
    <row r="55" spans="1:11" x14ac:dyDescent="0.25">
      <c r="A55" s="35">
        <v>42162</v>
      </c>
      <c r="B55" s="101">
        <v>49564.63</v>
      </c>
      <c r="C55" s="25"/>
      <c r="D55" s="27"/>
      <c r="E55" s="28"/>
      <c r="G55" s="75">
        <v>42187</v>
      </c>
      <c r="H55" s="101">
        <v>120113.32</v>
      </c>
      <c r="I55" s="71"/>
      <c r="J55" s="75">
        <v>41994</v>
      </c>
      <c r="K55" s="101">
        <v>19.170000000000002</v>
      </c>
    </row>
    <row r="56" spans="1:11" x14ac:dyDescent="0.25">
      <c r="A56" s="35">
        <v>42300</v>
      </c>
      <c r="B56" s="101">
        <v>39000</v>
      </c>
      <c r="C56" s="25"/>
      <c r="D56" s="27"/>
      <c r="E56" s="28"/>
      <c r="G56" s="75">
        <v>42007</v>
      </c>
      <c r="H56" s="101">
        <v>50086.96</v>
      </c>
      <c r="I56" s="71"/>
      <c r="J56" s="75">
        <v>42233</v>
      </c>
      <c r="K56" s="101">
        <v>15048.33</v>
      </c>
    </row>
    <row r="57" spans="1:11" x14ac:dyDescent="0.25">
      <c r="A57" s="35">
        <v>42106</v>
      </c>
      <c r="B57" s="101">
        <v>36081</v>
      </c>
      <c r="C57" s="25"/>
      <c r="D57" s="27"/>
      <c r="E57" s="28"/>
      <c r="G57" s="75">
        <v>42012</v>
      </c>
      <c r="H57" s="101">
        <v>100094.44</v>
      </c>
      <c r="I57" s="71"/>
      <c r="J57" s="75">
        <v>42108</v>
      </c>
      <c r="K57" s="101">
        <v>20023.330000000002</v>
      </c>
    </row>
    <row r="58" spans="1:11" x14ac:dyDescent="0.25">
      <c r="A58" s="35">
        <v>42146</v>
      </c>
      <c r="B58" s="101">
        <v>43524.160000000003</v>
      </c>
      <c r="C58" s="25"/>
      <c r="D58" s="27"/>
      <c r="E58" s="28"/>
      <c r="G58" s="75">
        <v>41892</v>
      </c>
      <c r="H58" s="101">
        <v>0</v>
      </c>
      <c r="I58" s="71"/>
      <c r="J58" s="75">
        <v>42125</v>
      </c>
      <c r="K58" s="101">
        <v>20014.439999999999</v>
      </c>
    </row>
    <row r="59" spans="1:11" x14ac:dyDescent="0.25">
      <c r="A59" s="35">
        <v>42292</v>
      </c>
      <c r="B59" s="101">
        <v>205791.12</v>
      </c>
      <c r="C59" s="25"/>
      <c r="D59" s="27"/>
      <c r="E59" s="28"/>
      <c r="G59" s="75">
        <v>42175</v>
      </c>
      <c r="H59" s="101">
        <v>100100.66</v>
      </c>
      <c r="I59" s="71"/>
      <c r="J59" s="75">
        <v>42001</v>
      </c>
      <c r="K59" s="101">
        <v>21.67</v>
      </c>
    </row>
    <row r="60" spans="1:11" x14ac:dyDescent="0.25">
      <c r="A60" s="35">
        <v>41950</v>
      </c>
      <c r="B60" s="101">
        <v>101.5</v>
      </c>
      <c r="C60" s="25"/>
      <c r="D60" s="27"/>
      <c r="E60" s="28"/>
      <c r="G60" s="75">
        <v>42078</v>
      </c>
      <c r="H60" s="101">
        <v>80133.33</v>
      </c>
      <c r="I60" s="71"/>
      <c r="J60" s="75">
        <v>42025</v>
      </c>
      <c r="K60" s="101">
        <v>20037.78</v>
      </c>
    </row>
    <row r="61" spans="1:11" x14ac:dyDescent="0.25">
      <c r="A61" s="35">
        <v>42278</v>
      </c>
      <c r="B61" s="101">
        <v>43562.23</v>
      </c>
      <c r="C61" s="25"/>
      <c r="D61" s="27"/>
      <c r="E61" s="28"/>
      <c r="G61" s="75">
        <v>42307</v>
      </c>
      <c r="H61" s="101">
        <v>150175</v>
      </c>
      <c r="I61" s="71"/>
      <c r="J61" s="75">
        <v>42188</v>
      </c>
      <c r="K61" s="101">
        <v>20034.439999999999</v>
      </c>
    </row>
    <row r="62" spans="1:11" x14ac:dyDescent="0.25">
      <c r="A62" s="35">
        <v>42209</v>
      </c>
      <c r="B62" s="101">
        <v>82587.08</v>
      </c>
      <c r="C62" s="25"/>
      <c r="D62" s="27"/>
      <c r="E62" s="28"/>
      <c r="G62" s="75">
        <v>42265</v>
      </c>
      <c r="H62" s="101">
        <v>20017.78</v>
      </c>
      <c r="I62" s="71"/>
      <c r="J62" s="75">
        <v>42304</v>
      </c>
      <c r="K62" s="101">
        <v>20040</v>
      </c>
    </row>
    <row r="63" spans="1:11" x14ac:dyDescent="0.25">
      <c r="A63" s="35">
        <v>42189</v>
      </c>
      <c r="B63" s="101">
        <v>46552.959999999999</v>
      </c>
      <c r="C63" s="25"/>
      <c r="D63" s="27"/>
      <c r="E63" s="28"/>
      <c r="G63" s="75">
        <v>42311</v>
      </c>
      <c r="H63" s="101">
        <v>170099.17</v>
      </c>
      <c r="I63" s="71"/>
      <c r="J63" s="75">
        <v>42369</v>
      </c>
      <c r="K63" s="101">
        <v>15000</v>
      </c>
    </row>
    <row r="64" spans="1:11" x14ac:dyDescent="0.25">
      <c r="A64" s="35">
        <v>42364</v>
      </c>
      <c r="B64" s="101">
        <v>102000</v>
      </c>
      <c r="C64" s="25"/>
      <c r="D64" s="27"/>
      <c r="E64" s="28"/>
      <c r="G64" s="75">
        <v>42108</v>
      </c>
      <c r="H64" s="101">
        <v>100073.60000000001</v>
      </c>
      <c r="I64" s="71"/>
      <c r="J64" s="75">
        <v>42169</v>
      </c>
      <c r="K64" s="101">
        <v>15025</v>
      </c>
    </row>
    <row r="65" spans="1:11" x14ac:dyDescent="0.25">
      <c r="A65" s="35">
        <v>42088</v>
      </c>
      <c r="B65" s="101">
        <v>58542.25</v>
      </c>
      <c r="C65" s="25"/>
      <c r="D65" s="27"/>
      <c r="E65" s="28"/>
      <c r="G65" s="75">
        <v>42241</v>
      </c>
      <c r="H65" s="101">
        <v>150000</v>
      </c>
      <c r="I65" s="71"/>
      <c r="J65" s="75">
        <v>42203</v>
      </c>
      <c r="K65" s="101">
        <v>15025.83</v>
      </c>
    </row>
    <row r="66" spans="1:11" x14ac:dyDescent="0.25">
      <c r="A66" s="35">
        <v>42300</v>
      </c>
      <c r="B66" s="101">
        <v>54000</v>
      </c>
      <c r="C66" s="25"/>
      <c r="D66" s="27"/>
      <c r="E66" s="28"/>
      <c r="G66" s="75">
        <v>42353</v>
      </c>
      <c r="H66" s="101">
        <v>100125</v>
      </c>
      <c r="I66" s="71"/>
      <c r="J66" s="75">
        <v>42160</v>
      </c>
      <c r="K66" s="101">
        <v>20028.89</v>
      </c>
    </row>
    <row r="67" spans="1:11" x14ac:dyDescent="0.25">
      <c r="A67" s="35">
        <v>42195</v>
      </c>
      <c r="B67" s="101">
        <v>82577.919999999998</v>
      </c>
      <c r="C67" s="25"/>
      <c r="D67" s="27"/>
      <c r="E67" s="28"/>
      <c r="G67" s="75">
        <v>42116</v>
      </c>
      <c r="H67" s="101">
        <v>50150.33</v>
      </c>
      <c r="I67" s="71"/>
      <c r="J67" s="75">
        <v>42163</v>
      </c>
      <c r="K67" s="101">
        <v>15013.33</v>
      </c>
    </row>
    <row r="68" spans="1:11" x14ac:dyDescent="0.25">
      <c r="A68" s="35">
        <v>42211</v>
      </c>
      <c r="B68" s="101">
        <v>79555.199999999997</v>
      </c>
      <c r="C68" s="25"/>
      <c r="D68" s="27"/>
      <c r="E68" s="28"/>
      <c r="G68" s="75">
        <v>42026</v>
      </c>
      <c r="H68" s="101">
        <v>100133.33</v>
      </c>
      <c r="I68" s="71"/>
      <c r="J68" s="75">
        <v>42000</v>
      </c>
      <c r="K68" s="101">
        <v>15047.92</v>
      </c>
    </row>
    <row r="69" spans="1:11" x14ac:dyDescent="0.25">
      <c r="A69" s="35">
        <v>41956</v>
      </c>
      <c r="B69" s="101">
        <v>46667.92</v>
      </c>
      <c r="C69" s="25"/>
      <c r="D69" s="27"/>
      <c r="E69" s="28"/>
      <c r="G69" s="76">
        <v>42305</v>
      </c>
      <c r="H69" s="104">
        <v>40022.22</v>
      </c>
      <c r="I69" s="71"/>
      <c r="J69" s="75">
        <v>42134</v>
      </c>
      <c r="K69" s="101">
        <v>20012.22</v>
      </c>
    </row>
    <row r="70" spans="1:11" x14ac:dyDescent="0.25">
      <c r="A70" s="35">
        <v>42230</v>
      </c>
      <c r="B70" s="101">
        <v>88582.37</v>
      </c>
      <c r="C70" s="25"/>
      <c r="D70" s="27"/>
      <c r="E70" s="28"/>
      <c r="G70" s="77" t="s">
        <v>9</v>
      </c>
      <c r="H70" s="78">
        <f>SUM(H7:H69)</f>
        <v>4969740.2300000004</v>
      </c>
      <c r="J70" s="75">
        <v>42193</v>
      </c>
      <c r="K70" s="101">
        <v>20026.11</v>
      </c>
    </row>
    <row r="71" spans="1:11" x14ac:dyDescent="0.25">
      <c r="A71" s="35">
        <v>42163</v>
      </c>
      <c r="B71" s="101">
        <v>37546.879999999997</v>
      </c>
      <c r="C71" s="25"/>
      <c r="D71" s="27"/>
      <c r="E71" s="28"/>
      <c r="G71" s="31"/>
      <c r="H71" s="33"/>
      <c r="J71" s="75">
        <v>41997</v>
      </c>
      <c r="K71" s="101">
        <v>20185.560000000001</v>
      </c>
    </row>
    <row r="72" spans="1:11" x14ac:dyDescent="0.25">
      <c r="A72" s="35">
        <v>42187</v>
      </c>
      <c r="B72" s="101">
        <v>78064.759999999995</v>
      </c>
      <c r="C72" s="25"/>
      <c r="D72" s="27"/>
      <c r="E72" s="28"/>
      <c r="G72" s="31"/>
      <c r="H72" s="33"/>
      <c r="J72" s="76">
        <v>42327</v>
      </c>
      <c r="K72" s="104">
        <v>20027.78</v>
      </c>
    </row>
    <row r="73" spans="1:11" x14ac:dyDescent="0.25">
      <c r="A73" s="35">
        <v>42146</v>
      </c>
      <c r="B73" s="101">
        <v>34560.370000000003</v>
      </c>
      <c r="C73" s="25"/>
      <c r="D73" s="27"/>
      <c r="E73" s="28"/>
      <c r="G73" s="31"/>
      <c r="H73" s="33"/>
      <c r="J73" s="83" t="s">
        <v>9</v>
      </c>
      <c r="K73" s="82">
        <f>SUM(K7:K72)</f>
        <v>1066618.8799999999</v>
      </c>
    </row>
    <row r="74" spans="1:11" x14ac:dyDescent="0.25">
      <c r="A74" s="35">
        <v>42007</v>
      </c>
      <c r="B74" s="101">
        <v>43575.66</v>
      </c>
      <c r="C74" s="25"/>
      <c r="D74" s="27"/>
      <c r="E74" s="28"/>
      <c r="G74" s="31"/>
      <c r="H74" s="33"/>
    </row>
    <row r="75" spans="1:11" x14ac:dyDescent="0.25">
      <c r="A75" s="35">
        <v>42012</v>
      </c>
      <c r="B75" s="101">
        <v>60056.67</v>
      </c>
      <c r="C75" s="25"/>
      <c r="D75" s="27"/>
      <c r="E75" s="28"/>
      <c r="G75" s="31"/>
      <c r="H75" s="33"/>
    </row>
    <row r="76" spans="1:11" x14ac:dyDescent="0.25">
      <c r="A76" s="35">
        <v>41892</v>
      </c>
      <c r="B76" s="101">
        <v>0</v>
      </c>
      <c r="C76" s="25"/>
      <c r="D76" s="27"/>
      <c r="E76" s="28"/>
      <c r="G76" s="31"/>
      <c r="H76" s="33"/>
    </row>
    <row r="77" spans="1:11" x14ac:dyDescent="0.25">
      <c r="A77" s="35">
        <v>42175</v>
      </c>
      <c r="B77" s="101">
        <v>67567.95</v>
      </c>
      <c r="C77" s="25"/>
      <c r="D77" s="27"/>
      <c r="E77" s="28"/>
      <c r="G77" s="31"/>
      <c r="H77" s="33"/>
    </row>
    <row r="78" spans="1:11" x14ac:dyDescent="0.25">
      <c r="A78" s="35">
        <v>42078</v>
      </c>
      <c r="B78" s="101">
        <v>54090</v>
      </c>
      <c r="C78" s="25"/>
      <c r="D78" s="27"/>
      <c r="E78" s="28"/>
      <c r="G78" s="31"/>
      <c r="H78" s="33"/>
    </row>
    <row r="79" spans="1:11" x14ac:dyDescent="0.25">
      <c r="A79" s="35">
        <v>42307</v>
      </c>
      <c r="B79" s="101">
        <v>52561.25</v>
      </c>
      <c r="C79" s="25"/>
      <c r="D79" s="27"/>
      <c r="E79" s="28"/>
      <c r="G79" s="31"/>
      <c r="H79" s="33"/>
    </row>
    <row r="80" spans="1:11" x14ac:dyDescent="0.25">
      <c r="A80" s="35">
        <v>42265</v>
      </c>
      <c r="B80" s="101">
        <v>42037.34</v>
      </c>
      <c r="C80" s="25"/>
      <c r="D80" s="27"/>
      <c r="E80" s="28"/>
      <c r="G80" s="31"/>
      <c r="H80" s="33"/>
    </row>
    <row r="81" spans="1:8" x14ac:dyDescent="0.25">
      <c r="A81" s="35">
        <v>42311</v>
      </c>
      <c r="B81" s="101">
        <v>73557.16</v>
      </c>
      <c r="C81" s="25"/>
      <c r="D81" s="27"/>
      <c r="E81" s="28"/>
      <c r="G81" s="31"/>
      <c r="H81" s="33"/>
    </row>
    <row r="82" spans="1:8" x14ac:dyDescent="0.25">
      <c r="A82" s="35">
        <v>42108</v>
      </c>
      <c r="B82" s="101">
        <v>36026.5</v>
      </c>
      <c r="C82" s="25"/>
      <c r="D82" s="27"/>
      <c r="E82" s="28"/>
      <c r="G82" s="31"/>
      <c r="H82" s="33"/>
    </row>
    <row r="83" spans="1:8" x14ac:dyDescent="0.25">
      <c r="A83" s="35">
        <v>42278</v>
      </c>
      <c r="B83" s="101">
        <v>7511.25</v>
      </c>
      <c r="G83" s="31"/>
      <c r="H83" s="33"/>
    </row>
    <row r="84" spans="1:8" x14ac:dyDescent="0.25">
      <c r="A84" s="35">
        <v>41999</v>
      </c>
      <c r="B84" s="101">
        <v>133.13</v>
      </c>
      <c r="G84" s="31"/>
      <c r="H84" s="33"/>
    </row>
    <row r="85" spans="1:8" x14ac:dyDescent="0.25">
      <c r="A85" s="35">
        <v>42241</v>
      </c>
      <c r="B85" s="101">
        <v>43500</v>
      </c>
      <c r="G85" s="31"/>
      <c r="H85" s="33"/>
    </row>
    <row r="86" spans="1:8" x14ac:dyDescent="0.25">
      <c r="A86" s="35">
        <v>42243</v>
      </c>
      <c r="B86" s="101">
        <v>76572.25</v>
      </c>
      <c r="G86" s="31"/>
      <c r="H86" s="33"/>
    </row>
    <row r="87" spans="1:8" x14ac:dyDescent="0.25">
      <c r="A87" s="35">
        <v>42161</v>
      </c>
      <c r="B87" s="101">
        <v>33046.75</v>
      </c>
      <c r="G87" s="31"/>
      <c r="H87" s="33"/>
    </row>
    <row r="88" spans="1:8" x14ac:dyDescent="0.25">
      <c r="A88" s="35">
        <v>42353</v>
      </c>
      <c r="B88" s="101">
        <v>76595.63</v>
      </c>
      <c r="G88" s="31"/>
      <c r="H88" s="33"/>
    </row>
    <row r="89" spans="1:8" x14ac:dyDescent="0.25">
      <c r="A89" s="35">
        <v>42116</v>
      </c>
      <c r="B89" s="101">
        <v>52694.12</v>
      </c>
      <c r="G89" s="31"/>
      <c r="H89" s="33"/>
    </row>
    <row r="90" spans="1:8" x14ac:dyDescent="0.25">
      <c r="A90" s="35">
        <v>42274</v>
      </c>
      <c r="B90" s="101">
        <v>97581.25</v>
      </c>
      <c r="G90" s="31"/>
      <c r="H90" s="33"/>
    </row>
    <row r="91" spans="1:8" x14ac:dyDescent="0.25">
      <c r="A91" s="35">
        <v>42026</v>
      </c>
      <c r="B91" s="101">
        <v>55574</v>
      </c>
      <c r="G91" s="31"/>
      <c r="H91" s="33"/>
    </row>
    <row r="92" spans="1:8" x14ac:dyDescent="0.25">
      <c r="A92" s="35">
        <v>42305</v>
      </c>
      <c r="B92" s="101">
        <v>37515.29</v>
      </c>
      <c r="G92" s="31"/>
      <c r="H92" s="33"/>
    </row>
    <row r="93" spans="1:8" x14ac:dyDescent="0.25">
      <c r="A93" s="35">
        <v>41817</v>
      </c>
      <c r="B93" s="101">
        <v>0</v>
      </c>
      <c r="G93" s="31"/>
      <c r="H93" s="33"/>
    </row>
    <row r="94" spans="1:8" x14ac:dyDescent="0.25">
      <c r="A94" s="70">
        <v>42202</v>
      </c>
      <c r="B94" s="104">
        <v>7506.88</v>
      </c>
      <c r="G94" s="31"/>
      <c r="H94" s="33"/>
    </row>
    <row r="95" spans="1:8" x14ac:dyDescent="0.25">
      <c r="A95" s="68" t="s">
        <v>9</v>
      </c>
      <c r="B95" s="69">
        <f>SUM(B7:B94)</f>
        <v>4850118.13</v>
      </c>
      <c r="G95" s="31"/>
      <c r="H95" s="33"/>
    </row>
    <row r="96" spans="1:8" x14ac:dyDescent="0.25">
      <c r="G96" s="31"/>
      <c r="H96" s="33"/>
    </row>
    <row r="97" spans="7:8" x14ac:dyDescent="0.25">
      <c r="G97" s="31"/>
      <c r="H97" s="33"/>
    </row>
    <row r="98" spans="7:8" x14ac:dyDescent="0.25">
      <c r="G98" s="31"/>
      <c r="H98" s="33"/>
    </row>
    <row r="99" spans="7:8" x14ac:dyDescent="0.25">
      <c r="G99" s="31"/>
      <c r="H99" s="33"/>
    </row>
    <row r="100" spans="7:8" x14ac:dyDescent="0.25">
      <c r="G100" s="31"/>
      <c r="H100" s="33"/>
    </row>
    <row r="101" spans="7:8" x14ac:dyDescent="0.25">
      <c r="G101" s="31"/>
      <c r="H101" s="33"/>
    </row>
    <row r="102" spans="7:8" x14ac:dyDescent="0.25">
      <c r="G102" s="31"/>
      <c r="H102" s="33"/>
    </row>
    <row r="103" spans="7:8" x14ac:dyDescent="0.25">
      <c r="G103" s="31"/>
      <c r="H103" s="33"/>
    </row>
    <row r="104" spans="7:8" x14ac:dyDescent="0.25">
      <c r="G104" s="31"/>
      <c r="H104" s="33"/>
    </row>
    <row r="105" spans="7:8" x14ac:dyDescent="0.25">
      <c r="G105" s="31"/>
      <c r="H105" s="33"/>
    </row>
    <row r="106" spans="7:8" x14ac:dyDescent="0.25">
      <c r="G106" s="31"/>
      <c r="H106" s="33"/>
    </row>
    <row r="107" spans="7:8" x14ac:dyDescent="0.25">
      <c r="G107" s="31"/>
      <c r="H107" s="33"/>
    </row>
    <row r="108" spans="7:8" x14ac:dyDescent="0.25">
      <c r="G108" s="31"/>
      <c r="H108" s="33"/>
    </row>
    <row r="109" spans="7:8" x14ac:dyDescent="0.25">
      <c r="G109" s="31"/>
      <c r="H109" s="33"/>
    </row>
    <row r="110" spans="7:8" x14ac:dyDescent="0.25">
      <c r="G110" s="31"/>
      <c r="H110" s="33"/>
    </row>
    <row r="111" spans="7:8" x14ac:dyDescent="0.25">
      <c r="G111" s="31"/>
      <c r="H111" s="33"/>
    </row>
    <row r="112" spans="7:8" x14ac:dyDescent="0.25">
      <c r="G112" s="31"/>
      <c r="H112" s="33"/>
    </row>
    <row r="113" spans="7:8" x14ac:dyDescent="0.25">
      <c r="G113" s="31"/>
      <c r="H113" s="33"/>
    </row>
    <row r="114" spans="7:8" x14ac:dyDescent="0.25">
      <c r="G114" s="31"/>
      <c r="H114" s="33"/>
    </row>
    <row r="115" spans="7:8" x14ac:dyDescent="0.25">
      <c r="G115" s="31"/>
      <c r="H115" s="33"/>
    </row>
    <row r="116" spans="7:8" x14ac:dyDescent="0.25">
      <c r="G116" s="31"/>
      <c r="H116" s="33"/>
    </row>
    <row r="117" spans="7:8" x14ac:dyDescent="0.25">
      <c r="G117" s="31"/>
      <c r="H117" s="33"/>
    </row>
    <row r="118" spans="7:8" x14ac:dyDescent="0.25">
      <c r="G118" s="31"/>
      <c r="H118" s="33"/>
    </row>
    <row r="119" spans="7:8" x14ac:dyDescent="0.25">
      <c r="G119" s="31"/>
      <c r="H119" s="33"/>
    </row>
    <row r="120" spans="7:8" x14ac:dyDescent="0.25">
      <c r="G120" s="31"/>
      <c r="H120" s="33"/>
    </row>
    <row r="121" spans="7:8" x14ac:dyDescent="0.25">
      <c r="G121" s="31"/>
      <c r="H121" s="33"/>
    </row>
    <row r="122" spans="7:8" x14ac:dyDescent="0.25">
      <c r="G122" s="31"/>
      <c r="H122" s="33"/>
    </row>
    <row r="123" spans="7:8" x14ac:dyDescent="0.25">
      <c r="G123" s="31"/>
      <c r="H123" s="33"/>
    </row>
    <row r="124" spans="7:8" x14ac:dyDescent="0.25">
      <c r="G124" s="31"/>
      <c r="H124" s="33"/>
    </row>
    <row r="125" spans="7:8" x14ac:dyDescent="0.25">
      <c r="G125" s="31"/>
      <c r="H125" s="33"/>
    </row>
    <row r="126" spans="7:8" x14ac:dyDescent="0.25">
      <c r="G126" s="31"/>
      <c r="H126" s="33"/>
    </row>
    <row r="127" spans="7:8" x14ac:dyDescent="0.25">
      <c r="G127" s="31"/>
      <c r="H127" s="33"/>
    </row>
    <row r="128" spans="7:8" x14ac:dyDescent="0.25">
      <c r="G128" s="31"/>
      <c r="H128" s="33"/>
    </row>
    <row r="129" spans="7:8" x14ac:dyDescent="0.25">
      <c r="G129" s="31"/>
      <c r="H129" s="33"/>
    </row>
    <row r="130" spans="7:8" x14ac:dyDescent="0.25">
      <c r="G130" s="31"/>
      <c r="H130" s="33"/>
    </row>
    <row r="131" spans="7:8" x14ac:dyDescent="0.25">
      <c r="G131" s="31"/>
      <c r="H131" s="33"/>
    </row>
    <row r="132" spans="7:8" x14ac:dyDescent="0.25">
      <c r="G132" s="31"/>
      <c r="H132" s="33"/>
    </row>
    <row r="133" spans="7:8" x14ac:dyDescent="0.25">
      <c r="G133" s="31"/>
      <c r="H133" s="33"/>
    </row>
    <row r="134" spans="7:8" x14ac:dyDescent="0.25">
      <c r="G134" s="31"/>
      <c r="H134" s="33"/>
    </row>
    <row r="135" spans="7:8" x14ac:dyDescent="0.25">
      <c r="G135" s="31"/>
      <c r="H135" s="33"/>
    </row>
    <row r="136" spans="7:8" x14ac:dyDescent="0.25">
      <c r="G136" s="31"/>
      <c r="H136" s="33"/>
    </row>
    <row r="137" spans="7:8" x14ac:dyDescent="0.25">
      <c r="G137" s="31"/>
      <c r="H137" s="33"/>
    </row>
    <row r="138" spans="7:8" x14ac:dyDescent="0.25">
      <c r="G138" s="31"/>
      <c r="H138" s="33"/>
    </row>
    <row r="139" spans="7:8" x14ac:dyDescent="0.25">
      <c r="G139" s="31"/>
      <c r="H139" s="33"/>
    </row>
    <row r="140" spans="7:8" x14ac:dyDescent="0.25">
      <c r="G140" s="31"/>
      <c r="H140" s="33"/>
    </row>
    <row r="141" spans="7:8" x14ac:dyDescent="0.25">
      <c r="G141" s="31"/>
      <c r="H141" s="33"/>
    </row>
    <row r="142" spans="7:8" x14ac:dyDescent="0.25">
      <c r="G142" s="31"/>
      <c r="H142" s="33"/>
    </row>
    <row r="143" spans="7:8" x14ac:dyDescent="0.25">
      <c r="G143" s="31"/>
      <c r="H143" s="33"/>
    </row>
    <row r="144" spans="7:8" x14ac:dyDescent="0.25">
      <c r="G144" s="31"/>
      <c r="H144" s="33"/>
    </row>
    <row r="145" spans="7:8" x14ac:dyDescent="0.25">
      <c r="G145" s="31"/>
      <c r="H145" s="33"/>
    </row>
    <row r="146" spans="7:8" x14ac:dyDescent="0.25">
      <c r="G146" s="31"/>
      <c r="H146" s="33"/>
    </row>
    <row r="147" spans="7:8" x14ac:dyDescent="0.25">
      <c r="G147" s="31"/>
      <c r="H147" s="33"/>
    </row>
    <row r="148" spans="7:8" x14ac:dyDescent="0.25">
      <c r="G148" s="31"/>
      <c r="H148" s="33"/>
    </row>
    <row r="149" spans="7:8" x14ac:dyDescent="0.25">
      <c r="G149" s="31"/>
      <c r="H149" s="33"/>
    </row>
    <row r="150" spans="7:8" x14ac:dyDescent="0.25">
      <c r="G150" s="31"/>
      <c r="H150" s="33"/>
    </row>
    <row r="151" spans="7:8" x14ac:dyDescent="0.25">
      <c r="G151" s="31"/>
      <c r="H151" s="33"/>
    </row>
    <row r="152" spans="7:8" x14ac:dyDescent="0.25">
      <c r="G152" s="31"/>
      <c r="H152" s="33"/>
    </row>
    <row r="153" spans="7:8" x14ac:dyDescent="0.25">
      <c r="G153" s="31"/>
      <c r="H153" s="33"/>
    </row>
    <row r="154" spans="7:8" x14ac:dyDescent="0.25">
      <c r="G154" s="31"/>
      <c r="H154" s="33"/>
    </row>
    <row r="155" spans="7:8" x14ac:dyDescent="0.25">
      <c r="G155" s="31"/>
      <c r="H155" s="33"/>
    </row>
    <row r="156" spans="7:8" x14ac:dyDescent="0.25">
      <c r="G156" s="31"/>
      <c r="H156" s="33"/>
    </row>
    <row r="157" spans="7:8" x14ac:dyDescent="0.25">
      <c r="G157" s="31"/>
      <c r="H157" s="33"/>
    </row>
    <row r="158" spans="7:8" x14ac:dyDescent="0.25">
      <c r="G158" s="31"/>
      <c r="H158" s="33"/>
    </row>
    <row r="159" spans="7:8" x14ac:dyDescent="0.25">
      <c r="G159" s="31"/>
      <c r="H159" s="33"/>
    </row>
    <row r="160" spans="7:8" x14ac:dyDescent="0.25">
      <c r="G160" s="31"/>
      <c r="H160" s="33"/>
    </row>
    <row r="161" spans="7:8" x14ac:dyDescent="0.25">
      <c r="G161" s="31"/>
      <c r="H161" s="33"/>
    </row>
    <row r="162" spans="7:8" x14ac:dyDescent="0.25">
      <c r="G162" s="31"/>
      <c r="H162" s="33"/>
    </row>
    <row r="163" spans="7:8" x14ac:dyDescent="0.25">
      <c r="G163" s="31"/>
      <c r="H163" s="33"/>
    </row>
    <row r="164" spans="7:8" x14ac:dyDescent="0.25">
      <c r="G164" s="31"/>
      <c r="H164" s="33"/>
    </row>
    <row r="165" spans="7:8" x14ac:dyDescent="0.25">
      <c r="G165" s="31"/>
      <c r="H165" s="33"/>
    </row>
    <row r="166" spans="7:8" x14ac:dyDescent="0.25">
      <c r="G166" s="31"/>
      <c r="H166" s="33"/>
    </row>
    <row r="167" spans="7:8" x14ac:dyDescent="0.25">
      <c r="G167" s="31"/>
      <c r="H167" s="33"/>
    </row>
    <row r="168" spans="7:8" x14ac:dyDescent="0.25">
      <c r="G168" s="31"/>
      <c r="H168" s="33"/>
    </row>
    <row r="169" spans="7:8" x14ac:dyDescent="0.25">
      <c r="G169" s="31"/>
      <c r="H169" s="33"/>
    </row>
    <row r="170" spans="7:8" x14ac:dyDescent="0.25">
      <c r="G170" s="31"/>
      <c r="H170" s="33"/>
    </row>
    <row r="171" spans="7:8" x14ac:dyDescent="0.25">
      <c r="G171" s="31"/>
      <c r="H171" s="33"/>
    </row>
    <row r="172" spans="7:8" x14ac:dyDescent="0.25">
      <c r="G172" s="31"/>
      <c r="H172" s="33"/>
    </row>
    <row r="173" spans="7:8" x14ac:dyDescent="0.25">
      <c r="G173" s="31"/>
      <c r="H173" s="33"/>
    </row>
    <row r="174" spans="7:8" x14ac:dyDescent="0.25">
      <c r="G174" s="31"/>
      <c r="H174" s="33"/>
    </row>
    <row r="175" spans="7:8" x14ac:dyDescent="0.25">
      <c r="G175" s="31"/>
      <c r="H175" s="33"/>
    </row>
    <row r="176" spans="7:8" x14ac:dyDescent="0.25">
      <c r="G176" s="31"/>
      <c r="H176" s="33"/>
    </row>
    <row r="177" spans="7:8" x14ac:dyDescent="0.25">
      <c r="G177" s="31"/>
      <c r="H177" s="33"/>
    </row>
    <row r="178" spans="7:8" x14ac:dyDescent="0.25">
      <c r="G178" s="31"/>
      <c r="H178" s="33"/>
    </row>
    <row r="179" spans="7:8" x14ac:dyDescent="0.25">
      <c r="G179" s="31"/>
      <c r="H179" s="33"/>
    </row>
    <row r="180" spans="7:8" x14ac:dyDescent="0.25">
      <c r="G180" s="31"/>
      <c r="H180" s="33"/>
    </row>
    <row r="181" spans="7:8" x14ac:dyDescent="0.25">
      <c r="G181" s="31"/>
      <c r="H181" s="33"/>
    </row>
    <row r="182" spans="7:8" x14ac:dyDescent="0.25">
      <c r="G182" s="31"/>
      <c r="H182" s="33"/>
    </row>
    <row r="183" spans="7:8" x14ac:dyDescent="0.25">
      <c r="G183" s="31"/>
      <c r="H183" s="33"/>
    </row>
    <row r="184" spans="7:8" x14ac:dyDescent="0.25">
      <c r="G184" s="31"/>
      <c r="H184" s="33"/>
    </row>
    <row r="185" spans="7:8" x14ac:dyDescent="0.25">
      <c r="G185" s="31"/>
      <c r="H185" s="33"/>
    </row>
    <row r="186" spans="7:8" x14ac:dyDescent="0.25">
      <c r="G186" s="31"/>
      <c r="H186" s="33"/>
    </row>
    <row r="187" spans="7:8" x14ac:dyDescent="0.25">
      <c r="G187" s="31"/>
      <c r="H187" s="33"/>
    </row>
    <row r="188" spans="7:8" x14ac:dyDescent="0.25">
      <c r="G188" s="31"/>
      <c r="H188" s="33"/>
    </row>
    <row r="189" spans="7:8" x14ac:dyDescent="0.25">
      <c r="G189" s="31"/>
      <c r="H189" s="33"/>
    </row>
    <row r="190" spans="7:8" x14ac:dyDescent="0.25">
      <c r="G190" s="31"/>
      <c r="H190" s="33"/>
    </row>
    <row r="191" spans="7:8" x14ac:dyDescent="0.25">
      <c r="G191" s="31"/>
      <c r="H191" s="33"/>
    </row>
    <row r="192" spans="7:8" x14ac:dyDescent="0.25">
      <c r="G192" s="31"/>
      <c r="H192" s="33"/>
    </row>
    <row r="193" spans="7:8" x14ac:dyDescent="0.25">
      <c r="G193" s="31"/>
      <c r="H193" s="33"/>
    </row>
    <row r="194" spans="7:8" x14ac:dyDescent="0.25">
      <c r="G194" s="31"/>
      <c r="H194" s="33"/>
    </row>
    <row r="195" spans="7:8" x14ac:dyDescent="0.25">
      <c r="G195" s="31"/>
      <c r="H195" s="33"/>
    </row>
    <row r="196" spans="7:8" x14ac:dyDescent="0.25">
      <c r="G196" s="31"/>
      <c r="H196" s="33"/>
    </row>
    <row r="197" spans="7:8" x14ac:dyDescent="0.25">
      <c r="G197" s="31"/>
      <c r="H197" s="33"/>
    </row>
    <row r="198" spans="7:8" x14ac:dyDescent="0.25">
      <c r="G198" s="31"/>
      <c r="H198" s="33"/>
    </row>
    <row r="199" spans="7:8" x14ac:dyDescent="0.25">
      <c r="G199" s="31"/>
      <c r="H199" s="33"/>
    </row>
    <row r="200" spans="7:8" x14ac:dyDescent="0.25">
      <c r="G200" s="31"/>
      <c r="H200" s="33"/>
    </row>
    <row r="201" spans="7:8" x14ac:dyDescent="0.25">
      <c r="G201" s="31"/>
      <c r="H201" s="33"/>
    </row>
    <row r="202" spans="7:8" x14ac:dyDescent="0.25">
      <c r="G202" s="31"/>
      <c r="H202" s="33"/>
    </row>
    <row r="203" spans="7:8" x14ac:dyDescent="0.25">
      <c r="G203" s="31"/>
      <c r="H203" s="33"/>
    </row>
    <row r="204" spans="7:8" x14ac:dyDescent="0.25">
      <c r="G204" s="31"/>
      <c r="H204" s="33"/>
    </row>
    <row r="205" spans="7:8" x14ac:dyDescent="0.25">
      <c r="G205" s="31"/>
      <c r="H205" s="33"/>
    </row>
    <row r="206" spans="7:8" x14ac:dyDescent="0.25">
      <c r="G206" s="31"/>
      <c r="H206" s="33"/>
    </row>
    <row r="207" spans="7:8" x14ac:dyDescent="0.25">
      <c r="G207" s="31"/>
    </row>
    <row r="208" spans="7:8" x14ac:dyDescent="0.25">
      <c r="G208" s="31"/>
    </row>
    <row r="209" spans="7:7" x14ac:dyDescent="0.25">
      <c r="G209" s="31"/>
    </row>
    <row r="210" spans="7:7" x14ac:dyDescent="0.25">
      <c r="G210" s="31"/>
    </row>
    <row r="211" spans="7:7" x14ac:dyDescent="0.25">
      <c r="G211" s="31"/>
    </row>
    <row r="212" spans="7:7" x14ac:dyDescent="0.25">
      <c r="G212" s="31"/>
    </row>
    <row r="213" spans="7:7" x14ac:dyDescent="0.25">
      <c r="G213" s="31"/>
    </row>
    <row r="214" spans="7:7" x14ac:dyDescent="0.25">
      <c r="G214" s="31"/>
    </row>
  </sheetData>
  <mergeCells count="7">
    <mergeCell ref="A1:K1"/>
    <mergeCell ref="A2:K2"/>
    <mergeCell ref="A3:K3"/>
    <mergeCell ref="A5:B5"/>
    <mergeCell ref="D5:E5"/>
    <mergeCell ref="G5:H5"/>
    <mergeCell ref="J5:K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workbookViewId="0">
      <selection sqref="A1:K1"/>
    </sheetView>
  </sheetViews>
  <sheetFormatPr defaultRowHeight="15" x14ac:dyDescent="0.25"/>
  <cols>
    <col min="1" max="1" width="12.28515625" bestFit="1" customWidth="1"/>
    <col min="2" max="2" width="14.28515625" bestFit="1" customWidth="1"/>
    <col min="4" max="4" width="12.28515625" bestFit="1" customWidth="1"/>
    <col min="5" max="5" width="12.7109375" bestFit="1" customWidth="1"/>
    <col min="7" max="7" width="12.28515625" bestFit="1" customWidth="1"/>
    <col min="8" max="8" width="14.28515625" bestFit="1" customWidth="1"/>
    <col min="10" max="10" width="12.28515625" bestFit="1" customWidth="1"/>
    <col min="11" max="11" width="12.7109375" bestFit="1" customWidth="1"/>
  </cols>
  <sheetData>
    <row r="1" spans="1:11" ht="15.75" x14ac:dyDescent="0.25">
      <c r="A1" s="127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5.75" x14ac:dyDescent="0.25">
      <c r="A3" s="128" t="s">
        <v>11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25">
      <c r="A4" s="7"/>
      <c r="B4" s="12"/>
      <c r="C4" s="2"/>
      <c r="D4" s="7"/>
      <c r="E4" s="19"/>
      <c r="F4" s="2"/>
      <c r="G4" s="7"/>
      <c r="H4" s="12"/>
      <c r="I4" s="2"/>
      <c r="J4" s="7"/>
      <c r="K4" s="12"/>
    </row>
    <row r="5" spans="1:11" x14ac:dyDescent="0.25">
      <c r="A5" s="129" t="s">
        <v>1</v>
      </c>
      <c r="B5" s="129"/>
      <c r="C5" s="3"/>
      <c r="D5" s="129" t="s">
        <v>2</v>
      </c>
      <c r="E5" s="129"/>
      <c r="F5" s="4"/>
      <c r="G5" s="129" t="s">
        <v>3</v>
      </c>
      <c r="H5" s="129"/>
      <c r="I5" s="4"/>
      <c r="J5" s="129" t="s">
        <v>4</v>
      </c>
      <c r="K5" s="129"/>
    </row>
    <row r="6" spans="1:11" x14ac:dyDescent="0.25">
      <c r="A6" s="55" t="s">
        <v>5</v>
      </c>
      <c r="B6" s="56" t="s">
        <v>6</v>
      </c>
      <c r="C6" s="18"/>
      <c r="D6" s="8" t="s">
        <v>5</v>
      </c>
      <c r="E6" s="20" t="s">
        <v>6</v>
      </c>
      <c r="F6" s="4"/>
      <c r="G6" s="8" t="s">
        <v>5</v>
      </c>
      <c r="H6" s="10" t="s">
        <v>6</v>
      </c>
      <c r="I6" s="4"/>
      <c r="J6" s="55" t="s">
        <v>5</v>
      </c>
      <c r="K6" s="56" t="s">
        <v>6</v>
      </c>
    </row>
    <row r="7" spans="1:11" x14ac:dyDescent="0.25">
      <c r="A7" s="74">
        <v>42118</v>
      </c>
      <c r="B7" s="87">
        <v>5.18</v>
      </c>
      <c r="D7" s="41">
        <v>42450</v>
      </c>
      <c r="E7" s="88">
        <v>37593.49</v>
      </c>
      <c r="G7" s="74">
        <v>42241</v>
      </c>
      <c r="H7" s="87">
        <v>493.75</v>
      </c>
      <c r="J7" s="74">
        <v>42334</v>
      </c>
      <c r="K7" s="87">
        <v>58.33</v>
      </c>
    </row>
    <row r="8" spans="1:11" x14ac:dyDescent="0.25">
      <c r="A8" s="75">
        <v>42127</v>
      </c>
      <c r="B8" s="101">
        <v>415.25</v>
      </c>
      <c r="D8" s="36">
        <v>42570</v>
      </c>
      <c r="E8" s="107">
        <v>51072.66</v>
      </c>
      <c r="G8" s="75">
        <v>42300</v>
      </c>
      <c r="H8" s="101">
        <v>116.66</v>
      </c>
      <c r="J8" s="75">
        <v>42330</v>
      </c>
      <c r="K8" s="101">
        <v>10.83</v>
      </c>
    </row>
    <row r="9" spans="1:11" x14ac:dyDescent="0.25">
      <c r="A9" s="75">
        <v>42230</v>
      </c>
      <c r="B9" s="101">
        <v>9.64</v>
      </c>
      <c r="D9" s="36">
        <v>42585</v>
      </c>
      <c r="E9" s="107">
        <v>54076.49</v>
      </c>
      <c r="G9" s="75">
        <v>42311</v>
      </c>
      <c r="H9" s="101">
        <v>0</v>
      </c>
      <c r="J9" s="75">
        <v>42378</v>
      </c>
      <c r="K9" s="101">
        <v>20018.330000000002</v>
      </c>
    </row>
    <row r="10" spans="1:11" x14ac:dyDescent="0.25">
      <c r="A10" s="75">
        <v>42241</v>
      </c>
      <c r="B10" s="101">
        <v>0</v>
      </c>
      <c r="D10" s="36">
        <v>42607</v>
      </c>
      <c r="E10" s="107">
        <v>45000</v>
      </c>
      <c r="G10" s="75">
        <v>42350</v>
      </c>
      <c r="H10" s="101">
        <v>125</v>
      </c>
      <c r="J10" s="75">
        <v>42369</v>
      </c>
      <c r="K10" s="101">
        <v>20</v>
      </c>
    </row>
    <row r="11" spans="1:11" x14ac:dyDescent="0.25">
      <c r="A11" s="75">
        <v>42300</v>
      </c>
      <c r="B11" s="101">
        <v>113.76</v>
      </c>
      <c r="D11" s="36">
        <v>42650</v>
      </c>
      <c r="E11" s="107">
        <v>81195.289999999994</v>
      </c>
      <c r="G11" s="75">
        <v>42300</v>
      </c>
      <c r="H11" s="101">
        <v>43.9</v>
      </c>
      <c r="J11" s="75">
        <v>42368</v>
      </c>
      <c r="K11" s="101">
        <v>20026.669999999998</v>
      </c>
    </row>
    <row r="12" spans="1:11" x14ac:dyDescent="0.25">
      <c r="A12" s="75">
        <v>42311</v>
      </c>
      <c r="B12" s="101">
        <v>0</v>
      </c>
      <c r="D12" s="36">
        <v>42677</v>
      </c>
      <c r="E12" s="107">
        <v>40532.839999999997</v>
      </c>
      <c r="G12" s="75">
        <v>42373</v>
      </c>
      <c r="H12" s="101">
        <v>10011.94</v>
      </c>
      <c r="J12" s="75">
        <v>42342</v>
      </c>
      <c r="K12" s="101">
        <v>20114.439999999999</v>
      </c>
    </row>
    <row r="13" spans="1:11" x14ac:dyDescent="0.25">
      <c r="A13" s="75">
        <v>42314</v>
      </c>
      <c r="B13" s="101">
        <v>106.25</v>
      </c>
      <c r="D13" s="17" t="s">
        <v>9</v>
      </c>
      <c r="E13" s="90">
        <f>SUM(E7:E12)</f>
        <v>309470.77</v>
      </c>
      <c r="G13" s="75">
        <v>42375</v>
      </c>
      <c r="H13" s="101">
        <v>50045.83</v>
      </c>
      <c r="J13" s="75">
        <v>42388</v>
      </c>
      <c r="K13" s="101">
        <v>20020</v>
      </c>
    </row>
    <row r="14" spans="1:11" x14ac:dyDescent="0.25">
      <c r="A14" s="75">
        <v>42350</v>
      </c>
      <c r="B14" s="101">
        <v>146.25</v>
      </c>
      <c r="G14" s="75">
        <v>42382</v>
      </c>
      <c r="H14" s="101">
        <v>100077.78</v>
      </c>
      <c r="J14" s="75">
        <v>42396</v>
      </c>
      <c r="K14" s="101">
        <v>15024.17</v>
      </c>
    </row>
    <row r="15" spans="1:11" x14ac:dyDescent="0.25">
      <c r="A15" s="75">
        <v>42364</v>
      </c>
      <c r="B15" s="101">
        <v>130.33000000000001</v>
      </c>
      <c r="G15" s="75">
        <v>42373</v>
      </c>
      <c r="H15" s="101">
        <v>70118.61</v>
      </c>
      <c r="J15" s="75">
        <v>42417</v>
      </c>
      <c r="K15" s="101">
        <v>20011.669999999998</v>
      </c>
    </row>
    <row r="16" spans="1:11" x14ac:dyDescent="0.25">
      <c r="A16" s="75">
        <v>42300</v>
      </c>
      <c r="B16" s="101">
        <v>280.5</v>
      </c>
      <c r="G16" s="75">
        <v>42394</v>
      </c>
      <c r="H16" s="101">
        <v>20017.22</v>
      </c>
      <c r="J16" s="75">
        <v>42415</v>
      </c>
      <c r="K16" s="101">
        <v>20013.330000000002</v>
      </c>
    </row>
    <row r="17" spans="1:11" x14ac:dyDescent="0.25">
      <c r="A17" s="75">
        <v>42373</v>
      </c>
      <c r="B17" s="101">
        <v>47056.14</v>
      </c>
      <c r="G17" s="75">
        <v>42412</v>
      </c>
      <c r="H17" s="101">
        <v>245.76</v>
      </c>
      <c r="J17" s="75">
        <v>42379</v>
      </c>
      <c r="K17" s="101">
        <v>20045.560000000001</v>
      </c>
    </row>
    <row r="18" spans="1:11" x14ac:dyDescent="0.25">
      <c r="A18" s="75">
        <v>42375</v>
      </c>
      <c r="B18" s="101">
        <v>87079.75</v>
      </c>
      <c r="G18" s="75">
        <v>42419</v>
      </c>
      <c r="H18" s="101">
        <v>150050</v>
      </c>
      <c r="J18" s="75">
        <v>42411</v>
      </c>
      <c r="K18" s="101">
        <v>20022.78</v>
      </c>
    </row>
    <row r="19" spans="1:11" x14ac:dyDescent="0.25">
      <c r="A19" s="75">
        <v>42382</v>
      </c>
      <c r="B19" s="101">
        <v>57044.33</v>
      </c>
      <c r="G19" s="75">
        <v>42434</v>
      </c>
      <c r="H19" s="101">
        <v>70046.67</v>
      </c>
      <c r="J19" s="75">
        <v>42442</v>
      </c>
      <c r="K19" s="101">
        <v>20000</v>
      </c>
    </row>
    <row r="20" spans="1:11" x14ac:dyDescent="0.25">
      <c r="A20" s="75">
        <v>42373</v>
      </c>
      <c r="B20" s="101">
        <v>43613.58</v>
      </c>
      <c r="G20" s="75">
        <v>42428</v>
      </c>
      <c r="H20" s="101">
        <v>40035.07</v>
      </c>
      <c r="J20" s="75">
        <v>42421</v>
      </c>
      <c r="K20" s="101">
        <v>15030.41</v>
      </c>
    </row>
    <row r="21" spans="1:11" x14ac:dyDescent="0.25">
      <c r="A21" s="75">
        <v>42389</v>
      </c>
      <c r="B21" s="101">
        <v>51042.5</v>
      </c>
      <c r="G21" s="75">
        <v>42435</v>
      </c>
      <c r="H21" s="101">
        <v>358.8</v>
      </c>
      <c r="J21" s="75">
        <v>42458</v>
      </c>
      <c r="K21" s="101">
        <v>10030.68</v>
      </c>
    </row>
    <row r="22" spans="1:11" x14ac:dyDescent="0.25">
      <c r="A22" s="75">
        <v>42394</v>
      </c>
      <c r="B22" s="101">
        <v>46540.05</v>
      </c>
      <c r="G22" s="75">
        <v>42442</v>
      </c>
      <c r="H22" s="101">
        <v>150287.67000000001</v>
      </c>
      <c r="J22" s="75">
        <v>42453</v>
      </c>
      <c r="K22" s="101">
        <v>15019.32</v>
      </c>
    </row>
    <row r="23" spans="1:11" x14ac:dyDescent="0.25">
      <c r="A23" s="75">
        <v>42412</v>
      </c>
      <c r="B23" s="101">
        <v>43545.919999999998</v>
      </c>
      <c r="G23" s="75">
        <v>42450</v>
      </c>
      <c r="H23" s="101">
        <v>60082.19</v>
      </c>
      <c r="J23" s="75">
        <v>42461</v>
      </c>
      <c r="K23" s="101">
        <v>10014.25</v>
      </c>
    </row>
    <row r="24" spans="1:11" x14ac:dyDescent="0.25">
      <c r="A24" s="75">
        <v>42419</v>
      </c>
      <c r="B24" s="101">
        <v>34511.5</v>
      </c>
      <c r="G24" s="75">
        <v>42452</v>
      </c>
      <c r="H24" s="101">
        <v>100079.45</v>
      </c>
      <c r="J24" s="75">
        <v>42481</v>
      </c>
      <c r="K24" s="101">
        <v>15007.81</v>
      </c>
    </row>
    <row r="25" spans="1:11" x14ac:dyDescent="0.25">
      <c r="A25" s="75">
        <v>42422</v>
      </c>
      <c r="B25" s="101">
        <v>31518.38</v>
      </c>
      <c r="G25" s="75">
        <v>42458</v>
      </c>
      <c r="H25" s="101">
        <v>100120.55</v>
      </c>
      <c r="J25" s="75">
        <v>42491</v>
      </c>
      <c r="K25" s="101">
        <v>15013.56</v>
      </c>
    </row>
    <row r="26" spans="1:11" x14ac:dyDescent="0.25">
      <c r="A26" s="75">
        <v>42434</v>
      </c>
      <c r="B26" s="101">
        <v>97565</v>
      </c>
      <c r="G26" s="75">
        <v>42471</v>
      </c>
      <c r="H26" s="101">
        <v>20024.099999999999</v>
      </c>
      <c r="J26" s="75">
        <v>42500</v>
      </c>
      <c r="K26" s="101">
        <v>20015.89</v>
      </c>
    </row>
    <row r="27" spans="1:11" x14ac:dyDescent="0.25">
      <c r="A27" s="75">
        <v>42428</v>
      </c>
      <c r="B27" s="101">
        <v>33028.93</v>
      </c>
      <c r="G27" s="75">
        <v>42486</v>
      </c>
      <c r="H27" s="101">
        <v>100101.37</v>
      </c>
      <c r="J27" s="75">
        <v>42490</v>
      </c>
      <c r="K27" s="101">
        <v>20040</v>
      </c>
    </row>
    <row r="28" spans="1:11" x14ac:dyDescent="0.25">
      <c r="A28" s="75">
        <v>42435</v>
      </c>
      <c r="B28" s="101">
        <v>46536.95</v>
      </c>
      <c r="G28" s="75">
        <v>42487</v>
      </c>
      <c r="H28" s="101">
        <v>100079.45</v>
      </c>
      <c r="J28" s="75">
        <v>42345</v>
      </c>
      <c r="K28" s="101">
        <v>20105.21</v>
      </c>
    </row>
    <row r="29" spans="1:11" x14ac:dyDescent="0.25">
      <c r="A29" s="75">
        <v>42435</v>
      </c>
      <c r="B29" s="101">
        <v>46548.41</v>
      </c>
      <c r="G29" s="75">
        <v>42501</v>
      </c>
      <c r="H29" s="101">
        <v>150024.66</v>
      </c>
      <c r="J29" s="75">
        <v>42521</v>
      </c>
      <c r="K29" s="101">
        <v>20003.29</v>
      </c>
    </row>
    <row r="30" spans="1:11" x14ac:dyDescent="0.25">
      <c r="A30" s="75">
        <v>42439</v>
      </c>
      <c r="B30" s="101">
        <v>63055.24</v>
      </c>
      <c r="G30" s="75">
        <v>42502</v>
      </c>
      <c r="H30" s="101">
        <v>50034.239999999998</v>
      </c>
      <c r="J30" s="75">
        <v>42520</v>
      </c>
      <c r="K30" s="101">
        <v>20015.34</v>
      </c>
    </row>
    <row r="31" spans="1:11" x14ac:dyDescent="0.25">
      <c r="A31" s="75">
        <v>42442</v>
      </c>
      <c r="B31" s="101">
        <v>54103.56</v>
      </c>
      <c r="G31" s="75">
        <v>42561</v>
      </c>
      <c r="H31" s="101">
        <v>50087.67</v>
      </c>
      <c r="J31" s="75">
        <v>42503</v>
      </c>
      <c r="K31" s="101">
        <v>20030.14</v>
      </c>
    </row>
    <row r="32" spans="1:11" x14ac:dyDescent="0.25">
      <c r="A32" s="75">
        <v>42450</v>
      </c>
      <c r="B32" s="101">
        <v>37551.370000000003</v>
      </c>
      <c r="G32" s="75">
        <v>42539</v>
      </c>
      <c r="H32" s="101">
        <v>30041.91</v>
      </c>
      <c r="J32" s="75">
        <v>42516</v>
      </c>
      <c r="K32" s="101">
        <v>15018.9</v>
      </c>
    </row>
    <row r="33" spans="1:11" x14ac:dyDescent="0.25">
      <c r="A33" s="75">
        <v>42443</v>
      </c>
      <c r="B33" s="101">
        <v>39039.53</v>
      </c>
      <c r="G33" s="75">
        <v>42559</v>
      </c>
      <c r="H33" s="101">
        <v>50057.53</v>
      </c>
      <c r="J33" s="75">
        <v>42524</v>
      </c>
      <c r="K33" s="101">
        <v>20025.75</v>
      </c>
    </row>
    <row r="34" spans="1:11" x14ac:dyDescent="0.25">
      <c r="A34" s="75">
        <v>42452</v>
      </c>
      <c r="B34" s="101">
        <v>69054.820000000007</v>
      </c>
      <c r="G34" s="75">
        <v>42539</v>
      </c>
      <c r="H34" s="101">
        <v>100164.38</v>
      </c>
      <c r="J34" s="75">
        <v>42519</v>
      </c>
      <c r="K34" s="101">
        <v>20036.71</v>
      </c>
    </row>
    <row r="35" spans="1:11" x14ac:dyDescent="0.25">
      <c r="A35" s="75">
        <v>42448</v>
      </c>
      <c r="B35" s="101">
        <v>51566.63</v>
      </c>
      <c r="G35" s="75">
        <v>42570</v>
      </c>
      <c r="H35" s="101">
        <v>100043.84</v>
      </c>
      <c r="J35" s="75">
        <v>42553</v>
      </c>
      <c r="K35" s="101">
        <v>20021.919999999998</v>
      </c>
    </row>
    <row r="36" spans="1:11" x14ac:dyDescent="0.25">
      <c r="A36" s="75">
        <v>42457</v>
      </c>
      <c r="B36" s="101">
        <v>67572.12</v>
      </c>
      <c r="G36" s="75">
        <v>42569</v>
      </c>
      <c r="H36" s="101">
        <v>50020.55</v>
      </c>
      <c r="J36" s="75">
        <v>42563</v>
      </c>
      <c r="K36" s="101">
        <v>20015.34</v>
      </c>
    </row>
    <row r="37" spans="1:11" x14ac:dyDescent="0.25">
      <c r="A37" s="75">
        <v>42458</v>
      </c>
      <c r="B37" s="101">
        <v>69051.039999999994</v>
      </c>
      <c r="G37" s="75">
        <v>42567</v>
      </c>
      <c r="H37" s="101">
        <v>40041.64</v>
      </c>
      <c r="J37" s="75">
        <v>42570</v>
      </c>
      <c r="K37" s="101">
        <v>15015.62</v>
      </c>
    </row>
    <row r="38" spans="1:11" x14ac:dyDescent="0.25">
      <c r="A38" s="75">
        <v>42471</v>
      </c>
      <c r="B38" s="101">
        <v>51061.48</v>
      </c>
      <c r="G38" s="75">
        <v>42512</v>
      </c>
      <c r="H38" s="101">
        <v>120315.62</v>
      </c>
      <c r="J38" s="75">
        <v>42558</v>
      </c>
      <c r="K38" s="101">
        <v>15022.6</v>
      </c>
    </row>
    <row r="39" spans="1:11" x14ac:dyDescent="0.25">
      <c r="A39" s="75">
        <v>42460</v>
      </c>
      <c r="B39" s="101">
        <v>42046.03</v>
      </c>
      <c r="G39" s="75">
        <v>42585</v>
      </c>
      <c r="H39" s="101">
        <v>170240.83</v>
      </c>
      <c r="J39" s="75">
        <v>42592</v>
      </c>
      <c r="K39" s="101">
        <v>20011.509999999998</v>
      </c>
    </row>
    <row r="40" spans="1:11" x14ac:dyDescent="0.25">
      <c r="A40" s="75">
        <v>42486</v>
      </c>
      <c r="B40" s="101">
        <v>57057.78</v>
      </c>
      <c r="G40" s="75">
        <v>42614</v>
      </c>
      <c r="H40" s="101">
        <v>150234.23999999999</v>
      </c>
      <c r="J40" s="75">
        <v>42512</v>
      </c>
      <c r="K40" s="101">
        <v>20056.439999999999</v>
      </c>
    </row>
    <row r="41" spans="1:11" x14ac:dyDescent="0.25">
      <c r="A41" s="75">
        <v>42446</v>
      </c>
      <c r="B41" s="101">
        <v>54162.74</v>
      </c>
      <c r="G41" s="75">
        <v>42607</v>
      </c>
      <c r="H41" s="101">
        <v>10019.450000000001</v>
      </c>
      <c r="J41" s="75">
        <v>42589</v>
      </c>
      <c r="K41" s="101">
        <v>20020.82</v>
      </c>
    </row>
    <row r="42" spans="1:11" x14ac:dyDescent="0.25">
      <c r="A42" s="75">
        <v>42487</v>
      </c>
      <c r="B42" s="101">
        <v>34527.410000000003</v>
      </c>
      <c r="G42" s="75">
        <v>42647</v>
      </c>
      <c r="H42" s="101">
        <v>150156.16</v>
      </c>
      <c r="J42" s="75">
        <v>42593</v>
      </c>
      <c r="K42" s="101">
        <v>20021.37</v>
      </c>
    </row>
    <row r="43" spans="1:11" x14ac:dyDescent="0.25">
      <c r="A43" s="75">
        <v>42501</v>
      </c>
      <c r="B43" s="101">
        <v>72011.839999999997</v>
      </c>
      <c r="G43" s="75">
        <v>42625</v>
      </c>
      <c r="H43" s="101">
        <v>170367.95</v>
      </c>
      <c r="J43" s="75">
        <v>42587</v>
      </c>
      <c r="K43" s="101">
        <v>20026.3</v>
      </c>
    </row>
    <row r="44" spans="1:11" x14ac:dyDescent="0.25">
      <c r="A44" s="75">
        <v>42498</v>
      </c>
      <c r="B44" s="101">
        <v>46549.68</v>
      </c>
      <c r="G44" s="75">
        <v>42650</v>
      </c>
      <c r="H44" s="101">
        <v>30072.33</v>
      </c>
      <c r="J44" s="75">
        <v>42615</v>
      </c>
      <c r="K44" s="101">
        <v>20018.080000000002</v>
      </c>
    </row>
    <row r="45" spans="1:11" x14ac:dyDescent="0.25">
      <c r="A45" s="75">
        <v>42502</v>
      </c>
      <c r="B45" s="101">
        <v>42028.76</v>
      </c>
      <c r="G45" s="75">
        <v>42688</v>
      </c>
      <c r="H45" s="101">
        <v>20013.150000000001</v>
      </c>
      <c r="J45" s="75">
        <v>42659</v>
      </c>
      <c r="K45" s="101">
        <v>5006.99</v>
      </c>
    </row>
    <row r="46" spans="1:11" x14ac:dyDescent="0.25">
      <c r="A46" s="75">
        <v>42524</v>
      </c>
      <c r="B46" s="101">
        <v>43529.79</v>
      </c>
      <c r="G46" s="75">
        <v>42685</v>
      </c>
      <c r="H46" s="101">
        <v>60042.74</v>
      </c>
      <c r="J46" s="75">
        <v>42650</v>
      </c>
      <c r="K46" s="101">
        <v>5000</v>
      </c>
    </row>
    <row r="47" spans="1:11" x14ac:dyDescent="0.25">
      <c r="A47" s="75">
        <v>42529</v>
      </c>
      <c r="B47" s="101">
        <v>75110.960000000006</v>
      </c>
      <c r="G47" s="75">
        <v>42682</v>
      </c>
      <c r="H47" s="101">
        <v>70055.62</v>
      </c>
      <c r="J47" s="75">
        <v>42647</v>
      </c>
      <c r="K47" s="101">
        <v>20022.47</v>
      </c>
    </row>
    <row r="48" spans="1:11" x14ac:dyDescent="0.25">
      <c r="A48" s="75">
        <v>42544</v>
      </c>
      <c r="B48" s="101">
        <v>51036.33</v>
      </c>
      <c r="G48" s="75">
        <v>42687</v>
      </c>
      <c r="H48" s="101">
        <v>50039.73</v>
      </c>
      <c r="J48" s="75">
        <v>42688</v>
      </c>
      <c r="K48" s="101">
        <v>10008.49</v>
      </c>
    </row>
    <row r="49" spans="1:11" x14ac:dyDescent="0.25">
      <c r="A49" s="75">
        <v>42561</v>
      </c>
      <c r="B49" s="101">
        <v>91660.44</v>
      </c>
      <c r="G49" s="75">
        <v>42682</v>
      </c>
      <c r="H49" s="101">
        <v>50038.55</v>
      </c>
      <c r="J49" s="75">
        <v>42694</v>
      </c>
      <c r="K49" s="101">
        <v>15007.4</v>
      </c>
    </row>
    <row r="50" spans="1:11" x14ac:dyDescent="0.25">
      <c r="A50" s="75">
        <v>42539</v>
      </c>
      <c r="B50" s="101">
        <v>40552.15</v>
      </c>
      <c r="G50" s="75">
        <v>42700</v>
      </c>
      <c r="H50" s="101">
        <v>120108.49</v>
      </c>
      <c r="J50" s="75">
        <v>42706</v>
      </c>
      <c r="K50" s="101">
        <v>10011.51</v>
      </c>
    </row>
    <row r="51" spans="1:11" x14ac:dyDescent="0.25">
      <c r="A51" s="75">
        <v>42559</v>
      </c>
      <c r="B51" s="101">
        <v>85598.38</v>
      </c>
      <c r="G51" s="75">
        <v>42527</v>
      </c>
      <c r="H51" s="101">
        <v>10000</v>
      </c>
      <c r="J51" s="75">
        <v>42724</v>
      </c>
      <c r="K51" s="101">
        <v>20000</v>
      </c>
    </row>
    <row r="52" spans="1:11" x14ac:dyDescent="0.25">
      <c r="A52" s="75">
        <v>42539</v>
      </c>
      <c r="B52" s="101">
        <v>48078.9</v>
      </c>
      <c r="G52" s="75">
        <v>42687</v>
      </c>
      <c r="H52" s="101">
        <v>150000</v>
      </c>
      <c r="J52" s="75">
        <v>42731</v>
      </c>
      <c r="K52" s="101">
        <v>20000</v>
      </c>
    </row>
    <row r="53" spans="1:11" x14ac:dyDescent="0.25">
      <c r="A53" s="75">
        <v>42570</v>
      </c>
      <c r="B53" s="101">
        <v>51022.36</v>
      </c>
      <c r="G53" s="75">
        <v>42725</v>
      </c>
      <c r="H53" s="101">
        <v>10007.950000000001</v>
      </c>
      <c r="J53" s="75">
        <v>42731</v>
      </c>
      <c r="K53" s="101">
        <v>10009.59</v>
      </c>
    </row>
    <row r="54" spans="1:11" x14ac:dyDescent="0.25">
      <c r="A54" s="75">
        <v>42569</v>
      </c>
      <c r="B54" s="101">
        <v>45018.49</v>
      </c>
      <c r="G54" s="75">
        <v>42731</v>
      </c>
      <c r="H54" s="101">
        <v>40037.26</v>
      </c>
      <c r="J54" s="76">
        <v>42718</v>
      </c>
      <c r="K54" s="104">
        <v>20000</v>
      </c>
    </row>
    <row r="55" spans="1:11" x14ac:dyDescent="0.25">
      <c r="A55" s="75">
        <v>42567</v>
      </c>
      <c r="B55" s="101">
        <v>75078.080000000002</v>
      </c>
      <c r="G55" s="75">
        <v>42705</v>
      </c>
      <c r="H55" s="101">
        <v>150250.68</v>
      </c>
      <c r="J55" s="83" t="s">
        <v>9</v>
      </c>
      <c r="K55" s="69">
        <f>SUM(K7:K54)</f>
        <v>776089.82</v>
      </c>
    </row>
    <row r="56" spans="1:11" x14ac:dyDescent="0.25">
      <c r="A56" s="75">
        <v>42512</v>
      </c>
      <c r="B56" s="101">
        <v>60157.81</v>
      </c>
      <c r="G56" s="75">
        <v>42726</v>
      </c>
      <c r="H56" s="101">
        <v>20000</v>
      </c>
    </row>
    <row r="57" spans="1:11" x14ac:dyDescent="0.25">
      <c r="A57" s="75">
        <v>42515</v>
      </c>
      <c r="B57" s="101">
        <v>61727.47</v>
      </c>
      <c r="G57" s="76">
        <v>42734</v>
      </c>
      <c r="H57" s="104">
        <v>30000</v>
      </c>
    </row>
    <row r="58" spans="1:11" x14ac:dyDescent="0.25">
      <c r="A58" s="75">
        <v>42585</v>
      </c>
      <c r="B58" s="101">
        <v>54076.49</v>
      </c>
      <c r="G58" s="83" t="s">
        <v>9</v>
      </c>
      <c r="H58" s="69">
        <f>SUM(H7:H57)</f>
        <v>3345078.9400000009</v>
      </c>
    </row>
    <row r="59" spans="1:11" x14ac:dyDescent="0.25">
      <c r="A59" s="75">
        <v>42610</v>
      </c>
      <c r="B59" s="101">
        <v>46521.66</v>
      </c>
    </row>
    <row r="60" spans="1:11" x14ac:dyDescent="0.25">
      <c r="A60" s="75">
        <v>42614</v>
      </c>
      <c r="B60" s="101">
        <v>60093.7</v>
      </c>
    </row>
    <row r="61" spans="1:11" x14ac:dyDescent="0.25">
      <c r="A61" s="75">
        <v>42607</v>
      </c>
      <c r="B61" s="101">
        <v>45087.53</v>
      </c>
    </row>
    <row r="62" spans="1:11" x14ac:dyDescent="0.25">
      <c r="A62" s="75">
        <v>42634</v>
      </c>
      <c r="B62" s="101">
        <v>118629.86</v>
      </c>
    </row>
    <row r="63" spans="1:11" x14ac:dyDescent="0.25">
      <c r="A63" s="75">
        <v>42647</v>
      </c>
      <c r="B63" s="101">
        <v>79582.759999999995</v>
      </c>
    </row>
    <row r="64" spans="1:11" x14ac:dyDescent="0.25">
      <c r="A64" s="75">
        <v>42625</v>
      </c>
      <c r="B64" s="101">
        <v>79672.070000000007</v>
      </c>
    </row>
    <row r="65" spans="1:2" x14ac:dyDescent="0.25">
      <c r="A65" s="75">
        <v>42659</v>
      </c>
      <c r="B65" s="101">
        <v>63051.78</v>
      </c>
    </row>
    <row r="66" spans="1:2" x14ac:dyDescent="0.25">
      <c r="A66" s="75">
        <v>42660</v>
      </c>
      <c r="B66" s="101">
        <v>33026.22</v>
      </c>
    </row>
    <row r="67" spans="1:2" x14ac:dyDescent="0.25">
      <c r="A67" s="75">
        <v>42650</v>
      </c>
      <c r="B67" s="101">
        <v>81195.289999999994</v>
      </c>
    </row>
    <row r="68" spans="1:2" x14ac:dyDescent="0.25">
      <c r="A68" s="75">
        <v>42655</v>
      </c>
      <c r="B68" s="101">
        <v>49547.47</v>
      </c>
    </row>
    <row r="69" spans="1:2" x14ac:dyDescent="0.25">
      <c r="A69" s="75">
        <v>42677</v>
      </c>
      <c r="B69" s="101">
        <v>40530.620000000003</v>
      </c>
    </row>
    <row r="70" spans="1:2" x14ac:dyDescent="0.25">
      <c r="A70" s="75">
        <v>42675</v>
      </c>
      <c r="B70" s="101">
        <v>42016.11</v>
      </c>
    </row>
    <row r="71" spans="1:2" x14ac:dyDescent="0.25">
      <c r="A71" s="75">
        <v>42622</v>
      </c>
      <c r="B71" s="101">
        <v>54000</v>
      </c>
    </row>
    <row r="72" spans="1:2" x14ac:dyDescent="0.25">
      <c r="A72" s="75">
        <v>42673</v>
      </c>
      <c r="B72" s="101">
        <v>118683.41</v>
      </c>
    </row>
    <row r="73" spans="1:2" x14ac:dyDescent="0.25">
      <c r="A73" s="75">
        <v>42688</v>
      </c>
      <c r="B73" s="101">
        <v>40526.629999999997</v>
      </c>
    </row>
    <row r="74" spans="1:2" x14ac:dyDescent="0.25">
      <c r="A74" s="75">
        <v>42685</v>
      </c>
      <c r="B74" s="101">
        <v>66047.02</v>
      </c>
    </row>
    <row r="75" spans="1:2" x14ac:dyDescent="0.25">
      <c r="A75" s="75">
        <v>42682</v>
      </c>
      <c r="B75" s="101">
        <v>66052.44</v>
      </c>
    </row>
    <row r="76" spans="1:2" x14ac:dyDescent="0.25">
      <c r="A76" s="75">
        <v>42687</v>
      </c>
      <c r="B76" s="101">
        <v>52541.71</v>
      </c>
    </row>
    <row r="77" spans="1:2" x14ac:dyDescent="0.25">
      <c r="A77" s="75">
        <v>42682</v>
      </c>
      <c r="B77" s="101">
        <v>36027.75</v>
      </c>
    </row>
    <row r="78" spans="1:2" x14ac:dyDescent="0.25">
      <c r="A78" s="75">
        <v>42700</v>
      </c>
      <c r="B78" s="101">
        <v>61555.6</v>
      </c>
    </row>
    <row r="79" spans="1:2" x14ac:dyDescent="0.25">
      <c r="A79" s="75">
        <v>42709</v>
      </c>
      <c r="B79" s="101">
        <v>75115.070000000007</v>
      </c>
    </row>
    <row r="80" spans="1:2" x14ac:dyDescent="0.25">
      <c r="A80" s="75">
        <v>42527</v>
      </c>
      <c r="B80" s="101">
        <v>51000</v>
      </c>
    </row>
    <row r="81" spans="1:2" x14ac:dyDescent="0.25">
      <c r="A81" s="75">
        <v>42687</v>
      </c>
      <c r="B81" s="101">
        <v>63000</v>
      </c>
    </row>
    <row r="82" spans="1:2" x14ac:dyDescent="0.25">
      <c r="A82" s="75">
        <v>42678</v>
      </c>
      <c r="B82" s="101">
        <v>70633.279999999999</v>
      </c>
    </row>
    <row r="83" spans="1:2" x14ac:dyDescent="0.25">
      <c r="A83" s="75">
        <v>42725</v>
      </c>
      <c r="B83" s="101">
        <v>52541.71</v>
      </c>
    </row>
    <row r="84" spans="1:2" x14ac:dyDescent="0.25">
      <c r="A84" s="75">
        <v>42731</v>
      </c>
      <c r="B84" s="101">
        <v>78072.66</v>
      </c>
    </row>
    <row r="85" spans="1:2" x14ac:dyDescent="0.25">
      <c r="A85" s="75">
        <v>42705</v>
      </c>
      <c r="B85" s="101">
        <v>55592.75</v>
      </c>
    </row>
    <row r="86" spans="1:2" x14ac:dyDescent="0.25">
      <c r="A86" s="75">
        <v>42726</v>
      </c>
      <c r="B86" s="101">
        <v>43500</v>
      </c>
    </row>
    <row r="87" spans="1:2" x14ac:dyDescent="0.25">
      <c r="A87" s="75">
        <v>42693</v>
      </c>
      <c r="B87" s="101">
        <v>102000</v>
      </c>
    </row>
    <row r="88" spans="1:2" x14ac:dyDescent="0.25">
      <c r="A88" s="76">
        <v>42734</v>
      </c>
      <c r="B88" s="104">
        <v>43500</v>
      </c>
    </row>
    <row r="89" spans="1:2" x14ac:dyDescent="0.25">
      <c r="A89" s="83" t="s">
        <v>9</v>
      </c>
      <c r="B89" s="69">
        <f>SUM(B7:B88)</f>
        <v>4169271.3800000004</v>
      </c>
    </row>
  </sheetData>
  <mergeCells count="7">
    <mergeCell ref="A1:K1"/>
    <mergeCell ref="A2:K2"/>
    <mergeCell ref="A3:K3"/>
    <mergeCell ref="A5:B5"/>
    <mergeCell ref="D5:E5"/>
    <mergeCell ref="G5:H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C15" sqref="C15"/>
    </sheetView>
  </sheetViews>
  <sheetFormatPr defaultRowHeight="15" x14ac:dyDescent="0.25"/>
  <cols>
    <col min="1" max="1" width="12.28515625" bestFit="1" customWidth="1"/>
    <col min="2" max="2" width="14.140625" bestFit="1" customWidth="1"/>
    <col min="4" max="4" width="12.28515625" bestFit="1" customWidth="1"/>
    <col min="5" max="5" width="12.7109375" bestFit="1" customWidth="1"/>
    <col min="7" max="7" width="12.28515625" style="15" bestFit="1" customWidth="1"/>
    <col min="8" max="8" width="14.140625" style="15" bestFit="1" customWidth="1"/>
    <col min="10" max="10" width="12.28515625" bestFit="1" customWidth="1"/>
    <col min="11" max="11" width="14.140625" bestFit="1" customWidth="1"/>
  </cols>
  <sheetData>
    <row r="1" spans="1:12" ht="15.75" x14ac:dyDescent="0.25">
      <c r="A1" s="127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.75" x14ac:dyDescent="0.25">
      <c r="A3" s="128" t="s">
        <v>10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x14ac:dyDescent="0.25">
      <c r="A4" s="7"/>
      <c r="B4" s="12"/>
      <c r="C4" s="2"/>
      <c r="D4" s="7"/>
      <c r="E4" s="19"/>
      <c r="F4" s="2"/>
      <c r="G4" s="7"/>
      <c r="H4" s="12"/>
      <c r="I4" s="2"/>
      <c r="J4" s="7"/>
      <c r="K4" s="12"/>
    </row>
    <row r="5" spans="1:12" x14ac:dyDescent="0.25">
      <c r="A5" s="129" t="s">
        <v>1</v>
      </c>
      <c r="B5" s="129"/>
      <c r="C5" s="3"/>
      <c r="D5" s="129" t="s">
        <v>2</v>
      </c>
      <c r="E5" s="129"/>
      <c r="F5" s="4"/>
      <c r="G5" s="129" t="s">
        <v>3</v>
      </c>
      <c r="H5" s="129"/>
      <c r="I5" s="4"/>
      <c r="J5" s="129" t="s">
        <v>4</v>
      </c>
      <c r="K5" s="129"/>
    </row>
    <row r="6" spans="1:12" x14ac:dyDescent="0.25">
      <c r="A6" s="8" t="s">
        <v>5</v>
      </c>
      <c r="B6" s="10" t="s">
        <v>6</v>
      </c>
      <c r="C6" s="18"/>
      <c r="D6" s="8" t="s">
        <v>5</v>
      </c>
      <c r="E6" s="20" t="s">
        <v>6</v>
      </c>
      <c r="F6" s="4"/>
      <c r="G6" s="8" t="s">
        <v>5</v>
      </c>
      <c r="H6" s="10" t="s">
        <v>6</v>
      </c>
      <c r="I6" s="4"/>
      <c r="J6" s="8" t="s">
        <v>5</v>
      </c>
      <c r="K6" s="10" t="s">
        <v>6</v>
      </c>
    </row>
    <row r="7" spans="1:12" x14ac:dyDescent="0.25">
      <c r="A7" s="74">
        <v>42311</v>
      </c>
      <c r="B7" s="87">
        <v>399.13</v>
      </c>
      <c r="D7" s="74">
        <v>42607</v>
      </c>
      <c r="E7" s="115">
        <v>256.44</v>
      </c>
      <c r="G7" s="74">
        <v>42311</v>
      </c>
      <c r="H7" s="87">
        <v>377.67</v>
      </c>
      <c r="J7" s="74">
        <v>42442</v>
      </c>
      <c r="K7" s="99">
        <v>-20000</v>
      </c>
    </row>
    <row r="8" spans="1:12" x14ac:dyDescent="0.25">
      <c r="A8" s="75">
        <v>42677</v>
      </c>
      <c r="B8" s="101">
        <v>0</v>
      </c>
      <c r="C8" s="93"/>
      <c r="D8" s="75">
        <v>42677</v>
      </c>
      <c r="E8" s="116">
        <v>0</v>
      </c>
      <c r="G8" s="75">
        <v>42300</v>
      </c>
      <c r="H8" s="101">
        <v>0</v>
      </c>
      <c r="I8" s="59"/>
      <c r="J8" s="75">
        <v>42650</v>
      </c>
      <c r="K8" s="101">
        <v>17.12</v>
      </c>
      <c r="L8" s="98"/>
    </row>
    <row r="9" spans="1:12" x14ac:dyDescent="0.25">
      <c r="A9" s="75">
        <v>42622</v>
      </c>
      <c r="B9" s="101">
        <v>704.22</v>
      </c>
      <c r="C9" s="93"/>
      <c r="D9" s="75">
        <v>42861</v>
      </c>
      <c r="E9" s="116">
        <v>69389.42</v>
      </c>
      <c r="G9" s="75">
        <v>42682</v>
      </c>
      <c r="H9" s="101">
        <v>38.42</v>
      </c>
      <c r="I9" s="59"/>
      <c r="J9" s="75">
        <v>42724</v>
      </c>
      <c r="K9" s="101">
        <v>26.3</v>
      </c>
      <c r="L9" s="98"/>
    </row>
    <row r="10" spans="1:12" x14ac:dyDescent="0.25">
      <c r="A10" s="75">
        <v>42682</v>
      </c>
      <c r="B10" s="101">
        <v>27.67</v>
      </c>
      <c r="C10" s="93"/>
      <c r="D10" s="40" t="s">
        <v>9</v>
      </c>
      <c r="E10" s="90">
        <f>SUM(E7:E9)</f>
        <v>69645.86</v>
      </c>
      <c r="G10" s="75">
        <v>42526</v>
      </c>
      <c r="H10" s="101">
        <v>67.67</v>
      </c>
      <c r="I10" s="59"/>
      <c r="J10" s="75">
        <v>42731</v>
      </c>
      <c r="K10" s="101">
        <v>26.85</v>
      </c>
      <c r="L10" s="98"/>
    </row>
    <row r="11" spans="1:12" x14ac:dyDescent="0.25">
      <c r="A11" s="75">
        <v>42526</v>
      </c>
      <c r="B11" s="101">
        <v>345.12</v>
      </c>
      <c r="C11" s="93"/>
      <c r="D11" s="30"/>
      <c r="E11" s="32"/>
      <c r="G11" s="75">
        <v>42687</v>
      </c>
      <c r="H11" s="101">
        <v>361.64</v>
      </c>
      <c r="I11" s="59"/>
      <c r="J11" s="75">
        <v>42743</v>
      </c>
      <c r="K11" s="101">
        <v>20021.37</v>
      </c>
      <c r="L11" s="98"/>
    </row>
    <row r="12" spans="1:12" x14ac:dyDescent="0.25">
      <c r="A12" s="75">
        <v>42687</v>
      </c>
      <c r="B12" s="101">
        <v>151.9</v>
      </c>
      <c r="C12" s="93"/>
      <c r="D12" s="30"/>
      <c r="E12" s="32"/>
      <c r="G12" s="75">
        <v>42726</v>
      </c>
      <c r="H12" s="101">
        <v>25.75</v>
      </c>
      <c r="I12" s="59"/>
      <c r="J12" s="75">
        <v>42718</v>
      </c>
      <c r="K12" s="101">
        <v>33.42</v>
      </c>
      <c r="L12" s="98"/>
    </row>
    <row r="13" spans="1:12" x14ac:dyDescent="0.25">
      <c r="A13" s="75">
        <v>42726</v>
      </c>
      <c r="B13" s="101">
        <v>56.01</v>
      </c>
      <c r="C13" s="93"/>
      <c r="D13" s="30"/>
      <c r="E13" s="32"/>
      <c r="G13" s="75">
        <v>42743</v>
      </c>
      <c r="H13" s="101">
        <v>170172.33</v>
      </c>
      <c r="I13" s="59"/>
      <c r="J13" s="75">
        <v>42769</v>
      </c>
      <c r="K13" s="101">
        <v>20011.509999999998</v>
      </c>
      <c r="L13" s="98"/>
    </row>
    <row r="14" spans="1:12" x14ac:dyDescent="0.25">
      <c r="A14" s="75">
        <v>42743</v>
      </c>
      <c r="B14" s="101">
        <v>78079.070000000007</v>
      </c>
      <c r="C14" s="93"/>
      <c r="D14" s="30"/>
      <c r="E14" s="32"/>
      <c r="G14" s="75">
        <v>42734</v>
      </c>
      <c r="H14" s="101">
        <v>74.97</v>
      </c>
      <c r="I14" s="59"/>
      <c r="J14" s="75">
        <v>42787</v>
      </c>
      <c r="K14" s="101">
        <v>20014.79</v>
      </c>
      <c r="L14" s="98"/>
    </row>
    <row r="15" spans="1:12" x14ac:dyDescent="0.25">
      <c r="A15" s="75">
        <v>42693</v>
      </c>
      <c r="B15" s="101">
        <v>276.66000000000003</v>
      </c>
      <c r="C15" s="93"/>
      <c r="D15" s="30"/>
      <c r="E15" s="32"/>
      <c r="G15" s="75">
        <v>42743</v>
      </c>
      <c r="H15" s="101">
        <v>10019.790000000001</v>
      </c>
      <c r="I15" s="59"/>
      <c r="J15" s="75">
        <v>42796</v>
      </c>
      <c r="K15" s="101">
        <v>15011.92</v>
      </c>
      <c r="L15" s="98"/>
    </row>
    <row r="16" spans="1:12" x14ac:dyDescent="0.25">
      <c r="A16" s="75">
        <v>42734</v>
      </c>
      <c r="B16" s="101">
        <v>108.73</v>
      </c>
      <c r="C16" s="93"/>
      <c r="D16" s="30"/>
      <c r="E16" s="32"/>
      <c r="G16" s="75">
        <v>42772</v>
      </c>
      <c r="H16" s="101">
        <v>30026.3</v>
      </c>
      <c r="I16" s="59"/>
      <c r="J16" s="75">
        <v>42792</v>
      </c>
      <c r="K16" s="101">
        <v>20016.990000000002</v>
      </c>
      <c r="L16" s="98"/>
    </row>
    <row r="17" spans="1:12" x14ac:dyDescent="0.25">
      <c r="A17" s="75">
        <v>42743</v>
      </c>
      <c r="B17" s="101">
        <v>66134.03</v>
      </c>
      <c r="C17" s="93"/>
      <c r="D17" s="30"/>
      <c r="E17" s="32"/>
      <c r="G17" s="75">
        <v>42777</v>
      </c>
      <c r="H17" s="101">
        <v>170193.75</v>
      </c>
      <c r="I17" s="59"/>
      <c r="J17" s="75">
        <v>42800</v>
      </c>
      <c r="K17" s="101">
        <v>20025.21</v>
      </c>
      <c r="L17" s="98"/>
    </row>
    <row r="18" spans="1:12" x14ac:dyDescent="0.25">
      <c r="A18" s="75">
        <v>42734</v>
      </c>
      <c r="B18" s="101">
        <v>63103.56</v>
      </c>
      <c r="C18" s="93"/>
      <c r="D18" s="30"/>
      <c r="E18" s="32"/>
      <c r="G18" s="75">
        <v>42776</v>
      </c>
      <c r="H18" s="101">
        <v>30000</v>
      </c>
      <c r="I18" s="59"/>
      <c r="J18" s="75">
        <v>42795</v>
      </c>
      <c r="K18" s="101">
        <v>20022.47</v>
      </c>
      <c r="L18" s="98"/>
    </row>
    <row r="19" spans="1:12" x14ac:dyDescent="0.25">
      <c r="A19" s="75">
        <v>42772</v>
      </c>
      <c r="B19" s="101">
        <v>43541.72</v>
      </c>
      <c r="C19" s="93"/>
      <c r="D19" s="30"/>
      <c r="E19" s="32"/>
      <c r="G19" s="75">
        <v>42797</v>
      </c>
      <c r="H19" s="101">
        <v>80030.679999999993</v>
      </c>
      <c r="I19" s="59"/>
      <c r="J19" s="75">
        <v>42800</v>
      </c>
      <c r="K19" s="101">
        <v>20023.560000000001</v>
      </c>
      <c r="L19" s="98"/>
    </row>
    <row r="20" spans="1:12" x14ac:dyDescent="0.25">
      <c r="A20" s="75">
        <v>42772</v>
      </c>
      <c r="B20" s="101">
        <v>46540.77</v>
      </c>
      <c r="C20" s="93"/>
      <c r="D20" s="30"/>
      <c r="E20" s="32"/>
      <c r="G20" s="75">
        <v>42808</v>
      </c>
      <c r="H20" s="101">
        <v>110144.66</v>
      </c>
      <c r="I20" s="59"/>
      <c r="J20" s="75">
        <v>42810</v>
      </c>
      <c r="K20" s="101">
        <v>20012.05</v>
      </c>
      <c r="L20" s="98"/>
    </row>
    <row r="21" spans="1:12" x14ac:dyDescent="0.25">
      <c r="A21" s="75">
        <v>42771</v>
      </c>
      <c r="B21" s="101">
        <v>58549.68</v>
      </c>
      <c r="C21" s="93"/>
      <c r="D21" s="30"/>
      <c r="E21" s="32"/>
      <c r="G21" s="75">
        <v>42833</v>
      </c>
      <c r="H21" s="101">
        <v>40024.11</v>
      </c>
      <c r="I21" s="59"/>
      <c r="J21" s="75">
        <v>42815</v>
      </c>
      <c r="K21" s="101">
        <v>10009.86</v>
      </c>
      <c r="L21" s="98"/>
    </row>
    <row r="22" spans="1:12" x14ac:dyDescent="0.25">
      <c r="A22" s="75">
        <v>42777</v>
      </c>
      <c r="B22" s="101">
        <v>66094.03</v>
      </c>
      <c r="C22" s="93"/>
      <c r="D22" s="30"/>
      <c r="E22" s="32"/>
      <c r="G22" s="75">
        <v>42837</v>
      </c>
      <c r="H22" s="101">
        <v>70097.8</v>
      </c>
      <c r="I22" s="59"/>
      <c r="J22" s="75">
        <v>42796</v>
      </c>
      <c r="K22" s="101">
        <v>20052.05</v>
      </c>
      <c r="L22" s="98"/>
    </row>
    <row r="23" spans="1:12" x14ac:dyDescent="0.25">
      <c r="A23" s="75">
        <v>42744</v>
      </c>
      <c r="B23" s="101">
        <v>58605.78</v>
      </c>
      <c r="C23" s="93"/>
      <c r="D23" s="30"/>
      <c r="E23" s="32"/>
      <c r="G23" s="75">
        <v>42826</v>
      </c>
      <c r="H23" s="101">
        <v>50063.01</v>
      </c>
      <c r="I23" s="59"/>
      <c r="J23" s="75">
        <v>42838</v>
      </c>
      <c r="K23" s="101">
        <v>20014.25</v>
      </c>
      <c r="L23" s="98"/>
    </row>
    <row r="24" spans="1:12" x14ac:dyDescent="0.25">
      <c r="A24" s="75">
        <v>42776</v>
      </c>
      <c r="B24" s="101">
        <v>57000</v>
      </c>
      <c r="C24" s="93"/>
      <c r="D24" s="30"/>
      <c r="E24" s="32"/>
      <c r="G24" s="75">
        <v>42846</v>
      </c>
      <c r="H24" s="101">
        <v>100181.52</v>
      </c>
      <c r="I24" s="59"/>
      <c r="J24" s="75">
        <v>42835</v>
      </c>
      <c r="K24" s="101">
        <v>20016.990000000002</v>
      </c>
      <c r="L24" s="98"/>
    </row>
    <row r="25" spans="1:12" x14ac:dyDescent="0.25">
      <c r="A25" s="75">
        <v>42797</v>
      </c>
      <c r="B25" s="101">
        <v>40515.53</v>
      </c>
      <c r="C25" s="93"/>
      <c r="D25" s="30"/>
      <c r="E25" s="32"/>
      <c r="G25" s="75">
        <v>42784</v>
      </c>
      <c r="H25" s="101">
        <v>10033.700000000001</v>
      </c>
      <c r="I25" s="59"/>
      <c r="J25" s="75">
        <v>42830</v>
      </c>
      <c r="K25" s="101">
        <v>10015.89</v>
      </c>
      <c r="L25" s="98"/>
    </row>
    <row r="26" spans="1:12" x14ac:dyDescent="0.25">
      <c r="A26" s="75">
        <v>42781</v>
      </c>
      <c r="B26" s="101">
        <v>51000</v>
      </c>
      <c r="C26" s="93"/>
      <c r="D26" s="30"/>
      <c r="E26" s="32"/>
      <c r="G26" s="75">
        <v>42863</v>
      </c>
      <c r="H26" s="101">
        <v>40017.53</v>
      </c>
      <c r="I26" s="59"/>
      <c r="J26" s="75">
        <v>42844</v>
      </c>
      <c r="K26" s="101">
        <v>20015.34</v>
      </c>
      <c r="L26" s="98"/>
    </row>
    <row r="27" spans="1:12" x14ac:dyDescent="0.25">
      <c r="A27" s="75">
        <v>42809</v>
      </c>
      <c r="B27" s="101">
        <v>46554.78</v>
      </c>
      <c r="C27" s="93"/>
      <c r="D27" s="30"/>
      <c r="E27" s="32"/>
      <c r="G27" s="75">
        <v>42861</v>
      </c>
      <c r="H27" s="101">
        <v>170479.73</v>
      </c>
      <c r="I27" s="59"/>
      <c r="J27" s="75">
        <v>42856</v>
      </c>
      <c r="K27" s="101">
        <v>20024.66</v>
      </c>
      <c r="L27" s="98"/>
    </row>
    <row r="28" spans="1:12" x14ac:dyDescent="0.25">
      <c r="A28" s="75">
        <v>42808</v>
      </c>
      <c r="B28" s="101">
        <v>52569.04</v>
      </c>
      <c r="C28" s="93"/>
      <c r="D28" s="30"/>
      <c r="E28" s="32"/>
      <c r="G28" s="75">
        <v>42883</v>
      </c>
      <c r="H28" s="101">
        <v>100149.23</v>
      </c>
      <c r="I28" s="59"/>
      <c r="J28" s="75">
        <v>42856</v>
      </c>
      <c r="K28" s="101">
        <v>20023.009999999998</v>
      </c>
      <c r="L28" s="98"/>
    </row>
    <row r="29" spans="1:12" x14ac:dyDescent="0.25">
      <c r="A29" s="75">
        <v>42833</v>
      </c>
      <c r="B29" s="101">
        <v>61537.07</v>
      </c>
      <c r="C29" s="93"/>
      <c r="D29" s="30"/>
      <c r="E29" s="32"/>
      <c r="G29" s="75">
        <v>42838</v>
      </c>
      <c r="H29" s="101">
        <v>50116.44</v>
      </c>
      <c r="I29" s="59"/>
      <c r="J29" s="75">
        <v>42881</v>
      </c>
      <c r="K29" s="101">
        <v>20006.580000000002</v>
      </c>
      <c r="L29" s="98"/>
    </row>
    <row r="30" spans="1:12" x14ac:dyDescent="0.25">
      <c r="A30" s="75">
        <v>42837</v>
      </c>
      <c r="B30" s="101">
        <v>79593.66</v>
      </c>
      <c r="C30" s="93"/>
      <c r="D30" s="30"/>
      <c r="E30" s="32"/>
      <c r="G30" s="75">
        <v>42912</v>
      </c>
      <c r="H30" s="101">
        <v>20012.599999999999</v>
      </c>
      <c r="I30" s="59"/>
      <c r="J30" s="75">
        <v>42896</v>
      </c>
      <c r="K30" s="101">
        <v>15013.15</v>
      </c>
      <c r="L30" s="98"/>
    </row>
    <row r="31" spans="1:12" x14ac:dyDescent="0.25">
      <c r="A31" s="75">
        <v>42826</v>
      </c>
      <c r="B31" s="101">
        <v>45056.71</v>
      </c>
      <c r="C31" s="93"/>
      <c r="D31" s="30"/>
      <c r="E31" s="32"/>
      <c r="G31" s="75">
        <v>42905</v>
      </c>
      <c r="H31" s="101">
        <v>40030.68</v>
      </c>
      <c r="I31" s="59"/>
      <c r="J31" s="75">
        <v>42901</v>
      </c>
      <c r="K31" s="101">
        <v>20019.18</v>
      </c>
      <c r="L31" s="98"/>
    </row>
    <row r="32" spans="1:12" x14ac:dyDescent="0.25">
      <c r="A32" s="75">
        <v>42846</v>
      </c>
      <c r="B32" s="101">
        <v>84152.46</v>
      </c>
      <c r="C32" s="93"/>
      <c r="D32" s="30"/>
      <c r="E32" s="32"/>
      <c r="G32" s="75">
        <v>42922</v>
      </c>
      <c r="H32" s="101">
        <v>50075.34</v>
      </c>
      <c r="I32" s="59"/>
      <c r="J32" s="75">
        <v>42926</v>
      </c>
      <c r="K32" s="101">
        <v>20012.05</v>
      </c>
      <c r="L32" s="98"/>
    </row>
    <row r="33" spans="1:12" x14ac:dyDescent="0.25">
      <c r="A33" s="75">
        <v>42844</v>
      </c>
      <c r="B33" s="101">
        <v>46547.14</v>
      </c>
      <c r="C33" s="93"/>
      <c r="D33" s="30"/>
      <c r="E33" s="32"/>
      <c r="G33" s="75">
        <v>42853</v>
      </c>
      <c r="H33" s="101">
        <v>150484.93</v>
      </c>
      <c r="I33" s="59"/>
      <c r="J33" s="75">
        <v>42923</v>
      </c>
      <c r="K33" s="101">
        <v>20009.86</v>
      </c>
      <c r="L33" s="98"/>
    </row>
    <row r="34" spans="1:12" x14ac:dyDescent="0.25">
      <c r="A34" s="75">
        <v>42784</v>
      </c>
      <c r="B34" s="101">
        <v>52676.92</v>
      </c>
      <c r="C34" s="93"/>
      <c r="D34" s="30"/>
      <c r="E34" s="32"/>
      <c r="G34" s="75">
        <v>42812</v>
      </c>
      <c r="H34" s="101">
        <v>60271.23</v>
      </c>
      <c r="I34" s="59"/>
      <c r="J34" s="75">
        <v>42935</v>
      </c>
      <c r="K34" s="101">
        <v>20015.89</v>
      </c>
      <c r="L34" s="98"/>
    </row>
    <row r="35" spans="1:12" x14ac:dyDescent="0.25">
      <c r="A35" s="75">
        <v>42863</v>
      </c>
      <c r="B35" s="101">
        <v>43519.07</v>
      </c>
      <c r="C35" s="93"/>
      <c r="D35" s="30"/>
      <c r="E35" s="32"/>
      <c r="G35" s="75">
        <v>42911</v>
      </c>
      <c r="H35" s="101">
        <v>170279.45</v>
      </c>
      <c r="I35" s="59"/>
      <c r="J35" s="75">
        <v>42936</v>
      </c>
      <c r="K35" s="101">
        <v>20017.53</v>
      </c>
      <c r="L35" s="98"/>
    </row>
    <row r="36" spans="1:12" x14ac:dyDescent="0.25">
      <c r="A36" s="75">
        <v>42861</v>
      </c>
      <c r="B36" s="101">
        <v>69194.710000000006</v>
      </c>
      <c r="C36" s="93"/>
      <c r="D36" s="30"/>
      <c r="E36" s="32"/>
      <c r="G36" s="75">
        <v>42932</v>
      </c>
      <c r="H36" s="101">
        <v>20012.599999999999</v>
      </c>
      <c r="I36" s="59"/>
      <c r="J36" s="75">
        <v>42946</v>
      </c>
      <c r="K36" s="101">
        <v>15018.49</v>
      </c>
      <c r="L36" s="98"/>
    </row>
    <row r="37" spans="1:12" x14ac:dyDescent="0.25">
      <c r="A37" s="75">
        <v>42883</v>
      </c>
      <c r="B37" s="101">
        <v>45055.06</v>
      </c>
      <c r="C37" s="93"/>
      <c r="D37" s="30"/>
      <c r="G37" s="75">
        <v>42943</v>
      </c>
      <c r="H37" s="101">
        <v>80118.36</v>
      </c>
      <c r="I37" s="59"/>
      <c r="J37" s="75">
        <v>42956</v>
      </c>
      <c r="K37" s="101">
        <v>20027.95</v>
      </c>
      <c r="L37" s="98"/>
    </row>
    <row r="38" spans="1:12" x14ac:dyDescent="0.25">
      <c r="A38" s="75">
        <v>42838</v>
      </c>
      <c r="B38" s="101">
        <v>84195.62</v>
      </c>
      <c r="C38" s="93"/>
      <c r="D38" s="30"/>
      <c r="G38" s="75">
        <v>42941</v>
      </c>
      <c r="H38" s="101">
        <v>10006.299999999999</v>
      </c>
      <c r="I38" s="59"/>
      <c r="J38" s="75">
        <v>42955</v>
      </c>
      <c r="K38" s="101">
        <v>20019.73</v>
      </c>
      <c r="L38" s="98"/>
    </row>
    <row r="39" spans="1:12" x14ac:dyDescent="0.25">
      <c r="A39" s="75">
        <v>42912</v>
      </c>
      <c r="B39" s="101">
        <v>51032.14</v>
      </c>
      <c r="C39" s="93"/>
      <c r="D39" s="30"/>
      <c r="G39" s="75">
        <v>42959</v>
      </c>
      <c r="H39" s="101">
        <v>100106.85</v>
      </c>
      <c r="I39" s="59"/>
      <c r="J39" s="75">
        <v>42962</v>
      </c>
      <c r="K39" s="101">
        <v>20014.79</v>
      </c>
      <c r="L39" s="98"/>
    </row>
    <row r="40" spans="1:12" x14ac:dyDescent="0.25">
      <c r="A40" s="75">
        <v>42911</v>
      </c>
      <c r="B40" s="101">
        <v>88580.01</v>
      </c>
      <c r="C40" s="93"/>
      <c r="D40" s="30"/>
      <c r="G40" s="75">
        <v>42975</v>
      </c>
      <c r="H40" s="101">
        <v>40032.879999999997</v>
      </c>
      <c r="I40" s="59"/>
      <c r="J40" s="75">
        <v>43002</v>
      </c>
      <c r="K40" s="101">
        <v>20013.7</v>
      </c>
      <c r="L40" s="98"/>
    </row>
    <row r="41" spans="1:12" x14ac:dyDescent="0.25">
      <c r="A41" s="75">
        <v>42905</v>
      </c>
      <c r="B41" s="101">
        <v>40531.07</v>
      </c>
      <c r="C41" s="93"/>
      <c r="D41" s="30"/>
      <c r="G41" s="75">
        <v>42981</v>
      </c>
      <c r="H41" s="101">
        <v>100117.26</v>
      </c>
      <c r="I41" s="59"/>
      <c r="J41" s="75">
        <v>42993</v>
      </c>
      <c r="K41" s="101">
        <v>20040</v>
      </c>
      <c r="L41" s="98"/>
    </row>
    <row r="42" spans="1:12" x14ac:dyDescent="0.25">
      <c r="A42" s="75">
        <v>42900</v>
      </c>
      <c r="B42" s="101">
        <v>42050.64</v>
      </c>
      <c r="C42" s="93"/>
      <c r="D42" s="30"/>
      <c r="G42" s="75">
        <v>42982</v>
      </c>
      <c r="H42" s="101">
        <v>30024.66</v>
      </c>
      <c r="I42" s="59"/>
      <c r="J42" s="75">
        <v>43001</v>
      </c>
      <c r="K42" s="101">
        <v>20014.79</v>
      </c>
      <c r="L42" s="98"/>
    </row>
    <row r="43" spans="1:12" x14ac:dyDescent="0.25">
      <c r="A43" s="75">
        <v>42922</v>
      </c>
      <c r="B43" s="101">
        <v>60090.41</v>
      </c>
      <c r="C43" s="93"/>
      <c r="D43" s="30"/>
      <c r="G43" s="75">
        <v>42976</v>
      </c>
      <c r="H43" s="101">
        <v>170088.5</v>
      </c>
      <c r="I43" s="59"/>
      <c r="J43" s="75">
        <v>43009</v>
      </c>
      <c r="K43" s="101">
        <v>20014.25</v>
      </c>
      <c r="L43" s="98"/>
    </row>
    <row r="44" spans="1:12" x14ac:dyDescent="0.25">
      <c r="A44" s="75">
        <v>42853</v>
      </c>
      <c r="B44" s="101">
        <v>63203.67</v>
      </c>
      <c r="C44" s="93"/>
      <c r="D44" s="30"/>
      <c r="G44" s="75">
        <v>43002</v>
      </c>
      <c r="H44" s="101">
        <v>20020.27</v>
      </c>
      <c r="I44" s="59"/>
      <c r="J44" s="75">
        <v>43012</v>
      </c>
      <c r="K44" s="101">
        <v>15006.58</v>
      </c>
      <c r="L44" s="98"/>
    </row>
    <row r="45" spans="1:12" x14ac:dyDescent="0.25">
      <c r="A45" s="75">
        <v>42812</v>
      </c>
      <c r="B45" s="101">
        <v>55741.77</v>
      </c>
      <c r="C45" s="93"/>
      <c r="D45" s="30"/>
      <c r="G45" s="75">
        <v>43027</v>
      </c>
      <c r="H45" s="101">
        <v>50054.79</v>
      </c>
      <c r="I45" s="59"/>
      <c r="J45" s="75">
        <v>43006</v>
      </c>
      <c r="K45" s="101">
        <v>20012.05</v>
      </c>
      <c r="L45" s="98"/>
    </row>
    <row r="46" spans="1:12" x14ac:dyDescent="0.25">
      <c r="A46" s="75">
        <v>42911</v>
      </c>
      <c r="B46" s="101">
        <v>51083.839999999997</v>
      </c>
      <c r="C46" s="93"/>
      <c r="G46" s="75">
        <v>43026</v>
      </c>
      <c r="H46" s="101">
        <v>10007.950000000001</v>
      </c>
      <c r="I46" s="59"/>
      <c r="J46" s="75">
        <v>43011</v>
      </c>
      <c r="K46" s="101">
        <v>20014.79</v>
      </c>
      <c r="L46" s="98"/>
    </row>
    <row r="47" spans="1:12" x14ac:dyDescent="0.25">
      <c r="A47" s="75">
        <v>42939</v>
      </c>
      <c r="B47" s="101">
        <v>43560.78</v>
      </c>
      <c r="C47" s="93"/>
      <c r="G47" s="75">
        <v>43036</v>
      </c>
      <c r="H47" s="101">
        <v>30026.3</v>
      </c>
      <c r="I47" s="59"/>
      <c r="J47" s="75">
        <v>43018</v>
      </c>
      <c r="K47" s="101">
        <v>20008.22</v>
      </c>
      <c r="L47" s="98"/>
    </row>
    <row r="48" spans="1:12" x14ac:dyDescent="0.25">
      <c r="A48" s="75">
        <v>42932</v>
      </c>
      <c r="B48" s="101">
        <v>42026.47</v>
      </c>
      <c r="C48" s="93"/>
      <c r="G48" s="75">
        <v>43039</v>
      </c>
      <c r="H48" s="101">
        <v>100065.75</v>
      </c>
      <c r="I48" s="59"/>
      <c r="J48" s="75">
        <v>43023</v>
      </c>
      <c r="K48" s="101">
        <v>20009.32</v>
      </c>
      <c r="L48" s="98"/>
    </row>
    <row r="49" spans="1:12" x14ac:dyDescent="0.25">
      <c r="A49" s="75">
        <v>42943</v>
      </c>
      <c r="B49" s="101">
        <v>51075.45</v>
      </c>
      <c r="C49" s="93"/>
      <c r="G49" s="75">
        <v>43036</v>
      </c>
      <c r="H49" s="101">
        <v>10010.959999999999</v>
      </c>
      <c r="I49" s="59"/>
      <c r="J49" s="75">
        <v>43023</v>
      </c>
      <c r="K49" s="101">
        <v>15027.12</v>
      </c>
      <c r="L49" s="98"/>
    </row>
    <row r="50" spans="1:12" x14ac:dyDescent="0.25">
      <c r="A50" s="75">
        <v>42941</v>
      </c>
      <c r="B50" s="101">
        <v>91557.66</v>
      </c>
      <c r="C50" s="93"/>
      <c r="G50" s="75">
        <v>43074</v>
      </c>
      <c r="H50" s="101">
        <v>150115.07</v>
      </c>
      <c r="I50" s="59"/>
      <c r="J50" s="75">
        <v>42963</v>
      </c>
      <c r="K50" s="101">
        <v>10025.48</v>
      </c>
      <c r="L50" s="98"/>
    </row>
    <row r="51" spans="1:12" x14ac:dyDescent="0.25">
      <c r="A51" s="75">
        <v>42951</v>
      </c>
      <c r="B51" s="101">
        <v>31536.25</v>
      </c>
      <c r="C51" s="93"/>
      <c r="G51" s="75">
        <v>43056</v>
      </c>
      <c r="H51" s="101">
        <v>50067.12</v>
      </c>
      <c r="I51" s="59"/>
      <c r="J51" s="75">
        <v>43027</v>
      </c>
      <c r="K51" s="101">
        <v>20014.25</v>
      </c>
      <c r="L51" s="98"/>
    </row>
    <row r="52" spans="1:12" x14ac:dyDescent="0.25">
      <c r="A52" s="75">
        <v>42959</v>
      </c>
      <c r="B52" s="101">
        <v>49552.89</v>
      </c>
      <c r="C52" s="93"/>
      <c r="G52" s="75">
        <v>43091</v>
      </c>
      <c r="H52" s="101">
        <v>120000</v>
      </c>
      <c r="I52" s="96"/>
      <c r="J52" s="75">
        <v>43032</v>
      </c>
      <c r="K52" s="101">
        <v>20009.32</v>
      </c>
      <c r="L52" s="42"/>
    </row>
    <row r="53" spans="1:12" x14ac:dyDescent="0.25">
      <c r="A53" s="75">
        <v>42975</v>
      </c>
      <c r="B53" s="101">
        <v>60049.32</v>
      </c>
      <c r="C53" s="93"/>
      <c r="G53" s="75">
        <v>43092</v>
      </c>
      <c r="H53" s="101">
        <v>20000</v>
      </c>
      <c r="I53" s="45"/>
      <c r="J53" s="75">
        <v>43028</v>
      </c>
      <c r="K53" s="101">
        <v>20021.919999999998</v>
      </c>
      <c r="L53" s="42"/>
    </row>
    <row r="54" spans="1:12" x14ac:dyDescent="0.25">
      <c r="A54" s="75">
        <v>42983</v>
      </c>
      <c r="B54" s="101">
        <v>54035.51</v>
      </c>
      <c r="C54" s="93"/>
      <c r="G54" s="75">
        <v>43018</v>
      </c>
      <c r="H54" s="101">
        <v>30000</v>
      </c>
      <c r="I54" s="45"/>
      <c r="J54" s="75">
        <v>43044</v>
      </c>
      <c r="K54" s="101">
        <v>20016.439999999999</v>
      </c>
      <c r="L54" s="42"/>
    </row>
    <row r="55" spans="1:12" x14ac:dyDescent="0.25">
      <c r="A55" s="75">
        <v>42981</v>
      </c>
      <c r="B55" s="101">
        <v>76589.710000000006</v>
      </c>
      <c r="C55" s="93"/>
      <c r="G55" s="75">
        <v>43093</v>
      </c>
      <c r="H55" s="101">
        <v>50000</v>
      </c>
      <c r="I55" s="45"/>
      <c r="J55" s="75">
        <v>43047</v>
      </c>
      <c r="K55" s="101">
        <v>10009.59</v>
      </c>
      <c r="L55" s="42"/>
    </row>
    <row r="56" spans="1:12" x14ac:dyDescent="0.25">
      <c r="A56" s="75">
        <v>42982</v>
      </c>
      <c r="B56" s="101">
        <v>51041.919999999998</v>
      </c>
      <c r="C56" s="93"/>
      <c r="G56" s="76">
        <v>42895</v>
      </c>
      <c r="H56" s="114">
        <v>40000</v>
      </c>
      <c r="I56" s="97"/>
      <c r="J56" s="75">
        <v>42297</v>
      </c>
      <c r="K56" s="101">
        <v>15000</v>
      </c>
      <c r="L56" s="42"/>
    </row>
    <row r="57" spans="1:12" x14ac:dyDescent="0.25">
      <c r="A57" s="75">
        <v>42992</v>
      </c>
      <c r="B57" s="101">
        <v>84046.03</v>
      </c>
      <c r="C57" s="93"/>
      <c r="G57" s="77" t="s">
        <v>9</v>
      </c>
      <c r="H57" s="78">
        <f>SUM(H7:H56)</f>
        <v>2954726.5500000003</v>
      </c>
      <c r="J57" s="75">
        <v>43065</v>
      </c>
      <c r="K57" s="101">
        <v>10016.44</v>
      </c>
      <c r="L57" s="42"/>
    </row>
    <row r="58" spans="1:12" x14ac:dyDescent="0.25">
      <c r="A58" s="75">
        <v>42976</v>
      </c>
      <c r="B58" s="101">
        <v>60042.74</v>
      </c>
      <c r="C58" s="93"/>
      <c r="G58" s="31"/>
      <c r="H58" s="33"/>
      <c r="J58" s="75">
        <v>43081</v>
      </c>
      <c r="K58" s="101">
        <v>20015.89</v>
      </c>
      <c r="L58" s="42"/>
    </row>
    <row r="59" spans="1:12" x14ac:dyDescent="0.25">
      <c r="A59" s="75">
        <v>43002</v>
      </c>
      <c r="B59" s="101">
        <v>52553.22</v>
      </c>
      <c r="C59" s="93"/>
      <c r="G59" s="31"/>
      <c r="H59" s="33"/>
      <c r="J59" s="75">
        <v>43092</v>
      </c>
      <c r="K59" s="101">
        <v>15010.27</v>
      </c>
      <c r="L59" s="42"/>
    </row>
    <row r="60" spans="1:12" x14ac:dyDescent="0.25">
      <c r="A60" s="75">
        <v>43009</v>
      </c>
      <c r="B60" s="101">
        <v>154639.67999999999</v>
      </c>
      <c r="C60" s="93"/>
      <c r="G60" s="31"/>
      <c r="H60" s="33"/>
      <c r="J60" s="75">
        <v>43087</v>
      </c>
      <c r="K60" s="101">
        <v>20000</v>
      </c>
      <c r="L60" s="42"/>
    </row>
    <row r="61" spans="1:12" x14ac:dyDescent="0.25">
      <c r="A61" s="75">
        <v>43017</v>
      </c>
      <c r="B61" s="101">
        <v>45029.59</v>
      </c>
      <c r="C61" s="93"/>
      <c r="G61" s="31"/>
      <c r="H61" s="33"/>
      <c r="J61" s="76">
        <v>43003</v>
      </c>
      <c r="K61" s="114">
        <v>20000</v>
      </c>
      <c r="L61" s="48"/>
    </row>
    <row r="62" spans="1:12" x14ac:dyDescent="0.25">
      <c r="A62" s="75">
        <v>43016</v>
      </c>
      <c r="B62" s="101">
        <v>48034.19</v>
      </c>
      <c r="C62" s="93"/>
      <c r="G62" s="31"/>
      <c r="H62" s="33"/>
      <c r="J62" s="77" t="s">
        <v>9</v>
      </c>
      <c r="K62" s="78">
        <f>SUM(K7:K61)</f>
        <v>895911.22999999975</v>
      </c>
    </row>
    <row r="63" spans="1:12" x14ac:dyDescent="0.25">
      <c r="A63" s="75">
        <v>43017</v>
      </c>
      <c r="B63" s="101">
        <v>43558.400000000001</v>
      </c>
      <c r="C63" s="93"/>
      <c r="G63" s="31"/>
      <c r="H63" s="33"/>
      <c r="J63" s="30"/>
      <c r="K63" s="32"/>
    </row>
    <row r="64" spans="1:12" x14ac:dyDescent="0.25">
      <c r="A64" s="75">
        <v>43027</v>
      </c>
      <c r="B64" s="101">
        <v>43547.67</v>
      </c>
      <c r="C64" s="93"/>
      <c r="G64" s="31"/>
      <c r="H64" s="33"/>
      <c r="J64" s="30"/>
      <c r="K64" s="32"/>
    </row>
    <row r="65" spans="1:11" x14ac:dyDescent="0.25">
      <c r="A65" s="75">
        <v>43026</v>
      </c>
      <c r="B65" s="101">
        <v>54042.9</v>
      </c>
      <c r="C65" s="93"/>
      <c r="G65" s="31"/>
      <c r="H65" s="33"/>
      <c r="J65" s="30"/>
      <c r="K65" s="32"/>
    </row>
    <row r="66" spans="1:11" x14ac:dyDescent="0.25">
      <c r="A66" s="75">
        <v>43036</v>
      </c>
      <c r="B66" s="101">
        <v>61553.919999999998</v>
      </c>
      <c r="C66" s="93"/>
      <c r="G66" s="31"/>
      <c r="H66" s="33"/>
      <c r="J66" s="30"/>
      <c r="K66" s="32"/>
    </row>
    <row r="67" spans="1:11" x14ac:dyDescent="0.25">
      <c r="A67" s="75">
        <v>43039</v>
      </c>
      <c r="B67" s="101">
        <v>64542.41</v>
      </c>
      <c r="C67" s="93"/>
      <c r="G67" s="31"/>
      <c r="H67" s="33"/>
      <c r="J67" s="30"/>
      <c r="K67" s="32"/>
    </row>
    <row r="68" spans="1:11" x14ac:dyDescent="0.25">
      <c r="A68" s="75">
        <v>43036</v>
      </c>
      <c r="B68" s="101">
        <v>45049.32</v>
      </c>
      <c r="C68" s="93"/>
      <c r="G68" s="31"/>
      <c r="H68" s="33"/>
      <c r="J68" s="30"/>
      <c r="K68" s="32"/>
    </row>
    <row r="69" spans="1:11" x14ac:dyDescent="0.25">
      <c r="A69" s="75">
        <v>43074</v>
      </c>
      <c r="B69" s="101">
        <v>76558.679999999993</v>
      </c>
      <c r="C69" s="93"/>
      <c r="G69" s="31"/>
      <c r="H69" s="33"/>
      <c r="J69" s="30"/>
      <c r="K69" s="32"/>
    </row>
    <row r="70" spans="1:11" x14ac:dyDescent="0.25">
      <c r="A70" s="75">
        <v>43056</v>
      </c>
      <c r="B70" s="101">
        <v>52570.48</v>
      </c>
      <c r="C70" s="93"/>
      <c r="G70" s="31"/>
      <c r="H70" s="33"/>
      <c r="J70" s="30"/>
      <c r="K70" s="32"/>
    </row>
    <row r="71" spans="1:11" x14ac:dyDescent="0.25">
      <c r="A71" s="75">
        <v>43091</v>
      </c>
      <c r="B71" s="101">
        <v>70500</v>
      </c>
      <c r="C71" s="93"/>
      <c r="G71" s="31"/>
      <c r="H71" s="33"/>
      <c r="J71" s="30"/>
      <c r="K71" s="32"/>
    </row>
    <row r="72" spans="1:11" x14ac:dyDescent="0.25">
      <c r="A72" s="75">
        <v>43092</v>
      </c>
      <c r="B72" s="101">
        <v>41000</v>
      </c>
      <c r="C72" s="94"/>
      <c r="G72" s="31"/>
      <c r="H72" s="33"/>
      <c r="J72" s="30"/>
      <c r="K72" s="32"/>
    </row>
    <row r="73" spans="1:11" x14ac:dyDescent="0.25">
      <c r="A73" s="75">
        <v>43018</v>
      </c>
      <c r="B73" s="101">
        <v>70500</v>
      </c>
      <c r="C73" s="91"/>
      <c r="G73" s="31"/>
      <c r="H73" s="33"/>
      <c r="J73" s="30"/>
    </row>
    <row r="74" spans="1:11" x14ac:dyDescent="0.25">
      <c r="A74" s="75">
        <v>43093</v>
      </c>
      <c r="B74" s="101">
        <v>54000</v>
      </c>
      <c r="C74" s="91"/>
      <c r="G74" s="31"/>
      <c r="H74" s="33"/>
      <c r="J74" s="30"/>
    </row>
    <row r="75" spans="1:11" x14ac:dyDescent="0.25">
      <c r="A75" s="76">
        <v>42895</v>
      </c>
      <c r="B75" s="114">
        <v>46500</v>
      </c>
      <c r="C75" s="95"/>
      <c r="G75" s="31"/>
      <c r="H75" s="33"/>
      <c r="J75" s="30"/>
    </row>
    <row r="76" spans="1:11" x14ac:dyDescent="0.25">
      <c r="A76" s="83" t="s">
        <v>9</v>
      </c>
      <c r="B76" s="78">
        <f>SUM(B7:B75)</f>
        <v>3513494.5899999994</v>
      </c>
      <c r="G76" s="31"/>
      <c r="H76" s="33"/>
      <c r="J76" s="30"/>
    </row>
    <row r="77" spans="1:11" x14ac:dyDescent="0.25">
      <c r="G77" s="31"/>
      <c r="H77" s="33"/>
      <c r="J77" s="30"/>
    </row>
    <row r="78" spans="1:11" x14ac:dyDescent="0.25">
      <c r="H78" s="33"/>
      <c r="J78" s="30"/>
    </row>
  </sheetData>
  <mergeCells count="7">
    <mergeCell ref="A1:K1"/>
    <mergeCell ref="A2:K2"/>
    <mergeCell ref="A3:K3"/>
    <mergeCell ref="A5:B5"/>
    <mergeCell ref="D5:E5"/>
    <mergeCell ref="G5:H5"/>
    <mergeCell ref="J5:K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A2" sqref="A2:N2"/>
    </sheetView>
  </sheetViews>
  <sheetFormatPr defaultRowHeight="15" x14ac:dyDescent="0.25"/>
  <cols>
    <col min="1" max="1" width="12.28515625" bestFit="1" customWidth="1"/>
    <col min="2" max="2" width="14.28515625" bestFit="1" customWidth="1"/>
    <col min="4" max="4" width="12.28515625" bestFit="1" customWidth="1"/>
    <col min="5" max="5" width="12.7109375" bestFit="1" customWidth="1"/>
    <col min="7" max="7" width="12.28515625" bestFit="1" customWidth="1"/>
    <col min="8" max="8" width="14.140625" bestFit="1" customWidth="1"/>
    <col min="10" max="10" width="12.28515625" bestFit="1" customWidth="1"/>
    <col min="11" max="11" width="14" bestFit="1" customWidth="1"/>
    <col min="13" max="13" width="12.28515625" bestFit="1" customWidth="1"/>
    <col min="14" max="14" width="12.7109375" bestFit="1" customWidth="1"/>
  </cols>
  <sheetData>
    <row r="1" spans="1:16" ht="15.75" x14ac:dyDescent="0.25">
      <c r="A1" s="127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6" ht="15.7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6" ht="15.75" x14ac:dyDescent="0.25">
      <c r="A3" s="128" t="s">
        <v>14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6" x14ac:dyDescent="0.25">
      <c r="A4" s="7"/>
      <c r="B4" s="12"/>
      <c r="C4" s="2"/>
      <c r="D4" s="7"/>
      <c r="E4" s="19"/>
      <c r="F4" s="2"/>
      <c r="G4" s="7"/>
      <c r="H4" s="12"/>
      <c r="I4" s="2"/>
      <c r="J4" s="2"/>
      <c r="K4" s="2"/>
      <c r="L4" s="2"/>
      <c r="M4" s="7"/>
      <c r="N4" s="12"/>
    </row>
    <row r="5" spans="1:16" x14ac:dyDescent="0.25">
      <c r="A5" s="129" t="s">
        <v>1</v>
      </c>
      <c r="B5" s="129"/>
      <c r="C5" s="111"/>
      <c r="D5" s="129" t="s">
        <v>2</v>
      </c>
      <c r="E5" s="129"/>
      <c r="F5" s="4"/>
      <c r="G5" s="129" t="s">
        <v>3</v>
      </c>
      <c r="H5" s="129"/>
      <c r="I5" s="59"/>
      <c r="J5" s="130" t="s">
        <v>7</v>
      </c>
      <c r="K5" s="130"/>
      <c r="L5" s="4"/>
      <c r="M5" s="129" t="s">
        <v>4</v>
      </c>
      <c r="N5" s="129"/>
    </row>
    <row r="6" spans="1:16" x14ac:dyDescent="0.25">
      <c r="A6" s="8" t="s">
        <v>5</v>
      </c>
      <c r="B6" s="10" t="s">
        <v>6</v>
      </c>
      <c r="C6" s="110"/>
      <c r="D6" s="109" t="s">
        <v>5</v>
      </c>
      <c r="E6" s="20" t="s">
        <v>6</v>
      </c>
      <c r="F6" s="4"/>
      <c r="G6" s="8" t="s">
        <v>5</v>
      </c>
      <c r="H6" s="10" t="s">
        <v>6</v>
      </c>
      <c r="I6" s="59"/>
      <c r="J6" s="112" t="s">
        <v>13</v>
      </c>
      <c r="K6" s="113" t="s">
        <v>6</v>
      </c>
      <c r="L6" s="4"/>
      <c r="M6" s="55" t="s">
        <v>5</v>
      </c>
      <c r="N6" s="56" t="s">
        <v>6</v>
      </c>
    </row>
    <row r="7" spans="1:16" x14ac:dyDescent="0.25">
      <c r="A7" s="74">
        <v>42776</v>
      </c>
      <c r="B7" s="87">
        <v>0</v>
      </c>
      <c r="C7" s="81"/>
      <c r="D7" s="34">
        <v>43194</v>
      </c>
      <c r="E7" s="88">
        <v>45035.75</v>
      </c>
      <c r="G7" s="74">
        <v>42300</v>
      </c>
      <c r="H7" s="87">
        <v>63.89</v>
      </c>
      <c r="I7" s="81"/>
      <c r="J7" s="37">
        <v>43157</v>
      </c>
      <c r="K7" s="106">
        <v>210494.79</v>
      </c>
      <c r="M7" s="74">
        <v>42297</v>
      </c>
      <c r="N7" s="87">
        <v>426.58</v>
      </c>
      <c r="O7" s="81"/>
      <c r="P7" s="43"/>
    </row>
    <row r="8" spans="1:16" x14ac:dyDescent="0.25">
      <c r="A8" s="75">
        <v>42781</v>
      </c>
      <c r="B8" s="101">
        <v>642.74</v>
      </c>
      <c r="C8" s="66"/>
      <c r="D8" s="35">
        <v>43216</v>
      </c>
      <c r="E8" s="89">
        <v>166805.63</v>
      </c>
      <c r="G8" s="75">
        <v>42777</v>
      </c>
      <c r="H8" s="101">
        <v>0</v>
      </c>
      <c r="I8" s="66"/>
      <c r="J8" s="38">
        <v>43194</v>
      </c>
      <c r="K8" s="107">
        <v>195154.93</v>
      </c>
      <c r="M8" s="75">
        <v>43087</v>
      </c>
      <c r="N8" s="101">
        <v>26.85</v>
      </c>
      <c r="O8" s="66"/>
      <c r="P8" s="43"/>
    </row>
    <row r="9" spans="1:16" x14ac:dyDescent="0.25">
      <c r="A9" s="75">
        <v>42976</v>
      </c>
      <c r="B9" s="101">
        <v>321.52999999999997</v>
      </c>
      <c r="C9" s="66"/>
      <c r="D9" s="70">
        <v>43409</v>
      </c>
      <c r="E9" s="105">
        <v>40500</v>
      </c>
      <c r="G9" s="75">
        <v>42776</v>
      </c>
      <c r="H9" s="101">
        <v>0</v>
      </c>
      <c r="I9" s="66"/>
      <c r="J9" s="39">
        <v>43409</v>
      </c>
      <c r="K9" s="108">
        <v>200000</v>
      </c>
      <c r="M9" s="75">
        <v>43120</v>
      </c>
      <c r="N9" s="101">
        <v>20010.96</v>
      </c>
      <c r="O9" s="42"/>
      <c r="P9" s="43"/>
    </row>
    <row r="10" spans="1:16" x14ac:dyDescent="0.25">
      <c r="A10" s="75">
        <v>43091</v>
      </c>
      <c r="B10" s="101">
        <v>90.78</v>
      </c>
      <c r="C10" s="66"/>
      <c r="D10" s="17" t="s">
        <v>9</v>
      </c>
      <c r="E10" s="90">
        <f>SUM(E7:E9)</f>
        <v>252341.38</v>
      </c>
      <c r="G10" s="75">
        <v>42976</v>
      </c>
      <c r="H10" s="101">
        <v>1138.77</v>
      </c>
      <c r="I10" s="42"/>
      <c r="J10" s="40" t="s">
        <v>9</v>
      </c>
      <c r="K10" s="90">
        <f>SUM(K7:K9)</f>
        <v>605649.72</v>
      </c>
      <c r="M10" s="75">
        <v>43120</v>
      </c>
      <c r="N10" s="101">
        <v>20016.439999999999</v>
      </c>
      <c r="O10" s="42"/>
      <c r="P10" s="43"/>
    </row>
    <row r="11" spans="1:16" x14ac:dyDescent="0.25">
      <c r="A11" s="75">
        <v>43092</v>
      </c>
      <c r="B11" s="101">
        <v>185.34</v>
      </c>
      <c r="C11" s="66"/>
      <c r="G11" s="75">
        <v>43091</v>
      </c>
      <c r="H11" s="101">
        <v>154.52000000000001</v>
      </c>
      <c r="I11" s="66"/>
      <c r="J11" s="30"/>
      <c r="K11" s="32"/>
      <c r="M11" s="75">
        <v>43128</v>
      </c>
      <c r="N11" s="101">
        <v>15015.62</v>
      </c>
      <c r="O11" s="42"/>
      <c r="P11" s="43"/>
    </row>
    <row r="12" spans="1:16" x14ac:dyDescent="0.25">
      <c r="A12" s="75">
        <v>43018</v>
      </c>
      <c r="B12" s="101">
        <v>272.33999999999997</v>
      </c>
      <c r="C12" s="66"/>
      <c r="G12" s="75">
        <v>43092</v>
      </c>
      <c r="H12" s="101">
        <v>90.41</v>
      </c>
      <c r="I12" s="66"/>
      <c r="J12" s="30"/>
      <c r="K12" s="32"/>
      <c r="M12" s="75">
        <v>43132</v>
      </c>
      <c r="N12" s="101">
        <v>10013.700000000001</v>
      </c>
      <c r="O12" s="42"/>
      <c r="P12" s="43"/>
    </row>
    <row r="13" spans="1:16" x14ac:dyDescent="0.25">
      <c r="A13" s="75">
        <v>43093</v>
      </c>
      <c r="B13" s="101">
        <v>59.18</v>
      </c>
      <c r="C13" s="66"/>
      <c r="G13" s="75">
        <v>43018</v>
      </c>
      <c r="H13" s="101">
        <v>115.9</v>
      </c>
      <c r="I13" s="66"/>
      <c r="J13" s="92"/>
      <c r="K13" s="32"/>
      <c r="M13" s="75">
        <v>43129</v>
      </c>
      <c r="N13" s="101">
        <v>20028.490000000002</v>
      </c>
      <c r="O13" s="42"/>
      <c r="P13" s="43"/>
    </row>
    <row r="14" spans="1:16" x14ac:dyDescent="0.25">
      <c r="A14" s="75">
        <v>43110</v>
      </c>
      <c r="B14" s="101">
        <v>39024.58</v>
      </c>
      <c r="C14" s="42"/>
      <c r="G14" s="75">
        <v>43093</v>
      </c>
      <c r="H14" s="101">
        <v>54.79</v>
      </c>
      <c r="I14" s="66"/>
      <c r="J14" s="92"/>
      <c r="K14" s="32"/>
      <c r="M14" s="75">
        <v>43137</v>
      </c>
      <c r="N14" s="101">
        <v>20015.34</v>
      </c>
      <c r="O14" s="42"/>
      <c r="P14" s="43"/>
    </row>
    <row r="15" spans="1:16" x14ac:dyDescent="0.25">
      <c r="A15" s="75">
        <v>43120</v>
      </c>
      <c r="B15" s="101">
        <v>136627.15</v>
      </c>
      <c r="C15" s="42"/>
      <c r="G15" s="75">
        <v>43110</v>
      </c>
      <c r="H15" s="101">
        <v>20012.599999999999</v>
      </c>
      <c r="I15" s="42"/>
      <c r="J15" s="43"/>
      <c r="K15" s="32"/>
      <c r="M15" s="75">
        <v>43143</v>
      </c>
      <c r="N15" s="101">
        <v>20023.009999999998</v>
      </c>
      <c r="O15" s="42"/>
      <c r="P15" s="43"/>
    </row>
    <row r="16" spans="1:16" x14ac:dyDescent="0.25">
      <c r="A16" s="75">
        <v>43126</v>
      </c>
      <c r="B16" s="101">
        <v>121566.58</v>
      </c>
      <c r="C16" s="42"/>
      <c r="G16" s="75">
        <v>43120</v>
      </c>
      <c r="H16" s="101">
        <v>70065.210000000006</v>
      </c>
      <c r="I16" s="42"/>
      <c r="J16" s="43"/>
      <c r="M16" s="75">
        <v>43142</v>
      </c>
      <c r="N16" s="101">
        <v>15012.33</v>
      </c>
      <c r="O16" s="42"/>
      <c r="P16" s="43"/>
    </row>
    <row r="17" spans="1:16" x14ac:dyDescent="0.25">
      <c r="A17" s="75">
        <v>43115</v>
      </c>
      <c r="B17" s="101">
        <v>49575.95</v>
      </c>
      <c r="C17" s="42"/>
      <c r="G17" s="75">
        <v>43126</v>
      </c>
      <c r="H17" s="101">
        <v>10014.9</v>
      </c>
      <c r="I17" s="42"/>
      <c r="J17" s="43"/>
      <c r="M17" s="75">
        <v>43136</v>
      </c>
      <c r="N17" s="101">
        <v>20028.490000000002</v>
      </c>
      <c r="O17" s="42"/>
      <c r="P17" s="43"/>
    </row>
    <row r="18" spans="1:16" x14ac:dyDescent="0.25">
      <c r="A18" s="75">
        <v>43116</v>
      </c>
      <c r="B18" s="101">
        <v>63119.1</v>
      </c>
      <c r="C18" s="42"/>
      <c r="G18" s="75">
        <v>43115</v>
      </c>
      <c r="H18" s="101">
        <v>100153.42</v>
      </c>
      <c r="I18" s="42"/>
      <c r="J18" s="43"/>
      <c r="M18" s="75">
        <v>43115</v>
      </c>
      <c r="N18" s="101">
        <v>15027.12</v>
      </c>
      <c r="O18" s="42"/>
      <c r="P18" s="43"/>
    </row>
    <row r="19" spans="1:16" x14ac:dyDescent="0.25">
      <c r="A19" s="75">
        <v>43009</v>
      </c>
      <c r="B19" s="101">
        <v>66390.490000000005</v>
      </c>
      <c r="C19" s="42"/>
      <c r="G19" s="75">
        <v>43116</v>
      </c>
      <c r="H19" s="101">
        <v>100189.04</v>
      </c>
      <c r="I19" s="42"/>
      <c r="J19" s="43"/>
      <c r="M19" s="75">
        <v>43189</v>
      </c>
      <c r="N19" s="101">
        <v>20019.18</v>
      </c>
      <c r="O19" s="42"/>
      <c r="P19" s="43"/>
    </row>
    <row r="20" spans="1:16" x14ac:dyDescent="0.25">
      <c r="A20" s="75">
        <v>43139</v>
      </c>
      <c r="B20" s="101">
        <v>87066.74</v>
      </c>
      <c r="C20" s="42"/>
      <c r="G20" s="75">
        <v>43139</v>
      </c>
      <c r="H20" s="101">
        <v>150139.73000000001</v>
      </c>
      <c r="I20" s="42"/>
      <c r="J20" s="43"/>
      <c r="M20" s="75">
        <v>43206</v>
      </c>
      <c r="N20" s="101">
        <v>20012.05</v>
      </c>
      <c r="O20" s="42"/>
      <c r="P20" s="43"/>
    </row>
    <row r="21" spans="1:16" x14ac:dyDescent="0.25">
      <c r="A21" s="75">
        <v>43111</v>
      </c>
      <c r="B21" s="101">
        <v>57060.12</v>
      </c>
      <c r="C21" s="42"/>
      <c r="G21" s="75">
        <v>43114</v>
      </c>
      <c r="H21" s="101">
        <v>10014.52</v>
      </c>
      <c r="I21" s="42"/>
      <c r="J21" s="43"/>
      <c r="M21" s="75">
        <v>43184</v>
      </c>
      <c r="N21" s="101">
        <v>20032.330000000002</v>
      </c>
      <c r="O21" s="42"/>
      <c r="P21" s="43"/>
    </row>
    <row r="22" spans="1:16" x14ac:dyDescent="0.25">
      <c r="A22" s="75">
        <v>43114</v>
      </c>
      <c r="B22" s="101">
        <v>51074.06</v>
      </c>
      <c r="C22" s="42"/>
      <c r="G22" s="75">
        <v>43144</v>
      </c>
      <c r="H22" s="101">
        <v>50094.52</v>
      </c>
      <c r="I22" s="42"/>
      <c r="J22" s="43"/>
      <c r="M22" s="75">
        <v>43186</v>
      </c>
      <c r="N22" s="101">
        <v>20023.560000000001</v>
      </c>
      <c r="O22" s="42"/>
      <c r="P22" s="43"/>
    </row>
    <row r="23" spans="1:16" x14ac:dyDescent="0.25">
      <c r="A23" s="75">
        <v>43144</v>
      </c>
      <c r="B23" s="101">
        <v>106701.33</v>
      </c>
      <c r="C23" s="42"/>
      <c r="G23" s="75">
        <v>43145</v>
      </c>
      <c r="H23" s="101">
        <v>50041.54</v>
      </c>
      <c r="I23" s="42"/>
      <c r="J23" s="43"/>
      <c r="M23" s="75">
        <v>43179</v>
      </c>
      <c r="N23" s="101">
        <v>15031.64</v>
      </c>
      <c r="O23" s="42"/>
      <c r="P23" s="43"/>
    </row>
    <row r="24" spans="1:16" x14ac:dyDescent="0.25">
      <c r="A24" s="75">
        <v>43147</v>
      </c>
      <c r="B24" s="101">
        <v>48053.919999999998</v>
      </c>
      <c r="C24" s="42"/>
      <c r="G24" s="75">
        <v>43156</v>
      </c>
      <c r="H24" s="101">
        <v>40047.120000000003</v>
      </c>
      <c r="I24" s="42"/>
      <c r="J24" s="43"/>
      <c r="M24" s="75">
        <v>43210</v>
      </c>
      <c r="N24" s="101">
        <v>20029.04</v>
      </c>
      <c r="O24" s="42"/>
      <c r="P24" s="43"/>
    </row>
    <row r="25" spans="1:16" x14ac:dyDescent="0.25">
      <c r="A25" s="75">
        <v>43145</v>
      </c>
      <c r="B25" s="101">
        <v>172643.3</v>
      </c>
      <c r="C25" s="42"/>
      <c r="G25" s="75">
        <v>43157</v>
      </c>
      <c r="H25" s="101">
        <v>150291.78</v>
      </c>
      <c r="I25" s="42"/>
      <c r="J25" s="43"/>
      <c r="M25" s="75">
        <v>43242</v>
      </c>
      <c r="N25" s="101">
        <v>20016.439999999999</v>
      </c>
      <c r="O25" s="42"/>
      <c r="P25" s="43"/>
    </row>
    <row r="26" spans="1:16" x14ac:dyDescent="0.25">
      <c r="A26" s="75">
        <v>43156</v>
      </c>
      <c r="B26" s="101">
        <v>54076.62</v>
      </c>
      <c r="C26" s="42"/>
      <c r="G26" s="75">
        <v>43152</v>
      </c>
      <c r="H26" s="101">
        <v>50039.73</v>
      </c>
      <c r="I26" s="42"/>
      <c r="J26" s="43"/>
      <c r="M26" s="75">
        <v>43261</v>
      </c>
      <c r="N26" s="101">
        <v>20006.580000000002</v>
      </c>
      <c r="O26" s="42"/>
      <c r="P26" s="43"/>
    </row>
    <row r="27" spans="1:16" x14ac:dyDescent="0.25">
      <c r="A27" s="75">
        <v>43157</v>
      </c>
      <c r="B27" s="101">
        <v>48093.37</v>
      </c>
      <c r="C27" s="42"/>
      <c r="G27" s="75">
        <v>43194</v>
      </c>
      <c r="H27" s="101">
        <v>10007.950000000001</v>
      </c>
      <c r="I27" s="42"/>
      <c r="J27" s="43"/>
      <c r="M27" s="75">
        <v>43253</v>
      </c>
      <c r="N27" s="101">
        <v>15013.56</v>
      </c>
      <c r="O27" s="42"/>
      <c r="P27" s="43"/>
    </row>
    <row r="28" spans="1:16" x14ac:dyDescent="0.25">
      <c r="A28" s="75">
        <v>43152</v>
      </c>
      <c r="B28" s="101">
        <v>33026.22</v>
      </c>
      <c r="C28" s="52"/>
      <c r="G28" s="75">
        <v>43195</v>
      </c>
      <c r="H28" s="101">
        <v>100052.05</v>
      </c>
      <c r="I28" s="52"/>
      <c r="J28" s="43"/>
      <c r="M28" s="75">
        <v>43258</v>
      </c>
      <c r="N28" s="101">
        <v>20017.53</v>
      </c>
      <c r="O28" s="42"/>
      <c r="P28" s="43"/>
    </row>
    <row r="29" spans="1:16" x14ac:dyDescent="0.25">
      <c r="A29" s="75">
        <v>43163</v>
      </c>
      <c r="B29" s="101">
        <v>63101.84</v>
      </c>
      <c r="C29" s="42"/>
      <c r="G29" s="75">
        <v>43205</v>
      </c>
      <c r="H29" s="101">
        <v>200197.26</v>
      </c>
      <c r="I29" s="42"/>
      <c r="J29" s="43"/>
      <c r="M29" s="75">
        <v>43267</v>
      </c>
      <c r="N29" s="101">
        <v>20012.599999999999</v>
      </c>
      <c r="O29" s="52"/>
      <c r="P29" s="43"/>
    </row>
    <row r="30" spans="1:16" x14ac:dyDescent="0.25">
      <c r="A30" s="75">
        <v>43158</v>
      </c>
      <c r="B30" s="101">
        <v>87140.63</v>
      </c>
      <c r="C30" s="42"/>
      <c r="G30" s="75">
        <v>43219</v>
      </c>
      <c r="H30" s="101">
        <v>170164.6</v>
      </c>
      <c r="I30" s="42"/>
      <c r="J30" s="43"/>
      <c r="M30" s="75">
        <v>43263</v>
      </c>
      <c r="N30" s="101">
        <v>20019.18</v>
      </c>
      <c r="O30" s="42"/>
      <c r="P30" s="43"/>
    </row>
    <row r="31" spans="1:16" x14ac:dyDescent="0.25">
      <c r="A31" s="75">
        <v>43194</v>
      </c>
      <c r="B31" s="101">
        <v>45035.75</v>
      </c>
      <c r="C31" s="42"/>
      <c r="G31" s="75">
        <v>43208</v>
      </c>
      <c r="H31" s="101">
        <v>51.48</v>
      </c>
      <c r="I31" s="66"/>
      <c r="J31" s="43"/>
      <c r="M31" s="75">
        <v>43280</v>
      </c>
      <c r="N31" s="101">
        <v>15015.62</v>
      </c>
      <c r="O31" s="42"/>
      <c r="P31" s="43"/>
    </row>
    <row r="32" spans="1:16" x14ac:dyDescent="0.25">
      <c r="A32" s="75">
        <v>43157</v>
      </c>
      <c r="B32" s="101">
        <v>90589.32</v>
      </c>
      <c r="C32" s="42"/>
      <c r="G32" s="75">
        <v>43166</v>
      </c>
      <c r="H32" s="101">
        <v>200000</v>
      </c>
      <c r="I32" s="42"/>
      <c r="J32" s="43"/>
      <c r="M32" s="75">
        <v>43270</v>
      </c>
      <c r="N32" s="101">
        <v>15017.67</v>
      </c>
      <c r="O32" s="42"/>
      <c r="P32" s="43"/>
    </row>
    <row r="33" spans="1:16" x14ac:dyDescent="0.25">
      <c r="A33" s="75">
        <v>43195</v>
      </c>
      <c r="B33" s="101">
        <v>54028.11</v>
      </c>
      <c r="C33" s="42"/>
      <c r="G33" s="75">
        <v>43238</v>
      </c>
      <c r="H33" s="101">
        <v>20013.7</v>
      </c>
      <c r="I33" s="42"/>
      <c r="J33" s="43"/>
      <c r="M33" s="75">
        <v>43275</v>
      </c>
      <c r="N33" s="101">
        <v>20020.27</v>
      </c>
      <c r="O33" s="42"/>
      <c r="P33" s="43"/>
    </row>
    <row r="34" spans="1:16" x14ac:dyDescent="0.25">
      <c r="A34" s="75">
        <v>43205</v>
      </c>
      <c r="B34" s="101">
        <v>48047.34</v>
      </c>
      <c r="C34" s="42"/>
      <c r="G34" s="75">
        <v>43239</v>
      </c>
      <c r="H34" s="101">
        <v>170223.56</v>
      </c>
      <c r="I34" s="42"/>
      <c r="J34" s="43"/>
      <c r="M34" s="75">
        <v>43296</v>
      </c>
      <c r="N34" s="101">
        <v>15009.45</v>
      </c>
      <c r="O34" s="42"/>
      <c r="P34" s="43"/>
    </row>
    <row r="35" spans="1:16" x14ac:dyDescent="0.25">
      <c r="A35" s="75">
        <v>43216</v>
      </c>
      <c r="B35" s="101">
        <v>166805.63</v>
      </c>
      <c r="C35" s="42"/>
      <c r="G35" s="75">
        <v>43246</v>
      </c>
      <c r="H35" s="101">
        <v>60019.73</v>
      </c>
      <c r="I35" s="42"/>
      <c r="J35" s="43"/>
      <c r="M35" s="75">
        <v>43287</v>
      </c>
      <c r="N35" s="101">
        <v>10006.85</v>
      </c>
      <c r="O35" s="42"/>
      <c r="P35" s="43"/>
    </row>
    <row r="36" spans="1:16" x14ac:dyDescent="0.25">
      <c r="A36" s="75">
        <v>43223</v>
      </c>
      <c r="B36" s="101">
        <v>57029.67</v>
      </c>
      <c r="C36" s="42"/>
      <c r="G36" s="75">
        <v>43257</v>
      </c>
      <c r="H36" s="101">
        <v>100098.96</v>
      </c>
      <c r="I36" s="42"/>
      <c r="J36" s="43"/>
      <c r="M36" s="75">
        <v>43293</v>
      </c>
      <c r="N36" s="101">
        <v>15014.79</v>
      </c>
      <c r="O36" s="42"/>
      <c r="P36" s="43"/>
    </row>
    <row r="37" spans="1:16" x14ac:dyDescent="0.25">
      <c r="A37" s="75">
        <v>43219</v>
      </c>
      <c r="B37" s="101">
        <v>55554.74</v>
      </c>
      <c r="C37" s="42"/>
      <c r="G37" s="75">
        <v>43235</v>
      </c>
      <c r="H37" s="101">
        <v>60128.22</v>
      </c>
      <c r="I37" s="42"/>
      <c r="J37" s="43"/>
      <c r="M37" s="75">
        <v>43304</v>
      </c>
      <c r="N37" s="101">
        <v>20019.73</v>
      </c>
      <c r="O37" s="42"/>
      <c r="P37" s="43"/>
    </row>
    <row r="38" spans="1:16" x14ac:dyDescent="0.25">
      <c r="A38" s="75">
        <v>43208</v>
      </c>
      <c r="B38" s="101">
        <v>97633.56</v>
      </c>
      <c r="C38" s="42"/>
      <c r="G38" s="75">
        <v>43279</v>
      </c>
      <c r="H38" s="101">
        <v>150164.38</v>
      </c>
      <c r="I38" s="42"/>
      <c r="J38" s="43"/>
      <c r="M38" s="75">
        <v>43310</v>
      </c>
      <c r="N38" s="101">
        <v>20013.150000000001</v>
      </c>
      <c r="O38" s="42"/>
      <c r="P38" s="43"/>
    </row>
    <row r="39" spans="1:16" x14ac:dyDescent="0.25">
      <c r="A39" s="75">
        <v>43166</v>
      </c>
      <c r="B39" s="101">
        <v>51000</v>
      </c>
      <c r="C39" s="42"/>
      <c r="G39" s="75">
        <v>43299</v>
      </c>
      <c r="H39" s="101">
        <v>150008.22</v>
      </c>
      <c r="I39" s="42"/>
      <c r="J39" s="43"/>
      <c r="M39" s="75">
        <v>43322</v>
      </c>
      <c r="N39" s="101">
        <v>10019.27</v>
      </c>
      <c r="O39" s="42"/>
      <c r="P39" s="43"/>
    </row>
    <row r="40" spans="1:16" x14ac:dyDescent="0.25">
      <c r="A40" s="75">
        <v>43238</v>
      </c>
      <c r="B40" s="101">
        <v>55538.01</v>
      </c>
      <c r="C40" s="42"/>
      <c r="G40" s="75">
        <v>43313</v>
      </c>
      <c r="H40" s="101">
        <v>70170.679999999993</v>
      </c>
      <c r="I40" s="42"/>
      <c r="J40" s="43"/>
      <c r="M40" s="75">
        <v>43340</v>
      </c>
      <c r="N40" s="101">
        <v>40018.639999999999</v>
      </c>
      <c r="O40" s="42"/>
      <c r="P40" s="43"/>
    </row>
    <row r="41" spans="1:16" x14ac:dyDescent="0.25">
      <c r="A41" s="75">
        <v>43235</v>
      </c>
      <c r="B41" s="101">
        <v>43533.37</v>
      </c>
      <c r="C41" s="42"/>
      <c r="G41" s="75">
        <v>43272</v>
      </c>
      <c r="H41" s="101">
        <v>60116.72</v>
      </c>
      <c r="I41" s="42"/>
      <c r="J41" s="43"/>
      <c r="M41" s="75">
        <v>43334</v>
      </c>
      <c r="N41" s="101">
        <v>20012.05</v>
      </c>
      <c r="O41" s="42"/>
      <c r="P41" s="43"/>
    </row>
    <row r="42" spans="1:16" x14ac:dyDescent="0.25">
      <c r="A42" s="75">
        <v>43253</v>
      </c>
      <c r="B42" s="101">
        <v>118629.86</v>
      </c>
      <c r="C42" s="42"/>
      <c r="G42" s="75">
        <v>43349</v>
      </c>
      <c r="H42" s="101">
        <v>200336.99</v>
      </c>
      <c r="I42" s="42"/>
      <c r="J42" s="43"/>
      <c r="M42" s="75">
        <v>43334</v>
      </c>
      <c r="N42" s="101">
        <v>20014.25</v>
      </c>
      <c r="O42" s="42"/>
      <c r="P42" s="43"/>
    </row>
    <row r="43" spans="1:16" x14ac:dyDescent="0.25">
      <c r="A43" s="75">
        <v>43239</v>
      </c>
      <c r="B43" s="101">
        <v>69090.740000000005</v>
      </c>
      <c r="C43" s="42"/>
      <c r="G43" s="75">
        <v>43353</v>
      </c>
      <c r="H43" s="101">
        <v>100060.27</v>
      </c>
      <c r="I43" s="42"/>
      <c r="J43" s="43"/>
      <c r="M43" s="75">
        <v>43352</v>
      </c>
      <c r="N43" s="101">
        <v>20008.77</v>
      </c>
      <c r="O43" s="42"/>
      <c r="P43" s="43"/>
    </row>
    <row r="44" spans="1:16" x14ac:dyDescent="0.25">
      <c r="A44" s="75">
        <v>43246</v>
      </c>
      <c r="B44" s="101">
        <v>51016.77</v>
      </c>
      <c r="C44" s="42"/>
      <c r="G44" s="75">
        <v>43358</v>
      </c>
      <c r="H44" s="101">
        <v>10000</v>
      </c>
      <c r="I44" s="42"/>
      <c r="J44" s="43"/>
      <c r="M44" s="75">
        <v>43336</v>
      </c>
      <c r="N44" s="101">
        <v>40038.36</v>
      </c>
      <c r="O44" s="42"/>
      <c r="P44" s="43"/>
    </row>
    <row r="45" spans="1:16" x14ac:dyDescent="0.25">
      <c r="A45" s="75">
        <v>43257</v>
      </c>
      <c r="B45" s="101">
        <v>54053.440000000002</v>
      </c>
      <c r="C45" s="42"/>
      <c r="G45" s="75">
        <v>43384</v>
      </c>
      <c r="H45" s="101">
        <v>70038.36</v>
      </c>
      <c r="I45" s="42"/>
      <c r="J45" s="43"/>
      <c r="M45" s="75">
        <v>43376</v>
      </c>
      <c r="N45" s="101">
        <v>15028.36</v>
      </c>
      <c r="O45" s="42"/>
      <c r="P45" s="43"/>
    </row>
    <row r="46" spans="1:16" x14ac:dyDescent="0.25">
      <c r="A46" s="75">
        <v>43235</v>
      </c>
      <c r="B46" s="101">
        <v>64637.84</v>
      </c>
      <c r="C46" s="42"/>
      <c r="G46" s="75">
        <v>43367</v>
      </c>
      <c r="H46" s="101">
        <v>100142.47</v>
      </c>
      <c r="I46" s="42"/>
      <c r="J46" s="43"/>
      <c r="M46" s="75">
        <v>43388</v>
      </c>
      <c r="N46" s="101">
        <v>20027.95</v>
      </c>
      <c r="O46" s="42"/>
      <c r="P46" s="43"/>
    </row>
    <row r="47" spans="1:16" x14ac:dyDescent="0.25">
      <c r="A47" s="75">
        <v>43279</v>
      </c>
      <c r="B47" s="101">
        <v>58564.11</v>
      </c>
      <c r="C47" s="42"/>
      <c r="G47" s="75">
        <v>43394</v>
      </c>
      <c r="H47" s="101">
        <v>10003.290000000001</v>
      </c>
      <c r="I47" s="42"/>
      <c r="J47" s="43"/>
      <c r="M47" s="75">
        <v>43369</v>
      </c>
      <c r="N47" s="101">
        <v>20025.75</v>
      </c>
      <c r="O47" s="42"/>
      <c r="P47" s="43"/>
    </row>
    <row r="48" spans="1:16" x14ac:dyDescent="0.25">
      <c r="A48" s="75">
        <v>43253</v>
      </c>
      <c r="B48" s="101">
        <v>48072.33</v>
      </c>
      <c r="C48" s="42"/>
      <c r="G48" s="75">
        <v>43415</v>
      </c>
      <c r="H48" s="101">
        <v>150113.01</v>
      </c>
      <c r="I48" s="42"/>
      <c r="J48" s="43"/>
      <c r="M48" s="75">
        <v>43384</v>
      </c>
      <c r="N48" s="101">
        <v>15008.63</v>
      </c>
      <c r="O48" s="42"/>
      <c r="P48" s="43"/>
    </row>
    <row r="49" spans="1:16" x14ac:dyDescent="0.25">
      <c r="A49" s="75">
        <v>43299</v>
      </c>
      <c r="B49" s="101">
        <v>75065.75</v>
      </c>
      <c r="C49" s="42"/>
      <c r="G49" s="75">
        <v>43105</v>
      </c>
      <c r="H49" s="101">
        <v>100934.25</v>
      </c>
      <c r="I49" s="42"/>
      <c r="J49" s="43"/>
      <c r="M49" s="75">
        <v>43386</v>
      </c>
      <c r="N49" s="101">
        <v>20017.53</v>
      </c>
      <c r="O49" s="42"/>
      <c r="P49" s="43"/>
    </row>
    <row r="50" spans="1:16" x14ac:dyDescent="0.25">
      <c r="A50" s="75">
        <v>43313</v>
      </c>
      <c r="B50" s="101">
        <v>52628.01</v>
      </c>
      <c r="C50" s="52"/>
      <c r="G50" s="75">
        <v>43416</v>
      </c>
      <c r="H50" s="101">
        <v>10008.77</v>
      </c>
      <c r="I50" s="44"/>
      <c r="J50" s="44"/>
      <c r="M50" s="75">
        <v>43390</v>
      </c>
      <c r="N50" s="101">
        <v>15009.04</v>
      </c>
      <c r="O50" s="42"/>
      <c r="P50" s="43"/>
    </row>
    <row r="51" spans="1:16" x14ac:dyDescent="0.25">
      <c r="A51" s="75">
        <v>43272</v>
      </c>
      <c r="B51" s="101">
        <v>42081.7</v>
      </c>
      <c r="C51" s="42"/>
      <c r="G51" s="75">
        <v>43411</v>
      </c>
      <c r="H51" s="101">
        <v>50000</v>
      </c>
      <c r="I51" s="45"/>
      <c r="J51" s="45"/>
      <c r="M51" s="75">
        <v>43381</v>
      </c>
      <c r="N51" s="101">
        <v>20015.89</v>
      </c>
      <c r="O51" s="42"/>
      <c r="P51" s="43"/>
    </row>
    <row r="52" spans="1:16" x14ac:dyDescent="0.25">
      <c r="A52" s="75">
        <v>43332</v>
      </c>
      <c r="B52" s="101">
        <v>108171.62</v>
      </c>
      <c r="C52" s="42"/>
      <c r="G52" s="75">
        <v>43431</v>
      </c>
      <c r="H52" s="101">
        <v>100000</v>
      </c>
      <c r="I52" s="50"/>
      <c r="J52" s="50"/>
      <c r="M52" s="75">
        <v>43378</v>
      </c>
      <c r="N52" s="101">
        <v>20024.66</v>
      </c>
      <c r="O52" s="52"/>
      <c r="P52" s="43"/>
    </row>
    <row r="53" spans="1:16" x14ac:dyDescent="0.25">
      <c r="A53" s="75">
        <v>43336</v>
      </c>
      <c r="B53" s="101">
        <v>151553.96</v>
      </c>
      <c r="C53" s="42"/>
      <c r="G53" s="75">
        <v>43442</v>
      </c>
      <c r="H53" s="101">
        <v>20000</v>
      </c>
      <c r="I53" s="45"/>
      <c r="J53" s="45"/>
      <c r="M53" s="75">
        <v>43397</v>
      </c>
      <c r="N53" s="101">
        <v>15008.22</v>
      </c>
      <c r="O53" s="42"/>
      <c r="P53" s="43"/>
    </row>
    <row r="54" spans="1:16" x14ac:dyDescent="0.25">
      <c r="A54" s="75">
        <v>43317</v>
      </c>
      <c r="B54" s="101">
        <v>43547.67</v>
      </c>
      <c r="C54" s="42"/>
      <c r="G54" s="76">
        <v>42895</v>
      </c>
      <c r="H54" s="102">
        <v>-40000</v>
      </c>
      <c r="I54" s="100"/>
      <c r="J54" s="100"/>
      <c r="M54" s="75">
        <v>43404</v>
      </c>
      <c r="N54" s="101">
        <v>20008.22</v>
      </c>
      <c r="O54" s="42"/>
      <c r="P54" s="43"/>
    </row>
    <row r="55" spans="1:16" x14ac:dyDescent="0.25">
      <c r="A55" s="75">
        <v>43333</v>
      </c>
      <c r="B55" s="101">
        <v>87190.69</v>
      </c>
      <c r="C55" s="42"/>
      <c r="G55" s="83" t="s">
        <v>9</v>
      </c>
      <c r="H55" s="103">
        <f>SUM(H7:H54)</f>
        <v>3205777.310000001</v>
      </c>
      <c r="M55" s="75">
        <v>43403</v>
      </c>
      <c r="N55" s="101">
        <v>10004.66</v>
      </c>
      <c r="O55" s="42"/>
      <c r="P55" s="43"/>
    </row>
    <row r="56" spans="1:16" x14ac:dyDescent="0.25">
      <c r="A56" s="75">
        <v>43349</v>
      </c>
      <c r="B56" s="101">
        <v>39087.620000000003</v>
      </c>
      <c r="C56" s="42"/>
      <c r="M56" s="75">
        <v>43091</v>
      </c>
      <c r="N56" s="101">
        <v>15000</v>
      </c>
      <c r="O56" s="42"/>
      <c r="P56" s="43"/>
    </row>
    <row r="57" spans="1:16" x14ac:dyDescent="0.25">
      <c r="A57" s="75">
        <v>43353</v>
      </c>
      <c r="B57" s="101">
        <v>45027.12</v>
      </c>
      <c r="C57" s="42"/>
      <c r="M57" s="75">
        <v>43393</v>
      </c>
      <c r="N57" s="101">
        <v>20020.82</v>
      </c>
      <c r="O57" s="42"/>
      <c r="P57" s="43"/>
    </row>
    <row r="58" spans="1:16" x14ac:dyDescent="0.25">
      <c r="A58" s="75">
        <v>43358</v>
      </c>
      <c r="B58" s="101">
        <v>57000</v>
      </c>
      <c r="C58" s="42"/>
      <c r="M58" s="75">
        <v>43411</v>
      </c>
      <c r="N58" s="101">
        <v>20010.96</v>
      </c>
      <c r="O58" s="42"/>
      <c r="P58" s="43"/>
    </row>
    <row r="59" spans="1:16" x14ac:dyDescent="0.25">
      <c r="A59" s="75">
        <v>43369</v>
      </c>
      <c r="B59" s="101">
        <v>163571.67000000001</v>
      </c>
      <c r="C59" s="42"/>
      <c r="M59" s="75">
        <v>43406</v>
      </c>
      <c r="N59" s="101">
        <v>15012.74</v>
      </c>
      <c r="O59" s="42"/>
      <c r="P59" s="43"/>
    </row>
    <row r="60" spans="1:16" x14ac:dyDescent="0.25">
      <c r="A60" s="75">
        <v>43384</v>
      </c>
      <c r="B60" s="101">
        <v>48026.3</v>
      </c>
      <c r="C60" s="42"/>
      <c r="M60" s="75">
        <v>43424</v>
      </c>
      <c r="N60" s="101">
        <v>15008.63</v>
      </c>
      <c r="O60" s="42"/>
      <c r="P60" s="43"/>
    </row>
    <row r="61" spans="1:16" x14ac:dyDescent="0.25">
      <c r="A61" s="75">
        <v>43367</v>
      </c>
      <c r="B61" s="101">
        <v>100643.18</v>
      </c>
      <c r="C61" s="42"/>
      <c r="M61" s="75">
        <v>43428</v>
      </c>
      <c r="N61" s="101">
        <v>20014.25</v>
      </c>
      <c r="O61" s="42"/>
      <c r="P61" s="43"/>
    </row>
    <row r="62" spans="1:16" x14ac:dyDescent="0.25">
      <c r="A62" s="75">
        <v>43394</v>
      </c>
      <c r="B62" s="101">
        <v>58519.23</v>
      </c>
      <c r="C62" s="42"/>
      <c r="M62" s="76">
        <v>43450</v>
      </c>
      <c r="N62" s="104">
        <v>15006.16</v>
      </c>
      <c r="O62" s="42"/>
      <c r="P62" s="43"/>
    </row>
    <row r="63" spans="1:16" x14ac:dyDescent="0.25">
      <c r="A63" s="75">
        <v>43415</v>
      </c>
      <c r="B63" s="101">
        <v>54028.1</v>
      </c>
      <c r="C63" s="42"/>
      <c r="M63" s="83" t="s">
        <v>9</v>
      </c>
      <c r="N63" s="103">
        <f>SUM(N7:N62)</f>
        <v>996359.96</v>
      </c>
    </row>
    <row r="64" spans="1:16" x14ac:dyDescent="0.25">
      <c r="A64" s="75">
        <v>43105</v>
      </c>
      <c r="B64" s="101">
        <v>142317.29</v>
      </c>
      <c r="C64" s="42"/>
    </row>
    <row r="65" spans="1:4" x14ac:dyDescent="0.25">
      <c r="A65" s="75">
        <v>43416</v>
      </c>
      <c r="B65" s="101">
        <v>54047.34</v>
      </c>
      <c r="C65" s="42"/>
    </row>
    <row r="66" spans="1:4" x14ac:dyDescent="0.25">
      <c r="A66" s="75">
        <v>43419</v>
      </c>
      <c r="B66" s="101">
        <v>51000</v>
      </c>
      <c r="C66" s="42"/>
    </row>
    <row r="67" spans="1:4" x14ac:dyDescent="0.25">
      <c r="A67" s="75">
        <v>43411</v>
      </c>
      <c r="B67" s="101">
        <v>64500</v>
      </c>
      <c r="C67" s="42"/>
    </row>
    <row r="68" spans="1:4" x14ac:dyDescent="0.25">
      <c r="A68" s="75">
        <v>43437</v>
      </c>
      <c r="B68" s="101">
        <v>70500</v>
      </c>
      <c r="C68" s="42"/>
    </row>
    <row r="69" spans="1:4" x14ac:dyDescent="0.25">
      <c r="A69" s="75">
        <v>43430</v>
      </c>
      <c r="B69" s="101">
        <v>70500</v>
      </c>
      <c r="C69" s="42"/>
    </row>
    <row r="70" spans="1:4" x14ac:dyDescent="0.25">
      <c r="A70" s="75">
        <v>43443</v>
      </c>
      <c r="B70" s="101">
        <v>45013.56</v>
      </c>
      <c r="C70" s="42"/>
    </row>
    <row r="71" spans="1:4" x14ac:dyDescent="0.25">
      <c r="A71" s="75">
        <v>43431</v>
      </c>
      <c r="B71" s="101">
        <v>36000</v>
      </c>
      <c r="C71" s="42"/>
      <c r="D71" s="43"/>
    </row>
    <row r="72" spans="1:4" x14ac:dyDescent="0.25">
      <c r="A72" s="75">
        <v>43443</v>
      </c>
      <c r="B72" s="101">
        <v>130500</v>
      </c>
      <c r="C72" s="96"/>
      <c r="D72" s="96"/>
    </row>
    <row r="73" spans="1:4" x14ac:dyDescent="0.25">
      <c r="A73" s="75">
        <v>43450</v>
      </c>
      <c r="B73" s="101">
        <v>49500</v>
      </c>
      <c r="C73" s="45"/>
      <c r="D73" s="45"/>
    </row>
    <row r="74" spans="1:4" x14ac:dyDescent="0.25">
      <c r="A74" s="75">
        <v>43442</v>
      </c>
      <c r="B74" s="101">
        <v>36000</v>
      </c>
      <c r="C74" s="45"/>
      <c r="D74" s="45"/>
    </row>
    <row r="75" spans="1:4" x14ac:dyDescent="0.25">
      <c r="A75" s="76">
        <v>42895</v>
      </c>
      <c r="B75" s="102">
        <v>-46500</v>
      </c>
      <c r="C75" s="100"/>
      <c r="D75" s="100"/>
    </row>
    <row r="76" spans="1:4" x14ac:dyDescent="0.25">
      <c r="A76" s="83" t="s">
        <v>9</v>
      </c>
      <c r="B76" s="103">
        <f>SUM(B7:B75)</f>
        <v>4344295.3100000005</v>
      </c>
      <c r="D76" s="43"/>
    </row>
  </sheetData>
  <mergeCells count="8">
    <mergeCell ref="A1:N1"/>
    <mergeCell ref="A2:N2"/>
    <mergeCell ref="A3:N3"/>
    <mergeCell ref="A5:B5"/>
    <mergeCell ref="D5:E5"/>
    <mergeCell ref="G5:H5"/>
    <mergeCell ref="J5:K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Peschke, Jennifer</dc:creator>
  <cp:lastModifiedBy>lbrothers</cp:lastModifiedBy>
  <dcterms:created xsi:type="dcterms:W3CDTF">2019-03-12T13:23:53Z</dcterms:created>
  <dcterms:modified xsi:type="dcterms:W3CDTF">2019-04-26T16:13:00Z</dcterms:modified>
</cp:coreProperties>
</file>