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defaultThemeVersion="124226"/>
  <mc:AlternateContent xmlns:mc="http://schemas.openxmlformats.org/markup-compatibility/2006">
    <mc:Choice Requires="x15">
      <x15ac:absPath xmlns:x15ac="http://schemas.microsoft.com/office/spreadsheetml/2010/11/ac" url="C:\Users\Alex Fish\Documents\IDEM TANKS\"/>
    </mc:Choice>
  </mc:AlternateContent>
  <xr:revisionPtr revIDLastSave="0" documentId="13_ncr:1_{9AC8F00B-B962-4791-A304-0BE970CA2902}" xr6:coauthVersionLast="45" xr6:coauthVersionMax="45" xr10:uidLastSave="{00000000-0000-0000-0000-000000000000}"/>
  <workbookProtection workbookAlgorithmName="SHA-512" workbookHashValue="VYDbzdjnnEpQanGpL7VAstuephufFp+u8nuOcVFT/Ku3fgPVbEiaJNt3cx7fp2RVn+1LGLDBGlSTYlButlX6Xg==" workbookSaltValue="xGfmWhP2RO4uInbsNSyYIA==" workbookSpinCount="100000" lockStructure="1"/>
  <bookViews>
    <workbookView xWindow="-120" yWindow="-120" windowWidth="20730" windowHeight="11160" tabRatio="641" xr2:uid="{00000000-000D-0000-FFFF-FFFF00000000}"/>
  </bookViews>
  <sheets>
    <sheet name="Title" sheetId="8" r:id="rId1"/>
    <sheet name="Summary" sheetId="15" r:id="rId2"/>
    <sheet name="Staffing Rates" sheetId="5" r:id="rId3"/>
    <sheet name="Sub-systems and Activities" sheetId="14" r:id="rId4"/>
    <sheet name="Licenses" sheetId="17" r:id="rId5"/>
    <sheet name="Enhancements" sheetId="13" r:id="rId6"/>
    <sheet name="Contract Amendment Costs" sheetId="16" r:id="rId7"/>
  </sheets>
  <definedNames>
    <definedName name="_xlnm.Print_Area" localSheetId="6">'Contract Amendment Costs'!$A$1:$Z$34</definedName>
    <definedName name="_xlnm.Print_Area" localSheetId="5">Enhancements!$A$1:$G$6</definedName>
    <definedName name="_xlnm.Print_Area" localSheetId="2">'Staffing Rates'!$A$1:$G$26</definedName>
    <definedName name="_xlnm.Print_Area" localSheetId="3">'Sub-systems and Activities'!$A$1:$Z$34</definedName>
    <definedName name="_xlnm.Print_Area" localSheetId="1">Summary!$A$1:$G$6</definedName>
    <definedName name="_xlnm.Print_Area" localSheetId="0">Title!$A$1:$G$16</definedName>
    <definedName name="_xlnm.Print_Titles" localSheetId="6">'Contract Amendment Costs'!$B:$B,'Contract Amendment Costs'!$1:$3</definedName>
    <definedName name="_xlnm.Print_Titles" localSheetId="3">'Sub-systems and Activities'!$B:$B,'Sub-systems and Activities'!$1:$3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8" i="17" l="1"/>
  <c r="E33" i="17"/>
  <c r="F32" i="17"/>
  <c r="F31" i="17"/>
  <c r="F30" i="17"/>
  <c r="F29" i="17"/>
  <c r="F28" i="17"/>
  <c r="F27" i="17"/>
  <c r="F26" i="17"/>
  <c r="F25" i="17"/>
  <c r="F24" i="17"/>
  <c r="F23" i="17"/>
  <c r="F22" i="17"/>
  <c r="F21" i="17"/>
  <c r="F20" i="17"/>
  <c r="F19" i="17"/>
  <c r="F18" i="17"/>
  <c r="F17" i="17"/>
  <c r="F16" i="17"/>
  <c r="F15" i="17"/>
  <c r="F14" i="17"/>
  <c r="F13" i="17"/>
  <c r="F12" i="17"/>
  <c r="F11" i="17"/>
  <c r="F10" i="17"/>
  <c r="F9" i="17"/>
  <c r="F33" i="17" l="1"/>
  <c r="C16" i="15" s="1"/>
  <c r="V10" i="14"/>
  <c r="V11" i="14"/>
  <c r="V12" i="14"/>
  <c r="V13" i="14"/>
  <c r="V14" i="14"/>
  <c r="V15" i="14"/>
  <c r="V16" i="14"/>
  <c r="V17" i="14"/>
  <c r="V18" i="14"/>
  <c r="V19" i="14"/>
  <c r="V20" i="14"/>
  <c r="V21" i="14"/>
  <c r="V22" i="14"/>
  <c r="V23" i="14"/>
  <c r="V24" i="14"/>
  <c r="V25" i="14"/>
  <c r="V26" i="14"/>
  <c r="V27" i="14"/>
  <c r="V28" i="14"/>
  <c r="V29" i="14"/>
  <c r="V30" i="14"/>
  <c r="V31" i="14"/>
  <c r="V32" i="14"/>
  <c r="V33" i="14"/>
  <c r="V9" i="14"/>
  <c r="B25" i="14"/>
  <c r="B26" i="14"/>
  <c r="B27" i="14"/>
  <c r="B28" i="14"/>
  <c r="B29" i="14"/>
  <c r="B30" i="14"/>
  <c r="B31" i="14"/>
  <c r="E2" i="5" l="1"/>
  <c r="I2" i="16" s="1"/>
  <c r="E2" i="13"/>
  <c r="U33" i="14" l="1"/>
  <c r="U32" i="14"/>
  <c r="U31" i="14"/>
  <c r="U30" i="14"/>
  <c r="W30" i="14" s="1"/>
  <c r="U29" i="14"/>
  <c r="W29" i="14" s="1"/>
  <c r="U28" i="14"/>
  <c r="W28" i="14" s="1"/>
  <c r="U27" i="14"/>
  <c r="U26" i="14"/>
  <c r="W26" i="14" s="1"/>
  <c r="U25" i="14"/>
  <c r="U24" i="14"/>
  <c r="U23" i="14"/>
  <c r="U22" i="14"/>
  <c r="U21" i="14"/>
  <c r="U20" i="14"/>
  <c r="U19" i="14"/>
  <c r="U18" i="14"/>
  <c r="U17" i="14"/>
  <c r="U16" i="14"/>
  <c r="U15" i="14"/>
  <c r="U14" i="14"/>
  <c r="U13" i="14"/>
  <c r="U12" i="14"/>
  <c r="U11" i="14"/>
  <c r="U10" i="14"/>
  <c r="U9" i="14"/>
  <c r="R33" i="14"/>
  <c r="T33" i="14" s="1"/>
  <c r="R32" i="14"/>
  <c r="T32" i="14" s="1"/>
  <c r="R31" i="14"/>
  <c r="T31" i="14" s="1"/>
  <c r="R30" i="14"/>
  <c r="T30" i="14" s="1"/>
  <c r="R29" i="14"/>
  <c r="T29" i="14" s="1"/>
  <c r="R28" i="14"/>
  <c r="T28" i="14" s="1"/>
  <c r="R27" i="14"/>
  <c r="T27" i="14" s="1"/>
  <c r="R26" i="14"/>
  <c r="T26" i="14" s="1"/>
  <c r="R25" i="14"/>
  <c r="T25" i="14" s="1"/>
  <c r="R24" i="14"/>
  <c r="T24" i="14" s="1"/>
  <c r="R23" i="14"/>
  <c r="T23" i="14" s="1"/>
  <c r="R22" i="14"/>
  <c r="R21" i="14"/>
  <c r="R20" i="14"/>
  <c r="R19" i="14"/>
  <c r="R18" i="14"/>
  <c r="R17" i="14"/>
  <c r="R16" i="14"/>
  <c r="R15" i="14"/>
  <c r="R14" i="14"/>
  <c r="R13" i="14"/>
  <c r="R12" i="14"/>
  <c r="R11" i="14"/>
  <c r="R10" i="14"/>
  <c r="R9" i="14"/>
  <c r="I33" i="14"/>
  <c r="K33" i="14" s="1"/>
  <c r="I32" i="14"/>
  <c r="I31" i="14"/>
  <c r="K31" i="14" s="1"/>
  <c r="I30" i="14"/>
  <c r="K30" i="14" s="1"/>
  <c r="I29" i="14"/>
  <c r="K29" i="14" s="1"/>
  <c r="I28" i="14"/>
  <c r="K28" i="14" s="1"/>
  <c r="I27" i="14"/>
  <c r="I26" i="14"/>
  <c r="K26" i="14" s="1"/>
  <c r="I25" i="14"/>
  <c r="K25" i="14" s="1"/>
  <c r="I24" i="14"/>
  <c r="K24" i="14" s="1"/>
  <c r="I23" i="14"/>
  <c r="K23" i="14" s="1"/>
  <c r="I22" i="14"/>
  <c r="K22" i="14" s="1"/>
  <c r="I21" i="14"/>
  <c r="K21" i="14" s="1"/>
  <c r="I20" i="14"/>
  <c r="K20" i="14" s="1"/>
  <c r="I19" i="14"/>
  <c r="I18" i="14"/>
  <c r="K18" i="14" s="1"/>
  <c r="I17" i="14"/>
  <c r="K17" i="14" s="1"/>
  <c r="I16" i="14"/>
  <c r="I15" i="14"/>
  <c r="K15" i="14" s="1"/>
  <c r="I14" i="14"/>
  <c r="K14" i="14" s="1"/>
  <c r="I13" i="14"/>
  <c r="K13" i="14" s="1"/>
  <c r="I12" i="14"/>
  <c r="K12" i="14" s="1"/>
  <c r="I11" i="14"/>
  <c r="I10" i="14"/>
  <c r="K10" i="14" s="1"/>
  <c r="I9" i="14"/>
  <c r="K9" i="14" s="1"/>
  <c r="O33" i="14"/>
  <c r="O32" i="14"/>
  <c r="O31" i="14"/>
  <c r="Q31" i="14" s="1"/>
  <c r="O30" i="14"/>
  <c r="Q30" i="14" s="1"/>
  <c r="O29" i="14"/>
  <c r="Q29" i="14" s="1"/>
  <c r="O28" i="14"/>
  <c r="Q28" i="14" s="1"/>
  <c r="O27" i="14"/>
  <c r="Q27" i="14" s="1"/>
  <c r="O26" i="14"/>
  <c r="Q26" i="14" s="1"/>
  <c r="O25" i="14"/>
  <c r="O24" i="14"/>
  <c r="Q24" i="14" s="1"/>
  <c r="O23" i="14"/>
  <c r="Q23" i="14" s="1"/>
  <c r="O22" i="14"/>
  <c r="Q22" i="14" s="1"/>
  <c r="O21" i="14"/>
  <c r="Q21" i="14" s="1"/>
  <c r="O20" i="14"/>
  <c r="O19" i="14"/>
  <c r="Q19" i="14" s="1"/>
  <c r="O18" i="14"/>
  <c r="Q18" i="14" s="1"/>
  <c r="O17" i="14"/>
  <c r="O16" i="14"/>
  <c r="O15" i="14"/>
  <c r="Q15" i="14" s="1"/>
  <c r="O14" i="14"/>
  <c r="Q14" i="14" s="1"/>
  <c r="O13" i="14"/>
  <c r="Q13" i="14" s="1"/>
  <c r="O12" i="14"/>
  <c r="Q12" i="14" s="1"/>
  <c r="O11" i="14"/>
  <c r="Q11" i="14" s="1"/>
  <c r="O10" i="14"/>
  <c r="Q10" i="14" s="1"/>
  <c r="O9" i="14"/>
  <c r="L33" i="14"/>
  <c r="N33" i="14" s="1"/>
  <c r="L32" i="14"/>
  <c r="L31" i="14"/>
  <c r="N31" i="14" s="1"/>
  <c r="L30" i="14"/>
  <c r="N30" i="14" s="1"/>
  <c r="L29" i="14"/>
  <c r="N29" i="14" s="1"/>
  <c r="L28" i="14"/>
  <c r="N28" i="14" s="1"/>
  <c r="L27" i="14"/>
  <c r="N27" i="14" s="1"/>
  <c r="L26" i="14"/>
  <c r="N26" i="14" s="1"/>
  <c r="L25" i="14"/>
  <c r="L24" i="14"/>
  <c r="N24" i="14" s="1"/>
  <c r="L23" i="14"/>
  <c r="N23" i="14" s="1"/>
  <c r="L22" i="14"/>
  <c r="N22" i="14" s="1"/>
  <c r="L21" i="14"/>
  <c r="N21" i="14" s="1"/>
  <c r="L20" i="14"/>
  <c r="L19" i="14"/>
  <c r="N19" i="14" s="1"/>
  <c r="L18" i="14"/>
  <c r="N18" i="14" s="1"/>
  <c r="L17" i="14"/>
  <c r="L16" i="14"/>
  <c r="N16" i="14" s="1"/>
  <c r="L15" i="14"/>
  <c r="N15" i="14" s="1"/>
  <c r="L14" i="14"/>
  <c r="N14" i="14" s="1"/>
  <c r="L13" i="14"/>
  <c r="N13" i="14" s="1"/>
  <c r="L12" i="14"/>
  <c r="N12" i="14" s="1"/>
  <c r="L11" i="14"/>
  <c r="N11" i="14" s="1"/>
  <c r="L10" i="14"/>
  <c r="N10" i="14" s="1"/>
  <c r="L9" i="14"/>
  <c r="F33" i="14"/>
  <c r="H33" i="14" s="1"/>
  <c r="F32" i="14"/>
  <c r="H32" i="14" s="1"/>
  <c r="F31" i="14"/>
  <c r="H31" i="14" s="1"/>
  <c r="F30" i="14"/>
  <c r="H30" i="14" s="1"/>
  <c r="F29" i="14"/>
  <c r="H29" i="14" s="1"/>
  <c r="F28" i="14"/>
  <c r="H28" i="14" s="1"/>
  <c r="F27" i="14"/>
  <c r="H27" i="14" s="1"/>
  <c r="F26" i="14"/>
  <c r="H26" i="14" s="1"/>
  <c r="F25" i="14"/>
  <c r="H25" i="14" s="1"/>
  <c r="F24" i="14"/>
  <c r="H24" i="14" s="1"/>
  <c r="F23" i="14"/>
  <c r="H23" i="14" s="1"/>
  <c r="F22" i="14"/>
  <c r="H22" i="14" s="1"/>
  <c r="F21" i="14"/>
  <c r="F20" i="14"/>
  <c r="F19" i="14"/>
  <c r="H19" i="14" s="1"/>
  <c r="F18" i="14"/>
  <c r="H18" i="14" s="1"/>
  <c r="F17" i="14"/>
  <c r="H17" i="14" s="1"/>
  <c r="F16" i="14"/>
  <c r="H16" i="14" s="1"/>
  <c r="F15" i="14"/>
  <c r="H15" i="14" s="1"/>
  <c r="F14" i="14"/>
  <c r="H14" i="14" s="1"/>
  <c r="F13" i="14"/>
  <c r="H13" i="14" s="1"/>
  <c r="F12" i="14"/>
  <c r="H12" i="14" s="1"/>
  <c r="F11" i="14"/>
  <c r="H11" i="14" s="1"/>
  <c r="F10" i="14"/>
  <c r="H10" i="14" s="1"/>
  <c r="F9" i="14"/>
  <c r="H9" i="14" s="1"/>
  <c r="C33" i="14"/>
  <c r="E33" i="14" s="1"/>
  <c r="C32" i="14"/>
  <c r="E32" i="14" s="1"/>
  <c r="C31" i="14"/>
  <c r="E31" i="14" s="1"/>
  <c r="C30" i="14"/>
  <c r="E30" i="14" s="1"/>
  <c r="C29" i="14"/>
  <c r="C28" i="14"/>
  <c r="E28" i="14" s="1"/>
  <c r="C27" i="14"/>
  <c r="E27" i="14" s="1"/>
  <c r="C26" i="14"/>
  <c r="E26" i="14" s="1"/>
  <c r="C25" i="14"/>
  <c r="E25" i="14" s="1"/>
  <c r="C24" i="14"/>
  <c r="C23" i="14"/>
  <c r="C22" i="14"/>
  <c r="C21" i="14"/>
  <c r="C20" i="14"/>
  <c r="C19" i="14"/>
  <c r="C18" i="14"/>
  <c r="C17" i="14"/>
  <c r="C16" i="14"/>
  <c r="C15" i="14"/>
  <c r="C14" i="14"/>
  <c r="C13" i="14"/>
  <c r="C12" i="14"/>
  <c r="C11" i="14"/>
  <c r="C10" i="14"/>
  <c r="C9" i="14"/>
  <c r="J34" i="14"/>
  <c r="K32" i="14"/>
  <c r="K27" i="14"/>
  <c r="K19" i="14"/>
  <c r="K16" i="14"/>
  <c r="K11" i="14"/>
  <c r="P34" i="14"/>
  <c r="Q33" i="14"/>
  <c r="Q32" i="14"/>
  <c r="Q25" i="14"/>
  <c r="Q20" i="14"/>
  <c r="Q17" i="14"/>
  <c r="Q16" i="14"/>
  <c r="Q9" i="14"/>
  <c r="M34" i="14"/>
  <c r="N32" i="14"/>
  <c r="N25" i="14"/>
  <c r="N20" i="14"/>
  <c r="N17" i="14"/>
  <c r="N9" i="14"/>
  <c r="G34" i="14"/>
  <c r="H21" i="14"/>
  <c r="H20" i="14"/>
  <c r="E29" i="14"/>
  <c r="W27" i="14" l="1"/>
  <c r="W31" i="14"/>
  <c r="W32" i="14"/>
  <c r="W33" i="14"/>
  <c r="K34" i="14"/>
  <c r="C12" i="15" s="1"/>
  <c r="Q34" i="14"/>
  <c r="C14" i="15" s="1"/>
  <c r="N34" i="14"/>
  <c r="C13" i="15" s="1"/>
  <c r="H34" i="14"/>
  <c r="C11" i="15" s="1"/>
  <c r="I2" i="14"/>
  <c r="B10" i="14"/>
  <c r="B11" i="14"/>
  <c r="B12" i="14"/>
  <c r="B13" i="14"/>
  <c r="B14" i="14"/>
  <c r="B15" i="14"/>
  <c r="B16" i="14"/>
  <c r="B17" i="14"/>
  <c r="B18" i="14"/>
  <c r="B19" i="14"/>
  <c r="B20" i="14"/>
  <c r="B21" i="14"/>
  <c r="B22" i="14"/>
  <c r="B23" i="14"/>
  <c r="B24" i="14"/>
  <c r="B32" i="14"/>
  <c r="B33" i="14"/>
  <c r="B9" i="14"/>
  <c r="S34" i="14"/>
  <c r="D34" i="14"/>
  <c r="E24" i="14"/>
  <c r="E23" i="14"/>
  <c r="T22" i="14"/>
  <c r="E22" i="14"/>
  <c r="T21" i="14"/>
  <c r="E21" i="14"/>
  <c r="T20" i="14"/>
  <c r="E20" i="14"/>
  <c r="T19" i="14"/>
  <c r="E19" i="14"/>
  <c r="T18" i="14"/>
  <c r="E18" i="14"/>
  <c r="T17" i="14"/>
  <c r="E17" i="14"/>
  <c r="T16" i="14"/>
  <c r="E16" i="14"/>
  <c r="T15" i="14"/>
  <c r="E15" i="14"/>
  <c r="T14" i="14"/>
  <c r="E14" i="14"/>
  <c r="T13" i="14"/>
  <c r="E13" i="14"/>
  <c r="T12" i="14"/>
  <c r="E12" i="14"/>
  <c r="T11" i="14"/>
  <c r="E11" i="14"/>
  <c r="T10" i="14"/>
  <c r="E10" i="14"/>
  <c r="T9" i="14"/>
  <c r="E9" i="14"/>
  <c r="W15" i="14" l="1"/>
  <c r="W13" i="14"/>
  <c r="W21" i="14"/>
  <c r="W25" i="14"/>
  <c r="W17" i="14"/>
  <c r="W18" i="14"/>
  <c r="W19" i="14"/>
  <c r="W20" i="14"/>
  <c r="W23" i="14"/>
  <c r="W24" i="14"/>
  <c r="W12" i="14"/>
  <c r="W14" i="14"/>
  <c r="W22" i="14"/>
  <c r="T34" i="14"/>
  <c r="C15" i="15" s="1"/>
  <c r="W10" i="14"/>
  <c r="W11" i="14"/>
  <c r="W16" i="14"/>
  <c r="E34" i="14"/>
  <c r="C10" i="15" s="1"/>
  <c r="V34" i="14"/>
  <c r="W9" i="14"/>
  <c r="W34" i="14" l="1"/>
  <c r="C7" i="13" l="1"/>
  <c r="C9" i="13" s="1"/>
  <c r="C17" i="15" s="1"/>
  <c r="C18" i="15" s="1"/>
</calcChain>
</file>

<file path=xl/sharedStrings.xml><?xml version="1.0" encoding="utf-8"?>
<sst xmlns="http://schemas.openxmlformats.org/spreadsheetml/2006/main" count="174" uniqueCount="74">
  <si>
    <t>IDEM Tanks Management System RFP</t>
  </si>
  <si>
    <t>Attachment D - Cost Proposal</t>
  </si>
  <si>
    <t>RFP 20-073</t>
  </si>
  <si>
    <t>State of Indiana</t>
  </si>
  <si>
    <t xml:space="preserve">IDEM Tanks RFP </t>
  </si>
  <si>
    <t>Cost Proposal - Attachment D</t>
  </si>
  <si>
    <t>Respondent Name:</t>
  </si>
  <si>
    <t>Summary</t>
  </si>
  <si>
    <t>Please Complete Yellow Shaded Regions</t>
  </si>
  <si>
    <t>Cost Summary</t>
  </si>
  <si>
    <t xml:space="preserve">Component </t>
  </si>
  <si>
    <t xml:space="preserve">Contract Costs </t>
  </si>
  <si>
    <t xml:space="preserve">UST Registration, Notification, and Closure, and Billing Module Costs </t>
  </si>
  <si>
    <t>UST Compliance Module Costs</t>
  </si>
  <si>
    <t>LUST Remediation Module Costs</t>
  </si>
  <si>
    <t>ELTF Eligibility Determination Module Costs</t>
  </si>
  <si>
    <t>ELTF Claims Processing Module Costs</t>
  </si>
  <si>
    <t>On-Going Support Costs</t>
  </si>
  <si>
    <t>Licenses</t>
  </si>
  <si>
    <t>Enhancements Costs</t>
  </si>
  <si>
    <t>Total Bid Amount</t>
  </si>
  <si>
    <t>Staffing Rates</t>
  </si>
  <si>
    <r>
      <t xml:space="preserve">Instructions: </t>
    </r>
    <r>
      <rPr>
        <sz val="11"/>
        <rFont val="Arial"/>
        <family val="2"/>
      </rPr>
      <t xml:space="preserve">Please fill in the cells shaded in yellow. Note that the blue cells will populate automatically. In the table below, list an hourly billable rate per position for each of the required positions. If the vendor would like to propose additional staffing positions, please enter the Position Title and hourly billable rate starting at position #15. This tab should contain all staff members necessary to complete all activities listed in the SoW. The Hourly Billable Rate should factor in all cost including the staff member's salary, benefits, and other such items necessary to complete all of the services listed in the SoW (such as but not limited to: travel, license fees, equipment, and supplies). If the Contractor will not supply a position listed in #1 - #14, please do not enter an hourly billable rate for that position. </t>
    </r>
  </si>
  <si>
    <t>Position Title</t>
  </si>
  <si>
    <t>HOURLY Billable Rate Per Position</t>
  </si>
  <si>
    <t>Engagement Manager / Customer Success Manager</t>
  </si>
  <si>
    <t>Technical Architect</t>
  </si>
  <si>
    <t>Technical Project Manager</t>
  </si>
  <si>
    <t>Developer / Configuration Specialist 1</t>
  </si>
  <si>
    <t>Developer / Configuration Specialist 2</t>
  </si>
  <si>
    <t>Developer / Configuration Specialist 3</t>
  </si>
  <si>
    <t>Developer / Configuration Specialist 4</t>
  </si>
  <si>
    <t>Developer / Configuration Specialist 5</t>
  </si>
  <si>
    <t>Data Architect</t>
  </si>
  <si>
    <t>Data Integration / Migration Specialist 1</t>
  </si>
  <si>
    <t>Data Integration / Migration Specialist 2</t>
  </si>
  <si>
    <t>Data Integration / Migration Specialist 3</t>
  </si>
  <si>
    <t>Data Integration / Migration Specialist 4</t>
  </si>
  <si>
    <t>Sub-systems and Activities Costs</t>
  </si>
  <si>
    <r>
      <t xml:space="preserve">Instructions: </t>
    </r>
    <r>
      <rPr>
        <sz val="11"/>
        <rFont val="Arial"/>
        <family val="2"/>
      </rPr>
      <t>Please fill in the cells shaded in yellow. Cells shaded in grey or blue are locked and cannot be altered. Note that the blue cells will populate automatically. Position Titles and Hourly Billable Rates will populate automatically from the "Staffing Rates" tab. Fill in the yellow shaded cells to indicate the number of hours required per position for each activity or Sub-system. If a position is not required for a certain activity or Sub-system, then you may enter "0." Total cost per position to complete each activity or Sub-system will be calculated automatically. All totals will also be calculated automatically. All costs for all activities and Sub-systems described in the Scope of Work must be included in the below table.</t>
    </r>
  </si>
  <si>
    <t>UST Registration, Notification, and Closure, and Billing Sub-system (see Scope of Work Section 4.1)</t>
  </si>
  <si>
    <t>UST Compliance Sub-system (see Scope of Work Section 4.2)</t>
  </si>
  <si>
    <t xml:space="preserve">LUST Remediation Sub-system (see Scope of Work Section 4.3) </t>
  </si>
  <si>
    <t>ELTF Eligibility Determination Sub-system (see Scope of Work Section 4.4)</t>
  </si>
  <si>
    <t xml:space="preserve">ELTF Claims Processing Sub-system (see Scope of Work Section 4.5) </t>
  </si>
  <si>
    <t>On-Going Support (see Scope of Work Section 6.2)</t>
  </si>
  <si>
    <t>TOTAL: ALL SUB-SYSTEMS AND ACTIVITIES</t>
  </si>
  <si>
    <t xml:space="preserve">Total hours per position to design, develop, and implement Sub-system </t>
  </si>
  <si>
    <t>Total cost per position to design, develop, and implement Sub-system</t>
  </si>
  <si>
    <t>Total hours per position to complete activities</t>
  </si>
  <si>
    <t>Total cost per position to complete activities</t>
  </si>
  <si>
    <t>Total hours per position to complete all Sub-systems and activities</t>
  </si>
  <si>
    <t>Total cost per position to complete all Sub-systems and activities</t>
  </si>
  <si>
    <t>Sub-system Total:</t>
  </si>
  <si>
    <t>Activity Total:</t>
  </si>
  <si>
    <t>Total</t>
  </si>
  <si>
    <t>Licenses (Product Description and Indication of Whether the Cost is a One-Time Fee, Recurring Fee, or Both)</t>
  </si>
  <si>
    <t>Version</t>
  </si>
  <si>
    <t>Cost per License</t>
  </si>
  <si>
    <t># of Licenses Required</t>
  </si>
  <si>
    <t>Total cost of Licenses</t>
  </si>
  <si>
    <t>Enhancements Cost</t>
  </si>
  <si>
    <r>
      <t xml:space="preserve">Instructions: </t>
    </r>
    <r>
      <rPr>
        <sz val="11"/>
        <rFont val="Arial"/>
        <family val="2"/>
      </rPr>
      <t xml:space="preserve">Respondents do not need to enter any information on this sheet. For evaluation purposes, the hourly blended rate will be calculated based on the total cost and hours for the Sub-system and activities work. These blended rates will be multiplied by the State's estimated pool of hours to calculate the total estimated enhancement costs per year. The invoiced amounts will reflect actual hours. </t>
    </r>
  </si>
  <si>
    <t>Blended Rate (for evaluation purposes)</t>
  </si>
  <si>
    <t>Estimated Hours (total Contract duration)</t>
  </si>
  <si>
    <t>Total Enhancements Cost</t>
  </si>
  <si>
    <t>Contract Amendment Costs</t>
  </si>
  <si>
    <r>
      <t xml:space="preserve">Instructions: Note: These costs will not be used for evaluation purposes and the activities associated with these costs are not a part of the scope of this RFP. </t>
    </r>
    <r>
      <rPr>
        <sz val="11"/>
        <rFont val="Arial"/>
        <family val="2"/>
      </rPr>
      <t xml:space="preserve">Please fill in the cells shaded in yellow. Cells shaded in grey are locked and cannot be altered. For each activity (that may become the Contractor's responsibility), please provide a Position Title and Hourly Billable Rate for all positions necessary to complete the activity. If a position is not needed to complete a specific activity, you may enter "0" for the hourly billable rate.  For more information on these activities, please see Exhibit 1 of the Bidders Library. </t>
    </r>
  </si>
  <si>
    <t>Costs to design and implement improvements to the Voluntary Remediation Program</t>
  </si>
  <si>
    <t>Costs to design and implement improvements to the State Cleanup Program Remediation</t>
  </si>
  <si>
    <t>Costs to design and implement improvements to OLQ Sampling</t>
  </si>
  <si>
    <t>Costs to design and implement improvements to LUST and UST Enforcement</t>
  </si>
  <si>
    <r>
      <rPr>
        <b/>
        <sz val="11"/>
        <rFont val="Arial"/>
        <family val="2"/>
      </rPr>
      <t xml:space="preserve">Instructions: </t>
    </r>
    <r>
      <rPr>
        <sz val="11"/>
        <rFont val="Arial"/>
        <family val="2"/>
      </rPr>
      <t xml:space="preserve">Please fill in the cells shaded in yellow. Cells shaded in grey or blue are locked and cannot be altered. Note that the blue cells will populate automatically. Total cost of Licenses will populate automatically from column D and E. Fill in the yellow shaded cells to indicate the licenses, their description, the cost per license and number of licenses required. If a cost is not required for a certain license, then you may enter "0."  All totals will also be calculated automatically. All costs for all licenses to complete the Scope of Work must be included in this tab. Please note: The State reserves the right to procure any of the listed hardware and software through its own sources (e.g., State Quantity Purchase Agreement) for the Respondent to use for the proposed solution.  There is no obligation for the State to purchase any or all the listed hardware and software. If the State purchases only a portion of any hardware and software, the unit cost will still be offered to the State.
</t>
    </r>
  </si>
  <si>
    <r>
      <rPr>
        <b/>
        <sz val="11"/>
        <rFont val="Arial"/>
        <family val="2"/>
      </rPr>
      <t xml:space="preserve">Instructions: </t>
    </r>
    <r>
      <rPr>
        <sz val="11"/>
        <rFont val="Arial"/>
        <family val="2"/>
      </rPr>
      <t xml:space="preserve">The following will be used to assign cost points. Other than entering your firm’s name at the top of the page, there is no response necessary on this worksheet. Please note: The State reserves the right to procure any of the listed hardware and software through its own sources (e.g., State Quantity Purchase Agreement) for the Respondent to use for the proposed solution.  There is no obligation for the State to purchase any or all the listed hardware and software. If the State purchases only a portion of any hardware and software, the unit cost will still be offered to the State.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</si>
</sst>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43" formatCode="_(* #,##0.00_);_(* \(#,##0.00\);_(* &quot;-&quot;??_);_(@_)"/>
    <numFmt numFmtId="164" formatCode="0;;;@"/>
    <numFmt numFmtId="165" formatCode="_(&quot;$&quot;* #,##0_);_(&quot;$&quot;* \(#,##0\);_(&quot;$&quot;* &quot;-&quot;??_);_(@_)"/>
    <numFmt numFmtId="166" formatCode="[$-409]mmmm\ d\,\ yyyy;@"/>
  </numFmts>
  <fonts count="18" x14ac:knownFonts="1">
    <font>
      <sz val="11"/>
      <color theme="1"/>
      <name val="Calibri"/>
      <family val="2"/>
      <scheme val="minor"/>
    </font>
    <font>
      <sz val="11"/>
      <color theme="1"/>
      <name val="Calibri"/>
      <family val="2"/>
      <scheme val="minor"/>
    </font>
    <font>
      <b/>
      <sz val="10"/>
      <name val="Arial"/>
      <family val="2"/>
    </font>
    <font>
      <sz val="10"/>
      <name val="Arial"/>
      <family val="2"/>
    </font>
    <font>
      <b/>
      <sz val="11"/>
      <name val="Arial"/>
      <family val="2"/>
    </font>
    <font>
      <sz val="8"/>
      <name val="Arial"/>
      <family val="2"/>
    </font>
    <font>
      <b/>
      <sz val="13"/>
      <name val="Arial"/>
      <family val="2"/>
    </font>
    <font>
      <sz val="11"/>
      <name val="Arial"/>
      <family val="2"/>
    </font>
    <font>
      <b/>
      <sz val="11"/>
      <color theme="1"/>
      <name val="Arial"/>
      <family val="2"/>
    </font>
    <font>
      <b/>
      <sz val="25"/>
      <name val="Arial"/>
      <family val="2"/>
    </font>
    <font>
      <b/>
      <sz val="20"/>
      <name val="Arial"/>
      <family val="2"/>
    </font>
    <font>
      <b/>
      <sz val="22"/>
      <name val="Arial"/>
      <family val="2"/>
    </font>
    <font>
      <sz val="22"/>
      <name val="Arial"/>
      <family val="2"/>
    </font>
    <font>
      <sz val="18"/>
      <name val="Arial"/>
      <family val="2"/>
    </font>
    <font>
      <sz val="11"/>
      <color theme="1"/>
      <name val="Arial"/>
      <family val="2"/>
    </font>
    <font>
      <b/>
      <sz val="22"/>
      <color rgb="FFFF0000"/>
      <name val="Arial"/>
      <family val="2"/>
    </font>
    <font>
      <sz val="8"/>
      <name val="Calibri"/>
      <family val="2"/>
      <scheme val="minor"/>
    </font>
    <font>
      <i/>
      <sz val="11"/>
      <color theme="1"/>
      <name val="Segoe UI"/>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55"/>
        <bgColor indexed="64"/>
      </patternFill>
    </fill>
    <fill>
      <patternFill patternType="solid">
        <fgColor rgb="FFCCFFFF"/>
        <bgColor indexed="64"/>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0" fontId="3" fillId="0" borderId="0"/>
    <xf numFmtId="43" fontId="1" fillId="0" borderId="0" applyFont="0" applyFill="0" applyBorder="0" applyAlignment="0" applyProtection="0"/>
    <xf numFmtId="0" fontId="3" fillId="0" borderId="0"/>
    <xf numFmtId="0" fontId="3" fillId="0" borderId="0"/>
  </cellStyleXfs>
  <cellXfs count="110">
    <xf numFmtId="0" fontId="0" fillId="0" borderId="0" xfId="0"/>
    <xf numFmtId="0" fontId="7" fillId="2" borderId="0" xfId="3" applyFont="1" applyFill="1" applyProtection="1"/>
    <xf numFmtId="0" fontId="7" fillId="2" borderId="0" xfId="0" applyFont="1" applyFill="1" applyProtection="1"/>
    <xf numFmtId="0" fontId="0" fillId="0" borderId="0" xfId="0" applyFont="1" applyProtection="1"/>
    <xf numFmtId="0" fontId="6" fillId="2" borderId="0" xfId="0" applyFont="1" applyFill="1" applyAlignment="1" applyProtection="1">
      <alignment horizontal="left"/>
    </xf>
    <xf numFmtId="0" fontId="4" fillId="2" borderId="0" xfId="0" applyFont="1" applyFill="1" applyAlignment="1" applyProtection="1">
      <alignment horizontal="left"/>
    </xf>
    <xf numFmtId="0" fontId="4" fillId="2" borderId="0" xfId="0" applyFont="1" applyFill="1" applyProtection="1"/>
    <xf numFmtId="0" fontId="4" fillId="2" borderId="0" xfId="0" applyFont="1" applyFill="1" applyBorder="1" applyAlignment="1" applyProtection="1">
      <alignment horizontal="left" vertical="center" wrapText="1"/>
    </xf>
    <xf numFmtId="0" fontId="4" fillId="2" borderId="2" xfId="0" applyFont="1" applyFill="1" applyBorder="1" applyAlignment="1" applyProtection="1">
      <alignment horizontal="right" vertical="center"/>
    </xf>
    <xf numFmtId="0" fontId="7" fillId="2" borderId="0" xfId="0" applyFont="1" applyFill="1" applyAlignment="1" applyProtection="1">
      <alignment vertical="top" wrapText="1"/>
    </xf>
    <xf numFmtId="0" fontId="4" fillId="3" borderId="4" xfId="3" applyFont="1" applyFill="1" applyBorder="1" applyAlignment="1" applyProtection="1">
      <alignment horizontal="center" vertical="center"/>
    </xf>
    <xf numFmtId="0" fontId="4" fillId="2" borderId="1" xfId="0" applyFont="1" applyFill="1" applyBorder="1" applyAlignment="1" applyProtection="1">
      <alignment horizontal="right" vertical="center" wrapText="1"/>
    </xf>
    <xf numFmtId="44" fontId="0" fillId="0" borderId="0" xfId="1" applyFont="1" applyProtection="1"/>
    <xf numFmtId="43" fontId="0" fillId="0" borderId="0" xfId="0" applyNumberFormat="1" applyFont="1" applyProtection="1"/>
    <xf numFmtId="2" fontId="4" fillId="5" borderId="7" xfId="5" applyNumberFormat="1" applyFont="1" applyFill="1" applyBorder="1" applyAlignment="1" applyProtection="1">
      <alignment horizontal="center" vertical="center"/>
    </xf>
    <xf numFmtId="44" fontId="4" fillId="5" borderId="9" xfId="1" applyFont="1" applyFill="1" applyBorder="1" applyAlignment="1" applyProtection="1">
      <alignment vertical="center"/>
    </xf>
    <xf numFmtId="2" fontId="4" fillId="5" borderId="7" xfId="1" applyNumberFormat="1" applyFont="1" applyFill="1" applyBorder="1" applyAlignment="1" applyProtection="1">
      <alignment horizontal="center" vertical="center" wrapText="1"/>
    </xf>
    <xf numFmtId="165" fontId="0" fillId="2" borderId="0" xfId="0" applyNumberFormat="1" applyFill="1" applyProtection="1">
      <protection hidden="1"/>
    </xf>
    <xf numFmtId="165" fontId="10" fillId="2" borderId="0" xfId="0" applyNumberFormat="1" applyFont="1" applyFill="1" applyProtection="1">
      <protection hidden="1"/>
    </xf>
    <xf numFmtId="165" fontId="2" fillId="2" borderId="0" xfId="0" applyNumberFormat="1" applyFont="1" applyFill="1" applyProtection="1">
      <protection hidden="1"/>
    </xf>
    <xf numFmtId="0" fontId="0" fillId="2" borderId="0" xfId="0" applyFill="1"/>
    <xf numFmtId="164" fontId="7" fillId="7" borderId="4" xfId="2" applyNumberFormat="1" applyFont="1" applyFill="1" applyBorder="1" applyAlignment="1" applyProtection="1">
      <alignment horizontal="center" vertical="center" wrapText="1"/>
    </xf>
    <xf numFmtId="44" fontId="7" fillId="7" borderId="10" xfId="2" applyNumberFormat="1" applyFont="1" applyFill="1" applyBorder="1" applyAlignment="1" applyProtection="1">
      <alignment vertical="center" wrapText="1"/>
    </xf>
    <xf numFmtId="2" fontId="7" fillId="5" borderId="1" xfId="1" applyNumberFormat="1" applyFont="1" applyFill="1" applyBorder="1" applyAlignment="1" applyProtection="1">
      <alignment horizontal="center" vertical="center" wrapText="1"/>
    </xf>
    <xf numFmtId="39" fontId="7" fillId="4" borderId="1" xfId="2" applyNumberFormat="1" applyFont="1" applyFill="1" applyBorder="1" applyAlignment="1" applyProtection="1">
      <alignment horizontal="center" vertical="center" wrapText="1"/>
      <protection locked="0"/>
    </xf>
    <xf numFmtId="0" fontId="7" fillId="9" borderId="0" xfId="0" applyFont="1" applyFill="1" applyProtection="1"/>
    <xf numFmtId="0" fontId="0" fillId="9" borderId="0" xfId="0" applyFont="1" applyFill="1" applyProtection="1"/>
    <xf numFmtId="39" fontId="7" fillId="10" borderId="1" xfId="2" applyNumberFormat="1" applyFont="1" applyFill="1" applyBorder="1" applyAlignment="1" applyProtection="1">
      <alignment horizontal="left" vertical="center" wrapText="1"/>
      <protection locked="0"/>
    </xf>
    <xf numFmtId="44" fontId="7" fillId="4" borderId="1" xfId="1" applyFont="1" applyFill="1" applyBorder="1" applyAlignment="1" applyProtection="1">
      <alignment horizontal="left" vertical="center" wrapText="1"/>
      <protection locked="0"/>
    </xf>
    <xf numFmtId="44" fontId="7" fillId="10" borderId="1" xfId="1" applyFont="1" applyFill="1" applyBorder="1" applyAlignment="1" applyProtection="1">
      <alignment horizontal="left" vertical="center" wrapText="1"/>
      <protection locked="0"/>
    </xf>
    <xf numFmtId="0" fontId="0" fillId="0" borderId="0" xfId="0" applyFont="1" applyAlignment="1" applyProtection="1">
      <alignment wrapText="1"/>
    </xf>
    <xf numFmtId="0" fontId="4" fillId="2" borderId="0" xfId="0" applyFont="1" applyFill="1"/>
    <xf numFmtId="44" fontId="7" fillId="5" borderId="11" xfId="1" applyFont="1" applyFill="1" applyBorder="1" applyAlignment="1" applyProtection="1">
      <alignment vertical="center" wrapText="1"/>
    </xf>
    <xf numFmtId="44" fontId="4" fillId="5" borderId="9" xfId="1" applyFont="1" applyFill="1" applyBorder="1" applyAlignment="1" applyProtection="1">
      <alignment vertical="center" wrapText="1"/>
    </xf>
    <xf numFmtId="0" fontId="0" fillId="2" borderId="0" xfId="0" applyFont="1" applyFill="1"/>
    <xf numFmtId="0" fontId="4" fillId="8" borderId="1" xfId="0" applyFont="1" applyFill="1" applyBorder="1" applyAlignment="1">
      <alignment horizontal="center" vertical="center"/>
    </xf>
    <xf numFmtId="0" fontId="7" fillId="0" borderId="8" xfId="0" applyFont="1" applyBorder="1"/>
    <xf numFmtId="0" fontId="4" fillId="8" borderId="20" xfId="0" applyFont="1" applyFill="1" applyBorder="1"/>
    <xf numFmtId="44" fontId="4" fillId="8" borderId="20" xfId="1" applyFont="1" applyFill="1" applyBorder="1" applyProtection="1"/>
    <xf numFmtId="0" fontId="4" fillId="0" borderId="15" xfId="6" applyFont="1" applyBorder="1" applyAlignment="1">
      <alignment horizontal="center" vertical="center" wrapText="1"/>
    </xf>
    <xf numFmtId="44" fontId="7" fillId="7" borderId="16" xfId="1" applyFont="1" applyFill="1" applyBorder="1" applyAlignment="1" applyProtection="1">
      <alignment vertical="center"/>
    </xf>
    <xf numFmtId="0" fontId="4" fillId="0" borderId="10" xfId="6" applyFont="1" applyBorder="1" applyAlignment="1">
      <alignment horizontal="center" vertical="center" wrapText="1"/>
    </xf>
    <xf numFmtId="3" fontId="7" fillId="0" borderId="11" xfId="1" applyNumberFormat="1" applyFont="1" applyFill="1" applyBorder="1" applyAlignment="1" applyProtection="1">
      <alignment horizontal="center" vertical="center"/>
    </xf>
    <xf numFmtId="0" fontId="4" fillId="0" borderId="17" xfId="6" applyFont="1" applyBorder="1" applyAlignment="1">
      <alignment horizontal="center" vertical="center" wrapText="1"/>
    </xf>
    <xf numFmtId="44" fontId="7" fillId="7" borderId="18" xfId="1" applyFont="1" applyFill="1" applyBorder="1" applyAlignment="1" applyProtection="1">
      <alignment vertical="center"/>
    </xf>
    <xf numFmtId="0" fontId="0" fillId="9" borderId="0" xfId="0" applyFont="1" applyFill="1" applyAlignment="1" applyProtection="1">
      <alignment wrapText="1"/>
    </xf>
    <xf numFmtId="0" fontId="7" fillId="9" borderId="0" xfId="0" applyFont="1" applyFill="1" applyAlignment="1" applyProtection="1">
      <alignment wrapText="1"/>
    </xf>
    <xf numFmtId="0" fontId="7" fillId="0" borderId="19" xfId="0" applyFont="1" applyBorder="1"/>
    <xf numFmtId="44" fontId="14" fillId="7" borderId="19" xfId="1" applyFont="1" applyFill="1" applyBorder="1" applyProtection="1"/>
    <xf numFmtId="0" fontId="7" fillId="0" borderId="19" xfId="0" applyNumberFormat="1" applyFont="1" applyBorder="1"/>
    <xf numFmtId="0" fontId="4" fillId="3" borderId="1" xfId="3" applyFont="1" applyFill="1" applyBorder="1" applyAlignment="1" applyProtection="1">
      <alignment horizontal="center" vertical="center"/>
    </xf>
    <xf numFmtId="39" fontId="7" fillId="9" borderId="1" xfId="2" applyNumberFormat="1" applyFont="1" applyFill="1" applyBorder="1" applyAlignment="1" applyProtection="1">
      <alignment horizontal="left" vertical="center" wrapText="1"/>
    </xf>
    <xf numFmtId="0" fontId="0" fillId="0" borderId="0" xfId="0" applyProtection="1"/>
    <xf numFmtId="0" fontId="7" fillId="0" borderId="0" xfId="0" applyFont="1" applyAlignment="1" applyProtection="1">
      <alignment horizontal="center"/>
    </xf>
    <xf numFmtId="0" fontId="8" fillId="0" borderId="0" xfId="0" applyFont="1" applyAlignment="1" applyProtection="1">
      <alignment horizontal="left" vertical="center" wrapText="1"/>
    </xf>
    <xf numFmtId="0" fontId="7" fillId="2" borderId="0" xfId="0" applyFont="1" applyFill="1" applyAlignment="1" applyProtection="1">
      <alignment vertical="center"/>
    </xf>
    <xf numFmtId="0" fontId="0" fillId="0" borderId="0" xfId="0" applyAlignment="1" applyProtection="1">
      <alignment vertical="center"/>
    </xf>
    <xf numFmtId="0" fontId="4" fillId="3" borderId="10" xfId="0" applyFont="1" applyFill="1" applyBorder="1" applyAlignment="1" applyProtection="1">
      <alignment horizontal="center" vertical="center" wrapText="1"/>
    </xf>
    <xf numFmtId="0" fontId="4" fillId="3" borderId="11" xfId="3" applyFont="1" applyFill="1" applyBorder="1" applyAlignment="1" applyProtection="1">
      <alignment horizontal="center" vertical="center" wrapText="1"/>
    </xf>
    <xf numFmtId="0" fontId="4" fillId="2" borderId="1" xfId="0" applyFont="1" applyFill="1" applyBorder="1" applyAlignment="1" applyProtection="1">
      <alignment vertical="center" wrapText="1"/>
    </xf>
    <xf numFmtId="0" fontId="4" fillId="2" borderId="0" xfId="0" applyFont="1" applyFill="1" applyAlignment="1" applyProtection="1">
      <alignment vertical="center" wrapText="1"/>
    </xf>
    <xf numFmtId="0" fontId="7" fillId="2" borderId="0" xfId="0" applyFont="1" applyFill="1" applyAlignment="1" applyProtection="1">
      <alignment horizontal="right" vertical="center" wrapText="1"/>
    </xf>
    <xf numFmtId="0" fontId="4" fillId="6" borderId="6" xfId="0" applyFont="1" applyFill="1" applyBorder="1" applyAlignment="1" applyProtection="1">
      <alignment horizontal="center" vertical="center" wrapText="1"/>
    </xf>
    <xf numFmtId="44" fontId="0" fillId="0" borderId="0" xfId="0" applyNumberFormat="1" applyProtection="1"/>
    <xf numFmtId="44" fontId="14" fillId="7" borderId="8" xfId="1" applyFont="1" applyFill="1" applyBorder="1" applyProtection="1"/>
    <xf numFmtId="0" fontId="4" fillId="3" borderId="1" xfId="3" applyFont="1" applyFill="1" applyBorder="1" applyAlignment="1" applyProtection="1">
      <alignment horizontal="center" vertical="center" wrapText="1"/>
    </xf>
    <xf numFmtId="44" fontId="7" fillId="5" borderId="1" xfId="1" applyFont="1" applyFill="1" applyBorder="1" applyAlignment="1" applyProtection="1">
      <alignment vertical="center" wrapText="1"/>
    </xf>
    <xf numFmtId="7" fontId="7" fillId="4" borderId="1" xfId="2" applyNumberFormat="1" applyFont="1" applyFill="1" applyBorder="1" applyAlignment="1" applyProtection="1">
      <alignment horizontal="center" vertical="center" wrapText="1"/>
      <protection locked="0"/>
    </xf>
    <xf numFmtId="37" fontId="7" fillId="4" borderId="1" xfId="2" applyNumberFormat="1" applyFont="1" applyFill="1" applyBorder="1" applyAlignment="1" applyProtection="1">
      <alignment horizontal="center" vertical="center" wrapText="1"/>
      <protection locked="0"/>
    </xf>
    <xf numFmtId="0" fontId="17" fillId="0" borderId="0" xfId="0" applyFont="1" applyAlignment="1">
      <alignment vertical="center" wrapText="1"/>
    </xf>
    <xf numFmtId="0" fontId="4" fillId="3" borderId="1"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166" fontId="3" fillId="0" borderId="0" xfId="0" applyNumberFormat="1" applyFont="1" applyAlignment="1" applyProtection="1">
      <alignment horizontal="center"/>
      <protection hidden="1"/>
    </xf>
    <xf numFmtId="165" fontId="9" fillId="2" borderId="0" xfId="0" applyNumberFormat="1" applyFont="1" applyFill="1" applyAlignment="1" applyProtection="1">
      <alignment horizontal="center" wrapText="1"/>
      <protection hidden="1"/>
    </xf>
    <xf numFmtId="165" fontId="9" fillId="2" borderId="0" xfId="0" applyNumberFormat="1" applyFont="1" applyFill="1" applyAlignment="1" applyProtection="1">
      <alignment horizontal="center"/>
      <protection hidden="1"/>
    </xf>
    <xf numFmtId="0" fontId="11" fillId="2" borderId="0" xfId="0" applyFont="1" applyFill="1" applyAlignment="1" applyProtection="1">
      <alignment horizontal="center" vertical="top" wrapText="1"/>
      <protection hidden="1"/>
    </xf>
    <xf numFmtId="0" fontId="12" fillId="2" borderId="0" xfId="0" applyFont="1" applyFill="1" applyAlignment="1" applyProtection="1">
      <alignment horizontal="center" vertical="top" wrapText="1"/>
      <protection hidden="1"/>
    </xf>
    <xf numFmtId="0" fontId="15" fillId="2" borderId="0" xfId="0" applyFont="1" applyFill="1" applyAlignment="1" applyProtection="1">
      <alignment horizontal="center" vertical="top"/>
      <protection hidden="1"/>
    </xf>
    <xf numFmtId="165" fontId="13" fillId="2" borderId="0" xfId="0" applyNumberFormat="1" applyFont="1" applyFill="1" applyAlignment="1" applyProtection="1">
      <alignment horizontal="center"/>
      <protection hidden="1"/>
    </xf>
    <xf numFmtId="0" fontId="4" fillId="10" borderId="4" xfId="0" applyNumberFormat="1" applyFont="1" applyFill="1" applyBorder="1" applyAlignment="1" applyProtection="1">
      <alignment horizontal="center" vertical="center" wrapText="1"/>
      <protection locked="0"/>
    </xf>
    <xf numFmtId="0" fontId="4" fillId="10" borderId="5" xfId="0" applyNumberFormat="1" applyFont="1" applyFill="1" applyBorder="1" applyAlignment="1" applyProtection="1">
      <alignment horizontal="center" vertical="center" wrapText="1"/>
      <protection locked="0"/>
    </xf>
    <xf numFmtId="0" fontId="4" fillId="10" borderId="3" xfId="0" applyNumberFormat="1"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7" fillId="2" borderId="4"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3" xfId="0" applyFont="1" applyFill="1" applyBorder="1" applyAlignment="1">
      <alignment horizontal="left" vertical="top" wrapText="1"/>
    </xf>
    <xf numFmtId="0" fontId="0" fillId="9" borderId="0" xfId="0" applyFont="1" applyFill="1" applyAlignment="1" applyProtection="1">
      <alignment horizontal="center" wrapText="1"/>
    </xf>
    <xf numFmtId="0" fontId="4" fillId="2" borderId="4"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3" xfId="0" applyFont="1" applyFill="1" applyBorder="1" applyAlignment="1" applyProtection="1">
      <alignment horizontal="left" vertical="center" wrapText="1"/>
    </xf>
    <xf numFmtId="0" fontId="4" fillId="7" borderId="4" xfId="0" applyNumberFormat="1" applyFont="1" applyFill="1" applyBorder="1" applyAlignment="1" applyProtection="1">
      <alignment horizontal="center" vertical="center" wrapText="1"/>
    </xf>
    <xf numFmtId="0" fontId="4" fillId="7" borderId="5" xfId="0" applyNumberFormat="1" applyFont="1" applyFill="1" applyBorder="1" applyAlignment="1" applyProtection="1">
      <alignment horizontal="center" vertical="center" wrapText="1"/>
    </xf>
    <xf numFmtId="0" fontId="4" fillId="7" borderId="3" xfId="0" applyNumberFormat="1" applyFont="1" applyFill="1" applyBorder="1" applyAlignment="1" applyProtection="1">
      <alignment horizontal="center" vertical="center" wrapText="1"/>
    </xf>
    <xf numFmtId="0" fontId="4" fillId="3" borderId="12" xfId="0" applyFont="1" applyFill="1" applyBorder="1" applyAlignment="1" applyProtection="1">
      <alignment horizontal="center" vertical="center" wrapText="1"/>
    </xf>
    <xf numFmtId="0" fontId="4" fillId="3" borderId="13" xfId="0" applyFont="1" applyFill="1" applyBorder="1" applyAlignment="1" applyProtection="1">
      <alignment vertical="center"/>
    </xf>
    <xf numFmtId="0" fontId="4" fillId="3" borderId="14" xfId="0" applyFont="1" applyFill="1" applyBorder="1" applyAlignment="1" applyProtection="1">
      <alignment vertical="center"/>
    </xf>
    <xf numFmtId="0" fontId="4" fillId="2" borderId="0" xfId="0" applyFont="1" applyFill="1" applyAlignment="1" applyProtection="1">
      <alignment horizontal="right" vertical="center" wrapText="1"/>
    </xf>
    <xf numFmtId="0" fontId="4" fillId="2" borderId="2" xfId="0" applyFont="1" applyFill="1" applyBorder="1" applyAlignment="1" applyProtection="1">
      <alignment horizontal="right" vertical="center" wrapText="1"/>
    </xf>
    <xf numFmtId="0" fontId="4" fillId="7" borderId="1"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xf>
    <xf numFmtId="0" fontId="4" fillId="2" borderId="1" xfId="0" applyFont="1" applyFill="1" applyBorder="1" applyAlignment="1" applyProtection="1">
      <alignment horizontal="left" vertical="top" wrapText="1"/>
    </xf>
    <xf numFmtId="0" fontId="7" fillId="2" borderId="1" xfId="0" applyFont="1" applyFill="1" applyBorder="1" applyAlignment="1" applyProtection="1">
      <alignment horizontal="left" vertical="top" wrapText="1"/>
    </xf>
    <xf numFmtId="0" fontId="4" fillId="2" borderId="1" xfId="7" applyFont="1" applyFill="1" applyBorder="1" applyAlignment="1">
      <alignment vertical="top" wrapText="1"/>
    </xf>
    <xf numFmtId="49" fontId="3" fillId="2" borderId="0" xfId="7" applyNumberFormat="1" applyFill="1" applyBorder="1" applyAlignment="1">
      <alignment horizontal="left" vertical="top" wrapText="1"/>
    </xf>
    <xf numFmtId="0" fontId="4" fillId="3" borderId="1" xfId="0" applyFont="1" applyFill="1" applyBorder="1" applyAlignment="1" applyProtection="1">
      <alignment horizontal="center" vertical="center" wrapText="1"/>
    </xf>
    <xf numFmtId="0" fontId="4" fillId="7" borderId="4" xfId="0" applyFont="1" applyFill="1" applyBorder="1" applyAlignment="1" applyProtection="1">
      <alignment horizontal="center" vertical="center" wrapText="1"/>
    </xf>
    <xf numFmtId="0" fontId="4" fillId="7" borderId="5" xfId="0" applyFont="1" applyFill="1" applyBorder="1" applyAlignment="1" applyProtection="1">
      <alignment horizontal="center" vertical="center" wrapText="1"/>
    </xf>
    <xf numFmtId="0" fontId="4" fillId="7" borderId="3" xfId="0" applyFont="1" applyFill="1" applyBorder="1" applyAlignment="1" applyProtection="1">
      <alignment horizontal="center" vertical="center" wrapText="1"/>
    </xf>
  </cellXfs>
  <cellStyles count="8">
    <cellStyle name="Comma" xfId="5" builtinId="3"/>
    <cellStyle name="Currency" xfId="1" builtinId="4"/>
    <cellStyle name="Normal" xfId="0" builtinId="0"/>
    <cellStyle name="Normal 2" xfId="4" xr:uid="{00000000-0005-0000-0000-000003000000}"/>
    <cellStyle name="Normal 2 2" xfId="7" xr:uid="{00000000-0005-0000-0000-000004000000}"/>
    <cellStyle name="Normal 3" xfId="6" xr:uid="{00000000-0005-0000-0000-000005000000}"/>
    <cellStyle name="Normal_Appendix A--Temps RFP Appendix" xfId="3" xr:uid="{00000000-0005-0000-0000-000006000000}"/>
    <cellStyle name="Percent" xfId="2" builtinId="5"/>
  </cellStyles>
  <dxfs count="0"/>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
  <sheetViews>
    <sheetView showGridLines="0" tabSelected="1" zoomScale="80" zoomScaleNormal="80" workbookViewId="0"/>
  </sheetViews>
  <sheetFormatPr defaultColWidth="8.85546875" defaultRowHeight="15" x14ac:dyDescent="0.25"/>
  <cols>
    <col min="1" max="1" width="4.85546875" customWidth="1"/>
    <col min="4" max="4" width="10.42578125" customWidth="1"/>
    <col min="6" max="6" width="42.7109375" customWidth="1"/>
  </cols>
  <sheetData>
    <row r="1" spans="1:6" x14ac:dyDescent="0.25">
      <c r="A1" s="17"/>
      <c r="B1" s="17"/>
      <c r="C1" s="17"/>
      <c r="D1" s="17"/>
      <c r="E1" s="17"/>
      <c r="F1" s="17"/>
    </row>
    <row r="2" spans="1:6" x14ac:dyDescent="0.25">
      <c r="A2" s="17"/>
      <c r="B2" s="17"/>
      <c r="C2" s="17"/>
      <c r="D2" s="17"/>
      <c r="E2" s="17"/>
      <c r="F2" s="17"/>
    </row>
    <row r="3" spans="1:6" x14ac:dyDescent="0.25">
      <c r="A3" s="17"/>
      <c r="B3" s="17"/>
      <c r="C3" s="17"/>
      <c r="D3" s="17"/>
      <c r="E3" s="17"/>
      <c r="F3" s="17"/>
    </row>
    <row r="4" spans="1:6" x14ac:dyDescent="0.25">
      <c r="A4" s="17"/>
      <c r="B4" s="17"/>
      <c r="C4" s="17"/>
      <c r="D4" s="17"/>
      <c r="E4" s="17"/>
      <c r="F4" s="17"/>
    </row>
    <row r="5" spans="1:6" ht="63" customHeight="1" x14ac:dyDescent="0.4">
      <c r="A5" s="17"/>
      <c r="B5" s="73" t="s">
        <v>0</v>
      </c>
      <c r="C5" s="73"/>
      <c r="D5" s="73"/>
      <c r="E5" s="73"/>
      <c r="F5" s="73"/>
    </row>
    <row r="6" spans="1:6" ht="30.75" x14ac:dyDescent="0.4">
      <c r="A6" s="17"/>
      <c r="B6" s="74" t="s">
        <v>1</v>
      </c>
      <c r="C6" s="74"/>
      <c r="D6" s="74"/>
      <c r="E6" s="74"/>
      <c r="F6" s="74"/>
    </row>
    <row r="7" spans="1:6" ht="26.25" x14ac:dyDescent="0.4">
      <c r="A7" s="17"/>
      <c r="B7" s="17"/>
      <c r="C7" s="18"/>
      <c r="D7" s="17"/>
      <c r="E7" s="17"/>
      <c r="F7" s="17"/>
    </row>
    <row r="8" spans="1:6" ht="27" x14ac:dyDescent="0.25">
      <c r="A8" s="17"/>
      <c r="B8" s="75" t="s">
        <v>2</v>
      </c>
      <c r="C8" s="76"/>
      <c r="D8" s="76"/>
      <c r="E8" s="76"/>
      <c r="F8" s="76"/>
    </row>
    <row r="9" spans="1:6" ht="23.25" customHeight="1" x14ac:dyDescent="0.25">
      <c r="A9" s="17"/>
      <c r="B9" s="77"/>
      <c r="C9" s="77"/>
      <c r="D9" s="77"/>
      <c r="E9" s="77"/>
      <c r="F9" s="77"/>
    </row>
    <row r="10" spans="1:6" x14ac:dyDescent="0.25">
      <c r="A10" s="17"/>
      <c r="B10" s="17"/>
      <c r="C10" s="19"/>
      <c r="D10" s="17"/>
      <c r="E10" s="17"/>
      <c r="F10" s="17"/>
    </row>
    <row r="11" spans="1:6" x14ac:dyDescent="0.25">
      <c r="A11" s="17"/>
      <c r="B11" s="17"/>
      <c r="C11" s="19"/>
      <c r="D11" s="17"/>
      <c r="E11" s="17"/>
      <c r="F11" s="17"/>
    </row>
    <row r="12" spans="1:6" x14ac:dyDescent="0.25">
      <c r="A12" s="17"/>
      <c r="B12" s="17"/>
      <c r="C12" s="19"/>
      <c r="D12" s="17"/>
      <c r="E12" s="17"/>
      <c r="F12" s="17"/>
    </row>
    <row r="13" spans="1:6" ht="23.25" x14ac:dyDescent="0.35">
      <c r="A13" s="17"/>
      <c r="B13" s="78" t="s">
        <v>3</v>
      </c>
      <c r="C13" s="78"/>
      <c r="D13" s="78"/>
      <c r="E13" s="78"/>
      <c r="F13" s="78"/>
    </row>
    <row r="14" spans="1:6" x14ac:dyDescent="0.25">
      <c r="A14" s="17"/>
      <c r="B14" s="72"/>
      <c r="C14" s="72"/>
      <c r="D14" s="72"/>
      <c r="E14" s="72"/>
      <c r="F14" s="72"/>
    </row>
    <row r="15" spans="1:6" x14ac:dyDescent="0.25">
      <c r="A15" s="17"/>
      <c r="B15" s="17"/>
      <c r="C15" s="17"/>
      <c r="D15" s="17"/>
      <c r="E15" s="17"/>
      <c r="F15" s="17"/>
    </row>
    <row r="16" spans="1:6" x14ac:dyDescent="0.25">
      <c r="A16" s="20"/>
      <c r="B16" s="20"/>
      <c r="C16" s="20"/>
      <c r="D16" s="20"/>
      <c r="E16" s="20"/>
      <c r="F16" s="20"/>
    </row>
  </sheetData>
  <sheetProtection algorithmName="SHA-512" hashValue="CGoSNIQK0UNhaP43VkOhRbEsJBznUD+6tJ45Vnyax5vzbvueEYBgeRn4ISOysRd6boFo9Y4sBDSyHjzA1PqJcA==" saltValue="jtH2XjXomM1izY7NKE+niQ==" spinCount="100000" sheet="1" objects="1" scenarios="1"/>
  <mergeCells count="6">
    <mergeCell ref="B14:F14"/>
    <mergeCell ref="B5:F5"/>
    <mergeCell ref="B6:F6"/>
    <mergeCell ref="B8:F8"/>
    <mergeCell ref="B9:F9"/>
    <mergeCell ref="B13:F13"/>
  </mergeCells>
  <pageMargins left="0.7" right="0.7" top="0.75" bottom="0.75" header="0.3" footer="0.3"/>
  <pageSetup scale="112"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1"/>
  <sheetViews>
    <sheetView showGridLines="0" zoomScaleNormal="100" workbookViewId="0"/>
  </sheetViews>
  <sheetFormatPr defaultColWidth="9.140625" defaultRowHeight="15" x14ac:dyDescent="0.25"/>
  <cols>
    <col min="1" max="1" width="5" style="3" customWidth="1"/>
    <col min="2" max="2" width="67" style="3" bestFit="1" customWidth="1"/>
    <col min="3" max="3" width="16.42578125" style="3" customWidth="1"/>
    <col min="4" max="4" width="22.28515625" style="3" customWidth="1"/>
    <col min="5" max="5" width="32.7109375" style="3" customWidth="1"/>
    <col min="6" max="6" width="14" style="3" customWidth="1"/>
    <col min="7" max="7" width="3.42578125" style="3" customWidth="1"/>
    <col min="8" max="8" width="18.7109375" style="3" customWidth="1"/>
    <col min="9" max="9" width="5.42578125" style="3" customWidth="1"/>
    <col min="10" max="11" width="18.7109375" style="3" customWidth="1"/>
    <col min="12" max="17" width="15.42578125" style="3" customWidth="1"/>
    <col min="18" max="16384" width="9.140625" style="3"/>
  </cols>
  <sheetData>
    <row r="1" spans="1:11" ht="16.5" x14ac:dyDescent="0.25">
      <c r="A1" s="4" t="s">
        <v>4</v>
      </c>
      <c r="B1" s="2"/>
      <c r="C1" s="2"/>
      <c r="D1" s="2"/>
      <c r="E1" s="2"/>
      <c r="F1" s="2"/>
      <c r="G1" s="2"/>
      <c r="H1" s="2"/>
      <c r="I1" s="2"/>
      <c r="J1" s="2"/>
      <c r="K1" s="2"/>
    </row>
    <row r="2" spans="1:11" ht="15" customHeight="1" x14ac:dyDescent="0.25">
      <c r="A2" s="5" t="s">
        <v>5</v>
      </c>
      <c r="B2" s="2"/>
      <c r="C2" s="2"/>
      <c r="D2" s="8" t="s">
        <v>6</v>
      </c>
      <c r="E2" s="79"/>
      <c r="F2" s="80"/>
      <c r="G2" s="81"/>
      <c r="H2" s="9"/>
      <c r="I2" s="9"/>
      <c r="J2" s="2"/>
      <c r="K2" s="2"/>
    </row>
    <row r="3" spans="1:11" x14ac:dyDescent="0.25">
      <c r="A3" s="5" t="s">
        <v>7</v>
      </c>
      <c r="B3" s="2"/>
      <c r="C3" s="2"/>
      <c r="D3" s="8"/>
      <c r="E3" s="82" t="s">
        <v>8</v>
      </c>
      <c r="F3" s="83"/>
      <c r="G3" s="84"/>
      <c r="H3" s="9"/>
      <c r="I3" s="9"/>
      <c r="J3" s="2"/>
      <c r="K3" s="2"/>
    </row>
    <row r="4" spans="1:11" x14ac:dyDescent="0.25">
      <c r="A4" s="6"/>
      <c r="B4" s="6"/>
      <c r="C4" s="2"/>
      <c r="D4" s="1"/>
      <c r="E4" s="1"/>
      <c r="F4" s="1"/>
      <c r="G4" s="1"/>
      <c r="H4" s="1"/>
      <c r="I4" s="1"/>
      <c r="J4" s="1"/>
      <c r="K4" s="1"/>
    </row>
    <row r="5" spans="1:11" ht="78.75" customHeight="1" x14ac:dyDescent="0.25">
      <c r="A5" s="2"/>
      <c r="B5" s="85" t="s">
        <v>73</v>
      </c>
      <c r="C5" s="86"/>
      <c r="D5" s="86"/>
      <c r="E5" s="87"/>
    </row>
    <row r="6" spans="1:11" x14ac:dyDescent="0.25">
      <c r="A6" s="2"/>
      <c r="B6" s="7"/>
      <c r="C6" s="7"/>
      <c r="D6" s="7"/>
      <c r="E6" s="9"/>
    </row>
    <row r="8" spans="1:11" x14ac:dyDescent="0.25">
      <c r="B8" s="31" t="s">
        <v>9</v>
      </c>
      <c r="C8" s="34"/>
    </row>
    <row r="9" spans="1:11" x14ac:dyDescent="0.25">
      <c r="B9" s="35" t="s">
        <v>10</v>
      </c>
      <c r="C9" s="35" t="s">
        <v>11</v>
      </c>
    </row>
    <row r="10" spans="1:11" x14ac:dyDescent="0.25">
      <c r="B10" s="47" t="s">
        <v>12</v>
      </c>
      <c r="C10" s="48">
        <f>'Sub-systems and Activities'!E34</f>
        <v>0</v>
      </c>
      <c r="H10" s="12"/>
    </row>
    <row r="11" spans="1:11" x14ac:dyDescent="0.25">
      <c r="B11" s="47" t="s">
        <v>13</v>
      </c>
      <c r="C11" s="48">
        <f>'Sub-systems and Activities'!H34</f>
        <v>0</v>
      </c>
      <c r="H11" s="12"/>
    </row>
    <row r="12" spans="1:11" x14ac:dyDescent="0.25">
      <c r="B12" s="47" t="s">
        <v>14</v>
      </c>
      <c r="C12" s="48">
        <f>'Sub-systems and Activities'!K34</f>
        <v>0</v>
      </c>
      <c r="H12" s="12"/>
    </row>
    <row r="13" spans="1:11" x14ac:dyDescent="0.25">
      <c r="B13" s="47" t="s">
        <v>15</v>
      </c>
      <c r="C13" s="48">
        <f>'Sub-systems and Activities'!N34</f>
        <v>0</v>
      </c>
      <c r="H13" s="12"/>
    </row>
    <row r="14" spans="1:11" x14ac:dyDescent="0.25">
      <c r="B14" s="47" t="s">
        <v>16</v>
      </c>
      <c r="C14" s="48">
        <f>'Sub-systems and Activities'!Q34</f>
        <v>0</v>
      </c>
      <c r="H14" s="12"/>
    </row>
    <row r="15" spans="1:11" x14ac:dyDescent="0.25">
      <c r="B15" s="49" t="s">
        <v>17</v>
      </c>
      <c r="C15" s="48">
        <f>'Sub-systems and Activities'!T34</f>
        <v>0</v>
      </c>
      <c r="H15" s="12"/>
    </row>
    <row r="16" spans="1:11" x14ac:dyDescent="0.25">
      <c r="B16" s="49" t="s">
        <v>18</v>
      </c>
      <c r="C16" s="48">
        <f>Licenses!F33</f>
        <v>0</v>
      </c>
      <c r="H16" s="12"/>
    </row>
    <row r="17" spans="2:8" x14ac:dyDescent="0.25">
      <c r="B17" s="36" t="s">
        <v>19</v>
      </c>
      <c r="C17" s="64" t="str">
        <f>Enhancements!C9</f>
        <v/>
      </c>
      <c r="H17" s="12"/>
    </row>
    <row r="18" spans="2:8" ht="15.75" thickTop="1" x14ac:dyDescent="0.25">
      <c r="B18" s="37" t="s">
        <v>20</v>
      </c>
      <c r="C18" s="38">
        <f>SUM(C10:C17)</f>
        <v>0</v>
      </c>
      <c r="H18" s="12"/>
    </row>
    <row r="19" spans="2:8" x14ac:dyDescent="0.25">
      <c r="H19" s="12"/>
    </row>
    <row r="20" spans="2:8" x14ac:dyDescent="0.25">
      <c r="H20" s="12"/>
    </row>
    <row r="21" spans="2:8" ht="16.5" x14ac:dyDescent="0.25">
      <c r="B21" s="69"/>
      <c r="H21" s="12"/>
    </row>
  </sheetData>
  <sheetProtection formatColumns="0"/>
  <mergeCells count="3">
    <mergeCell ref="E2:G2"/>
    <mergeCell ref="E3:G3"/>
    <mergeCell ref="B5:E5"/>
  </mergeCells>
  <pageMargins left="0.7" right="0.7" top="0.75" bottom="0.75" header="0.3" footer="0.3"/>
  <pageSetup scale="59"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1"/>
  <sheetViews>
    <sheetView showGridLines="0" zoomScaleNormal="100" workbookViewId="0"/>
  </sheetViews>
  <sheetFormatPr defaultColWidth="9.140625" defaultRowHeight="15" x14ac:dyDescent="0.25"/>
  <cols>
    <col min="1" max="1" width="5" style="3" customWidth="1"/>
    <col min="2" max="2" width="55.5703125" style="3" customWidth="1"/>
    <col min="3" max="3" width="39" style="3" customWidth="1"/>
    <col min="4" max="4" width="27" style="3" customWidth="1"/>
    <col min="5" max="5" width="32.7109375" style="3" customWidth="1"/>
    <col min="6" max="6" width="14" style="3" customWidth="1"/>
    <col min="7" max="7" width="4.28515625" style="3" customWidth="1"/>
    <col min="8" max="11" width="18.7109375" style="3" customWidth="1"/>
    <col min="12" max="17" width="15.42578125" style="3" customWidth="1"/>
    <col min="18" max="16384" width="9.140625" style="3"/>
  </cols>
  <sheetData>
    <row r="1" spans="1:11" ht="16.5" x14ac:dyDescent="0.25">
      <c r="A1" s="4" t="s">
        <v>4</v>
      </c>
      <c r="B1" s="2"/>
      <c r="C1" s="2"/>
      <c r="D1" s="2"/>
      <c r="E1" s="2"/>
      <c r="F1" s="2"/>
      <c r="G1" s="2"/>
      <c r="H1" s="2"/>
      <c r="I1" s="2"/>
      <c r="J1" s="2"/>
      <c r="K1" s="2"/>
    </row>
    <row r="2" spans="1:11" ht="15" customHeight="1" x14ac:dyDescent="0.25">
      <c r="A2" s="5" t="s">
        <v>5</v>
      </c>
      <c r="B2" s="2"/>
      <c r="C2" s="2"/>
      <c r="D2" s="8" t="s">
        <v>6</v>
      </c>
      <c r="E2" s="92">
        <f>Summary!E2</f>
        <v>0</v>
      </c>
      <c r="F2" s="93"/>
      <c r="G2" s="94"/>
      <c r="H2" s="9"/>
      <c r="I2" s="9"/>
      <c r="J2" s="2"/>
      <c r="K2" s="2"/>
    </row>
    <row r="3" spans="1:11" x14ac:dyDescent="0.25">
      <c r="A3" s="5" t="s">
        <v>21</v>
      </c>
      <c r="B3" s="2"/>
      <c r="C3" s="2"/>
      <c r="D3" s="8"/>
      <c r="E3" s="82" t="s">
        <v>8</v>
      </c>
      <c r="F3" s="83"/>
      <c r="G3" s="84"/>
      <c r="H3" s="9"/>
      <c r="I3" s="9"/>
      <c r="J3" s="2"/>
      <c r="K3" s="2"/>
    </row>
    <row r="4" spans="1:11" x14ac:dyDescent="0.25">
      <c r="A4" s="6"/>
      <c r="B4" s="6"/>
      <c r="C4" s="2"/>
      <c r="D4" s="1"/>
      <c r="E4" s="1"/>
      <c r="F4" s="1"/>
      <c r="G4" s="1"/>
      <c r="H4" s="1"/>
      <c r="I4" s="1"/>
      <c r="J4" s="1"/>
      <c r="K4" s="1"/>
    </row>
    <row r="5" spans="1:11" ht="80.25" customHeight="1" x14ac:dyDescent="0.25">
      <c r="A5" s="2"/>
      <c r="B5" s="89" t="s">
        <v>22</v>
      </c>
      <c r="C5" s="90"/>
      <c r="D5" s="90"/>
      <c r="E5" s="91"/>
    </row>
    <row r="6" spans="1:11" x14ac:dyDescent="0.25">
      <c r="A6" s="2"/>
      <c r="B6" s="7"/>
      <c r="C6" s="7"/>
      <c r="D6" s="7"/>
      <c r="E6" s="9"/>
    </row>
    <row r="7" spans="1:11" s="26" customFormat="1" ht="15" customHeight="1" x14ac:dyDescent="0.25">
      <c r="A7" s="2"/>
      <c r="B7" s="10" t="s">
        <v>23</v>
      </c>
      <c r="C7" s="70" t="s">
        <v>24</v>
      </c>
      <c r="D7" s="25"/>
      <c r="H7" s="25"/>
    </row>
    <row r="8" spans="1:11" s="26" customFormat="1" x14ac:dyDescent="0.25">
      <c r="A8" s="11">
        <v>1</v>
      </c>
      <c r="B8" s="51" t="s">
        <v>25</v>
      </c>
      <c r="C8" s="28"/>
      <c r="D8" s="25"/>
      <c r="H8" s="25"/>
    </row>
    <row r="9" spans="1:11" s="26" customFormat="1" x14ac:dyDescent="0.25">
      <c r="A9" s="11">
        <v>2</v>
      </c>
      <c r="B9" s="51" t="s">
        <v>26</v>
      </c>
      <c r="C9" s="28"/>
      <c r="D9" s="46"/>
      <c r="E9" s="88"/>
      <c r="F9" s="88"/>
      <c r="G9" s="45"/>
      <c r="H9" s="46"/>
    </row>
    <row r="10" spans="1:11" s="26" customFormat="1" x14ac:dyDescent="0.25">
      <c r="A10" s="11">
        <v>3</v>
      </c>
      <c r="B10" s="51" t="s">
        <v>27</v>
      </c>
      <c r="C10" s="28"/>
      <c r="D10" s="25"/>
      <c r="G10" s="25"/>
      <c r="H10" s="25"/>
    </row>
    <row r="11" spans="1:11" s="26" customFormat="1" x14ac:dyDescent="0.25">
      <c r="A11" s="11">
        <v>4</v>
      </c>
      <c r="B11" s="51" t="s">
        <v>28</v>
      </c>
      <c r="C11" s="28"/>
      <c r="D11" s="25"/>
      <c r="E11" s="25"/>
      <c r="F11" s="25"/>
      <c r="G11" s="25"/>
      <c r="H11" s="25"/>
    </row>
    <row r="12" spans="1:11" s="26" customFormat="1" x14ac:dyDescent="0.25">
      <c r="A12" s="11">
        <v>5</v>
      </c>
      <c r="B12" s="51" t="s">
        <v>29</v>
      </c>
      <c r="C12" s="28"/>
      <c r="D12" s="25"/>
      <c r="E12" s="25"/>
      <c r="F12" s="25"/>
      <c r="G12" s="25"/>
      <c r="H12" s="25"/>
    </row>
    <row r="13" spans="1:11" s="26" customFormat="1" x14ac:dyDescent="0.25">
      <c r="A13" s="11">
        <v>6</v>
      </c>
      <c r="B13" s="51" t="s">
        <v>30</v>
      </c>
      <c r="C13" s="28"/>
      <c r="D13" s="25"/>
      <c r="E13" s="25"/>
      <c r="F13" s="25"/>
      <c r="G13" s="25"/>
      <c r="H13" s="25"/>
    </row>
    <row r="14" spans="1:11" ht="15" customHeight="1" x14ac:dyDescent="0.25">
      <c r="A14" s="11">
        <v>7</v>
      </c>
      <c r="B14" s="51" t="s">
        <v>31</v>
      </c>
      <c r="C14" s="28"/>
      <c r="D14" s="25"/>
      <c r="E14" s="25"/>
      <c r="F14" s="25"/>
    </row>
    <row r="15" spans="1:11" ht="15" customHeight="1" x14ac:dyDescent="0.25">
      <c r="A15" s="11">
        <v>8</v>
      </c>
      <c r="B15" s="51" t="s">
        <v>32</v>
      </c>
      <c r="C15" s="28"/>
    </row>
    <row r="16" spans="1:11" x14ac:dyDescent="0.25">
      <c r="A16" s="11">
        <v>9</v>
      </c>
      <c r="B16" s="51" t="s">
        <v>33</v>
      </c>
      <c r="C16" s="28"/>
    </row>
    <row r="17" spans="1:5" x14ac:dyDescent="0.25">
      <c r="A17" s="11">
        <v>10</v>
      </c>
      <c r="B17" s="51" t="s">
        <v>34</v>
      </c>
      <c r="C17" s="28"/>
    </row>
    <row r="18" spans="1:5" x14ac:dyDescent="0.25">
      <c r="A18" s="11">
        <v>11</v>
      </c>
      <c r="B18" s="51" t="s">
        <v>35</v>
      </c>
      <c r="C18" s="28"/>
    </row>
    <row r="19" spans="1:5" x14ac:dyDescent="0.25">
      <c r="A19" s="11">
        <v>12</v>
      </c>
      <c r="B19" s="51" t="s">
        <v>36</v>
      </c>
      <c r="C19" s="28"/>
    </row>
    <row r="20" spans="1:5" x14ac:dyDescent="0.25">
      <c r="A20" s="11">
        <v>13</v>
      </c>
      <c r="B20" s="51" t="s">
        <v>37</v>
      </c>
      <c r="C20" s="28"/>
    </row>
    <row r="21" spans="1:5" x14ac:dyDescent="0.25">
      <c r="A21" s="11">
        <v>14</v>
      </c>
      <c r="B21" s="27"/>
      <c r="C21" s="28"/>
    </row>
    <row r="22" spans="1:5" x14ac:dyDescent="0.25">
      <c r="A22" s="11">
        <v>15</v>
      </c>
      <c r="B22" s="27"/>
      <c r="C22" s="28"/>
    </row>
    <row r="23" spans="1:5" x14ac:dyDescent="0.25">
      <c r="A23" s="11">
        <v>16</v>
      </c>
      <c r="B23" s="27"/>
      <c r="C23" s="28"/>
    </row>
    <row r="24" spans="1:5" x14ac:dyDescent="0.25">
      <c r="A24" s="11">
        <v>17</v>
      </c>
      <c r="B24" s="27"/>
      <c r="C24" s="28"/>
    </row>
    <row r="25" spans="1:5" x14ac:dyDescent="0.25">
      <c r="A25" s="11">
        <v>18</v>
      </c>
      <c r="B25" s="27"/>
      <c r="C25" s="28"/>
    </row>
    <row r="26" spans="1:5" x14ac:dyDescent="0.25">
      <c r="A26" s="11">
        <v>19</v>
      </c>
      <c r="B26" s="27"/>
      <c r="C26" s="28"/>
    </row>
    <row r="27" spans="1:5" x14ac:dyDescent="0.25">
      <c r="A27" s="11">
        <v>20</v>
      </c>
      <c r="B27" s="27"/>
      <c r="C27" s="28"/>
    </row>
    <row r="28" spans="1:5" x14ac:dyDescent="0.25">
      <c r="A28" s="11">
        <v>21</v>
      </c>
      <c r="B28" s="27"/>
      <c r="C28" s="28"/>
    </row>
    <row r="29" spans="1:5" x14ac:dyDescent="0.25">
      <c r="A29" s="11">
        <v>22</v>
      </c>
      <c r="B29" s="27"/>
      <c r="C29" s="28"/>
      <c r="E29" s="13"/>
    </row>
    <row r="30" spans="1:5" x14ac:dyDescent="0.25">
      <c r="A30" s="11">
        <v>23</v>
      </c>
      <c r="B30" s="27"/>
      <c r="C30" s="28"/>
    </row>
    <row r="31" spans="1:5" x14ac:dyDescent="0.25">
      <c r="A31" s="11">
        <v>24</v>
      </c>
      <c r="B31" s="27"/>
      <c r="C31" s="28"/>
    </row>
    <row r="32" spans="1:5" x14ac:dyDescent="0.25">
      <c r="A32" s="11">
        <v>25</v>
      </c>
      <c r="B32" s="27"/>
      <c r="C32" s="28"/>
    </row>
    <row r="36" spans="8:8" x14ac:dyDescent="0.25">
      <c r="H36" s="12"/>
    </row>
    <row r="37" spans="8:8" x14ac:dyDescent="0.25">
      <c r="H37" s="12"/>
    </row>
    <row r="38" spans="8:8" x14ac:dyDescent="0.25">
      <c r="H38" s="12"/>
    </row>
    <row r="39" spans="8:8" x14ac:dyDescent="0.25">
      <c r="H39" s="12"/>
    </row>
    <row r="40" spans="8:8" x14ac:dyDescent="0.25">
      <c r="H40" s="12"/>
    </row>
    <row r="41" spans="8:8" x14ac:dyDescent="0.25">
      <c r="H41" s="12"/>
    </row>
  </sheetData>
  <sheetProtection algorithmName="SHA-512" hashValue="obz/dYzfBjZSRC3z5MIF6WPXdV7Qc5WVBI5QzNJn5ASCAbccRI3j6+GLQ4qxKKpPHzr0SwI9TaDNA+YAxUvD4g==" saltValue="t6GZAYRFirDRmzxhQl4q6w==" spinCount="100000" sheet="1" objects="1" scenarios="1"/>
  <mergeCells count="4">
    <mergeCell ref="E9:F9"/>
    <mergeCell ref="B5:E5"/>
    <mergeCell ref="E2:G2"/>
    <mergeCell ref="E3:G3"/>
  </mergeCells>
  <phoneticPr fontId="16" type="noConversion"/>
  <dataValidations count="1">
    <dataValidation type="textLength" allowBlank="1" showInputMessage="1" showErrorMessage="1" sqref="C8:C32" xr:uid="{00000000-0002-0000-0200-000000000000}">
      <formula1>0</formula1>
      <formula2>10000</formula2>
    </dataValidation>
  </dataValidations>
  <pageMargins left="0.7" right="0.7" top="0.75" bottom="0.75" header="0.3" footer="0.3"/>
  <pageSetup scale="59"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36"/>
  <sheetViews>
    <sheetView showGridLines="0" zoomScaleNormal="100" workbookViewId="0"/>
  </sheetViews>
  <sheetFormatPr defaultColWidth="9.140625" defaultRowHeight="15" x14ac:dyDescent="0.25"/>
  <cols>
    <col min="1" max="1" width="4" style="52" customWidth="1"/>
    <col min="2" max="2" width="52.85546875" style="52" customWidth="1"/>
    <col min="3" max="25" width="17.85546875" style="52" customWidth="1"/>
    <col min="26" max="27" width="20.42578125" style="52" customWidth="1"/>
    <col min="28" max="16384" width="9.140625" style="52"/>
  </cols>
  <sheetData>
    <row r="1" spans="1:23" ht="16.5" x14ac:dyDescent="0.25">
      <c r="A1" s="4" t="s">
        <v>4</v>
      </c>
      <c r="B1" s="2"/>
      <c r="C1" s="2"/>
      <c r="D1" s="2"/>
      <c r="E1" s="2"/>
      <c r="F1" s="2"/>
      <c r="G1" s="2"/>
      <c r="H1" s="2"/>
    </row>
    <row r="2" spans="1:23" ht="15" customHeight="1" x14ac:dyDescent="0.25">
      <c r="A2" s="5" t="s">
        <v>5</v>
      </c>
      <c r="B2" s="2"/>
      <c r="C2" s="2"/>
      <c r="D2" s="2"/>
      <c r="E2" s="2"/>
      <c r="F2" s="2"/>
      <c r="G2" s="98" t="s">
        <v>6</v>
      </c>
      <c r="H2" s="99"/>
      <c r="I2" s="100">
        <f>'Staffing Rates'!E2</f>
        <v>0</v>
      </c>
      <c r="J2" s="100"/>
      <c r="K2" s="100"/>
      <c r="L2" s="100"/>
    </row>
    <row r="3" spans="1:23" ht="16.5" customHeight="1" x14ac:dyDescent="0.25">
      <c r="A3" s="5" t="s">
        <v>38</v>
      </c>
      <c r="B3" s="2"/>
      <c r="C3" s="2"/>
      <c r="D3" s="2"/>
      <c r="E3" s="2"/>
      <c r="F3" s="2"/>
      <c r="G3" s="2"/>
      <c r="H3" s="53"/>
      <c r="I3" s="101" t="s">
        <v>8</v>
      </c>
      <c r="J3" s="101"/>
      <c r="K3" s="101"/>
      <c r="L3" s="101"/>
    </row>
    <row r="4" spans="1:23" x14ac:dyDescent="0.25">
      <c r="A4" s="6"/>
      <c r="B4" s="6"/>
      <c r="C4" s="1"/>
      <c r="D4" s="1"/>
      <c r="E4" s="1"/>
      <c r="F4" s="1"/>
      <c r="G4" s="1"/>
      <c r="H4" s="1"/>
    </row>
    <row r="5" spans="1:23" ht="60.75" customHeight="1" x14ac:dyDescent="0.25">
      <c r="A5" s="2"/>
      <c r="B5" s="102" t="s">
        <v>39</v>
      </c>
      <c r="C5" s="102"/>
      <c r="D5" s="102"/>
      <c r="E5" s="102"/>
      <c r="F5" s="102"/>
      <c r="G5" s="102"/>
      <c r="H5" s="102"/>
      <c r="I5" s="102"/>
      <c r="J5" s="102"/>
      <c r="K5" s="102"/>
      <c r="L5" s="102"/>
    </row>
    <row r="6" spans="1:23" ht="14.25" customHeight="1" thickBot="1" x14ac:dyDescent="0.3">
      <c r="A6" s="2"/>
      <c r="B6" s="2"/>
      <c r="C6" s="2"/>
      <c r="D6" s="54"/>
      <c r="E6" s="54"/>
      <c r="F6" s="54"/>
      <c r="G6" s="54"/>
      <c r="H6" s="54"/>
      <c r="I6" s="54"/>
      <c r="J6" s="54"/>
      <c r="K6" s="54"/>
      <c r="L6" s="54"/>
    </row>
    <row r="7" spans="1:23" s="56" customFormat="1" ht="63.75" customHeight="1" x14ac:dyDescent="0.25">
      <c r="A7" s="55"/>
      <c r="B7" s="55"/>
      <c r="C7" s="95" t="s">
        <v>40</v>
      </c>
      <c r="D7" s="96"/>
      <c r="E7" s="97"/>
      <c r="F7" s="95" t="s">
        <v>41</v>
      </c>
      <c r="G7" s="96"/>
      <c r="H7" s="97"/>
      <c r="I7" s="95" t="s">
        <v>42</v>
      </c>
      <c r="J7" s="96"/>
      <c r="K7" s="97"/>
      <c r="L7" s="95" t="s">
        <v>43</v>
      </c>
      <c r="M7" s="96"/>
      <c r="N7" s="97"/>
      <c r="O7" s="95" t="s">
        <v>44</v>
      </c>
      <c r="P7" s="96"/>
      <c r="Q7" s="97"/>
      <c r="R7" s="95" t="s">
        <v>45</v>
      </c>
      <c r="S7" s="96"/>
      <c r="T7" s="97"/>
      <c r="U7" s="95" t="s">
        <v>46</v>
      </c>
      <c r="V7" s="96"/>
      <c r="W7" s="97"/>
    </row>
    <row r="8" spans="1:23" ht="72.75" customHeight="1" x14ac:dyDescent="0.25">
      <c r="B8" s="10" t="s">
        <v>23</v>
      </c>
      <c r="C8" s="57" t="s">
        <v>24</v>
      </c>
      <c r="D8" s="70" t="s">
        <v>47</v>
      </c>
      <c r="E8" s="58" t="s">
        <v>48</v>
      </c>
      <c r="F8" s="57" t="s">
        <v>24</v>
      </c>
      <c r="G8" s="70" t="s">
        <v>47</v>
      </c>
      <c r="H8" s="58" t="s">
        <v>48</v>
      </c>
      <c r="I8" s="57" t="s">
        <v>24</v>
      </c>
      <c r="J8" s="70" t="s">
        <v>47</v>
      </c>
      <c r="K8" s="58" t="s">
        <v>48</v>
      </c>
      <c r="L8" s="57" t="s">
        <v>24</v>
      </c>
      <c r="M8" s="70" t="s">
        <v>47</v>
      </c>
      <c r="N8" s="58" t="s">
        <v>48</v>
      </c>
      <c r="O8" s="57" t="s">
        <v>24</v>
      </c>
      <c r="P8" s="70" t="s">
        <v>47</v>
      </c>
      <c r="Q8" s="58" t="s">
        <v>48</v>
      </c>
      <c r="R8" s="57" t="s">
        <v>24</v>
      </c>
      <c r="S8" s="70" t="s">
        <v>49</v>
      </c>
      <c r="T8" s="58" t="s">
        <v>50</v>
      </c>
      <c r="U8" s="57" t="s">
        <v>24</v>
      </c>
      <c r="V8" s="70" t="s">
        <v>51</v>
      </c>
      <c r="W8" s="58" t="s">
        <v>52</v>
      </c>
    </row>
    <row r="9" spans="1:23" s="56" customFormat="1" x14ac:dyDescent="0.25">
      <c r="A9" s="59">
        <v>1</v>
      </c>
      <c r="B9" s="21" t="str">
        <f>'Staffing Rates'!B8</f>
        <v>Engagement Manager / Customer Success Manager</v>
      </c>
      <c r="C9" s="22">
        <f>'Staffing Rates'!$C8</f>
        <v>0</v>
      </c>
      <c r="D9" s="24"/>
      <c r="E9" s="32">
        <f t="shared" ref="E9:E33" si="0">C9*D9</f>
        <v>0</v>
      </c>
      <c r="F9" s="22">
        <f>'Staffing Rates'!$C8</f>
        <v>0</v>
      </c>
      <c r="G9" s="24"/>
      <c r="H9" s="32">
        <f t="shared" ref="H9:H33" si="1">F9*G9</f>
        <v>0</v>
      </c>
      <c r="I9" s="22">
        <f>'Staffing Rates'!$C8</f>
        <v>0</v>
      </c>
      <c r="J9" s="24"/>
      <c r="K9" s="32">
        <f t="shared" ref="K9:K33" si="2">I9*J9</f>
        <v>0</v>
      </c>
      <c r="L9" s="22">
        <f>'Staffing Rates'!$C8</f>
        <v>0</v>
      </c>
      <c r="M9" s="24"/>
      <c r="N9" s="32">
        <f t="shared" ref="N9:N33" si="3">L9*M9</f>
        <v>0</v>
      </c>
      <c r="O9" s="22">
        <f>'Staffing Rates'!$C8</f>
        <v>0</v>
      </c>
      <c r="P9" s="24"/>
      <c r="Q9" s="32">
        <f t="shared" ref="Q9:Q33" si="4">O9*P9</f>
        <v>0</v>
      </c>
      <c r="R9" s="22">
        <f>'Staffing Rates'!$C8</f>
        <v>0</v>
      </c>
      <c r="S9" s="24"/>
      <c r="T9" s="32">
        <f t="shared" ref="T9:T33" si="5">R9*S9</f>
        <v>0</v>
      </c>
      <c r="U9" s="22">
        <f>'Staffing Rates'!$C8</f>
        <v>0</v>
      </c>
      <c r="V9" s="23">
        <f>SUM(,D9,G9,M9,P9,J9,S9)</f>
        <v>0</v>
      </c>
      <c r="W9" s="32">
        <f>U9*V9</f>
        <v>0</v>
      </c>
    </row>
    <row r="10" spans="1:23" s="56" customFormat="1" x14ac:dyDescent="0.25">
      <c r="A10" s="59">
        <v>2</v>
      </c>
      <c r="B10" s="21" t="str">
        <f>'Staffing Rates'!B9</f>
        <v>Technical Architect</v>
      </c>
      <c r="C10" s="22">
        <f>'Staffing Rates'!$C9</f>
        <v>0</v>
      </c>
      <c r="D10" s="24"/>
      <c r="E10" s="32">
        <f t="shared" si="0"/>
        <v>0</v>
      </c>
      <c r="F10" s="22">
        <f>'Staffing Rates'!$C9</f>
        <v>0</v>
      </c>
      <c r="G10" s="24"/>
      <c r="H10" s="32">
        <f t="shared" si="1"/>
        <v>0</v>
      </c>
      <c r="I10" s="22">
        <f>'Staffing Rates'!$C9</f>
        <v>0</v>
      </c>
      <c r="J10" s="24"/>
      <c r="K10" s="32">
        <f t="shared" si="2"/>
        <v>0</v>
      </c>
      <c r="L10" s="22">
        <f>'Staffing Rates'!$C9</f>
        <v>0</v>
      </c>
      <c r="M10" s="24"/>
      <c r="N10" s="32">
        <f t="shared" si="3"/>
        <v>0</v>
      </c>
      <c r="O10" s="22">
        <f>'Staffing Rates'!$C9</f>
        <v>0</v>
      </c>
      <c r="P10" s="24"/>
      <c r="Q10" s="32">
        <f t="shared" si="4"/>
        <v>0</v>
      </c>
      <c r="R10" s="22">
        <f>'Staffing Rates'!$C9</f>
        <v>0</v>
      </c>
      <c r="S10" s="24"/>
      <c r="T10" s="32">
        <f t="shared" si="5"/>
        <v>0</v>
      </c>
      <c r="U10" s="22">
        <f>'Staffing Rates'!$C9</f>
        <v>0</v>
      </c>
      <c r="V10" s="23">
        <f t="shared" ref="V10:V33" si="6">SUM(,D10,G10,M10,P10,J10,S10)</f>
        <v>0</v>
      </c>
      <c r="W10" s="32">
        <f t="shared" ref="W10:W33" si="7">U10*V10</f>
        <v>0</v>
      </c>
    </row>
    <row r="11" spans="1:23" s="56" customFormat="1" x14ac:dyDescent="0.25">
      <c r="A11" s="59">
        <v>3</v>
      </c>
      <c r="B11" s="21" t="str">
        <f>'Staffing Rates'!B10</f>
        <v>Technical Project Manager</v>
      </c>
      <c r="C11" s="22">
        <f>'Staffing Rates'!$C10</f>
        <v>0</v>
      </c>
      <c r="D11" s="24"/>
      <c r="E11" s="32">
        <f t="shared" si="0"/>
        <v>0</v>
      </c>
      <c r="F11" s="22">
        <f>'Staffing Rates'!$C10</f>
        <v>0</v>
      </c>
      <c r="G11" s="24"/>
      <c r="H11" s="32">
        <f t="shared" si="1"/>
        <v>0</v>
      </c>
      <c r="I11" s="22">
        <f>'Staffing Rates'!$C10</f>
        <v>0</v>
      </c>
      <c r="J11" s="24"/>
      <c r="K11" s="32">
        <f t="shared" si="2"/>
        <v>0</v>
      </c>
      <c r="L11" s="22">
        <f>'Staffing Rates'!$C10</f>
        <v>0</v>
      </c>
      <c r="M11" s="24"/>
      <c r="N11" s="32">
        <f t="shared" si="3"/>
        <v>0</v>
      </c>
      <c r="O11" s="22">
        <f>'Staffing Rates'!$C10</f>
        <v>0</v>
      </c>
      <c r="P11" s="24"/>
      <c r="Q11" s="32">
        <f t="shared" si="4"/>
        <v>0</v>
      </c>
      <c r="R11" s="22">
        <f>'Staffing Rates'!$C10</f>
        <v>0</v>
      </c>
      <c r="S11" s="24"/>
      <c r="T11" s="32">
        <f t="shared" si="5"/>
        <v>0</v>
      </c>
      <c r="U11" s="22">
        <f>'Staffing Rates'!$C10</f>
        <v>0</v>
      </c>
      <c r="V11" s="23">
        <f t="shared" si="6"/>
        <v>0</v>
      </c>
      <c r="W11" s="32">
        <f t="shared" si="7"/>
        <v>0</v>
      </c>
    </row>
    <row r="12" spans="1:23" s="56" customFormat="1" x14ac:dyDescent="0.25">
      <c r="A12" s="59">
        <v>4</v>
      </c>
      <c r="B12" s="21" t="str">
        <f>'Staffing Rates'!B11</f>
        <v>Developer / Configuration Specialist 1</v>
      </c>
      <c r="C12" s="22">
        <f>'Staffing Rates'!$C11</f>
        <v>0</v>
      </c>
      <c r="D12" s="24"/>
      <c r="E12" s="32">
        <f t="shared" si="0"/>
        <v>0</v>
      </c>
      <c r="F12" s="22">
        <f>'Staffing Rates'!$C11</f>
        <v>0</v>
      </c>
      <c r="G12" s="24"/>
      <c r="H12" s="32">
        <f t="shared" si="1"/>
        <v>0</v>
      </c>
      <c r="I12" s="22">
        <f>'Staffing Rates'!$C11</f>
        <v>0</v>
      </c>
      <c r="J12" s="24"/>
      <c r="K12" s="32">
        <f t="shared" si="2"/>
        <v>0</v>
      </c>
      <c r="L12" s="22">
        <f>'Staffing Rates'!$C11</f>
        <v>0</v>
      </c>
      <c r="M12" s="24"/>
      <c r="N12" s="32">
        <f t="shared" si="3"/>
        <v>0</v>
      </c>
      <c r="O12" s="22">
        <f>'Staffing Rates'!$C11</f>
        <v>0</v>
      </c>
      <c r="P12" s="24"/>
      <c r="Q12" s="32">
        <f t="shared" si="4"/>
        <v>0</v>
      </c>
      <c r="R12" s="22">
        <f>'Staffing Rates'!$C11</f>
        <v>0</v>
      </c>
      <c r="S12" s="24"/>
      <c r="T12" s="32">
        <f t="shared" si="5"/>
        <v>0</v>
      </c>
      <c r="U12" s="22">
        <f>'Staffing Rates'!$C11</f>
        <v>0</v>
      </c>
      <c r="V12" s="23">
        <f t="shared" si="6"/>
        <v>0</v>
      </c>
      <c r="W12" s="32">
        <f>U12*V12</f>
        <v>0</v>
      </c>
    </row>
    <row r="13" spans="1:23" s="56" customFormat="1" x14ac:dyDescent="0.25">
      <c r="A13" s="59">
        <v>5</v>
      </c>
      <c r="B13" s="21" t="str">
        <f>'Staffing Rates'!B12</f>
        <v>Developer / Configuration Specialist 2</v>
      </c>
      <c r="C13" s="22">
        <f>'Staffing Rates'!$C12</f>
        <v>0</v>
      </c>
      <c r="D13" s="24"/>
      <c r="E13" s="32">
        <f t="shared" si="0"/>
        <v>0</v>
      </c>
      <c r="F13" s="22">
        <f>'Staffing Rates'!$C12</f>
        <v>0</v>
      </c>
      <c r="G13" s="24"/>
      <c r="H13" s="32">
        <f t="shared" si="1"/>
        <v>0</v>
      </c>
      <c r="I13" s="22">
        <f>'Staffing Rates'!$C12</f>
        <v>0</v>
      </c>
      <c r="J13" s="24"/>
      <c r="K13" s="32">
        <f t="shared" si="2"/>
        <v>0</v>
      </c>
      <c r="L13" s="22">
        <f>'Staffing Rates'!$C12</f>
        <v>0</v>
      </c>
      <c r="M13" s="24"/>
      <c r="N13" s="32">
        <f t="shared" si="3"/>
        <v>0</v>
      </c>
      <c r="O13" s="22">
        <f>'Staffing Rates'!$C12</f>
        <v>0</v>
      </c>
      <c r="P13" s="24"/>
      <c r="Q13" s="32">
        <f t="shared" si="4"/>
        <v>0</v>
      </c>
      <c r="R13" s="22">
        <f>'Staffing Rates'!$C12</f>
        <v>0</v>
      </c>
      <c r="S13" s="24"/>
      <c r="T13" s="32">
        <f t="shared" si="5"/>
        <v>0</v>
      </c>
      <c r="U13" s="22">
        <f>'Staffing Rates'!$C12</f>
        <v>0</v>
      </c>
      <c r="V13" s="23">
        <f t="shared" si="6"/>
        <v>0</v>
      </c>
      <c r="W13" s="32">
        <f t="shared" si="7"/>
        <v>0</v>
      </c>
    </row>
    <row r="14" spans="1:23" s="56" customFormat="1" x14ac:dyDescent="0.25">
      <c r="A14" s="59">
        <v>6</v>
      </c>
      <c r="B14" s="21" t="str">
        <f>'Staffing Rates'!B13</f>
        <v>Developer / Configuration Specialist 3</v>
      </c>
      <c r="C14" s="22">
        <f>'Staffing Rates'!$C13</f>
        <v>0</v>
      </c>
      <c r="D14" s="24"/>
      <c r="E14" s="32">
        <f t="shared" si="0"/>
        <v>0</v>
      </c>
      <c r="F14" s="22">
        <f>'Staffing Rates'!$C13</f>
        <v>0</v>
      </c>
      <c r="G14" s="24"/>
      <c r="H14" s="32">
        <f t="shared" si="1"/>
        <v>0</v>
      </c>
      <c r="I14" s="22">
        <f>'Staffing Rates'!$C13</f>
        <v>0</v>
      </c>
      <c r="J14" s="24"/>
      <c r="K14" s="32">
        <f t="shared" si="2"/>
        <v>0</v>
      </c>
      <c r="L14" s="22">
        <f>'Staffing Rates'!$C13</f>
        <v>0</v>
      </c>
      <c r="M14" s="24"/>
      <c r="N14" s="32">
        <f t="shared" si="3"/>
        <v>0</v>
      </c>
      <c r="O14" s="22">
        <f>'Staffing Rates'!$C13</f>
        <v>0</v>
      </c>
      <c r="P14" s="24"/>
      <c r="Q14" s="32">
        <f t="shared" si="4"/>
        <v>0</v>
      </c>
      <c r="R14" s="22">
        <f>'Staffing Rates'!$C13</f>
        <v>0</v>
      </c>
      <c r="S14" s="24"/>
      <c r="T14" s="32">
        <f t="shared" si="5"/>
        <v>0</v>
      </c>
      <c r="U14" s="22">
        <f>'Staffing Rates'!$C13</f>
        <v>0</v>
      </c>
      <c r="V14" s="23">
        <f t="shared" si="6"/>
        <v>0</v>
      </c>
      <c r="W14" s="32">
        <f t="shared" si="7"/>
        <v>0</v>
      </c>
    </row>
    <row r="15" spans="1:23" s="56" customFormat="1" x14ac:dyDescent="0.25">
      <c r="A15" s="59">
        <v>7</v>
      </c>
      <c r="B15" s="21" t="str">
        <f>'Staffing Rates'!B14</f>
        <v>Developer / Configuration Specialist 4</v>
      </c>
      <c r="C15" s="22">
        <f>'Staffing Rates'!$C14</f>
        <v>0</v>
      </c>
      <c r="D15" s="24"/>
      <c r="E15" s="32">
        <f t="shared" si="0"/>
        <v>0</v>
      </c>
      <c r="F15" s="22">
        <f>'Staffing Rates'!$C14</f>
        <v>0</v>
      </c>
      <c r="G15" s="24"/>
      <c r="H15" s="32">
        <f t="shared" si="1"/>
        <v>0</v>
      </c>
      <c r="I15" s="22">
        <f>'Staffing Rates'!$C14</f>
        <v>0</v>
      </c>
      <c r="J15" s="24"/>
      <c r="K15" s="32">
        <f t="shared" si="2"/>
        <v>0</v>
      </c>
      <c r="L15" s="22">
        <f>'Staffing Rates'!$C14</f>
        <v>0</v>
      </c>
      <c r="M15" s="24"/>
      <c r="N15" s="32">
        <f t="shared" si="3"/>
        <v>0</v>
      </c>
      <c r="O15" s="22">
        <f>'Staffing Rates'!$C14</f>
        <v>0</v>
      </c>
      <c r="P15" s="24"/>
      <c r="Q15" s="32">
        <f t="shared" si="4"/>
        <v>0</v>
      </c>
      <c r="R15" s="22">
        <f>'Staffing Rates'!$C14</f>
        <v>0</v>
      </c>
      <c r="S15" s="24"/>
      <c r="T15" s="32">
        <f t="shared" si="5"/>
        <v>0</v>
      </c>
      <c r="U15" s="22">
        <f>'Staffing Rates'!$C14</f>
        <v>0</v>
      </c>
      <c r="V15" s="23">
        <f t="shared" si="6"/>
        <v>0</v>
      </c>
      <c r="W15" s="32">
        <f t="shared" si="7"/>
        <v>0</v>
      </c>
    </row>
    <row r="16" spans="1:23" s="56" customFormat="1" x14ac:dyDescent="0.25">
      <c r="A16" s="59">
        <v>8</v>
      </c>
      <c r="B16" s="21" t="str">
        <f>'Staffing Rates'!B15</f>
        <v>Developer / Configuration Specialist 5</v>
      </c>
      <c r="C16" s="22">
        <f>'Staffing Rates'!$C15</f>
        <v>0</v>
      </c>
      <c r="D16" s="24"/>
      <c r="E16" s="32">
        <f t="shared" si="0"/>
        <v>0</v>
      </c>
      <c r="F16" s="22">
        <f>'Staffing Rates'!$C15</f>
        <v>0</v>
      </c>
      <c r="G16" s="24"/>
      <c r="H16" s="32">
        <f t="shared" si="1"/>
        <v>0</v>
      </c>
      <c r="I16" s="22">
        <f>'Staffing Rates'!$C15</f>
        <v>0</v>
      </c>
      <c r="J16" s="24"/>
      <c r="K16" s="32">
        <f t="shared" si="2"/>
        <v>0</v>
      </c>
      <c r="L16" s="22">
        <f>'Staffing Rates'!$C15</f>
        <v>0</v>
      </c>
      <c r="M16" s="24"/>
      <c r="N16" s="32">
        <f t="shared" si="3"/>
        <v>0</v>
      </c>
      <c r="O16" s="22">
        <f>'Staffing Rates'!$C15</f>
        <v>0</v>
      </c>
      <c r="P16" s="24"/>
      <c r="Q16" s="32">
        <f t="shared" si="4"/>
        <v>0</v>
      </c>
      <c r="R16" s="22">
        <f>'Staffing Rates'!$C15</f>
        <v>0</v>
      </c>
      <c r="S16" s="24"/>
      <c r="T16" s="32">
        <f t="shared" si="5"/>
        <v>0</v>
      </c>
      <c r="U16" s="22">
        <f>'Staffing Rates'!$C15</f>
        <v>0</v>
      </c>
      <c r="V16" s="23">
        <f t="shared" si="6"/>
        <v>0</v>
      </c>
      <c r="W16" s="32">
        <f t="shared" si="7"/>
        <v>0</v>
      </c>
    </row>
    <row r="17" spans="1:23" s="56" customFormat="1" x14ac:dyDescent="0.25">
      <c r="A17" s="59">
        <v>9</v>
      </c>
      <c r="B17" s="21" t="str">
        <f>'Staffing Rates'!B16</f>
        <v>Data Architect</v>
      </c>
      <c r="C17" s="22">
        <f>'Staffing Rates'!$C16</f>
        <v>0</v>
      </c>
      <c r="D17" s="24"/>
      <c r="E17" s="32">
        <f t="shared" si="0"/>
        <v>0</v>
      </c>
      <c r="F17" s="22">
        <f>'Staffing Rates'!$C16</f>
        <v>0</v>
      </c>
      <c r="G17" s="24"/>
      <c r="H17" s="32">
        <f t="shared" si="1"/>
        <v>0</v>
      </c>
      <c r="I17" s="22">
        <f>'Staffing Rates'!$C16</f>
        <v>0</v>
      </c>
      <c r="J17" s="24"/>
      <c r="K17" s="32">
        <f t="shared" si="2"/>
        <v>0</v>
      </c>
      <c r="L17" s="22">
        <f>'Staffing Rates'!$C16</f>
        <v>0</v>
      </c>
      <c r="M17" s="24"/>
      <c r="N17" s="32">
        <f t="shared" si="3"/>
        <v>0</v>
      </c>
      <c r="O17" s="22">
        <f>'Staffing Rates'!$C16</f>
        <v>0</v>
      </c>
      <c r="P17" s="24"/>
      <c r="Q17" s="32">
        <f t="shared" si="4"/>
        <v>0</v>
      </c>
      <c r="R17" s="22">
        <f>'Staffing Rates'!$C16</f>
        <v>0</v>
      </c>
      <c r="S17" s="24"/>
      <c r="T17" s="32">
        <f>R17*S17</f>
        <v>0</v>
      </c>
      <c r="U17" s="22">
        <f>'Staffing Rates'!$C16</f>
        <v>0</v>
      </c>
      <c r="V17" s="23">
        <f t="shared" si="6"/>
        <v>0</v>
      </c>
      <c r="W17" s="32">
        <f t="shared" si="7"/>
        <v>0</v>
      </c>
    </row>
    <row r="18" spans="1:23" s="56" customFormat="1" x14ac:dyDescent="0.25">
      <c r="A18" s="59">
        <v>10</v>
      </c>
      <c r="B18" s="21" t="str">
        <f>'Staffing Rates'!B17</f>
        <v>Data Integration / Migration Specialist 1</v>
      </c>
      <c r="C18" s="22">
        <f>'Staffing Rates'!$C17</f>
        <v>0</v>
      </c>
      <c r="D18" s="24"/>
      <c r="E18" s="32">
        <f t="shared" si="0"/>
        <v>0</v>
      </c>
      <c r="F18" s="22">
        <f>'Staffing Rates'!$C17</f>
        <v>0</v>
      </c>
      <c r="G18" s="24"/>
      <c r="H18" s="32">
        <f t="shared" si="1"/>
        <v>0</v>
      </c>
      <c r="I18" s="22">
        <f>'Staffing Rates'!$C17</f>
        <v>0</v>
      </c>
      <c r="J18" s="24"/>
      <c r="K18" s="32">
        <f t="shared" si="2"/>
        <v>0</v>
      </c>
      <c r="L18" s="22">
        <f>'Staffing Rates'!$C17</f>
        <v>0</v>
      </c>
      <c r="M18" s="24"/>
      <c r="N18" s="32">
        <f t="shared" si="3"/>
        <v>0</v>
      </c>
      <c r="O18" s="22">
        <f>'Staffing Rates'!$C17</f>
        <v>0</v>
      </c>
      <c r="P18" s="24"/>
      <c r="Q18" s="32">
        <f t="shared" si="4"/>
        <v>0</v>
      </c>
      <c r="R18" s="22">
        <f>'Staffing Rates'!$C17</f>
        <v>0</v>
      </c>
      <c r="S18" s="24"/>
      <c r="T18" s="32">
        <f t="shared" si="5"/>
        <v>0</v>
      </c>
      <c r="U18" s="22">
        <f>'Staffing Rates'!$C17</f>
        <v>0</v>
      </c>
      <c r="V18" s="23">
        <f t="shared" si="6"/>
        <v>0</v>
      </c>
      <c r="W18" s="32">
        <f t="shared" si="7"/>
        <v>0</v>
      </c>
    </row>
    <row r="19" spans="1:23" s="56" customFormat="1" x14ac:dyDescent="0.25">
      <c r="A19" s="59">
        <v>11</v>
      </c>
      <c r="B19" s="21" t="str">
        <f>'Staffing Rates'!B18</f>
        <v>Data Integration / Migration Specialist 2</v>
      </c>
      <c r="C19" s="22">
        <f>'Staffing Rates'!$C18</f>
        <v>0</v>
      </c>
      <c r="D19" s="24"/>
      <c r="E19" s="32">
        <f t="shared" si="0"/>
        <v>0</v>
      </c>
      <c r="F19" s="22">
        <f>'Staffing Rates'!$C18</f>
        <v>0</v>
      </c>
      <c r="G19" s="24"/>
      <c r="H19" s="32">
        <f t="shared" si="1"/>
        <v>0</v>
      </c>
      <c r="I19" s="22">
        <f>'Staffing Rates'!$C18</f>
        <v>0</v>
      </c>
      <c r="J19" s="24"/>
      <c r="K19" s="32">
        <f t="shared" si="2"/>
        <v>0</v>
      </c>
      <c r="L19" s="22">
        <f>'Staffing Rates'!$C18</f>
        <v>0</v>
      </c>
      <c r="M19" s="24"/>
      <c r="N19" s="32">
        <f t="shared" si="3"/>
        <v>0</v>
      </c>
      <c r="O19" s="22">
        <f>'Staffing Rates'!$C18</f>
        <v>0</v>
      </c>
      <c r="P19" s="24"/>
      <c r="Q19" s="32">
        <f t="shared" si="4"/>
        <v>0</v>
      </c>
      <c r="R19" s="22">
        <f>'Staffing Rates'!$C18</f>
        <v>0</v>
      </c>
      <c r="S19" s="24"/>
      <c r="T19" s="32">
        <f t="shared" si="5"/>
        <v>0</v>
      </c>
      <c r="U19" s="22">
        <f>'Staffing Rates'!$C18</f>
        <v>0</v>
      </c>
      <c r="V19" s="23">
        <f t="shared" si="6"/>
        <v>0</v>
      </c>
      <c r="W19" s="32">
        <f t="shared" si="7"/>
        <v>0</v>
      </c>
    </row>
    <row r="20" spans="1:23" s="56" customFormat="1" x14ac:dyDescent="0.25">
      <c r="A20" s="59">
        <v>12</v>
      </c>
      <c r="B20" s="21" t="str">
        <f>'Staffing Rates'!B19</f>
        <v>Data Integration / Migration Specialist 3</v>
      </c>
      <c r="C20" s="22">
        <f>'Staffing Rates'!$C19</f>
        <v>0</v>
      </c>
      <c r="D20" s="24"/>
      <c r="E20" s="32">
        <f t="shared" si="0"/>
        <v>0</v>
      </c>
      <c r="F20" s="22">
        <f>'Staffing Rates'!$C19</f>
        <v>0</v>
      </c>
      <c r="G20" s="24"/>
      <c r="H20" s="32">
        <f t="shared" si="1"/>
        <v>0</v>
      </c>
      <c r="I20" s="22">
        <f>'Staffing Rates'!$C19</f>
        <v>0</v>
      </c>
      <c r="J20" s="24"/>
      <c r="K20" s="32">
        <f t="shared" si="2"/>
        <v>0</v>
      </c>
      <c r="L20" s="22">
        <f>'Staffing Rates'!$C19</f>
        <v>0</v>
      </c>
      <c r="M20" s="24"/>
      <c r="N20" s="32">
        <f t="shared" si="3"/>
        <v>0</v>
      </c>
      <c r="O20" s="22">
        <f>'Staffing Rates'!$C19</f>
        <v>0</v>
      </c>
      <c r="P20" s="24"/>
      <c r="Q20" s="32">
        <f t="shared" si="4"/>
        <v>0</v>
      </c>
      <c r="R20" s="22">
        <f>'Staffing Rates'!$C19</f>
        <v>0</v>
      </c>
      <c r="S20" s="24"/>
      <c r="T20" s="32">
        <f t="shared" si="5"/>
        <v>0</v>
      </c>
      <c r="U20" s="22">
        <f>'Staffing Rates'!$C19</f>
        <v>0</v>
      </c>
      <c r="V20" s="23">
        <f t="shared" si="6"/>
        <v>0</v>
      </c>
      <c r="W20" s="32">
        <f t="shared" si="7"/>
        <v>0</v>
      </c>
    </row>
    <row r="21" spans="1:23" s="56" customFormat="1" x14ac:dyDescent="0.25">
      <c r="A21" s="59">
        <v>13</v>
      </c>
      <c r="B21" s="21" t="str">
        <f>'Staffing Rates'!B20</f>
        <v>Data Integration / Migration Specialist 4</v>
      </c>
      <c r="C21" s="22">
        <f>'Staffing Rates'!$C20</f>
        <v>0</v>
      </c>
      <c r="D21" s="24"/>
      <c r="E21" s="32">
        <f t="shared" si="0"/>
        <v>0</v>
      </c>
      <c r="F21" s="22">
        <f>'Staffing Rates'!$C20</f>
        <v>0</v>
      </c>
      <c r="G21" s="24"/>
      <c r="H21" s="32">
        <f t="shared" si="1"/>
        <v>0</v>
      </c>
      <c r="I21" s="22">
        <f>'Staffing Rates'!$C20</f>
        <v>0</v>
      </c>
      <c r="J21" s="24"/>
      <c r="K21" s="32">
        <f t="shared" si="2"/>
        <v>0</v>
      </c>
      <c r="L21" s="22">
        <f>'Staffing Rates'!$C20</f>
        <v>0</v>
      </c>
      <c r="M21" s="24"/>
      <c r="N21" s="32">
        <f t="shared" si="3"/>
        <v>0</v>
      </c>
      <c r="O21" s="22">
        <f>'Staffing Rates'!$C20</f>
        <v>0</v>
      </c>
      <c r="P21" s="24"/>
      <c r="Q21" s="32">
        <f t="shared" si="4"/>
        <v>0</v>
      </c>
      <c r="R21" s="22">
        <f>'Staffing Rates'!$C20</f>
        <v>0</v>
      </c>
      <c r="S21" s="24"/>
      <c r="T21" s="32">
        <f t="shared" si="5"/>
        <v>0</v>
      </c>
      <c r="U21" s="22">
        <f>'Staffing Rates'!$C20</f>
        <v>0</v>
      </c>
      <c r="V21" s="23">
        <f t="shared" si="6"/>
        <v>0</v>
      </c>
      <c r="W21" s="32">
        <f t="shared" si="7"/>
        <v>0</v>
      </c>
    </row>
    <row r="22" spans="1:23" s="56" customFormat="1" x14ac:dyDescent="0.25">
      <c r="A22" s="59">
        <v>14</v>
      </c>
      <c r="B22" s="21">
        <f>'Staffing Rates'!B21</f>
        <v>0</v>
      </c>
      <c r="C22" s="22">
        <f>'Staffing Rates'!$C21</f>
        <v>0</v>
      </c>
      <c r="D22" s="24"/>
      <c r="E22" s="32">
        <f t="shared" si="0"/>
        <v>0</v>
      </c>
      <c r="F22" s="22">
        <f>'Staffing Rates'!$C21</f>
        <v>0</v>
      </c>
      <c r="G22" s="24"/>
      <c r="H22" s="32">
        <f t="shared" si="1"/>
        <v>0</v>
      </c>
      <c r="I22" s="22">
        <f>'Staffing Rates'!$C21</f>
        <v>0</v>
      </c>
      <c r="J22" s="24"/>
      <c r="K22" s="32">
        <f t="shared" si="2"/>
        <v>0</v>
      </c>
      <c r="L22" s="22">
        <f>'Staffing Rates'!$C21</f>
        <v>0</v>
      </c>
      <c r="M22" s="24"/>
      <c r="N22" s="32">
        <f t="shared" si="3"/>
        <v>0</v>
      </c>
      <c r="O22" s="22">
        <f>'Staffing Rates'!$C21</f>
        <v>0</v>
      </c>
      <c r="P22" s="24"/>
      <c r="Q22" s="32">
        <f t="shared" si="4"/>
        <v>0</v>
      </c>
      <c r="R22" s="22">
        <f>'Staffing Rates'!$C21</f>
        <v>0</v>
      </c>
      <c r="S22" s="24"/>
      <c r="T22" s="32">
        <f t="shared" si="5"/>
        <v>0</v>
      </c>
      <c r="U22" s="22">
        <f>'Staffing Rates'!$C21</f>
        <v>0</v>
      </c>
      <c r="V22" s="23">
        <f t="shared" si="6"/>
        <v>0</v>
      </c>
      <c r="W22" s="32">
        <f t="shared" si="7"/>
        <v>0</v>
      </c>
    </row>
    <row r="23" spans="1:23" s="56" customFormat="1" x14ac:dyDescent="0.25">
      <c r="A23" s="59">
        <v>15</v>
      </c>
      <c r="B23" s="21">
        <f>'Staffing Rates'!B22</f>
        <v>0</v>
      </c>
      <c r="C23" s="22">
        <f>'Staffing Rates'!$C22</f>
        <v>0</v>
      </c>
      <c r="D23" s="24"/>
      <c r="E23" s="32">
        <f t="shared" si="0"/>
        <v>0</v>
      </c>
      <c r="F23" s="22">
        <f>'Staffing Rates'!$C22</f>
        <v>0</v>
      </c>
      <c r="G23" s="24"/>
      <c r="H23" s="32">
        <f t="shared" si="1"/>
        <v>0</v>
      </c>
      <c r="I23" s="22">
        <f>'Staffing Rates'!$C22</f>
        <v>0</v>
      </c>
      <c r="J23" s="24"/>
      <c r="K23" s="32">
        <f t="shared" si="2"/>
        <v>0</v>
      </c>
      <c r="L23" s="22">
        <f>'Staffing Rates'!$C22</f>
        <v>0</v>
      </c>
      <c r="M23" s="24"/>
      <c r="N23" s="32">
        <f t="shared" si="3"/>
        <v>0</v>
      </c>
      <c r="O23" s="22">
        <f>'Staffing Rates'!$C22</f>
        <v>0</v>
      </c>
      <c r="P23" s="24"/>
      <c r="Q23" s="32">
        <f t="shared" si="4"/>
        <v>0</v>
      </c>
      <c r="R23" s="22">
        <f>'Staffing Rates'!$C22</f>
        <v>0</v>
      </c>
      <c r="S23" s="24"/>
      <c r="T23" s="32">
        <f t="shared" si="5"/>
        <v>0</v>
      </c>
      <c r="U23" s="22">
        <f>'Staffing Rates'!$C22</f>
        <v>0</v>
      </c>
      <c r="V23" s="23">
        <f t="shared" si="6"/>
        <v>0</v>
      </c>
      <c r="W23" s="32">
        <f t="shared" si="7"/>
        <v>0</v>
      </c>
    </row>
    <row r="24" spans="1:23" s="56" customFormat="1" x14ac:dyDescent="0.25">
      <c r="A24" s="59">
        <v>16</v>
      </c>
      <c r="B24" s="21">
        <f>'Staffing Rates'!B23</f>
        <v>0</v>
      </c>
      <c r="C24" s="22">
        <f>'Staffing Rates'!$C23</f>
        <v>0</v>
      </c>
      <c r="D24" s="24"/>
      <c r="E24" s="32">
        <f t="shared" si="0"/>
        <v>0</v>
      </c>
      <c r="F24" s="22">
        <f>'Staffing Rates'!$C23</f>
        <v>0</v>
      </c>
      <c r="G24" s="24"/>
      <c r="H24" s="32">
        <f t="shared" si="1"/>
        <v>0</v>
      </c>
      <c r="I24" s="22">
        <f>'Staffing Rates'!$C23</f>
        <v>0</v>
      </c>
      <c r="J24" s="24"/>
      <c r="K24" s="32">
        <f t="shared" si="2"/>
        <v>0</v>
      </c>
      <c r="L24" s="22">
        <f>'Staffing Rates'!$C23</f>
        <v>0</v>
      </c>
      <c r="M24" s="24"/>
      <c r="N24" s="32">
        <f t="shared" si="3"/>
        <v>0</v>
      </c>
      <c r="O24" s="22">
        <f>'Staffing Rates'!$C23</f>
        <v>0</v>
      </c>
      <c r="P24" s="24"/>
      <c r="Q24" s="32">
        <f t="shared" si="4"/>
        <v>0</v>
      </c>
      <c r="R24" s="22">
        <f>'Staffing Rates'!$C23</f>
        <v>0</v>
      </c>
      <c r="S24" s="24"/>
      <c r="T24" s="32">
        <f t="shared" si="5"/>
        <v>0</v>
      </c>
      <c r="U24" s="22">
        <f>'Staffing Rates'!$C23</f>
        <v>0</v>
      </c>
      <c r="V24" s="23">
        <f t="shared" si="6"/>
        <v>0</v>
      </c>
      <c r="W24" s="32">
        <f t="shared" si="7"/>
        <v>0</v>
      </c>
    </row>
    <row r="25" spans="1:23" s="56" customFormat="1" x14ac:dyDescent="0.25">
      <c r="A25" s="59">
        <v>17</v>
      </c>
      <c r="B25" s="21">
        <f>'Staffing Rates'!B24</f>
        <v>0</v>
      </c>
      <c r="C25" s="22">
        <f>'Staffing Rates'!$C24</f>
        <v>0</v>
      </c>
      <c r="D25" s="24"/>
      <c r="E25" s="32">
        <f t="shared" si="0"/>
        <v>0</v>
      </c>
      <c r="F25" s="22">
        <f>'Staffing Rates'!$C24</f>
        <v>0</v>
      </c>
      <c r="G25" s="24"/>
      <c r="H25" s="32">
        <f t="shared" si="1"/>
        <v>0</v>
      </c>
      <c r="I25" s="22">
        <f>'Staffing Rates'!$C24</f>
        <v>0</v>
      </c>
      <c r="J25" s="24"/>
      <c r="K25" s="32">
        <f t="shared" si="2"/>
        <v>0</v>
      </c>
      <c r="L25" s="22">
        <f>'Staffing Rates'!$C24</f>
        <v>0</v>
      </c>
      <c r="M25" s="24"/>
      <c r="N25" s="32">
        <f t="shared" si="3"/>
        <v>0</v>
      </c>
      <c r="O25" s="22">
        <f>'Staffing Rates'!$C24</f>
        <v>0</v>
      </c>
      <c r="P25" s="24"/>
      <c r="Q25" s="32">
        <f t="shared" si="4"/>
        <v>0</v>
      </c>
      <c r="R25" s="22">
        <f>'Staffing Rates'!$C24</f>
        <v>0</v>
      </c>
      <c r="S25" s="24"/>
      <c r="T25" s="32">
        <f t="shared" si="5"/>
        <v>0</v>
      </c>
      <c r="U25" s="22">
        <f>'Staffing Rates'!$C24</f>
        <v>0</v>
      </c>
      <c r="V25" s="23">
        <f t="shared" si="6"/>
        <v>0</v>
      </c>
      <c r="W25" s="32">
        <f t="shared" si="7"/>
        <v>0</v>
      </c>
    </row>
    <row r="26" spans="1:23" s="56" customFormat="1" x14ac:dyDescent="0.25">
      <c r="A26" s="59">
        <v>18</v>
      </c>
      <c r="B26" s="21">
        <f>'Staffing Rates'!B25</f>
        <v>0</v>
      </c>
      <c r="C26" s="22">
        <f>'Staffing Rates'!$C25</f>
        <v>0</v>
      </c>
      <c r="D26" s="24"/>
      <c r="E26" s="32">
        <f t="shared" si="0"/>
        <v>0</v>
      </c>
      <c r="F26" s="22">
        <f>'Staffing Rates'!$C25</f>
        <v>0</v>
      </c>
      <c r="G26" s="24"/>
      <c r="H26" s="32">
        <f t="shared" si="1"/>
        <v>0</v>
      </c>
      <c r="I26" s="22">
        <f>'Staffing Rates'!$C25</f>
        <v>0</v>
      </c>
      <c r="J26" s="24"/>
      <c r="K26" s="32">
        <f t="shared" si="2"/>
        <v>0</v>
      </c>
      <c r="L26" s="22">
        <f>'Staffing Rates'!$C25</f>
        <v>0</v>
      </c>
      <c r="M26" s="24"/>
      <c r="N26" s="32">
        <f t="shared" si="3"/>
        <v>0</v>
      </c>
      <c r="O26" s="22">
        <f>'Staffing Rates'!$C25</f>
        <v>0</v>
      </c>
      <c r="P26" s="24"/>
      <c r="Q26" s="32">
        <f t="shared" si="4"/>
        <v>0</v>
      </c>
      <c r="R26" s="22">
        <f>'Staffing Rates'!$C25</f>
        <v>0</v>
      </c>
      <c r="S26" s="24"/>
      <c r="T26" s="32">
        <f t="shared" si="5"/>
        <v>0</v>
      </c>
      <c r="U26" s="22">
        <f>'Staffing Rates'!$C25</f>
        <v>0</v>
      </c>
      <c r="V26" s="23">
        <f t="shared" si="6"/>
        <v>0</v>
      </c>
      <c r="W26" s="32">
        <f t="shared" si="7"/>
        <v>0</v>
      </c>
    </row>
    <row r="27" spans="1:23" s="56" customFormat="1" x14ac:dyDescent="0.25">
      <c r="A27" s="59">
        <v>19</v>
      </c>
      <c r="B27" s="21">
        <f>'Staffing Rates'!B26</f>
        <v>0</v>
      </c>
      <c r="C27" s="22">
        <f>'Staffing Rates'!$C26</f>
        <v>0</v>
      </c>
      <c r="D27" s="24"/>
      <c r="E27" s="32">
        <f t="shared" si="0"/>
        <v>0</v>
      </c>
      <c r="F27" s="22">
        <f>'Staffing Rates'!$C26</f>
        <v>0</v>
      </c>
      <c r="G27" s="24"/>
      <c r="H27" s="32">
        <f t="shared" si="1"/>
        <v>0</v>
      </c>
      <c r="I27" s="22">
        <f>'Staffing Rates'!$C26</f>
        <v>0</v>
      </c>
      <c r="J27" s="24"/>
      <c r="K27" s="32">
        <f t="shared" si="2"/>
        <v>0</v>
      </c>
      <c r="L27" s="22">
        <f>'Staffing Rates'!$C26</f>
        <v>0</v>
      </c>
      <c r="M27" s="24"/>
      <c r="N27" s="32">
        <f t="shared" si="3"/>
        <v>0</v>
      </c>
      <c r="O27" s="22">
        <f>'Staffing Rates'!$C26</f>
        <v>0</v>
      </c>
      <c r="P27" s="24"/>
      <c r="Q27" s="32">
        <f t="shared" si="4"/>
        <v>0</v>
      </c>
      <c r="R27" s="22">
        <f>'Staffing Rates'!$C26</f>
        <v>0</v>
      </c>
      <c r="S27" s="24"/>
      <c r="T27" s="32">
        <f t="shared" si="5"/>
        <v>0</v>
      </c>
      <c r="U27" s="22">
        <f>'Staffing Rates'!$C26</f>
        <v>0</v>
      </c>
      <c r="V27" s="23">
        <f t="shared" si="6"/>
        <v>0</v>
      </c>
      <c r="W27" s="32">
        <f t="shared" si="7"/>
        <v>0</v>
      </c>
    </row>
    <row r="28" spans="1:23" s="56" customFormat="1" x14ac:dyDescent="0.25">
      <c r="A28" s="59">
        <v>20</v>
      </c>
      <c r="B28" s="21">
        <f>'Staffing Rates'!B27</f>
        <v>0</v>
      </c>
      <c r="C28" s="22">
        <f>'Staffing Rates'!$C27</f>
        <v>0</v>
      </c>
      <c r="D28" s="24"/>
      <c r="E28" s="32">
        <f t="shared" si="0"/>
        <v>0</v>
      </c>
      <c r="F28" s="22">
        <f>'Staffing Rates'!$C27</f>
        <v>0</v>
      </c>
      <c r="G28" s="24"/>
      <c r="H28" s="32">
        <f t="shared" si="1"/>
        <v>0</v>
      </c>
      <c r="I28" s="22">
        <f>'Staffing Rates'!$C27</f>
        <v>0</v>
      </c>
      <c r="J28" s="24"/>
      <c r="K28" s="32">
        <f t="shared" si="2"/>
        <v>0</v>
      </c>
      <c r="L28" s="22">
        <f>'Staffing Rates'!$C27</f>
        <v>0</v>
      </c>
      <c r="M28" s="24"/>
      <c r="N28" s="32">
        <f t="shared" si="3"/>
        <v>0</v>
      </c>
      <c r="O28" s="22">
        <f>'Staffing Rates'!$C27</f>
        <v>0</v>
      </c>
      <c r="P28" s="24"/>
      <c r="Q28" s="32">
        <f t="shared" si="4"/>
        <v>0</v>
      </c>
      <c r="R28" s="22">
        <f>'Staffing Rates'!$C27</f>
        <v>0</v>
      </c>
      <c r="S28" s="24"/>
      <c r="T28" s="32">
        <f t="shared" si="5"/>
        <v>0</v>
      </c>
      <c r="U28" s="22">
        <f>'Staffing Rates'!$C27</f>
        <v>0</v>
      </c>
      <c r="V28" s="23">
        <f t="shared" si="6"/>
        <v>0</v>
      </c>
      <c r="W28" s="32">
        <f t="shared" si="7"/>
        <v>0</v>
      </c>
    </row>
    <row r="29" spans="1:23" s="56" customFormat="1" x14ac:dyDescent="0.25">
      <c r="A29" s="59">
        <v>21</v>
      </c>
      <c r="B29" s="21">
        <f>'Staffing Rates'!B28</f>
        <v>0</v>
      </c>
      <c r="C29" s="22">
        <f>'Staffing Rates'!$C28</f>
        <v>0</v>
      </c>
      <c r="D29" s="24"/>
      <c r="E29" s="32">
        <f t="shared" si="0"/>
        <v>0</v>
      </c>
      <c r="F29" s="22">
        <f>'Staffing Rates'!$C28</f>
        <v>0</v>
      </c>
      <c r="G29" s="24"/>
      <c r="H29" s="32">
        <f t="shared" si="1"/>
        <v>0</v>
      </c>
      <c r="I29" s="22">
        <f>'Staffing Rates'!$C28</f>
        <v>0</v>
      </c>
      <c r="J29" s="24"/>
      <c r="K29" s="32">
        <f t="shared" si="2"/>
        <v>0</v>
      </c>
      <c r="L29" s="22">
        <f>'Staffing Rates'!$C28</f>
        <v>0</v>
      </c>
      <c r="M29" s="24"/>
      <c r="N29" s="32">
        <f t="shared" si="3"/>
        <v>0</v>
      </c>
      <c r="O29" s="22">
        <f>'Staffing Rates'!$C28</f>
        <v>0</v>
      </c>
      <c r="P29" s="24"/>
      <c r="Q29" s="32">
        <f t="shared" si="4"/>
        <v>0</v>
      </c>
      <c r="R29" s="22">
        <f>'Staffing Rates'!$C28</f>
        <v>0</v>
      </c>
      <c r="S29" s="24"/>
      <c r="T29" s="32">
        <f t="shared" si="5"/>
        <v>0</v>
      </c>
      <c r="U29" s="22">
        <f>'Staffing Rates'!$C28</f>
        <v>0</v>
      </c>
      <c r="V29" s="23">
        <f t="shared" si="6"/>
        <v>0</v>
      </c>
      <c r="W29" s="32">
        <f t="shared" si="7"/>
        <v>0</v>
      </c>
    </row>
    <row r="30" spans="1:23" s="56" customFormat="1" x14ac:dyDescent="0.25">
      <c r="A30" s="59">
        <v>22</v>
      </c>
      <c r="B30" s="21">
        <f>'Staffing Rates'!B29</f>
        <v>0</v>
      </c>
      <c r="C30" s="22">
        <f>'Staffing Rates'!$C29</f>
        <v>0</v>
      </c>
      <c r="D30" s="24"/>
      <c r="E30" s="32">
        <f t="shared" si="0"/>
        <v>0</v>
      </c>
      <c r="F30" s="22">
        <f>'Staffing Rates'!$C29</f>
        <v>0</v>
      </c>
      <c r="G30" s="24"/>
      <c r="H30" s="32">
        <f t="shared" si="1"/>
        <v>0</v>
      </c>
      <c r="I30" s="22">
        <f>'Staffing Rates'!$C29</f>
        <v>0</v>
      </c>
      <c r="J30" s="24"/>
      <c r="K30" s="32">
        <f t="shared" si="2"/>
        <v>0</v>
      </c>
      <c r="L30" s="22">
        <f>'Staffing Rates'!$C29</f>
        <v>0</v>
      </c>
      <c r="M30" s="24"/>
      <c r="N30" s="32">
        <f t="shared" si="3"/>
        <v>0</v>
      </c>
      <c r="O30" s="22">
        <f>'Staffing Rates'!$C29</f>
        <v>0</v>
      </c>
      <c r="P30" s="24"/>
      <c r="Q30" s="32">
        <f t="shared" si="4"/>
        <v>0</v>
      </c>
      <c r="R30" s="22">
        <f>'Staffing Rates'!$C29</f>
        <v>0</v>
      </c>
      <c r="S30" s="24"/>
      <c r="T30" s="32">
        <f t="shared" si="5"/>
        <v>0</v>
      </c>
      <c r="U30" s="22">
        <f>'Staffing Rates'!$C29</f>
        <v>0</v>
      </c>
      <c r="V30" s="23">
        <f t="shared" si="6"/>
        <v>0</v>
      </c>
      <c r="W30" s="32">
        <f t="shared" si="7"/>
        <v>0</v>
      </c>
    </row>
    <row r="31" spans="1:23" s="56" customFormat="1" x14ac:dyDescent="0.25">
      <c r="A31" s="59">
        <v>23</v>
      </c>
      <c r="B31" s="21">
        <f>'Staffing Rates'!B30</f>
        <v>0</v>
      </c>
      <c r="C31" s="22">
        <f>'Staffing Rates'!$C30</f>
        <v>0</v>
      </c>
      <c r="D31" s="24"/>
      <c r="E31" s="32">
        <f t="shared" si="0"/>
        <v>0</v>
      </c>
      <c r="F31" s="22">
        <f>'Staffing Rates'!$C30</f>
        <v>0</v>
      </c>
      <c r="G31" s="24"/>
      <c r="H31" s="32">
        <f t="shared" si="1"/>
        <v>0</v>
      </c>
      <c r="I31" s="22">
        <f>'Staffing Rates'!$C30</f>
        <v>0</v>
      </c>
      <c r="J31" s="24"/>
      <c r="K31" s="32">
        <f t="shared" si="2"/>
        <v>0</v>
      </c>
      <c r="L31" s="22">
        <f>'Staffing Rates'!$C30</f>
        <v>0</v>
      </c>
      <c r="M31" s="24"/>
      <c r="N31" s="32">
        <f t="shared" si="3"/>
        <v>0</v>
      </c>
      <c r="O31" s="22">
        <f>'Staffing Rates'!$C30</f>
        <v>0</v>
      </c>
      <c r="P31" s="24"/>
      <c r="Q31" s="32">
        <f t="shared" si="4"/>
        <v>0</v>
      </c>
      <c r="R31" s="22">
        <f>'Staffing Rates'!$C30</f>
        <v>0</v>
      </c>
      <c r="S31" s="24"/>
      <c r="T31" s="32">
        <f t="shared" si="5"/>
        <v>0</v>
      </c>
      <c r="U31" s="22">
        <f>'Staffing Rates'!$C30</f>
        <v>0</v>
      </c>
      <c r="V31" s="23">
        <f t="shared" si="6"/>
        <v>0</v>
      </c>
      <c r="W31" s="32">
        <f t="shared" si="7"/>
        <v>0</v>
      </c>
    </row>
    <row r="32" spans="1:23" s="56" customFormat="1" x14ac:dyDescent="0.25">
      <c r="A32" s="59">
        <v>24</v>
      </c>
      <c r="B32" s="21">
        <f>'Staffing Rates'!B26</f>
        <v>0</v>
      </c>
      <c r="C32" s="22">
        <f>'Staffing Rates'!$C31</f>
        <v>0</v>
      </c>
      <c r="D32" s="24"/>
      <c r="E32" s="32">
        <f t="shared" si="0"/>
        <v>0</v>
      </c>
      <c r="F32" s="22">
        <f>'Staffing Rates'!$C31</f>
        <v>0</v>
      </c>
      <c r="G32" s="24"/>
      <c r="H32" s="32">
        <f t="shared" si="1"/>
        <v>0</v>
      </c>
      <c r="I32" s="22">
        <f>'Staffing Rates'!$C31</f>
        <v>0</v>
      </c>
      <c r="J32" s="24"/>
      <c r="K32" s="32">
        <f t="shared" si="2"/>
        <v>0</v>
      </c>
      <c r="L32" s="22">
        <f>'Staffing Rates'!$C31</f>
        <v>0</v>
      </c>
      <c r="M32" s="24"/>
      <c r="N32" s="32">
        <f t="shared" si="3"/>
        <v>0</v>
      </c>
      <c r="O32" s="22">
        <f>'Staffing Rates'!$C31</f>
        <v>0</v>
      </c>
      <c r="P32" s="24"/>
      <c r="Q32" s="32">
        <f t="shared" si="4"/>
        <v>0</v>
      </c>
      <c r="R32" s="22">
        <f>'Staffing Rates'!$C31</f>
        <v>0</v>
      </c>
      <c r="S32" s="24"/>
      <c r="T32" s="32">
        <f t="shared" si="5"/>
        <v>0</v>
      </c>
      <c r="U32" s="22">
        <f>'Staffing Rates'!$C31</f>
        <v>0</v>
      </c>
      <c r="V32" s="23">
        <f t="shared" si="6"/>
        <v>0</v>
      </c>
      <c r="W32" s="32">
        <f t="shared" si="7"/>
        <v>0</v>
      </c>
    </row>
    <row r="33" spans="1:25" s="56" customFormat="1" x14ac:dyDescent="0.25">
      <c r="A33" s="59">
        <v>25</v>
      </c>
      <c r="B33" s="21">
        <f>'Staffing Rates'!B27</f>
        <v>0</v>
      </c>
      <c r="C33" s="22">
        <f>'Staffing Rates'!$C32</f>
        <v>0</v>
      </c>
      <c r="D33" s="24"/>
      <c r="E33" s="32">
        <f t="shared" si="0"/>
        <v>0</v>
      </c>
      <c r="F33" s="22">
        <f>'Staffing Rates'!$C32</f>
        <v>0</v>
      </c>
      <c r="G33" s="24"/>
      <c r="H33" s="32">
        <f t="shared" si="1"/>
        <v>0</v>
      </c>
      <c r="I33" s="22">
        <f>'Staffing Rates'!$C32</f>
        <v>0</v>
      </c>
      <c r="J33" s="24"/>
      <c r="K33" s="32">
        <f t="shared" si="2"/>
        <v>0</v>
      </c>
      <c r="L33" s="22">
        <f>'Staffing Rates'!$C32</f>
        <v>0</v>
      </c>
      <c r="M33" s="24"/>
      <c r="N33" s="32">
        <f t="shared" si="3"/>
        <v>0</v>
      </c>
      <c r="O33" s="22">
        <f>'Staffing Rates'!$C32</f>
        <v>0</v>
      </c>
      <c r="P33" s="24"/>
      <c r="Q33" s="32">
        <f t="shared" si="4"/>
        <v>0</v>
      </c>
      <c r="R33" s="22">
        <f>'Staffing Rates'!$C32</f>
        <v>0</v>
      </c>
      <c r="S33" s="24"/>
      <c r="T33" s="32">
        <f t="shared" si="5"/>
        <v>0</v>
      </c>
      <c r="U33" s="22">
        <f>'Staffing Rates'!$C32</f>
        <v>0</v>
      </c>
      <c r="V33" s="23">
        <f t="shared" si="6"/>
        <v>0</v>
      </c>
      <c r="W33" s="32">
        <f t="shared" si="7"/>
        <v>0</v>
      </c>
    </row>
    <row r="34" spans="1:25" s="56" customFormat="1" ht="30.75" thickBot="1" x14ac:dyDescent="0.3">
      <c r="A34" s="60"/>
      <c r="B34" s="61"/>
      <c r="C34" s="62" t="s">
        <v>53</v>
      </c>
      <c r="D34" s="14">
        <f>SUM(D9:D33)</f>
        <v>0</v>
      </c>
      <c r="E34" s="15">
        <f>SUM(E9:E33)</f>
        <v>0</v>
      </c>
      <c r="F34" s="62" t="s">
        <v>53</v>
      </c>
      <c r="G34" s="14">
        <f>SUM(G9:G33)</f>
        <v>0</v>
      </c>
      <c r="H34" s="15">
        <f>SUM(H9:H33)</f>
        <v>0</v>
      </c>
      <c r="I34" s="62" t="s">
        <v>53</v>
      </c>
      <c r="J34" s="14">
        <f>SUM(J9:J33)</f>
        <v>0</v>
      </c>
      <c r="K34" s="15">
        <f>SUM(K9:K33)</f>
        <v>0</v>
      </c>
      <c r="L34" s="62" t="s">
        <v>53</v>
      </c>
      <c r="M34" s="14">
        <f>SUM(M9:M33)</f>
        <v>0</v>
      </c>
      <c r="N34" s="15">
        <f>SUM(N9:N33)</f>
        <v>0</v>
      </c>
      <c r="O34" s="62" t="s">
        <v>53</v>
      </c>
      <c r="P34" s="14">
        <f>SUM(P9:P33)</f>
        <v>0</v>
      </c>
      <c r="Q34" s="15">
        <f>SUM(Q9:Q33)</f>
        <v>0</v>
      </c>
      <c r="R34" s="62" t="s">
        <v>54</v>
      </c>
      <c r="S34" s="14">
        <f>SUM(S9:S33)</f>
        <v>0</v>
      </c>
      <c r="T34" s="15">
        <f>SUM(T9:T33)</f>
        <v>0</v>
      </c>
      <c r="U34" s="62" t="s">
        <v>55</v>
      </c>
      <c r="V34" s="16">
        <f>SUM(V9:V33)</f>
        <v>0</v>
      </c>
      <c r="W34" s="33">
        <f>SUM(W9:W33)</f>
        <v>0</v>
      </c>
    </row>
    <row r="35" spans="1:25" x14ac:dyDescent="0.25">
      <c r="Y35" s="63"/>
    </row>
    <row r="36" spans="1:25" x14ac:dyDescent="0.25">
      <c r="Y36" s="63"/>
    </row>
  </sheetData>
  <sheetProtection algorithmName="SHA-512" hashValue="pH9TwWiNcVOJ9AiVAQ3Of5z9o+gPAfRtYGv0qv1UuBQEy6kXNPnOvwVY5yIilbhnKyy17ByY68KuUcT6H1IamA==" saltValue="pGq8SBt3XvXCDEREyyQJIQ==" spinCount="100000" sheet="1" objects="1" scenarios="1" formatColumns="0"/>
  <mergeCells count="11">
    <mergeCell ref="U7:W7"/>
    <mergeCell ref="O7:Q7"/>
    <mergeCell ref="R7:T7"/>
    <mergeCell ref="G2:H2"/>
    <mergeCell ref="I2:L2"/>
    <mergeCell ref="I3:L3"/>
    <mergeCell ref="B5:L5"/>
    <mergeCell ref="C7:E7"/>
    <mergeCell ref="F7:H7"/>
    <mergeCell ref="L7:N7"/>
    <mergeCell ref="I7:K7"/>
  </mergeCells>
  <dataValidations count="2">
    <dataValidation type="textLength" allowBlank="1" showInputMessage="1" showErrorMessage="1" sqref="B9:B33" xr:uid="{00000000-0002-0000-0300-000000000000}">
      <formula1>0</formula1>
      <formula2>100</formula2>
    </dataValidation>
    <dataValidation type="decimal" allowBlank="1" showInputMessage="1" showErrorMessage="1" sqref="U9:U33 O9:P33 C9:D33 L9:M33 I9:J33 F9:G33 R9:S33" xr:uid="{00000000-0002-0000-0300-000001000000}">
      <formula1>0</formula1>
      <formula2>99999999999999900000</formula2>
    </dataValidation>
  </dataValidations>
  <pageMargins left="0.25" right="0.25" top="0.75" bottom="0.75" header="0.3" footer="0.3"/>
  <pageSetup scale="42" orientation="landscape" horizontalDpi="1200" verticalDpi="1200" r:id="rId1"/>
  <colBreaks count="1" manualBreakCount="1">
    <brk id="14" max="4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3"/>
  <sheetViews>
    <sheetView showGridLines="0" workbookViewId="0"/>
  </sheetViews>
  <sheetFormatPr defaultColWidth="9.140625" defaultRowHeight="15" x14ac:dyDescent="0.25"/>
  <cols>
    <col min="1" max="1" width="4" style="52" customWidth="1"/>
    <col min="2" max="2" width="52.85546875" style="52" customWidth="1"/>
    <col min="3" max="3" width="17" style="52" customWidth="1"/>
    <col min="4" max="6" width="17.85546875" style="52" customWidth="1"/>
    <col min="7" max="16384" width="9.140625" style="52"/>
  </cols>
  <sheetData>
    <row r="1" spans="1:6" ht="16.5" x14ac:dyDescent="0.25">
      <c r="A1" s="4" t="s">
        <v>4</v>
      </c>
      <c r="B1" s="2"/>
      <c r="C1" s="2"/>
      <c r="D1" s="2"/>
      <c r="E1" s="2"/>
      <c r="F1" s="2"/>
    </row>
    <row r="2" spans="1:6" ht="15" customHeight="1" x14ac:dyDescent="0.25">
      <c r="A2" s="5" t="s">
        <v>5</v>
      </c>
      <c r="B2" s="2"/>
      <c r="C2" s="2"/>
      <c r="D2" s="2"/>
      <c r="E2" s="2"/>
      <c r="F2" s="2"/>
    </row>
    <row r="3" spans="1:6" ht="16.5" customHeight="1" x14ac:dyDescent="0.25">
      <c r="A3" s="5" t="s">
        <v>18</v>
      </c>
      <c r="B3" s="2"/>
      <c r="C3" s="2"/>
      <c r="D3" s="2"/>
      <c r="E3" s="2"/>
      <c r="F3" s="2"/>
    </row>
    <row r="4" spans="1:6" x14ac:dyDescent="0.25">
      <c r="A4" s="6"/>
      <c r="B4" s="6"/>
      <c r="C4" s="6"/>
      <c r="D4" s="1"/>
      <c r="E4" s="1"/>
      <c r="F4" s="1"/>
    </row>
    <row r="5" spans="1:6" ht="120" customHeight="1" x14ac:dyDescent="0.25">
      <c r="A5" s="2"/>
      <c r="B5" s="103" t="s">
        <v>72</v>
      </c>
      <c r="C5" s="103"/>
      <c r="D5" s="103"/>
      <c r="E5" s="103"/>
      <c r="F5" s="103"/>
    </row>
    <row r="6" spans="1:6" ht="14.25" customHeight="1" x14ac:dyDescent="0.25">
      <c r="A6" s="2"/>
      <c r="B6" s="2"/>
      <c r="C6" s="2"/>
      <c r="D6" s="2"/>
      <c r="E6" s="54"/>
      <c r="F6" s="54"/>
    </row>
    <row r="7" spans="1:6" ht="72.75" customHeight="1" x14ac:dyDescent="0.25">
      <c r="B7" s="65" t="s">
        <v>56</v>
      </c>
      <c r="C7" s="50" t="s">
        <v>57</v>
      </c>
      <c r="D7" s="71" t="s">
        <v>58</v>
      </c>
      <c r="E7" s="71" t="s">
        <v>59</v>
      </c>
      <c r="F7" s="65" t="s">
        <v>60</v>
      </c>
    </row>
    <row r="8" spans="1:6" s="56" customFormat="1" x14ac:dyDescent="0.25">
      <c r="A8" s="59">
        <v>1</v>
      </c>
      <c r="B8" s="24"/>
      <c r="C8" s="24"/>
      <c r="D8" s="67"/>
      <c r="E8" s="68"/>
      <c r="F8" s="66">
        <f>D8*E8</f>
        <v>0</v>
      </c>
    </row>
    <row r="9" spans="1:6" s="56" customFormat="1" x14ac:dyDescent="0.25">
      <c r="A9" s="59">
        <v>2</v>
      </c>
      <c r="B9" s="24"/>
      <c r="C9" s="24"/>
      <c r="D9" s="67"/>
      <c r="E9" s="68"/>
      <c r="F9" s="66">
        <f t="shared" ref="F9:F32" si="0">D9*E9</f>
        <v>0</v>
      </c>
    </row>
    <row r="10" spans="1:6" s="56" customFormat="1" x14ac:dyDescent="0.25">
      <c r="A10" s="59">
        <v>3</v>
      </c>
      <c r="B10" s="24"/>
      <c r="C10" s="24"/>
      <c r="D10" s="67"/>
      <c r="E10" s="68"/>
      <c r="F10" s="66">
        <f t="shared" si="0"/>
        <v>0</v>
      </c>
    </row>
    <row r="11" spans="1:6" s="56" customFormat="1" x14ac:dyDescent="0.25">
      <c r="A11" s="59">
        <v>4</v>
      </c>
      <c r="B11" s="24"/>
      <c r="C11" s="24"/>
      <c r="D11" s="67"/>
      <c r="E11" s="68"/>
      <c r="F11" s="66">
        <f t="shared" si="0"/>
        <v>0</v>
      </c>
    </row>
    <row r="12" spans="1:6" s="56" customFormat="1" x14ac:dyDescent="0.25">
      <c r="A12" s="59">
        <v>5</v>
      </c>
      <c r="B12" s="24"/>
      <c r="C12" s="24"/>
      <c r="D12" s="67"/>
      <c r="E12" s="68"/>
      <c r="F12" s="66">
        <f t="shared" si="0"/>
        <v>0</v>
      </c>
    </row>
    <row r="13" spans="1:6" s="56" customFormat="1" x14ac:dyDescent="0.25">
      <c r="A13" s="59">
        <v>6</v>
      </c>
      <c r="B13" s="24"/>
      <c r="C13" s="24"/>
      <c r="D13" s="67"/>
      <c r="E13" s="68"/>
      <c r="F13" s="66">
        <f t="shared" si="0"/>
        <v>0</v>
      </c>
    </row>
    <row r="14" spans="1:6" s="56" customFormat="1" x14ac:dyDescent="0.25">
      <c r="A14" s="59">
        <v>7</v>
      </c>
      <c r="B14" s="24"/>
      <c r="C14" s="24"/>
      <c r="D14" s="67"/>
      <c r="E14" s="68"/>
      <c r="F14" s="66">
        <f t="shared" si="0"/>
        <v>0</v>
      </c>
    </row>
    <row r="15" spans="1:6" s="56" customFormat="1" x14ac:dyDescent="0.25">
      <c r="A15" s="59">
        <v>8</v>
      </c>
      <c r="B15" s="24"/>
      <c r="C15" s="24"/>
      <c r="D15" s="67"/>
      <c r="E15" s="68"/>
      <c r="F15" s="66">
        <f t="shared" si="0"/>
        <v>0</v>
      </c>
    </row>
    <row r="16" spans="1:6" s="56" customFormat="1" x14ac:dyDescent="0.25">
      <c r="A16" s="59">
        <v>9</v>
      </c>
      <c r="B16" s="24"/>
      <c r="C16" s="24"/>
      <c r="D16" s="67"/>
      <c r="E16" s="68"/>
      <c r="F16" s="66">
        <f t="shared" si="0"/>
        <v>0</v>
      </c>
    </row>
    <row r="17" spans="1:6" s="56" customFormat="1" x14ac:dyDescent="0.25">
      <c r="A17" s="59">
        <v>10</v>
      </c>
      <c r="B17" s="24"/>
      <c r="C17" s="24"/>
      <c r="D17" s="67"/>
      <c r="E17" s="68"/>
      <c r="F17" s="66">
        <f t="shared" si="0"/>
        <v>0</v>
      </c>
    </row>
    <row r="18" spans="1:6" s="56" customFormat="1" x14ac:dyDescent="0.25">
      <c r="A18" s="59">
        <v>11</v>
      </c>
      <c r="B18" s="24"/>
      <c r="C18" s="24"/>
      <c r="D18" s="67"/>
      <c r="E18" s="68"/>
      <c r="F18" s="66">
        <f t="shared" si="0"/>
        <v>0</v>
      </c>
    </row>
    <row r="19" spans="1:6" s="56" customFormat="1" x14ac:dyDescent="0.25">
      <c r="A19" s="59">
        <v>12</v>
      </c>
      <c r="B19" s="24"/>
      <c r="C19" s="24"/>
      <c r="D19" s="67"/>
      <c r="E19" s="68"/>
      <c r="F19" s="66">
        <f t="shared" si="0"/>
        <v>0</v>
      </c>
    </row>
    <row r="20" spans="1:6" s="56" customFormat="1" x14ac:dyDescent="0.25">
      <c r="A20" s="59">
        <v>13</v>
      </c>
      <c r="B20" s="24"/>
      <c r="C20" s="24"/>
      <c r="D20" s="67"/>
      <c r="E20" s="68"/>
      <c r="F20" s="66">
        <f t="shared" si="0"/>
        <v>0</v>
      </c>
    </row>
    <row r="21" spans="1:6" s="56" customFormat="1" x14ac:dyDescent="0.25">
      <c r="A21" s="59">
        <v>14</v>
      </c>
      <c r="B21" s="24"/>
      <c r="C21" s="24"/>
      <c r="D21" s="67"/>
      <c r="E21" s="68"/>
      <c r="F21" s="66">
        <f t="shared" si="0"/>
        <v>0</v>
      </c>
    </row>
    <row r="22" spans="1:6" s="56" customFormat="1" x14ac:dyDescent="0.25">
      <c r="A22" s="59">
        <v>15</v>
      </c>
      <c r="B22" s="24"/>
      <c r="C22" s="24"/>
      <c r="D22" s="67"/>
      <c r="E22" s="68"/>
      <c r="F22" s="66">
        <f t="shared" si="0"/>
        <v>0</v>
      </c>
    </row>
    <row r="23" spans="1:6" s="56" customFormat="1" x14ac:dyDescent="0.25">
      <c r="A23" s="59">
        <v>16</v>
      </c>
      <c r="B23" s="24"/>
      <c r="C23" s="24"/>
      <c r="D23" s="67"/>
      <c r="E23" s="68"/>
      <c r="F23" s="66">
        <f t="shared" si="0"/>
        <v>0</v>
      </c>
    </row>
    <row r="24" spans="1:6" s="56" customFormat="1" x14ac:dyDescent="0.25">
      <c r="A24" s="59">
        <v>17</v>
      </c>
      <c r="B24" s="24"/>
      <c r="C24" s="24"/>
      <c r="D24" s="67"/>
      <c r="E24" s="68"/>
      <c r="F24" s="66">
        <f t="shared" si="0"/>
        <v>0</v>
      </c>
    </row>
    <row r="25" spans="1:6" s="56" customFormat="1" x14ac:dyDescent="0.25">
      <c r="A25" s="59">
        <v>18</v>
      </c>
      <c r="B25" s="24"/>
      <c r="C25" s="24"/>
      <c r="D25" s="67"/>
      <c r="E25" s="68"/>
      <c r="F25" s="66">
        <f t="shared" si="0"/>
        <v>0</v>
      </c>
    </row>
    <row r="26" spans="1:6" s="56" customFormat="1" x14ac:dyDescent="0.25">
      <c r="A26" s="59">
        <v>19</v>
      </c>
      <c r="B26" s="24"/>
      <c r="C26" s="24"/>
      <c r="D26" s="67"/>
      <c r="E26" s="68"/>
      <c r="F26" s="66">
        <f t="shared" si="0"/>
        <v>0</v>
      </c>
    </row>
    <row r="27" spans="1:6" s="56" customFormat="1" x14ac:dyDescent="0.25">
      <c r="A27" s="59">
        <v>20</v>
      </c>
      <c r="B27" s="24"/>
      <c r="C27" s="24"/>
      <c r="D27" s="67"/>
      <c r="E27" s="68"/>
      <c r="F27" s="66">
        <f t="shared" si="0"/>
        <v>0</v>
      </c>
    </row>
    <row r="28" spans="1:6" s="56" customFormat="1" x14ac:dyDescent="0.25">
      <c r="A28" s="59">
        <v>21</v>
      </c>
      <c r="B28" s="24"/>
      <c r="C28" s="24"/>
      <c r="D28" s="67"/>
      <c r="E28" s="68"/>
      <c r="F28" s="66">
        <f t="shared" si="0"/>
        <v>0</v>
      </c>
    </row>
    <row r="29" spans="1:6" s="56" customFormat="1" x14ac:dyDescent="0.25">
      <c r="A29" s="59">
        <v>22</v>
      </c>
      <c r="B29" s="24"/>
      <c r="C29" s="24"/>
      <c r="D29" s="67"/>
      <c r="E29" s="68"/>
      <c r="F29" s="66">
        <f t="shared" si="0"/>
        <v>0</v>
      </c>
    </row>
    <row r="30" spans="1:6" s="56" customFormat="1" x14ac:dyDescent="0.25">
      <c r="A30" s="59">
        <v>23</v>
      </c>
      <c r="B30" s="24"/>
      <c r="C30" s="24"/>
      <c r="D30" s="67"/>
      <c r="E30" s="68"/>
      <c r="F30" s="66">
        <f t="shared" si="0"/>
        <v>0</v>
      </c>
    </row>
    <row r="31" spans="1:6" s="56" customFormat="1" x14ac:dyDescent="0.25">
      <c r="A31" s="59">
        <v>24</v>
      </c>
      <c r="B31" s="24"/>
      <c r="C31" s="24"/>
      <c r="D31" s="67"/>
      <c r="E31" s="68"/>
      <c r="F31" s="66">
        <f t="shared" si="0"/>
        <v>0</v>
      </c>
    </row>
    <row r="32" spans="1:6" s="56" customFormat="1" x14ac:dyDescent="0.25">
      <c r="A32" s="59">
        <v>25</v>
      </c>
      <c r="B32" s="24"/>
      <c r="C32" s="24"/>
      <c r="D32" s="67"/>
      <c r="E32" s="68"/>
      <c r="F32" s="66">
        <f t="shared" si="0"/>
        <v>0</v>
      </c>
    </row>
    <row r="33" spans="1:6" s="56" customFormat="1" x14ac:dyDescent="0.25">
      <c r="A33" s="60"/>
      <c r="B33" s="61"/>
      <c r="C33" s="61"/>
      <c r="D33" s="62" t="s">
        <v>55</v>
      </c>
      <c r="E33" s="14">
        <f>SUM(E8:E32)</f>
        <v>0</v>
      </c>
      <c r="F33" s="15">
        <f>SUM(F8:F32)</f>
        <v>0</v>
      </c>
    </row>
  </sheetData>
  <sheetProtection algorithmName="SHA-512" hashValue="2kZyKvP5AP296/Lh/9EbmgC68ylwPcSXz9U1M3XicXQgl7U8FAM89xBrUjLj9EZLijeh2R0Itdi9+6NFqXP6bg==" saltValue="AokiRQLdv8k3qxO5LjafSw==" spinCount="100000" sheet="1" objects="1" scenarios="1" formatColumns="0"/>
  <mergeCells count="1">
    <mergeCell ref="B5:F5"/>
  </mergeCells>
  <dataValidations count="2">
    <dataValidation type="decimal" allowBlank="1" showInputMessage="1" showErrorMessage="1" sqref="D8:E32" xr:uid="{00000000-0002-0000-0400-000000000000}">
      <formula1>0</formula1>
      <formula2>99999999999999900000</formula2>
    </dataValidation>
    <dataValidation type="textLength" allowBlank="1" showInputMessage="1" showErrorMessage="1" sqref="B8:C32" xr:uid="{00000000-0002-0000-0400-000001000000}">
      <formula1>0</formula1>
      <formula2>100</formula2>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9"/>
  <sheetViews>
    <sheetView showGridLines="0" zoomScaleNormal="100" workbookViewId="0"/>
  </sheetViews>
  <sheetFormatPr defaultColWidth="9.140625" defaultRowHeight="15" x14ac:dyDescent="0.25"/>
  <cols>
    <col min="1" max="1" width="5" style="3" customWidth="1"/>
    <col min="2" max="2" width="39.140625" style="3" customWidth="1"/>
    <col min="3" max="3" width="39" style="3" customWidth="1"/>
    <col min="4" max="4" width="27" style="3" customWidth="1"/>
    <col min="5" max="5" width="40.85546875" style="3" customWidth="1"/>
    <col min="6" max="6" width="29" style="3" customWidth="1"/>
    <col min="7" max="11" width="18.7109375" style="3" customWidth="1"/>
    <col min="12" max="17" width="15.42578125" style="3" customWidth="1"/>
    <col min="18" max="16384" width="9.140625" style="3"/>
  </cols>
  <sheetData>
    <row r="1" spans="1:11" ht="16.5" x14ac:dyDescent="0.25">
      <c r="A1" s="4" t="s">
        <v>4</v>
      </c>
      <c r="B1" s="2"/>
      <c r="C1" s="2"/>
      <c r="D1" s="2"/>
      <c r="E1" s="2"/>
      <c r="F1" s="2"/>
      <c r="G1" s="2"/>
      <c r="H1" s="2"/>
      <c r="I1" s="2"/>
      <c r="J1" s="2"/>
      <c r="K1" s="2"/>
    </row>
    <row r="2" spans="1:11" ht="15" customHeight="1" x14ac:dyDescent="0.25">
      <c r="A2" s="5" t="s">
        <v>5</v>
      </c>
      <c r="B2" s="2"/>
      <c r="C2" s="2"/>
      <c r="D2" s="8" t="s">
        <v>6</v>
      </c>
      <c r="E2" s="92">
        <f>Summary!E2</f>
        <v>0</v>
      </c>
      <c r="F2" s="93"/>
      <c r="G2" s="94"/>
      <c r="H2" s="9"/>
      <c r="I2" s="9"/>
      <c r="J2" s="2"/>
      <c r="K2" s="2"/>
    </row>
    <row r="3" spans="1:11" x14ac:dyDescent="0.25">
      <c r="A3" s="5" t="s">
        <v>61</v>
      </c>
      <c r="B3" s="2"/>
      <c r="C3" s="2"/>
      <c r="D3" s="8"/>
      <c r="E3" s="82" t="s">
        <v>8</v>
      </c>
      <c r="F3" s="83"/>
      <c r="G3" s="84"/>
      <c r="H3" s="9"/>
      <c r="I3" s="9"/>
      <c r="J3" s="2"/>
      <c r="K3" s="2"/>
    </row>
    <row r="4" spans="1:11" x14ac:dyDescent="0.25">
      <c r="A4" s="6"/>
      <c r="B4" s="6"/>
      <c r="C4" s="2"/>
      <c r="D4" s="1"/>
      <c r="E4" s="1"/>
      <c r="F4" s="1"/>
      <c r="G4" s="1"/>
      <c r="H4" s="1"/>
      <c r="I4" s="1"/>
      <c r="J4" s="1"/>
      <c r="K4" s="1"/>
    </row>
    <row r="5" spans="1:11" ht="30" customHeight="1" x14ac:dyDescent="0.25">
      <c r="A5" s="2"/>
      <c r="B5" s="104" t="s">
        <v>62</v>
      </c>
      <c r="C5" s="104"/>
      <c r="D5" s="104"/>
      <c r="E5" s="104"/>
      <c r="F5" s="104"/>
      <c r="G5" s="104"/>
      <c r="H5" s="104"/>
    </row>
    <row r="6" spans="1:11" ht="15.75" thickBot="1" x14ac:dyDescent="0.3">
      <c r="A6" s="2"/>
      <c r="B6" s="105"/>
      <c r="C6" s="105"/>
      <c r="D6" s="105"/>
      <c r="E6" s="105"/>
      <c r="F6" s="105"/>
      <c r="G6" s="105"/>
      <c r="H6" s="105"/>
    </row>
    <row r="7" spans="1:11" ht="30" x14ac:dyDescent="0.25">
      <c r="B7" s="39" t="s">
        <v>63</v>
      </c>
      <c r="C7" s="40" t="str">
        <f>IFERROR(SUM('Sub-systems and Activities'!W34/'Sub-systems and Activities'!V34),"")</f>
        <v/>
      </c>
      <c r="D7" s="30"/>
    </row>
    <row r="8" spans="1:11" ht="30" x14ac:dyDescent="0.25">
      <c r="B8" s="41" t="s">
        <v>64</v>
      </c>
      <c r="C8" s="42">
        <v>2000</v>
      </c>
    </row>
    <row r="9" spans="1:11" ht="15.75" thickBot="1" x14ac:dyDescent="0.3">
      <c r="B9" s="43" t="s">
        <v>65</v>
      </c>
      <c r="C9" s="44" t="str">
        <f>IFERROR(C7*C8,"")</f>
        <v/>
      </c>
    </row>
  </sheetData>
  <sheetProtection algorithmName="SHA-512" hashValue="E2ycz5oS6imRBih5Ij6J95Pj61xXVqt6Mb3zzmVv9d2WmwEcNiDUVYCnocWzF/p7sKxvlogT/bOnToC07jm6eQ==" saltValue="UU5aEO6pZIRyQqxn7UCMVQ==" spinCount="100000" sheet="1" objects="1" scenarios="1"/>
  <protectedRanges>
    <protectedRange sqref="B9 B8:C8" name="Range1"/>
  </protectedRanges>
  <mergeCells count="4">
    <mergeCell ref="B5:H5"/>
    <mergeCell ref="B6:H6"/>
    <mergeCell ref="E2:G2"/>
    <mergeCell ref="E3:G3"/>
  </mergeCells>
  <pageMargins left="0.7" right="0.7" top="0.75" bottom="0.75" header="0.3" footer="0.3"/>
  <pageSetup scale="59"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36"/>
  <sheetViews>
    <sheetView showGridLines="0" zoomScaleNormal="100" workbookViewId="0"/>
  </sheetViews>
  <sheetFormatPr defaultColWidth="9.140625" defaultRowHeight="15" x14ac:dyDescent="0.25"/>
  <cols>
    <col min="1" max="1" width="4" style="52" customWidth="1"/>
    <col min="2" max="2" width="38.7109375" style="52" customWidth="1"/>
    <col min="3" max="3" width="17.85546875" style="52" customWidth="1"/>
    <col min="4" max="4" width="38.7109375" style="52" customWidth="1"/>
    <col min="5" max="5" width="17.85546875" style="52" customWidth="1"/>
    <col min="6" max="6" width="38.7109375" style="52" customWidth="1"/>
    <col min="7" max="7" width="17.85546875" style="52" customWidth="1"/>
    <col min="8" max="8" width="38.7109375" style="52" customWidth="1"/>
    <col min="9" max="25" width="17.85546875" style="52" customWidth="1"/>
    <col min="26" max="27" width="20.42578125" style="52" customWidth="1"/>
    <col min="28" max="16384" width="9.140625" style="52"/>
  </cols>
  <sheetData>
    <row r="1" spans="1:12" ht="16.5" x14ac:dyDescent="0.25">
      <c r="A1" s="4" t="s">
        <v>4</v>
      </c>
      <c r="B1" s="2"/>
      <c r="C1" s="2"/>
      <c r="D1" s="2"/>
      <c r="E1" s="2"/>
      <c r="F1" s="2"/>
      <c r="G1" s="2"/>
      <c r="H1" s="2"/>
    </row>
    <row r="2" spans="1:12" ht="15" customHeight="1" x14ac:dyDescent="0.25">
      <c r="A2" s="5" t="s">
        <v>5</v>
      </c>
      <c r="B2" s="2"/>
      <c r="C2" s="2"/>
      <c r="D2" s="2"/>
      <c r="E2" s="2"/>
      <c r="F2" s="2"/>
      <c r="G2" s="98" t="s">
        <v>6</v>
      </c>
      <c r="H2" s="99"/>
      <c r="I2" s="107">
        <f>'Staffing Rates'!E2</f>
        <v>0</v>
      </c>
      <c r="J2" s="108"/>
      <c r="K2" s="108"/>
      <c r="L2" s="109"/>
    </row>
    <row r="3" spans="1:12" ht="16.5" customHeight="1" x14ac:dyDescent="0.25">
      <c r="A3" s="5" t="s">
        <v>66</v>
      </c>
      <c r="B3" s="2"/>
      <c r="C3" s="2"/>
      <c r="D3" s="2"/>
      <c r="E3" s="2"/>
      <c r="F3" s="2"/>
      <c r="G3" s="2"/>
      <c r="H3" s="53"/>
      <c r="I3" s="101" t="s">
        <v>8</v>
      </c>
      <c r="J3" s="101"/>
      <c r="K3" s="101"/>
      <c r="L3" s="101"/>
    </row>
    <row r="4" spans="1:12" x14ac:dyDescent="0.25">
      <c r="A4" s="6"/>
      <c r="B4" s="6"/>
      <c r="C4" s="1"/>
      <c r="D4" s="56"/>
      <c r="E4" s="56"/>
      <c r="F4" s="56"/>
      <c r="G4" s="56"/>
      <c r="H4" s="56"/>
      <c r="I4" s="56"/>
      <c r="J4" s="56"/>
      <c r="K4" s="56"/>
      <c r="L4" s="56"/>
    </row>
    <row r="5" spans="1:12" ht="47.25" customHeight="1" x14ac:dyDescent="0.25">
      <c r="A5" s="2"/>
      <c r="B5" s="102" t="s">
        <v>67</v>
      </c>
      <c r="C5" s="102"/>
      <c r="D5" s="102"/>
      <c r="E5" s="102"/>
      <c r="F5" s="102"/>
      <c r="G5" s="102"/>
      <c r="H5" s="102"/>
      <c r="I5" s="102"/>
      <c r="J5" s="102"/>
      <c r="K5" s="102"/>
      <c r="L5" s="102"/>
    </row>
    <row r="6" spans="1:12" ht="14.25" customHeight="1" x14ac:dyDescent="0.25">
      <c r="A6" s="2"/>
      <c r="B6" s="2"/>
      <c r="C6" s="2"/>
      <c r="D6" s="54"/>
      <c r="E6" s="54"/>
      <c r="F6" s="54"/>
      <c r="G6" s="54"/>
      <c r="H6" s="54"/>
      <c r="I6" s="54"/>
      <c r="J6" s="54"/>
      <c r="K6" s="54"/>
      <c r="L6" s="54"/>
    </row>
    <row r="7" spans="1:12" s="56" customFormat="1" ht="63.75" customHeight="1" x14ac:dyDescent="0.25">
      <c r="A7" s="55"/>
      <c r="B7" s="106" t="s">
        <v>68</v>
      </c>
      <c r="C7" s="106"/>
      <c r="D7" s="106" t="s">
        <v>69</v>
      </c>
      <c r="E7" s="106"/>
      <c r="F7" s="106" t="s">
        <v>70</v>
      </c>
      <c r="G7" s="106"/>
      <c r="H7" s="106" t="s">
        <v>71</v>
      </c>
      <c r="I7" s="106"/>
    </row>
    <row r="8" spans="1:12" ht="72.75" customHeight="1" x14ac:dyDescent="0.25">
      <c r="A8" s="2"/>
      <c r="B8" s="50" t="s">
        <v>23</v>
      </c>
      <c r="C8" s="70" t="s">
        <v>24</v>
      </c>
      <c r="D8" s="50" t="s">
        <v>23</v>
      </c>
      <c r="E8" s="70" t="s">
        <v>24</v>
      </c>
      <c r="F8" s="50" t="s">
        <v>23</v>
      </c>
      <c r="G8" s="70" t="s">
        <v>24</v>
      </c>
      <c r="H8" s="50" t="s">
        <v>23</v>
      </c>
      <c r="I8" s="70" t="s">
        <v>24</v>
      </c>
    </row>
    <row r="9" spans="1:12" s="56" customFormat="1" ht="28.5" x14ac:dyDescent="0.25">
      <c r="A9" s="11">
        <v>1</v>
      </c>
      <c r="B9" s="51" t="s">
        <v>25</v>
      </c>
      <c r="C9" s="28"/>
      <c r="D9" s="51" t="s">
        <v>25</v>
      </c>
      <c r="E9" s="28"/>
      <c r="F9" s="51" t="s">
        <v>25</v>
      </c>
      <c r="G9" s="28"/>
      <c r="H9" s="51" t="s">
        <v>25</v>
      </c>
      <c r="I9" s="28"/>
    </row>
    <row r="10" spans="1:12" s="56" customFormat="1" x14ac:dyDescent="0.25">
      <c r="A10" s="11">
        <v>2</v>
      </c>
      <c r="B10" s="51" t="s">
        <v>26</v>
      </c>
      <c r="C10" s="28"/>
      <c r="D10" s="51" t="s">
        <v>26</v>
      </c>
      <c r="E10" s="28"/>
      <c r="F10" s="51" t="s">
        <v>26</v>
      </c>
      <c r="G10" s="28"/>
      <c r="H10" s="51" t="s">
        <v>26</v>
      </c>
      <c r="I10" s="28"/>
    </row>
    <row r="11" spans="1:12" s="56" customFormat="1" x14ac:dyDescent="0.25">
      <c r="A11" s="11">
        <v>3</v>
      </c>
      <c r="B11" s="51" t="s">
        <v>27</v>
      </c>
      <c r="C11" s="29"/>
      <c r="D11" s="51" t="s">
        <v>27</v>
      </c>
      <c r="E11" s="29"/>
      <c r="F11" s="51" t="s">
        <v>27</v>
      </c>
      <c r="G11" s="29"/>
      <c r="H11" s="51" t="s">
        <v>27</v>
      </c>
      <c r="I11" s="29"/>
    </row>
    <row r="12" spans="1:12" s="56" customFormat="1" x14ac:dyDescent="0.25">
      <c r="A12" s="11">
        <v>4</v>
      </c>
      <c r="B12" s="51" t="s">
        <v>28</v>
      </c>
      <c r="C12" s="28"/>
      <c r="D12" s="51" t="s">
        <v>28</v>
      </c>
      <c r="E12" s="28"/>
      <c r="F12" s="51" t="s">
        <v>28</v>
      </c>
      <c r="G12" s="28"/>
      <c r="H12" s="51" t="s">
        <v>28</v>
      </c>
      <c r="I12" s="28"/>
    </row>
    <row r="13" spans="1:12" s="56" customFormat="1" x14ac:dyDescent="0.25">
      <c r="A13" s="11">
        <v>5</v>
      </c>
      <c r="B13" s="51" t="s">
        <v>29</v>
      </c>
      <c r="C13" s="28"/>
      <c r="D13" s="51" t="s">
        <v>29</v>
      </c>
      <c r="E13" s="28"/>
      <c r="F13" s="51" t="s">
        <v>29</v>
      </c>
      <c r="G13" s="28"/>
      <c r="H13" s="51" t="s">
        <v>29</v>
      </c>
      <c r="I13" s="28"/>
    </row>
    <row r="14" spans="1:12" s="56" customFormat="1" x14ac:dyDescent="0.25">
      <c r="A14" s="11">
        <v>6</v>
      </c>
      <c r="B14" s="51" t="s">
        <v>30</v>
      </c>
      <c r="C14" s="28"/>
      <c r="D14" s="51" t="s">
        <v>30</v>
      </c>
      <c r="E14" s="28"/>
      <c r="F14" s="51" t="s">
        <v>30</v>
      </c>
      <c r="G14" s="28"/>
      <c r="H14" s="51" t="s">
        <v>30</v>
      </c>
      <c r="I14" s="28"/>
    </row>
    <row r="15" spans="1:12" s="56" customFormat="1" x14ac:dyDescent="0.25">
      <c r="A15" s="11">
        <v>7</v>
      </c>
      <c r="B15" s="51" t="s">
        <v>31</v>
      </c>
      <c r="C15" s="28"/>
      <c r="D15" s="51" t="s">
        <v>31</v>
      </c>
      <c r="E15" s="28"/>
      <c r="F15" s="51" t="s">
        <v>31</v>
      </c>
      <c r="G15" s="28"/>
      <c r="H15" s="51" t="s">
        <v>31</v>
      </c>
      <c r="I15" s="28"/>
    </row>
    <row r="16" spans="1:12" s="56" customFormat="1" x14ac:dyDescent="0.25">
      <c r="A16" s="11">
        <v>8</v>
      </c>
      <c r="B16" s="51" t="s">
        <v>32</v>
      </c>
      <c r="C16" s="28"/>
      <c r="D16" s="51" t="s">
        <v>32</v>
      </c>
      <c r="E16" s="28"/>
      <c r="F16" s="51" t="s">
        <v>32</v>
      </c>
      <c r="G16" s="28"/>
      <c r="H16" s="51" t="s">
        <v>32</v>
      </c>
      <c r="I16" s="28"/>
    </row>
    <row r="17" spans="1:9" s="56" customFormat="1" x14ac:dyDescent="0.25">
      <c r="A17" s="11">
        <v>9</v>
      </c>
      <c r="B17" s="51" t="s">
        <v>33</v>
      </c>
      <c r="C17" s="28"/>
      <c r="D17" s="51" t="s">
        <v>33</v>
      </c>
      <c r="E17" s="28"/>
      <c r="F17" s="51" t="s">
        <v>33</v>
      </c>
      <c r="G17" s="28"/>
      <c r="H17" s="51" t="s">
        <v>33</v>
      </c>
      <c r="I17" s="28"/>
    </row>
    <row r="18" spans="1:9" s="56" customFormat="1" x14ac:dyDescent="0.25">
      <c r="A18" s="11">
        <v>10</v>
      </c>
      <c r="B18" s="51" t="s">
        <v>34</v>
      </c>
      <c r="C18" s="28"/>
      <c r="D18" s="51" t="s">
        <v>34</v>
      </c>
      <c r="E18" s="28"/>
      <c r="F18" s="51" t="s">
        <v>34</v>
      </c>
      <c r="G18" s="28"/>
      <c r="H18" s="51" t="s">
        <v>34</v>
      </c>
      <c r="I18" s="28"/>
    </row>
    <row r="19" spans="1:9" s="56" customFormat="1" x14ac:dyDescent="0.25">
      <c r="A19" s="11">
        <v>11</v>
      </c>
      <c r="B19" s="51" t="s">
        <v>35</v>
      </c>
      <c r="C19" s="28"/>
      <c r="D19" s="51" t="s">
        <v>35</v>
      </c>
      <c r="E19" s="28"/>
      <c r="F19" s="51" t="s">
        <v>35</v>
      </c>
      <c r="G19" s="28"/>
      <c r="H19" s="51" t="s">
        <v>35</v>
      </c>
      <c r="I19" s="28"/>
    </row>
    <row r="20" spans="1:9" s="56" customFormat="1" x14ac:dyDescent="0.25">
      <c r="A20" s="11">
        <v>12</v>
      </c>
      <c r="B20" s="51" t="s">
        <v>36</v>
      </c>
      <c r="C20" s="28"/>
      <c r="D20" s="51" t="s">
        <v>36</v>
      </c>
      <c r="E20" s="28"/>
      <c r="F20" s="51" t="s">
        <v>36</v>
      </c>
      <c r="G20" s="28"/>
      <c r="H20" s="51" t="s">
        <v>36</v>
      </c>
      <c r="I20" s="28"/>
    </row>
    <row r="21" spans="1:9" s="56" customFormat="1" x14ac:dyDescent="0.25">
      <c r="A21" s="11">
        <v>13</v>
      </c>
      <c r="B21" s="51" t="s">
        <v>37</v>
      </c>
      <c r="C21" s="28"/>
      <c r="D21" s="51" t="s">
        <v>37</v>
      </c>
      <c r="E21" s="28"/>
      <c r="F21" s="51" t="s">
        <v>37</v>
      </c>
      <c r="G21" s="28"/>
      <c r="H21" s="51" t="s">
        <v>37</v>
      </c>
      <c r="I21" s="28"/>
    </row>
    <row r="22" spans="1:9" s="56" customFormat="1" x14ac:dyDescent="0.25">
      <c r="A22" s="11">
        <v>14</v>
      </c>
      <c r="B22" s="27"/>
      <c r="C22" s="28"/>
      <c r="D22" s="27"/>
      <c r="E22" s="28"/>
      <c r="F22" s="27"/>
      <c r="G22" s="28"/>
      <c r="H22" s="27"/>
      <c r="I22" s="28"/>
    </row>
    <row r="23" spans="1:9" s="56" customFormat="1" x14ac:dyDescent="0.25">
      <c r="A23" s="11">
        <v>15</v>
      </c>
      <c r="B23" s="27"/>
      <c r="C23" s="28"/>
      <c r="D23" s="27"/>
      <c r="E23" s="28"/>
      <c r="F23" s="27"/>
      <c r="G23" s="28"/>
      <c r="H23" s="27"/>
      <c r="I23" s="28"/>
    </row>
    <row r="24" spans="1:9" s="56" customFormat="1" x14ac:dyDescent="0.25">
      <c r="A24" s="11">
        <v>16</v>
      </c>
      <c r="B24" s="27"/>
      <c r="C24" s="28"/>
      <c r="D24" s="27"/>
      <c r="E24" s="28"/>
      <c r="F24" s="27"/>
      <c r="G24" s="28"/>
      <c r="H24" s="27"/>
      <c r="I24" s="28"/>
    </row>
    <row r="25" spans="1:9" s="56" customFormat="1" x14ac:dyDescent="0.25">
      <c r="A25" s="11">
        <v>17</v>
      </c>
      <c r="B25" s="27"/>
      <c r="C25" s="28"/>
      <c r="D25" s="27"/>
      <c r="E25" s="28"/>
      <c r="F25" s="27"/>
      <c r="G25" s="28"/>
      <c r="H25" s="27"/>
      <c r="I25" s="28"/>
    </row>
    <row r="26" spans="1:9" s="56" customFormat="1" x14ac:dyDescent="0.25">
      <c r="A26" s="11">
        <v>18</v>
      </c>
      <c r="B26" s="27"/>
      <c r="C26" s="28"/>
      <c r="D26" s="27"/>
      <c r="E26" s="28"/>
      <c r="F26" s="27"/>
      <c r="G26" s="28"/>
      <c r="H26" s="27"/>
      <c r="I26" s="28"/>
    </row>
    <row r="27" spans="1:9" s="56" customFormat="1" x14ac:dyDescent="0.25">
      <c r="A27" s="11">
        <v>19</v>
      </c>
      <c r="B27" s="27"/>
      <c r="C27" s="28"/>
      <c r="D27" s="27"/>
      <c r="E27" s="28"/>
      <c r="F27" s="27"/>
      <c r="G27" s="28"/>
      <c r="H27" s="27"/>
      <c r="I27" s="28"/>
    </row>
    <row r="28" spans="1:9" s="56" customFormat="1" x14ac:dyDescent="0.25">
      <c r="A28" s="11">
        <v>20</v>
      </c>
      <c r="B28" s="27"/>
      <c r="C28" s="28"/>
      <c r="D28" s="27"/>
      <c r="E28" s="28"/>
      <c r="F28" s="27"/>
      <c r="G28" s="28"/>
      <c r="H28" s="27"/>
      <c r="I28" s="28"/>
    </row>
    <row r="29" spans="1:9" s="56" customFormat="1" x14ac:dyDescent="0.25">
      <c r="A29" s="11">
        <v>21</v>
      </c>
      <c r="B29" s="27"/>
      <c r="C29" s="28"/>
      <c r="D29" s="27"/>
      <c r="E29" s="28"/>
      <c r="F29" s="27"/>
      <c r="G29" s="28"/>
      <c r="H29" s="27"/>
      <c r="I29" s="28"/>
    </row>
    <row r="30" spans="1:9" s="56" customFormat="1" x14ac:dyDescent="0.25">
      <c r="A30" s="11">
        <v>22</v>
      </c>
      <c r="B30" s="27"/>
      <c r="C30" s="28"/>
      <c r="D30" s="27"/>
      <c r="E30" s="28"/>
      <c r="F30" s="27"/>
      <c r="G30" s="28"/>
      <c r="H30" s="27"/>
      <c r="I30" s="28"/>
    </row>
    <row r="31" spans="1:9" s="56" customFormat="1" x14ac:dyDescent="0.25">
      <c r="A31" s="11">
        <v>23</v>
      </c>
      <c r="B31" s="27"/>
      <c r="C31" s="28"/>
      <c r="D31" s="27"/>
      <c r="E31" s="28"/>
      <c r="F31" s="27"/>
      <c r="G31" s="28"/>
      <c r="H31" s="27"/>
      <c r="I31" s="28"/>
    </row>
    <row r="32" spans="1:9" s="56" customFormat="1" x14ac:dyDescent="0.25">
      <c r="A32" s="11">
        <v>24</v>
      </c>
      <c r="B32" s="27"/>
      <c r="C32" s="28"/>
      <c r="D32" s="27"/>
      <c r="E32" s="28"/>
      <c r="F32" s="27"/>
      <c r="G32" s="28"/>
      <c r="H32" s="27"/>
      <c r="I32" s="28"/>
    </row>
    <row r="33" spans="1:22" s="56" customFormat="1" x14ac:dyDescent="0.25">
      <c r="A33" s="11">
        <v>25</v>
      </c>
      <c r="B33" s="27"/>
      <c r="C33" s="28"/>
      <c r="D33" s="27"/>
      <c r="E33" s="28"/>
      <c r="F33" s="27"/>
      <c r="G33" s="28"/>
      <c r="H33" s="27"/>
      <c r="I33" s="28"/>
    </row>
    <row r="34" spans="1:22" s="56" customFormat="1" x14ac:dyDescent="0.25">
      <c r="A34" s="60"/>
      <c r="B34" s="61"/>
    </row>
    <row r="35" spans="1:22" x14ac:dyDescent="0.25">
      <c r="V35" s="63"/>
    </row>
    <row r="36" spans="1:22" x14ac:dyDescent="0.25">
      <c r="V36" s="63"/>
    </row>
  </sheetData>
  <sheetProtection algorithmName="SHA-512" hashValue="PzWSStIImfVuQ2gZZ6WEdmnB0Dl8A2K8Fd89BCPS9iUxaqJTA4TUIRQ/8e7x4aPVLUw+bO9+Hd14T78If4JkgQ==" saltValue="W3tkaBATEcTtQVDJh7QR9w==" spinCount="100000" sheet="1" objects="1" scenarios="1" formatColumns="0"/>
  <mergeCells count="8">
    <mergeCell ref="B7:C7"/>
    <mergeCell ref="D7:E7"/>
    <mergeCell ref="F7:G7"/>
    <mergeCell ref="H7:I7"/>
    <mergeCell ref="G2:H2"/>
    <mergeCell ref="I2:L2"/>
    <mergeCell ref="I3:L3"/>
    <mergeCell ref="B5:L5"/>
  </mergeCells>
  <dataValidations count="1">
    <dataValidation type="textLength" allowBlank="1" showInputMessage="1" showErrorMessage="1" sqref="C9:C33 E9:E33 G9:G33 I9:I33" xr:uid="{00000000-0002-0000-0600-000000000000}">
      <formula1>0</formula1>
      <formula2>10000</formula2>
    </dataValidation>
  </dataValidations>
  <pageMargins left="0.25" right="0.25" top="0.75" bottom="0.75" header="0.3" footer="0.3"/>
  <pageSetup scale="42" orientation="landscape" horizontalDpi="1200" verticalDpi="1200" r:id="rId1"/>
  <colBreaks count="1" manualBreakCount="1">
    <brk id="14" max="4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D4C3E14336EF41AF2B717F3FC9E9E6" ma:contentTypeVersion="6" ma:contentTypeDescription="Create a new document." ma:contentTypeScope="" ma:versionID="eba7caf321093789137b07081888947c">
  <xsd:schema xmlns:xsd="http://www.w3.org/2001/XMLSchema" xmlns:xs="http://www.w3.org/2001/XMLSchema" xmlns:p="http://schemas.microsoft.com/office/2006/metadata/properties" xmlns:ns2="85818c4c-4a6c-4166-887c-8c2303e7e51b" targetNamespace="http://schemas.microsoft.com/office/2006/metadata/properties" ma:root="true" ma:fieldsID="d17d633d9a30706da4c82e0d67e8a58a" ns2:_="">
    <xsd:import namespace="85818c4c-4a6c-4166-887c-8c2303e7e51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818c4c-4a6c-4166-887c-8c2303e7e5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7FD660-CD31-4607-9E31-58DAE0ACB9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818c4c-4a6c-4166-887c-8c2303e7e5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99F971-24D3-4A4E-90F5-A41BEFD4C197}">
  <ds:schemaRefs>
    <ds:schemaRef ds:uri="http://schemas.microsoft.com/sharepoint/v3/contenttype/forms"/>
  </ds:schemaRefs>
</ds:datastoreItem>
</file>

<file path=customXml/itemProps3.xml><?xml version="1.0" encoding="utf-8"?>
<ds:datastoreItem xmlns:ds="http://schemas.openxmlformats.org/officeDocument/2006/customXml" ds:itemID="{BCE32D21-FCFA-4093-8ABB-876E8D90695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Title</vt:lpstr>
      <vt:lpstr>Summary</vt:lpstr>
      <vt:lpstr>Staffing Rates</vt:lpstr>
      <vt:lpstr>Sub-systems and Activities</vt:lpstr>
      <vt:lpstr>Licenses</vt:lpstr>
      <vt:lpstr>Enhancements</vt:lpstr>
      <vt:lpstr>Contract Amendment Costs</vt:lpstr>
      <vt:lpstr>'Contract Amendment Costs'!Print_Area</vt:lpstr>
      <vt:lpstr>Enhancements!Print_Area</vt:lpstr>
      <vt:lpstr>'Staffing Rates'!Print_Area</vt:lpstr>
      <vt:lpstr>'Sub-systems and Activities'!Print_Area</vt:lpstr>
      <vt:lpstr>Summary!Print_Area</vt:lpstr>
      <vt:lpstr>Title!Print_Area</vt:lpstr>
      <vt:lpstr>'Contract Amendment Costs'!Print_Titles</vt:lpstr>
      <vt:lpstr>'Sub-systems and Activities'!Print_Titles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KM</dc:creator>
  <cp:keywords/>
  <dc:description/>
  <cp:lastModifiedBy>AF</cp:lastModifiedBy>
  <cp:revision/>
  <dcterms:created xsi:type="dcterms:W3CDTF">2015-01-30T02:18:39Z</dcterms:created>
  <dcterms:modified xsi:type="dcterms:W3CDTF">2020-02-03T20:05:43Z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0x01010090D4C3E14336EF41AF2B717F3FC9E9E6</vt:lpwstr>
  </property>
</Properties>
</file>