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9155" windowHeight="7245" tabRatio="845" activeTab="0"/>
  </bookViews>
  <sheets>
    <sheet name="Instructions" sheetId="1" r:id="rId1"/>
    <sheet name="Region (1)" sheetId="2" r:id="rId2"/>
    <sheet name="Delivery Adjustments (1)" sheetId="3" r:id="rId3"/>
    <sheet name="Region (2)" sheetId="4" r:id="rId4"/>
    <sheet name="Delivery Adjustments (2)" sheetId="5" r:id="rId5"/>
    <sheet name="Region (3)" sheetId="6" r:id="rId6"/>
    <sheet name="Delivery Adjustments (3)" sheetId="7" r:id="rId7"/>
    <sheet name="Region (4)" sheetId="8" r:id="rId8"/>
    <sheet name="Delivery Adjustments (4)" sheetId="9" r:id="rId9"/>
    <sheet name="Region (5)" sheetId="10" r:id="rId10"/>
    <sheet name="Delivery Adjustments (5)" sheetId="11" r:id="rId11"/>
    <sheet name="Region (6)" sheetId="12" r:id="rId12"/>
    <sheet name="Delivery Adjustments (6)" sheetId="13" r:id="rId13"/>
    <sheet name="Total Bid" sheetId="14" r:id="rId14"/>
  </sheets>
  <definedNames/>
  <calcPr fullCalcOnLoad="1"/>
</workbook>
</file>

<file path=xl/sharedStrings.xml><?xml version="1.0" encoding="utf-8"?>
<sst xmlns="http://schemas.openxmlformats.org/spreadsheetml/2006/main" count="285" uniqueCount="51">
  <si>
    <t>Delivery</t>
  </si>
  <si>
    <t>Dry Units</t>
  </si>
  <si>
    <t>Monthly Storage</t>
  </si>
  <si>
    <t>In-Out Handling</t>
  </si>
  <si>
    <t>Cost per Case</t>
  </si>
  <si>
    <t>Cooler Units</t>
  </si>
  <si>
    <t>Frozen Units</t>
  </si>
  <si>
    <t>TOTAL PER CASE</t>
  </si>
  <si>
    <t>Subtotal</t>
  </si>
  <si>
    <t>NOTES</t>
  </si>
  <si>
    <t>Region 1</t>
  </si>
  <si>
    <t>Region 2</t>
  </si>
  <si>
    <t>Region 3</t>
  </si>
  <si>
    <t>Region 4</t>
  </si>
  <si>
    <t>Region 5</t>
  </si>
  <si>
    <t>Region 6</t>
  </si>
  <si>
    <t>TOTAL BID AMOUNT:</t>
  </si>
  <si>
    <t>Estimated Volume</t>
  </si>
  <si>
    <t>OPIS Index Pricing</t>
  </si>
  <si>
    <t>From</t>
  </si>
  <si>
    <t>To</t>
  </si>
  <si>
    <t>Per Case Adjustment</t>
  </si>
  <si>
    <t>Baseline Evaluation Price:</t>
  </si>
  <si>
    <t>High Estimated Volume</t>
  </si>
  <si>
    <t>TOTALS</t>
  </si>
  <si>
    <t>Company Name:</t>
  </si>
  <si>
    <t>COST PROPOSAL SUMMARY</t>
  </si>
  <si>
    <t>Attachment D, Cost Proposal</t>
  </si>
  <si>
    <t>Region 1 - Cost Proposal</t>
  </si>
  <si>
    <t>Region 2 - Cost Proposal</t>
  </si>
  <si>
    <t>Region 1 - Delivery Adjustments &amp; OPIS Index Pricing</t>
  </si>
  <si>
    <t>Region 2 - Delivery Adjustments &amp; OPIS Index Pricing</t>
  </si>
  <si>
    <t>Region 3 - Delivery Adjustments &amp; OPIS Index Pricing</t>
  </si>
  <si>
    <t>Region 4 - Delivery Adjustments &amp; OPIS Index Pricing</t>
  </si>
  <si>
    <t>Region 5 - Delivery Adjustments &amp; OPIS Index Pricing</t>
  </si>
  <si>
    <t>Region 6 - Delivery Adjustments &amp; OPIS Index Pricing</t>
  </si>
  <si>
    <t>If attachments are necessary, please indicate where they may be located in the electronic file.</t>
  </si>
  <si>
    <t>High Estimated Subtotal</t>
  </si>
  <si>
    <t>5. The Cost Proposal must be submitted in the original Excel format. Any attempts to manipulate the format of the Cost Proposal template, attach caveats to pricing, or submit pricing that deviates from the current format will put the Respondent's proposal at risk.</t>
  </si>
  <si>
    <r>
      <t xml:space="preserve">6. Respondents may provide any </t>
    </r>
    <r>
      <rPr>
        <b/>
        <u val="single"/>
        <sz val="11"/>
        <rFont val="Calibri"/>
        <family val="2"/>
      </rPr>
      <t>additional pricing information</t>
    </r>
    <r>
      <rPr>
        <sz val="11"/>
        <rFont val="Calibri"/>
        <family val="2"/>
      </rPr>
      <t xml:space="preserve"> on ways the state can realize additional savings through the company in a separate attachment, if desired. However, Respondents are advised that only the required cost information requested in the Cost Proposal will be scored during the cost evaluation.</t>
    </r>
  </si>
  <si>
    <t>Region 5 - Cost Proposal</t>
  </si>
  <si>
    <t>Region 6 - Cost Proposal</t>
  </si>
  <si>
    <t>Region 3 - Cost Proposal</t>
  </si>
  <si>
    <t>Region 4 - Cost Proposal</t>
  </si>
  <si>
    <t>COST PROPOSAL INSTRUCTIONS</t>
  </si>
  <si>
    <r>
      <t xml:space="preserve">2. The “Estimated Volume” column of each regional cost proposal provides usage estimations based on historical figures and is used to calculate a total estimated cost. The total estimated cost will be evaluated against the baseline evaluation cost provided for each region, as described in RFP Section 3.2.3. </t>
    </r>
    <r>
      <rPr>
        <b/>
        <sz val="11"/>
        <rFont val="Calibri"/>
        <family val="2"/>
      </rPr>
      <t>The “High Estimated Volume” figures will be used for internal budgetary considerations only and will not be considered in the cost evaluation.</t>
    </r>
  </si>
  <si>
    <t>3. The "Monthly Storage" costs will be automatically calculated to include 2X the case cost entered due to the average product storage equaling two months.</t>
  </si>
  <si>
    <r>
      <t xml:space="preserve">4. In the "Delivery Adjustments" tabs, Respondents may populate the </t>
    </r>
    <r>
      <rPr>
        <b/>
        <u val="single"/>
        <sz val="11"/>
        <rFont val="Calibri"/>
        <family val="2"/>
      </rPr>
      <t>yellow-</t>
    </r>
    <r>
      <rPr>
        <b/>
        <u val="single"/>
        <sz val="11"/>
        <rFont val="Calibri"/>
        <family val="2"/>
      </rPr>
      <t>shaded cells</t>
    </r>
    <r>
      <rPr>
        <sz val="11"/>
        <rFont val="Calibri"/>
        <family val="2"/>
      </rPr>
      <t xml:space="preserve"> with their proposed per-case adjustments to be made to the delivery costs provided for each appropriate region, based on the OPIS fuel price index. </t>
    </r>
    <r>
      <rPr>
        <b/>
        <sz val="11"/>
        <rFont val="Calibri"/>
        <family val="2"/>
      </rPr>
      <t>Please be advised that the "Delivery Adjustments" tabs will not be scored during the cost evaluation. The State reserves the right to accept, reject, or negotiate any adjustments proposed. All cost information must be submitted with this in consideration.</t>
    </r>
  </si>
  <si>
    <r>
      <t xml:space="preserve">1. Respondents must populate all </t>
    </r>
    <r>
      <rPr>
        <b/>
        <u val="single"/>
        <sz val="11"/>
        <rFont val="Calibri"/>
        <family val="2"/>
      </rPr>
      <t>yellow-shaded cells.</t>
    </r>
    <r>
      <rPr>
        <b/>
        <sz val="11"/>
        <rFont val="Calibri"/>
        <family val="2"/>
      </rPr>
      <t xml:space="preserve"> </t>
    </r>
    <r>
      <rPr>
        <sz val="11"/>
        <rFont val="Calibri"/>
        <family val="2"/>
      </rPr>
      <t xml:space="preserve">Pricing must be provided by cost per case for Cooler, Dry, and Frozen Unit line items, for each region included in the proposal. </t>
    </r>
  </si>
  <si>
    <t>RFP 20-038, Food Warehouse and Distribution Services</t>
  </si>
  <si>
    <t>RFP 20-038, Food Warehouse and Distribution Services for DOE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</si>
</sst>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s>
  <fonts count="55">
    <font>
      <sz val="11"/>
      <color theme="1"/>
      <name val="Calibri"/>
      <family val="2"/>
    </font>
    <font>
      <sz val="11"/>
      <color indexed="8"/>
      <name val="Calibri"/>
      <family val="2"/>
    </font>
    <font>
      <sz val="11"/>
      <name val="Calibri"/>
      <family val="2"/>
    </font>
    <font>
      <b/>
      <u val="single"/>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i/>
      <sz val="11"/>
      <name val="Cambria"/>
      <family val="1"/>
    </font>
    <font>
      <b/>
      <sz val="11"/>
      <name val="Cambria"/>
      <family val="1"/>
    </font>
    <font>
      <b/>
      <sz val="14"/>
      <name val="Calibri"/>
      <family val="2"/>
    </font>
    <font>
      <b/>
      <i/>
      <sz val="11"/>
      <name val="Calibri"/>
      <family val="2"/>
    </font>
    <font>
      <b/>
      <sz val="12"/>
      <name val="Calibri"/>
      <family val="2"/>
    </font>
    <font>
      <sz val="10"/>
      <name val="Calibri"/>
      <family val="2"/>
    </font>
    <font>
      <i/>
      <sz val="12"/>
      <color indexed="23"/>
      <name val="Calibri"/>
      <family val="2"/>
    </font>
    <font>
      <b/>
      <sz val="12"/>
      <color indexed="8"/>
      <name val="Calibri"/>
      <family val="2"/>
    </font>
    <font>
      <sz val="12"/>
      <color indexed="8"/>
      <name val="Calibri"/>
      <family val="2"/>
    </font>
    <font>
      <sz val="12"/>
      <name val="Calibri"/>
      <family val="2"/>
    </font>
    <font>
      <b/>
      <sz val="18"/>
      <name val="Calibri"/>
      <family val="2"/>
    </font>
    <font>
      <b/>
      <u val="single"/>
      <sz val="16"/>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7F7F7F"/>
      <name val="Calibri"/>
      <family val="2"/>
    </font>
    <font>
      <b/>
      <sz val="12"/>
      <color theme="1"/>
      <name val="Calibri"/>
      <family val="2"/>
    </font>
    <font>
      <sz val="12"/>
      <color theme="1"/>
      <name val="Calibri"/>
      <family val="2"/>
    </font>
    <font>
      <b/>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ck"/>
      <right style="thin"/>
      <top style="thin"/>
      <bottom style="thin"/>
    </border>
    <border>
      <left style="thin"/>
      <right style="thick"/>
      <top style="thin"/>
      <bottom style="thick"/>
    </border>
    <border>
      <left style="thick"/>
      <right style="thin"/>
      <top style="thin"/>
      <bottom style="thick"/>
    </border>
    <border>
      <left style="thin"/>
      <right style="thick"/>
      <top style="thick"/>
      <bottom style="thin"/>
    </border>
    <border>
      <left style="thin"/>
      <right style="thick"/>
      <top style="thin"/>
      <bottom>
        <color indexed="63"/>
      </bottom>
    </border>
    <border>
      <left style="thick"/>
      <right style="thin"/>
      <top style="thin"/>
      <bottom>
        <color indexed="63"/>
      </bottom>
    </border>
    <border>
      <left style="thick"/>
      <right style="thin"/>
      <top style="thick"/>
      <bottom style="thin"/>
    </border>
    <border>
      <left style="thin"/>
      <right style="thick"/>
      <top style="thick"/>
      <bottom style="thick"/>
    </border>
    <border>
      <left>
        <color indexed="63"/>
      </left>
      <right>
        <color indexed="63"/>
      </right>
      <top style="thick"/>
      <bottom>
        <color indexed="63"/>
      </bottom>
    </border>
    <border>
      <left style="thick"/>
      <right style="thin"/>
      <top style="thick"/>
      <bottom style="thick"/>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style="thick"/>
      <top style="thick"/>
      <bottom style="thick"/>
    </border>
    <border>
      <left style="thin"/>
      <right>
        <color indexed="63"/>
      </right>
      <top style="thick"/>
      <bottom style="thick"/>
    </border>
    <border>
      <left>
        <color indexed="63"/>
      </left>
      <right>
        <color indexed="63"/>
      </right>
      <top style="thick"/>
      <bottom style="thick"/>
    </border>
    <border>
      <left style="thin"/>
      <right>
        <color indexed="63"/>
      </right>
      <top style="thick"/>
      <bottom>
        <color indexed="63"/>
      </bottom>
    </border>
    <border>
      <left>
        <color indexed="63"/>
      </left>
      <right style="thin"/>
      <top style="thick"/>
      <bottom>
        <color indexed="63"/>
      </bottom>
    </border>
    <border>
      <left>
        <color indexed="63"/>
      </left>
      <right style="thin"/>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Font="1" applyAlignment="1">
      <alignment/>
    </xf>
    <xf numFmtId="0" fontId="2" fillId="0" borderId="0" xfId="0" applyFont="1" applyAlignment="1">
      <alignment/>
    </xf>
    <xf numFmtId="0" fontId="21" fillId="33" borderId="0" xfId="42" applyNumberFormat="1" applyFont="1" applyFill="1" applyAlignment="1">
      <alignment/>
    </xf>
    <xf numFmtId="0" fontId="21" fillId="33" borderId="0" xfId="42" applyNumberFormat="1" applyFont="1" applyFill="1" applyBorder="1" applyAlignment="1">
      <alignment/>
    </xf>
    <xf numFmtId="0" fontId="22" fillId="33" borderId="0" xfId="46" applyFont="1" applyFill="1" applyAlignment="1">
      <alignment/>
    </xf>
    <xf numFmtId="0" fontId="23" fillId="33" borderId="0" xfId="51" applyFont="1" applyFill="1" applyAlignment="1">
      <alignment/>
    </xf>
    <xf numFmtId="0" fontId="0" fillId="33" borderId="0" xfId="0" applyFill="1" applyAlignment="1">
      <alignment/>
    </xf>
    <xf numFmtId="44" fontId="47" fillId="27" borderId="8" xfId="56" applyNumberFormat="1" applyAlignment="1">
      <alignment/>
    </xf>
    <xf numFmtId="44" fontId="2" fillId="0" borderId="0" xfId="44" applyFont="1" applyAlignment="1">
      <alignment/>
    </xf>
    <xf numFmtId="0" fontId="2" fillId="0" borderId="0" xfId="0" applyFont="1" applyFill="1" applyAlignment="1">
      <alignment/>
    </xf>
    <xf numFmtId="44" fontId="4" fillId="0" borderId="10" xfId="51" applyNumberFormat="1" applyFont="1" applyBorder="1" applyAlignment="1">
      <alignment/>
    </xf>
    <xf numFmtId="44" fontId="4" fillId="0" borderId="10" xfId="51" applyNumberFormat="1" applyFont="1" applyBorder="1" applyAlignment="1">
      <alignment wrapText="1"/>
    </xf>
    <xf numFmtId="164" fontId="2" fillId="0" borderId="10" xfId="44" applyNumberFormat="1" applyFont="1" applyBorder="1" applyAlignment="1">
      <alignment/>
    </xf>
    <xf numFmtId="164" fontId="2" fillId="32" borderId="10" xfId="44" applyNumberFormat="1" applyFont="1" applyFill="1" applyBorder="1" applyAlignment="1">
      <alignment/>
    </xf>
    <xf numFmtId="44" fontId="4" fillId="0" borderId="11" xfId="51" applyNumberFormat="1" applyFont="1" applyBorder="1" applyAlignment="1">
      <alignment wrapText="1"/>
    </xf>
    <xf numFmtId="44" fontId="4" fillId="0" borderId="12" xfId="51" applyNumberFormat="1" applyFont="1" applyBorder="1" applyAlignment="1">
      <alignment/>
    </xf>
    <xf numFmtId="164" fontId="2" fillId="0" borderId="12" xfId="44"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2" fillId="0" borderId="12" xfId="0" applyFont="1" applyBorder="1" applyAlignment="1">
      <alignment horizontal="center"/>
    </xf>
    <xf numFmtId="44" fontId="49" fillId="0" borderId="13" xfId="44" applyFont="1" applyBorder="1" applyAlignment="1">
      <alignment horizontal="center"/>
    </xf>
    <xf numFmtId="3" fontId="2" fillId="0" borderId="14" xfId="0" applyNumberFormat="1" applyFont="1" applyBorder="1" applyAlignment="1">
      <alignment horizontal="center"/>
    </xf>
    <xf numFmtId="0" fontId="4" fillId="34" borderId="15" xfId="51" applyFont="1" applyFill="1" applyBorder="1" applyAlignment="1">
      <alignment horizontal="center"/>
    </xf>
    <xf numFmtId="0" fontId="2" fillId="34" borderId="11" xfId="0" applyFont="1" applyFill="1" applyBorder="1" applyAlignment="1">
      <alignment horizontal="center"/>
    </xf>
    <xf numFmtId="44" fontId="2" fillId="34" borderId="13" xfId="0" applyNumberFormat="1" applyFont="1" applyFill="1" applyBorder="1" applyAlignment="1">
      <alignment horizontal="center"/>
    </xf>
    <xf numFmtId="0" fontId="2" fillId="0" borderId="0" xfId="0" applyFont="1" applyAlignment="1">
      <alignment/>
    </xf>
    <xf numFmtId="44" fontId="49" fillId="0" borderId="16" xfId="44" applyFont="1" applyBorder="1" applyAlignment="1">
      <alignment horizontal="center"/>
    </xf>
    <xf numFmtId="3" fontId="2" fillId="0" borderId="17" xfId="0" applyNumberFormat="1" applyFont="1" applyBorder="1" applyAlignment="1">
      <alignment horizontal="center"/>
    </xf>
    <xf numFmtId="44" fontId="2" fillId="34" borderId="16" xfId="0" applyNumberFormat="1" applyFont="1" applyFill="1" applyBorder="1" applyAlignment="1">
      <alignment horizontal="center"/>
    </xf>
    <xf numFmtId="0" fontId="2" fillId="0" borderId="0" xfId="0" applyFont="1" applyFill="1" applyAlignment="1">
      <alignment/>
    </xf>
    <xf numFmtId="0" fontId="4" fillId="34" borderId="18" xfId="51" applyFont="1" applyFill="1" applyBorder="1" applyAlignment="1">
      <alignment horizontal="center"/>
    </xf>
    <xf numFmtId="0" fontId="49" fillId="0" borderId="14" xfId="0" applyFont="1" applyBorder="1" applyAlignment="1">
      <alignment horizontal="center"/>
    </xf>
    <xf numFmtId="0" fontId="49" fillId="0" borderId="17" xfId="0" applyFont="1" applyBorder="1" applyAlignment="1">
      <alignment horizontal="center"/>
    </xf>
    <xf numFmtId="44" fontId="49" fillId="0" borderId="19" xfId="44" applyFont="1" applyBorder="1" applyAlignment="1">
      <alignment horizontal="center"/>
    </xf>
    <xf numFmtId="0" fontId="49" fillId="0" borderId="20" xfId="0" applyFont="1" applyFill="1" applyBorder="1" applyAlignment="1">
      <alignment horizontal="center"/>
    </xf>
    <xf numFmtId="44" fontId="49" fillId="0" borderId="20" xfId="44" applyFont="1" applyFill="1" applyBorder="1" applyAlignment="1">
      <alignment horizontal="center"/>
    </xf>
    <xf numFmtId="3" fontId="2" fillId="0" borderId="20" xfId="0" applyNumberFormat="1" applyFont="1" applyFill="1" applyBorder="1" applyAlignment="1">
      <alignment horizontal="center"/>
    </xf>
    <xf numFmtId="44" fontId="2" fillId="0" borderId="20" xfId="0" applyNumberFormat="1" applyFont="1" applyFill="1" applyBorder="1" applyAlignment="1">
      <alignment horizontal="center"/>
    </xf>
    <xf numFmtId="3" fontId="49" fillId="0" borderId="21" xfId="59" applyNumberFormat="1" applyBorder="1" applyAlignment="1">
      <alignment horizontal="center"/>
    </xf>
    <xf numFmtId="0" fontId="4" fillId="0" borderId="0" xfId="0" applyFont="1" applyAlignment="1">
      <alignment/>
    </xf>
    <xf numFmtId="0" fontId="24" fillId="0" borderId="0" xfId="0" applyFont="1" applyAlignment="1">
      <alignment/>
    </xf>
    <xf numFmtId="0" fontId="25" fillId="0" borderId="0" xfId="0" applyFont="1" applyFill="1" applyAlignment="1">
      <alignment horizontal="center"/>
    </xf>
    <xf numFmtId="0" fontId="2" fillId="0" borderId="0" xfId="0" applyFont="1" applyFill="1" applyBorder="1" applyAlignment="1">
      <alignment horizontal="center"/>
    </xf>
    <xf numFmtId="0" fontId="49" fillId="35" borderId="10" xfId="0" applyFont="1" applyFill="1" applyBorder="1" applyAlignment="1">
      <alignment/>
    </xf>
    <xf numFmtId="0" fontId="4" fillId="33" borderId="0" xfId="51" applyNumberFormat="1" applyFont="1" applyFill="1" applyBorder="1" applyAlignment="1">
      <alignment horizontal="left"/>
    </xf>
    <xf numFmtId="0" fontId="26" fillId="0" borderId="0" xfId="0" applyFont="1" applyBorder="1" applyAlignment="1">
      <alignment/>
    </xf>
    <xf numFmtId="0" fontId="27" fillId="33" borderId="0" xfId="42" applyNumberFormat="1" applyFont="1" applyFill="1" applyBorder="1" applyAlignment="1">
      <alignment/>
    </xf>
    <xf numFmtId="0" fontId="27" fillId="33" borderId="0" xfId="42" applyNumberFormat="1" applyFont="1" applyFill="1" applyAlignment="1">
      <alignment/>
    </xf>
    <xf numFmtId="44" fontId="2" fillId="32" borderId="11" xfId="44" applyFont="1" applyFill="1" applyBorder="1" applyAlignment="1" applyProtection="1">
      <alignment horizontal="center"/>
      <protection locked="0"/>
    </xf>
    <xf numFmtId="164" fontId="2" fillId="32" borderId="11" xfId="44" applyNumberFormat="1" applyFont="1" applyFill="1" applyBorder="1" applyAlignment="1" applyProtection="1">
      <alignment/>
      <protection locked="0"/>
    </xf>
    <xf numFmtId="164" fontId="2" fillId="32" borderId="10" xfId="44" applyNumberFormat="1" applyFont="1" applyFill="1" applyBorder="1" applyAlignment="1" applyProtection="1">
      <alignment/>
      <protection locked="0"/>
    </xf>
    <xf numFmtId="164" fontId="2" fillId="32" borderId="10" xfId="55" applyNumberFormat="1" applyFont="1" applyBorder="1" applyAlignment="1" applyProtection="1">
      <alignment/>
      <protection locked="0"/>
    </xf>
    <xf numFmtId="0" fontId="51" fillId="0" borderId="22" xfId="46" applyFont="1" applyFill="1" applyBorder="1" applyAlignment="1">
      <alignment/>
    </xf>
    <xf numFmtId="0" fontId="51" fillId="0" borderId="23" xfId="46" applyFont="1" applyFill="1" applyBorder="1" applyAlignment="1">
      <alignment/>
    </xf>
    <xf numFmtId="0" fontId="27" fillId="33" borderId="24" xfId="42" applyNumberFormat="1" applyFont="1" applyFill="1" applyBorder="1" applyAlignment="1">
      <alignment/>
    </xf>
    <xf numFmtId="0" fontId="27" fillId="33" borderId="24" xfId="42" applyNumberFormat="1" applyFont="1" applyFill="1" applyBorder="1" applyAlignment="1">
      <alignment vertical="center" wrapText="1"/>
    </xf>
    <xf numFmtId="0" fontId="52" fillId="33" borderId="9" xfId="59" applyFont="1" applyFill="1" applyAlignment="1">
      <alignment/>
    </xf>
    <xf numFmtId="44" fontId="52" fillId="33" borderId="9" xfId="44" applyFont="1" applyFill="1" applyBorder="1" applyAlignment="1">
      <alignment/>
    </xf>
    <xf numFmtId="0" fontId="52" fillId="33" borderId="0" xfId="0" applyFont="1" applyFill="1" applyAlignment="1">
      <alignment/>
    </xf>
    <xf numFmtId="0" fontId="53" fillId="33" borderId="8" xfId="0" applyFont="1" applyFill="1" applyBorder="1" applyAlignment="1">
      <alignment horizontal="center"/>
    </xf>
    <xf numFmtId="44" fontId="51" fillId="0" borderId="25" xfId="44" applyFont="1" applyFill="1" applyBorder="1" applyAlignment="1">
      <alignment/>
    </xf>
    <xf numFmtId="0" fontId="2" fillId="32" borderId="22" xfId="0" applyFont="1" applyFill="1" applyBorder="1" applyAlignment="1" applyProtection="1">
      <alignment horizontal="center"/>
      <protection locked="0"/>
    </xf>
    <xf numFmtId="0" fontId="2" fillId="32" borderId="25" xfId="0" applyFont="1" applyFill="1" applyBorder="1" applyAlignment="1" applyProtection="1">
      <alignment horizontal="center"/>
      <protection locked="0"/>
    </xf>
    <xf numFmtId="0" fontId="32" fillId="0" borderId="0" xfId="58" applyNumberFormat="1" applyFont="1" applyFill="1" applyBorder="1" applyAlignment="1">
      <alignment horizontal="left"/>
    </xf>
    <xf numFmtId="0" fontId="24" fillId="33" borderId="0" xfId="58" applyNumberFormat="1" applyFont="1" applyFill="1" applyBorder="1" applyAlignment="1">
      <alignment horizontal="left"/>
    </xf>
    <xf numFmtId="0" fontId="2" fillId="33" borderId="26" xfId="42" applyNumberFormat="1" applyFont="1" applyFill="1" applyBorder="1" applyAlignment="1">
      <alignment horizontal="left" vertical="center" wrapText="1"/>
    </xf>
    <xf numFmtId="0" fontId="2" fillId="33" borderId="27" xfId="42" applyNumberFormat="1" applyFont="1" applyFill="1" applyBorder="1" applyAlignment="1">
      <alignment horizontal="left" vertical="center" wrapText="1"/>
    </xf>
    <xf numFmtId="0" fontId="2" fillId="33" borderId="28" xfId="42" applyNumberFormat="1" applyFont="1" applyFill="1" applyBorder="1" applyAlignment="1">
      <alignment horizontal="left" vertical="center" wrapText="1"/>
    </xf>
    <xf numFmtId="0" fontId="2" fillId="33" borderId="22" xfId="42" applyNumberFormat="1" applyFont="1" applyFill="1" applyBorder="1" applyAlignment="1">
      <alignment horizontal="left" vertical="center" wrapText="1"/>
    </xf>
    <xf numFmtId="0" fontId="2" fillId="33" borderId="23" xfId="42" applyNumberFormat="1" applyFont="1" applyFill="1" applyBorder="1" applyAlignment="1">
      <alignment horizontal="left" vertical="center" wrapText="1"/>
    </xf>
    <xf numFmtId="0" fontId="2" fillId="33" borderId="25" xfId="42" applyNumberFormat="1" applyFont="1" applyFill="1" applyBorder="1" applyAlignment="1">
      <alignment horizontal="left" vertical="center" wrapText="1"/>
    </xf>
    <xf numFmtId="0" fontId="33" fillId="33" borderId="27" xfId="42" applyNumberFormat="1" applyFont="1" applyFill="1" applyBorder="1" applyAlignment="1">
      <alignment horizontal="left"/>
    </xf>
    <xf numFmtId="0" fontId="3" fillId="33" borderId="0" xfId="42" applyNumberFormat="1" applyFont="1" applyFill="1" applyBorder="1" applyAlignment="1">
      <alignment horizontal="center"/>
    </xf>
    <xf numFmtId="0" fontId="31" fillId="33" borderId="0" xfId="42" applyNumberFormat="1" applyFont="1" applyFill="1" applyBorder="1" applyAlignment="1">
      <alignment horizontal="center" vertical="center" wrapText="1"/>
    </xf>
    <xf numFmtId="0" fontId="49" fillId="0" borderId="29" xfId="59" applyBorder="1" applyAlignment="1">
      <alignment horizontal="center"/>
    </xf>
    <xf numFmtId="0" fontId="49" fillId="0" borderId="30" xfId="0" applyFont="1" applyBorder="1" applyAlignment="1">
      <alignment horizontal="center"/>
    </xf>
    <xf numFmtId="0" fontId="49" fillId="0" borderId="31" xfId="0" applyFont="1" applyBorder="1" applyAlignment="1">
      <alignment horizontal="center"/>
    </xf>
    <xf numFmtId="0" fontId="49" fillId="0" borderId="30" xfId="0" applyFont="1" applyFill="1" applyBorder="1" applyAlignment="1">
      <alignment horizontal="center"/>
    </xf>
    <xf numFmtId="0" fontId="49" fillId="0" borderId="31" xfId="0" applyFont="1" applyFill="1" applyBorder="1" applyAlignment="1">
      <alignment horizontal="center"/>
    </xf>
    <xf numFmtId="0" fontId="2" fillId="34" borderId="22" xfId="0" applyFont="1" applyFill="1" applyBorder="1" applyAlignment="1">
      <alignment horizontal="center"/>
    </xf>
    <xf numFmtId="0" fontId="2" fillId="34" borderId="25" xfId="0" applyFont="1" applyFill="1" applyBorder="1" applyAlignment="1">
      <alignment horizontal="center"/>
    </xf>
    <xf numFmtId="44" fontId="32" fillId="0" borderId="0" xfId="58" applyNumberFormat="1" applyFont="1" applyAlignment="1">
      <alignment horizontal="center"/>
    </xf>
    <xf numFmtId="0" fontId="49" fillId="0" borderId="32" xfId="0" applyFont="1" applyFill="1" applyBorder="1" applyAlignment="1">
      <alignment horizontal="center"/>
    </xf>
    <xf numFmtId="0" fontId="49" fillId="0" borderId="20" xfId="0" applyFont="1" applyFill="1" applyBorder="1" applyAlignment="1">
      <alignment horizontal="center"/>
    </xf>
    <xf numFmtId="0" fontId="49" fillId="0" borderId="33" xfId="0" applyFont="1" applyFill="1" applyBorder="1" applyAlignment="1">
      <alignment horizontal="center"/>
    </xf>
    <xf numFmtId="0" fontId="49" fillId="0" borderId="34" xfId="0" applyFont="1" applyBorder="1" applyAlignment="1">
      <alignment horizontal="center"/>
    </xf>
    <xf numFmtId="0" fontId="54"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showGridLines="0" tabSelected="1" zoomScalePageLayoutView="0" workbookViewId="0" topLeftCell="A1">
      <selection activeCell="I3" sqref="I3:J3"/>
    </sheetView>
  </sheetViews>
  <sheetFormatPr defaultColWidth="0" defaultRowHeight="15"/>
  <cols>
    <col min="1" max="6" width="9.140625" style="2" customWidth="1"/>
    <col min="7" max="7" width="6.57421875" style="2" customWidth="1"/>
    <col min="8" max="8" width="18.7109375" style="2" customWidth="1"/>
    <col min="9" max="9" width="9.140625" style="2" customWidth="1"/>
    <col min="10" max="10" width="25.140625" style="2" customWidth="1"/>
    <col min="11" max="11" width="9.140625" style="2" customWidth="1"/>
    <col min="12" max="16384" width="0" style="2" hidden="1" customWidth="1"/>
  </cols>
  <sheetData>
    <row r="1" spans="1:10" ht="23.25">
      <c r="A1" s="63" t="s">
        <v>50</v>
      </c>
      <c r="B1" s="63"/>
      <c r="C1" s="63"/>
      <c r="D1" s="63"/>
      <c r="E1" s="63"/>
      <c r="F1" s="63"/>
      <c r="G1" s="63"/>
      <c r="H1" s="63"/>
      <c r="I1" s="63"/>
      <c r="J1" s="63"/>
    </row>
    <row r="2" spans="1:10" ht="16.5" customHeight="1">
      <c r="A2" s="64" t="s">
        <v>27</v>
      </c>
      <c r="B2" s="64"/>
      <c r="C2" s="64"/>
      <c r="D2" s="64"/>
      <c r="E2" s="64"/>
      <c r="F2" s="64"/>
      <c r="G2" s="64"/>
      <c r="H2" s="64"/>
      <c r="I2" s="64"/>
      <c r="J2" s="64"/>
    </row>
    <row r="3" spans="1:10" ht="19.5" customHeight="1">
      <c r="A3" s="44"/>
      <c r="B3" s="44"/>
      <c r="C3" s="44"/>
      <c r="D3" s="44"/>
      <c r="E3" s="44"/>
      <c r="F3" s="44"/>
      <c r="G3" s="44"/>
      <c r="H3" s="45" t="s">
        <v>25</v>
      </c>
      <c r="I3" s="61"/>
      <c r="J3" s="62"/>
    </row>
    <row r="4" spans="1:10" ht="12.75">
      <c r="A4" s="46"/>
      <c r="B4" s="46"/>
      <c r="C4" s="46"/>
      <c r="D4" s="46"/>
      <c r="E4" s="46"/>
      <c r="F4" s="46"/>
      <c r="G4" s="46"/>
      <c r="H4" s="47"/>
      <c r="I4" s="47"/>
      <c r="J4" s="47"/>
    </row>
    <row r="5" spans="1:10" ht="19.5" customHeight="1">
      <c r="A5" s="71" t="s">
        <v>44</v>
      </c>
      <c r="B5" s="71"/>
      <c r="C5" s="71"/>
      <c r="D5" s="71"/>
      <c r="E5" s="71"/>
      <c r="F5" s="71"/>
      <c r="G5" s="71"/>
      <c r="H5" s="71"/>
      <c r="I5" s="71"/>
      <c r="J5" s="71"/>
    </row>
    <row r="6" spans="1:10" ht="49.5" customHeight="1">
      <c r="A6" s="65" t="s">
        <v>48</v>
      </c>
      <c r="B6" s="66"/>
      <c r="C6" s="66"/>
      <c r="D6" s="66"/>
      <c r="E6" s="66"/>
      <c r="F6" s="66"/>
      <c r="G6" s="66"/>
      <c r="H6" s="66"/>
      <c r="I6" s="66"/>
      <c r="J6" s="67"/>
    </row>
    <row r="7" spans="1:10" ht="66.75" customHeight="1">
      <c r="A7" s="68" t="s">
        <v>45</v>
      </c>
      <c r="B7" s="69"/>
      <c r="C7" s="69"/>
      <c r="D7" s="69"/>
      <c r="E7" s="69"/>
      <c r="F7" s="69"/>
      <c r="G7" s="69"/>
      <c r="H7" s="69"/>
      <c r="I7" s="69"/>
      <c r="J7" s="70"/>
    </row>
    <row r="8" spans="1:10" ht="40.5" customHeight="1">
      <c r="A8" s="68" t="s">
        <v>46</v>
      </c>
      <c r="B8" s="69"/>
      <c r="C8" s="69"/>
      <c r="D8" s="69"/>
      <c r="E8" s="69"/>
      <c r="F8" s="69"/>
      <c r="G8" s="69"/>
      <c r="H8" s="69"/>
      <c r="I8" s="69"/>
      <c r="J8" s="70"/>
    </row>
    <row r="9" spans="1:10" ht="69.75" customHeight="1">
      <c r="A9" s="68" t="s">
        <v>47</v>
      </c>
      <c r="B9" s="69"/>
      <c r="C9" s="69"/>
      <c r="D9" s="69"/>
      <c r="E9" s="69"/>
      <c r="F9" s="69"/>
      <c r="G9" s="69"/>
      <c r="H9" s="69"/>
      <c r="I9" s="69"/>
      <c r="J9" s="70"/>
    </row>
    <row r="10" spans="1:10" ht="48" customHeight="1">
      <c r="A10" s="68" t="s">
        <v>38</v>
      </c>
      <c r="B10" s="69"/>
      <c r="C10" s="69"/>
      <c r="D10" s="69"/>
      <c r="E10" s="69"/>
      <c r="F10" s="69"/>
      <c r="G10" s="69"/>
      <c r="H10" s="69"/>
      <c r="I10" s="69"/>
      <c r="J10" s="70"/>
    </row>
    <row r="11" spans="1:10" ht="54.75" customHeight="1">
      <c r="A11" s="68" t="s">
        <v>39</v>
      </c>
      <c r="B11" s="69"/>
      <c r="C11" s="69"/>
      <c r="D11" s="69"/>
      <c r="E11" s="69"/>
      <c r="F11" s="69"/>
      <c r="G11" s="69"/>
      <c r="H11" s="69"/>
      <c r="I11" s="69"/>
      <c r="J11" s="70"/>
    </row>
    <row r="12" spans="1:10" ht="12.75">
      <c r="A12" s="54"/>
      <c r="B12" s="55"/>
      <c r="C12" s="55"/>
      <c r="D12" s="55"/>
      <c r="E12" s="55"/>
      <c r="F12" s="55"/>
      <c r="G12" s="55"/>
      <c r="H12" s="55"/>
      <c r="I12" s="54"/>
      <c r="J12" s="54"/>
    </row>
    <row r="13" spans="1:10" ht="15">
      <c r="A13" s="72" t="s">
        <v>9</v>
      </c>
      <c r="B13" s="72"/>
      <c r="C13" s="72"/>
      <c r="D13" s="72"/>
      <c r="E13" s="72"/>
      <c r="F13" s="72"/>
      <c r="G13" s="72"/>
      <c r="H13" s="72"/>
      <c r="I13" s="72"/>
      <c r="J13" s="72"/>
    </row>
    <row r="14" spans="1:10" ht="19.5" customHeight="1">
      <c r="A14" s="73" t="s">
        <v>36</v>
      </c>
      <c r="B14" s="73"/>
      <c r="C14" s="73"/>
      <c r="D14" s="73"/>
      <c r="E14" s="73"/>
      <c r="F14" s="73"/>
      <c r="G14" s="73"/>
      <c r="H14" s="73"/>
      <c r="I14" s="73"/>
      <c r="J14" s="73"/>
    </row>
    <row r="15" spans="1:10" ht="12.75">
      <c r="A15" s="3"/>
      <c r="B15" s="3"/>
      <c r="C15" s="3"/>
      <c r="D15" s="3"/>
      <c r="E15" s="3"/>
      <c r="F15" s="3"/>
      <c r="G15" s="3"/>
      <c r="H15" s="3"/>
      <c r="I15" s="3"/>
      <c r="J15" s="3"/>
    </row>
    <row r="16" spans="1:10" ht="12.75">
      <c r="A16" s="3"/>
      <c r="B16" s="3"/>
      <c r="C16" s="3"/>
      <c r="D16" s="3"/>
      <c r="E16" s="3"/>
      <c r="F16" s="3"/>
      <c r="G16" s="3"/>
      <c r="H16" s="3"/>
      <c r="I16" s="3"/>
      <c r="J16" s="3"/>
    </row>
    <row r="20" ht="14.25">
      <c r="C20" s="4"/>
    </row>
    <row r="21" ht="14.25">
      <c r="C21" s="5"/>
    </row>
  </sheetData>
  <sheetProtection password="8FA8" sheet="1" selectLockedCells="1"/>
  <mergeCells count="12">
    <mergeCell ref="A11:J11"/>
    <mergeCell ref="A10:J10"/>
    <mergeCell ref="A8:J8"/>
    <mergeCell ref="A7:J7"/>
    <mergeCell ref="A13:J13"/>
    <mergeCell ref="A14:J14"/>
    <mergeCell ref="I3:J3"/>
    <mergeCell ref="A1:J1"/>
    <mergeCell ref="A2:J2"/>
    <mergeCell ref="A6:J6"/>
    <mergeCell ref="A9:J9"/>
    <mergeCell ref="A5:J5"/>
  </mergeCells>
  <printOptions horizontalCentered="1" verticalCentered="1"/>
  <pageMargins left="0.7" right="0.7" top="0.75" bottom="0.75" header="0.3" footer="0.3"/>
  <pageSetup fitToHeight="1" fitToWidth="1" horizontalDpi="600" verticalDpi="600" orientation="landscape" scale="92" r:id="rId1"/>
</worksheet>
</file>

<file path=xl/worksheets/sheet10.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B5" sqref="B5"/>
    </sheetView>
  </sheetViews>
  <sheetFormatPr defaultColWidth="0" defaultRowHeight="15"/>
  <cols>
    <col min="1" max="1" width="15.7109375" style="1" bestFit="1" customWidth="1"/>
    <col min="2" max="2" width="18.28125" style="1" customWidth="1"/>
    <col min="3" max="3" width="17.57421875" style="1" bestFit="1" customWidth="1"/>
    <col min="4" max="4" width="15.57421875" style="1" customWidth="1"/>
    <col min="5" max="5" width="22.140625" style="1" bestFit="1" customWidth="1"/>
    <col min="6" max="6" width="21.8515625" style="1" customWidth="1"/>
    <col min="7" max="7" width="3.28125" style="9" customWidth="1"/>
    <col min="8" max="8" width="22.7109375" style="9" customWidth="1"/>
    <col min="9" max="9" width="9.140625" style="9" customWidth="1"/>
    <col min="10" max="16384" width="0" style="9" hidden="1" customWidth="1"/>
  </cols>
  <sheetData>
    <row r="1" spans="1:6" ht="18.75">
      <c r="A1" s="40" t="s">
        <v>40</v>
      </c>
      <c r="B1" s="40"/>
      <c r="D1" s="39" t="s">
        <v>25</v>
      </c>
      <c r="E1" s="79">
        <f>Instructions!I3</f>
        <v>0</v>
      </c>
      <c r="F1" s="80"/>
    </row>
    <row r="2" spans="1:6" ht="15">
      <c r="A2" s="39" t="s">
        <v>49</v>
      </c>
      <c r="B2" s="8"/>
      <c r="C2" s="8"/>
      <c r="D2" s="8"/>
      <c r="E2" s="42"/>
      <c r="F2" s="42"/>
    </row>
    <row r="3" ht="15.75" thickBot="1">
      <c r="H3" s="41"/>
    </row>
    <row r="4" spans="1:6" ht="15.75" thickTop="1">
      <c r="A4" s="30" t="s">
        <v>5</v>
      </c>
      <c r="B4" s="22" t="s">
        <v>4</v>
      </c>
      <c r="C4" s="30" t="s">
        <v>17</v>
      </c>
      <c r="D4" s="22" t="s">
        <v>8</v>
      </c>
      <c r="E4" s="30" t="s">
        <v>23</v>
      </c>
      <c r="F4" s="22" t="s">
        <v>37</v>
      </c>
    </row>
    <row r="5" spans="1:6" ht="15">
      <c r="A5" s="19" t="s">
        <v>2</v>
      </c>
      <c r="B5" s="48"/>
      <c r="C5" s="19"/>
      <c r="D5" s="23"/>
      <c r="E5" s="19"/>
      <c r="F5" s="23"/>
    </row>
    <row r="6" spans="1:6" ht="15">
      <c r="A6" s="19" t="s">
        <v>3</v>
      </c>
      <c r="B6" s="48"/>
      <c r="C6" s="19"/>
      <c r="D6" s="23"/>
      <c r="E6" s="19"/>
      <c r="F6" s="23"/>
    </row>
    <row r="7" spans="1:6" ht="15">
      <c r="A7" s="19" t="s">
        <v>0</v>
      </c>
      <c r="B7" s="48"/>
      <c r="C7" s="19"/>
      <c r="D7" s="23"/>
      <c r="E7" s="19"/>
      <c r="F7" s="23"/>
    </row>
    <row r="8" spans="1:6" s="25" customFormat="1" ht="15.75" thickBot="1">
      <c r="A8" s="31" t="s">
        <v>7</v>
      </c>
      <c r="B8" s="20">
        <f>(B5*2)+B6+B7</f>
        <v>0</v>
      </c>
      <c r="C8" s="21">
        <v>2690</v>
      </c>
      <c r="D8" s="24">
        <f>B8*C8</f>
        <v>0</v>
      </c>
      <c r="E8" s="21">
        <v>3094</v>
      </c>
      <c r="F8" s="24">
        <f>B8*E8</f>
        <v>0</v>
      </c>
    </row>
    <row r="9" spans="1:6" s="29" customFormat="1" ht="16.5" thickBot="1" thickTop="1">
      <c r="A9" s="77"/>
      <c r="B9" s="78"/>
      <c r="C9" s="78"/>
      <c r="D9" s="78"/>
      <c r="E9" s="78"/>
      <c r="F9" s="78"/>
    </row>
    <row r="10" spans="1:6" ht="15.75" thickTop="1">
      <c r="A10" s="30" t="s">
        <v>1</v>
      </c>
      <c r="B10" s="22" t="s">
        <v>4</v>
      </c>
      <c r="C10" s="30" t="s">
        <v>17</v>
      </c>
      <c r="D10" s="22" t="s">
        <v>8</v>
      </c>
      <c r="E10" s="30" t="s">
        <v>23</v>
      </c>
      <c r="F10" s="22" t="s">
        <v>37</v>
      </c>
    </row>
    <row r="11" spans="1:6" ht="15">
      <c r="A11" s="19" t="s">
        <v>2</v>
      </c>
      <c r="B11" s="48"/>
      <c r="C11" s="19"/>
      <c r="D11" s="23"/>
      <c r="E11" s="19"/>
      <c r="F11" s="23"/>
    </row>
    <row r="12" spans="1:6" ht="15">
      <c r="A12" s="19" t="s">
        <v>3</v>
      </c>
      <c r="B12" s="48"/>
      <c r="C12" s="19"/>
      <c r="D12" s="23"/>
      <c r="E12" s="19"/>
      <c r="F12" s="23"/>
    </row>
    <row r="13" spans="1:6" ht="15">
      <c r="A13" s="19" t="s">
        <v>0</v>
      </c>
      <c r="B13" s="48"/>
      <c r="C13" s="19"/>
      <c r="D13" s="23"/>
      <c r="E13" s="19"/>
      <c r="F13" s="23"/>
    </row>
    <row r="14" spans="1:6" ht="15.75" thickBot="1">
      <c r="A14" s="31" t="s">
        <v>7</v>
      </c>
      <c r="B14" s="20">
        <f>(B11*2)+B12+B13</f>
        <v>0</v>
      </c>
      <c r="C14" s="21">
        <v>24909</v>
      </c>
      <c r="D14" s="24">
        <f>B14*C14</f>
        <v>0</v>
      </c>
      <c r="E14" s="21">
        <v>28645</v>
      </c>
      <c r="F14" s="24">
        <f>B14*E14</f>
        <v>0</v>
      </c>
    </row>
    <row r="15" spans="1:6" ht="16.5" thickBot="1" thickTop="1">
      <c r="A15" s="75"/>
      <c r="B15" s="76"/>
      <c r="C15" s="76"/>
      <c r="D15" s="76"/>
      <c r="E15" s="76"/>
      <c r="F15" s="76"/>
    </row>
    <row r="16" spans="1:6" ht="15.75" thickTop="1">
      <c r="A16" s="30" t="s">
        <v>6</v>
      </c>
      <c r="B16" s="22" t="s">
        <v>4</v>
      </c>
      <c r="C16" s="30" t="s">
        <v>17</v>
      </c>
      <c r="D16" s="22" t="s">
        <v>8</v>
      </c>
      <c r="E16" s="30" t="s">
        <v>23</v>
      </c>
      <c r="F16" s="22" t="s">
        <v>37</v>
      </c>
    </row>
    <row r="17" spans="1:6" ht="15">
      <c r="A17" s="19" t="s">
        <v>2</v>
      </c>
      <c r="B17" s="48"/>
      <c r="C17" s="19"/>
      <c r="D17" s="23"/>
      <c r="E17" s="19"/>
      <c r="F17" s="23"/>
    </row>
    <row r="18" spans="1:6" ht="15">
      <c r="A18" s="19" t="s">
        <v>3</v>
      </c>
      <c r="B18" s="48"/>
      <c r="C18" s="19"/>
      <c r="D18" s="23"/>
      <c r="E18" s="19"/>
      <c r="F18" s="23"/>
    </row>
    <row r="19" spans="1:6" ht="15">
      <c r="A19" s="19" t="s">
        <v>0</v>
      </c>
      <c r="B19" s="48"/>
      <c r="C19" s="19"/>
      <c r="D19" s="23"/>
      <c r="E19" s="19"/>
      <c r="F19" s="23"/>
    </row>
    <row r="20" spans="1:6" ht="15.75" thickBot="1">
      <c r="A20" s="32" t="s">
        <v>7</v>
      </c>
      <c r="B20" s="26">
        <f>(B17*2)+B18+B19</f>
        <v>0</v>
      </c>
      <c r="C20" s="27">
        <v>30184</v>
      </c>
      <c r="D20" s="28">
        <f>B20*C20</f>
        <v>0</v>
      </c>
      <c r="E20" s="27">
        <v>34712</v>
      </c>
      <c r="F20" s="28">
        <f>B20*E20</f>
        <v>0</v>
      </c>
    </row>
    <row r="21" spans="1:6" ht="16.5" thickBot="1" thickTop="1">
      <c r="A21" s="34"/>
      <c r="B21" s="35"/>
      <c r="C21" s="36"/>
      <c r="D21" s="37"/>
      <c r="E21" s="36"/>
      <c r="F21" s="37"/>
    </row>
    <row r="22" spans="1:6" ht="16.5" thickBot="1" thickTop="1">
      <c r="A22" s="74" t="s">
        <v>24</v>
      </c>
      <c r="B22" s="74"/>
      <c r="C22" s="38">
        <f>SUM(C8,C14,C20)</f>
        <v>57783</v>
      </c>
      <c r="D22" s="33">
        <f>SUM(D8,D14,D20)</f>
        <v>0</v>
      </c>
      <c r="E22" s="38">
        <f>SUM(E8,E14,E20)</f>
        <v>66451</v>
      </c>
      <c r="F22" s="33">
        <f>SUM(F8,F14,F20)</f>
        <v>0</v>
      </c>
    </row>
    <row r="23" spans="1:6" s="18" customFormat="1" ht="15.75" thickTop="1">
      <c r="A23" s="17"/>
      <c r="B23" s="17"/>
      <c r="C23" s="17"/>
      <c r="D23" s="17"/>
      <c r="E23" s="17"/>
      <c r="F23" s="17"/>
    </row>
    <row r="24" spans="1:6" s="18" customFormat="1" ht="15.75">
      <c r="A24" s="17"/>
      <c r="B24" s="52" t="s">
        <v>22</v>
      </c>
      <c r="C24" s="53"/>
      <c r="D24" s="60">
        <v>198805.58</v>
      </c>
      <c r="E24" s="17"/>
      <c r="F24" s="17"/>
    </row>
  </sheetData>
  <sheetProtection password="8FA8" sheet="1" selectLockedCells="1"/>
  <mergeCells count="4">
    <mergeCell ref="E1:F1"/>
    <mergeCell ref="A9:F9"/>
    <mergeCell ref="A15:F15"/>
    <mergeCell ref="A22:B22"/>
  </mergeCells>
  <printOptions horizontalCentered="1" verticalCentered="1"/>
  <pageMargins left="0.7" right="0.7" top="0.75" bottom="0.75" header="0.3" footer="0.3"/>
  <pageSetup fitToHeight="1" fitToWidth="1" horizontalDpi="600" verticalDpi="600" orientation="landscape" scale="89" r:id="rId1"/>
</worksheet>
</file>

<file path=xl/worksheets/sheet11.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C5" sqref="C5"/>
    </sheetView>
  </sheetViews>
  <sheetFormatPr defaultColWidth="0" defaultRowHeight="15"/>
  <cols>
    <col min="1" max="1" width="10.140625" style="8" customWidth="1"/>
    <col min="2" max="2" width="11.421875" style="8" customWidth="1"/>
    <col min="3" max="3" width="11.421875" style="8" bestFit="1" customWidth="1"/>
    <col min="4" max="4" width="11.28125" style="8" customWidth="1"/>
    <col min="5" max="5" width="10.57421875" style="8" customWidth="1"/>
    <col min="6" max="6" width="11.421875" style="8" bestFit="1" customWidth="1"/>
    <col min="7" max="7" width="9.140625" style="1" customWidth="1"/>
    <col min="8" max="16384" width="0" style="1" hidden="1" customWidth="1"/>
  </cols>
  <sheetData>
    <row r="1" ht="18.75">
      <c r="A1" s="40" t="s">
        <v>34</v>
      </c>
    </row>
    <row r="2" ht="15">
      <c r="A2" s="39" t="s">
        <v>49</v>
      </c>
    </row>
    <row r="3" spans="1:6" ht="23.25">
      <c r="A3" s="81" t="s">
        <v>18</v>
      </c>
      <c r="B3" s="81"/>
      <c r="C3" s="81"/>
      <c r="D3" s="81"/>
      <c r="E3" s="81"/>
      <c r="F3" s="81"/>
    </row>
    <row r="4" spans="1:6" ht="30">
      <c r="A4" s="10" t="s">
        <v>19</v>
      </c>
      <c r="B4" s="10" t="s">
        <v>20</v>
      </c>
      <c r="C4" s="14" t="s">
        <v>21</v>
      </c>
      <c r="D4" s="15" t="s">
        <v>19</v>
      </c>
      <c r="E4" s="10" t="s">
        <v>20</v>
      </c>
      <c r="F4" s="11" t="s">
        <v>21</v>
      </c>
    </row>
    <row r="5" spans="1:6" ht="15">
      <c r="A5" s="12">
        <v>1</v>
      </c>
      <c r="B5" s="12">
        <v>1.0999</v>
      </c>
      <c r="C5" s="49"/>
      <c r="D5" s="16">
        <v>3.6</v>
      </c>
      <c r="E5" s="12">
        <v>3.6999</v>
      </c>
      <c r="F5" s="50"/>
    </row>
    <row r="6" spans="1:6" ht="15">
      <c r="A6" s="12">
        <v>1.1</v>
      </c>
      <c r="B6" s="12">
        <v>1.1999</v>
      </c>
      <c r="C6" s="49"/>
      <c r="D6" s="16">
        <v>3.7</v>
      </c>
      <c r="E6" s="12">
        <v>3.7999</v>
      </c>
      <c r="F6" s="50"/>
    </row>
    <row r="7" spans="1:6" ht="15">
      <c r="A7" s="12">
        <v>1.2</v>
      </c>
      <c r="B7" s="12">
        <v>1.2999</v>
      </c>
      <c r="C7" s="49"/>
      <c r="D7" s="16">
        <v>3.8</v>
      </c>
      <c r="E7" s="12">
        <v>3.8999</v>
      </c>
      <c r="F7" s="51"/>
    </row>
    <row r="8" spans="1:6" ht="15">
      <c r="A8" s="12">
        <v>1.3</v>
      </c>
      <c r="B8" s="12">
        <v>1.3999</v>
      </c>
      <c r="C8" s="49"/>
      <c r="D8" s="16">
        <v>3.9</v>
      </c>
      <c r="E8" s="12">
        <v>3.9999</v>
      </c>
      <c r="F8" s="50"/>
    </row>
    <row r="9" spans="1:6" ht="15">
      <c r="A9" s="12">
        <v>1.4</v>
      </c>
      <c r="B9" s="12">
        <v>1.4999</v>
      </c>
      <c r="C9" s="49"/>
      <c r="D9" s="16">
        <v>4</v>
      </c>
      <c r="E9" s="12">
        <v>4.0999</v>
      </c>
      <c r="F9" s="50"/>
    </row>
    <row r="10" spans="1:6" ht="15">
      <c r="A10" s="12">
        <v>1.5</v>
      </c>
      <c r="B10" s="12">
        <v>1.5999</v>
      </c>
      <c r="C10" s="49"/>
      <c r="D10" s="16">
        <v>4.1</v>
      </c>
      <c r="E10" s="12">
        <v>4.1999</v>
      </c>
      <c r="F10" s="50"/>
    </row>
    <row r="11" spans="1:6" ht="15">
      <c r="A11" s="12">
        <v>1.6</v>
      </c>
      <c r="B11" s="12">
        <v>1.6999</v>
      </c>
      <c r="C11" s="49"/>
      <c r="D11" s="16">
        <v>4.2</v>
      </c>
      <c r="E11" s="12">
        <v>4.2999</v>
      </c>
      <c r="F11" s="50"/>
    </row>
    <row r="12" spans="1:6" ht="15">
      <c r="A12" s="12">
        <v>1.7</v>
      </c>
      <c r="B12" s="12">
        <v>1.7999</v>
      </c>
      <c r="C12" s="49"/>
      <c r="D12" s="16">
        <v>4.3</v>
      </c>
      <c r="E12" s="12">
        <v>4.3999</v>
      </c>
      <c r="F12" s="50"/>
    </row>
    <row r="13" spans="1:6" ht="15">
      <c r="A13" s="12">
        <v>1.8</v>
      </c>
      <c r="B13" s="12">
        <v>1.8999</v>
      </c>
      <c r="C13" s="49"/>
      <c r="D13" s="16">
        <v>4.4</v>
      </c>
      <c r="E13" s="12">
        <v>4.4999</v>
      </c>
      <c r="F13" s="50"/>
    </row>
    <row r="14" spans="1:6" ht="15">
      <c r="A14" s="12">
        <v>1.9</v>
      </c>
      <c r="B14" s="12">
        <v>1.9999</v>
      </c>
      <c r="C14" s="49"/>
      <c r="D14" s="16">
        <v>4.5</v>
      </c>
      <c r="E14" s="12">
        <v>4.5999</v>
      </c>
      <c r="F14" s="50"/>
    </row>
    <row r="15" spans="1:6" ht="15">
      <c r="A15" s="12">
        <v>2</v>
      </c>
      <c r="B15" s="12">
        <v>2.0999</v>
      </c>
      <c r="C15" s="49"/>
      <c r="D15" s="16">
        <v>4.6</v>
      </c>
      <c r="E15" s="12">
        <v>4.6999</v>
      </c>
      <c r="F15" s="50"/>
    </row>
    <row r="16" spans="1:6" ht="15">
      <c r="A16" s="12">
        <v>2.1</v>
      </c>
      <c r="B16" s="12">
        <v>2.1999</v>
      </c>
      <c r="C16" s="49"/>
      <c r="D16" s="16">
        <v>4.7</v>
      </c>
      <c r="E16" s="12">
        <v>4.7999</v>
      </c>
      <c r="F16" s="50"/>
    </row>
    <row r="17" spans="1:6" ht="15">
      <c r="A17" s="12">
        <v>2.2</v>
      </c>
      <c r="B17" s="12">
        <v>2.2999</v>
      </c>
      <c r="C17" s="49"/>
      <c r="D17" s="16">
        <v>4.8</v>
      </c>
      <c r="E17" s="12">
        <v>4.8999</v>
      </c>
      <c r="F17" s="50"/>
    </row>
    <row r="18" spans="1:6" ht="15">
      <c r="A18" s="12">
        <v>2.3</v>
      </c>
      <c r="B18" s="12">
        <v>2.3999</v>
      </c>
      <c r="C18" s="49"/>
      <c r="D18" s="16">
        <v>4.9</v>
      </c>
      <c r="E18" s="12">
        <v>4.9999</v>
      </c>
      <c r="F18" s="50"/>
    </row>
    <row r="19" spans="1:6" ht="15">
      <c r="A19" s="12">
        <v>2.4</v>
      </c>
      <c r="B19" s="12">
        <v>2.4999</v>
      </c>
      <c r="C19" s="49"/>
      <c r="D19" s="16">
        <v>5</v>
      </c>
      <c r="E19" s="12">
        <v>5.0999</v>
      </c>
      <c r="F19" s="50"/>
    </row>
    <row r="20" spans="1:6" ht="15">
      <c r="A20" s="12">
        <v>2.5</v>
      </c>
      <c r="B20" s="12">
        <v>2.5999</v>
      </c>
      <c r="C20" s="49"/>
      <c r="D20" s="16">
        <v>5.1</v>
      </c>
      <c r="E20" s="12">
        <v>5.1999</v>
      </c>
      <c r="F20" s="50"/>
    </row>
    <row r="21" spans="1:6" ht="15">
      <c r="A21" s="12">
        <v>2.6</v>
      </c>
      <c r="B21" s="12">
        <v>2.6999</v>
      </c>
      <c r="C21" s="49"/>
      <c r="D21" s="16">
        <v>5.2</v>
      </c>
      <c r="E21" s="12">
        <v>5.2999</v>
      </c>
      <c r="F21" s="50"/>
    </row>
    <row r="22" spans="1:6" ht="15">
      <c r="A22" s="12">
        <v>2.7</v>
      </c>
      <c r="B22" s="12">
        <v>2.7999</v>
      </c>
      <c r="C22" s="49"/>
      <c r="D22" s="16">
        <v>5.3</v>
      </c>
      <c r="E22" s="12">
        <v>5.3999</v>
      </c>
      <c r="F22" s="50"/>
    </row>
    <row r="23" spans="1:6" ht="15">
      <c r="A23" s="12">
        <v>2.8</v>
      </c>
      <c r="B23" s="12">
        <v>2.8999</v>
      </c>
      <c r="C23" s="49"/>
      <c r="D23" s="16">
        <v>5.4</v>
      </c>
      <c r="E23" s="12">
        <v>5.4999</v>
      </c>
      <c r="F23" s="50"/>
    </row>
    <row r="24" spans="1:6" ht="15">
      <c r="A24" s="12">
        <v>2.9</v>
      </c>
      <c r="B24" s="12">
        <v>2.9999</v>
      </c>
      <c r="C24" s="49"/>
      <c r="D24" s="16">
        <v>5.5</v>
      </c>
      <c r="E24" s="12">
        <v>5.5999</v>
      </c>
      <c r="F24" s="50"/>
    </row>
    <row r="25" spans="1:6" ht="15">
      <c r="A25" s="12">
        <v>3</v>
      </c>
      <c r="B25" s="12">
        <v>3.0999</v>
      </c>
      <c r="C25" s="49"/>
      <c r="D25" s="16">
        <v>5.6</v>
      </c>
      <c r="E25" s="12">
        <v>5.6999</v>
      </c>
      <c r="F25" s="50"/>
    </row>
    <row r="26" spans="1:6" ht="15">
      <c r="A26" s="12">
        <v>3.1</v>
      </c>
      <c r="B26" s="12">
        <v>3.1999</v>
      </c>
      <c r="C26" s="49"/>
      <c r="D26" s="16">
        <v>5.7</v>
      </c>
      <c r="E26" s="12">
        <v>5.7999</v>
      </c>
      <c r="F26" s="50"/>
    </row>
    <row r="27" spans="1:6" ht="15">
      <c r="A27" s="12">
        <v>3.2</v>
      </c>
      <c r="B27" s="12">
        <v>3.2999</v>
      </c>
      <c r="C27" s="49"/>
      <c r="D27" s="16">
        <v>5.8</v>
      </c>
      <c r="E27" s="12">
        <v>5.8999</v>
      </c>
      <c r="F27" s="50"/>
    </row>
    <row r="28" spans="1:6" ht="15">
      <c r="A28" s="12">
        <v>3.3</v>
      </c>
      <c r="B28" s="12">
        <v>3.3999</v>
      </c>
      <c r="C28" s="49"/>
      <c r="D28" s="16">
        <v>5.9</v>
      </c>
      <c r="E28" s="12">
        <v>5.9999</v>
      </c>
      <c r="F28" s="50"/>
    </row>
    <row r="29" spans="1:6" ht="15">
      <c r="A29" s="12">
        <v>3.4</v>
      </c>
      <c r="B29" s="12">
        <v>3.4999</v>
      </c>
      <c r="C29" s="49"/>
      <c r="D29" s="16">
        <v>6</v>
      </c>
      <c r="E29" s="12">
        <v>6.0999</v>
      </c>
      <c r="F29" s="50"/>
    </row>
    <row r="30" spans="1:6" ht="15">
      <c r="A30" s="12">
        <v>3.5</v>
      </c>
      <c r="B30" s="12">
        <v>3.5999</v>
      </c>
      <c r="C30" s="49"/>
      <c r="D30" s="16">
        <v>6.1</v>
      </c>
      <c r="E30" s="12">
        <v>6.1999</v>
      </c>
      <c r="F30" s="50"/>
    </row>
  </sheetData>
  <sheetProtection password="8FA8" sheet="1" selectLockedCells="1"/>
  <mergeCells count="1">
    <mergeCell ref="A3:F3"/>
  </mergeCells>
  <printOptions horizontalCentered="1" verticalCentered="1"/>
  <pageMargins left="0.7" right="0.7" top="0.75" bottom="0.75" header="0.3" footer="0.3"/>
  <pageSetup fitToHeight="1"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B5" sqref="B5"/>
    </sheetView>
  </sheetViews>
  <sheetFormatPr defaultColWidth="0" defaultRowHeight="15"/>
  <cols>
    <col min="1" max="1" width="15.7109375" style="1" bestFit="1" customWidth="1"/>
    <col min="2" max="2" width="18.28125" style="1" customWidth="1"/>
    <col min="3" max="3" width="17.57421875" style="1" bestFit="1" customWidth="1"/>
    <col min="4" max="4" width="15.57421875" style="1" customWidth="1"/>
    <col min="5" max="5" width="22.140625" style="1" bestFit="1" customWidth="1"/>
    <col min="6" max="6" width="21.8515625" style="1" customWidth="1"/>
    <col min="7" max="7" width="3.28125" style="9" customWidth="1"/>
    <col min="8" max="8" width="22.7109375" style="9" customWidth="1"/>
    <col min="9" max="9" width="9.140625" style="9" customWidth="1"/>
    <col min="10" max="16384" width="0" style="9" hidden="1" customWidth="1"/>
  </cols>
  <sheetData>
    <row r="1" spans="1:6" ht="18.75">
      <c r="A1" s="40" t="s">
        <v>41</v>
      </c>
      <c r="B1" s="40"/>
      <c r="D1" s="39" t="s">
        <v>25</v>
      </c>
      <c r="E1" s="79">
        <f>Instructions!I3</f>
        <v>0</v>
      </c>
      <c r="F1" s="80"/>
    </row>
    <row r="2" spans="1:6" ht="15">
      <c r="A2" s="39" t="s">
        <v>49</v>
      </c>
      <c r="B2" s="8"/>
      <c r="C2" s="8"/>
      <c r="D2" s="8"/>
      <c r="E2" s="42"/>
      <c r="F2" s="42"/>
    </row>
    <row r="3" ht="15.75" thickBot="1">
      <c r="H3" s="41"/>
    </row>
    <row r="4" spans="1:6" ht="15.75" thickTop="1">
      <c r="A4" s="30" t="s">
        <v>5</v>
      </c>
      <c r="B4" s="22" t="s">
        <v>4</v>
      </c>
      <c r="C4" s="30" t="s">
        <v>17</v>
      </c>
      <c r="D4" s="22" t="s">
        <v>8</v>
      </c>
      <c r="E4" s="30" t="s">
        <v>23</v>
      </c>
      <c r="F4" s="22" t="s">
        <v>37</v>
      </c>
    </row>
    <row r="5" spans="1:6" ht="15">
      <c r="A5" s="19" t="s">
        <v>2</v>
      </c>
      <c r="B5" s="48"/>
      <c r="C5" s="19"/>
      <c r="D5" s="23"/>
      <c r="E5" s="19"/>
      <c r="F5" s="23"/>
    </row>
    <row r="6" spans="1:6" ht="15">
      <c r="A6" s="19" t="s">
        <v>3</v>
      </c>
      <c r="B6" s="48"/>
      <c r="C6" s="19"/>
      <c r="D6" s="23"/>
      <c r="E6" s="19"/>
      <c r="F6" s="23"/>
    </row>
    <row r="7" spans="1:6" ht="15">
      <c r="A7" s="19" t="s">
        <v>0</v>
      </c>
      <c r="B7" s="48"/>
      <c r="C7" s="19"/>
      <c r="D7" s="23"/>
      <c r="E7" s="19"/>
      <c r="F7" s="23"/>
    </row>
    <row r="8" spans="1:6" s="25" customFormat="1" ht="15.75" thickBot="1">
      <c r="A8" s="31" t="s">
        <v>7</v>
      </c>
      <c r="B8" s="20">
        <f>(B5*2)+B6+B7</f>
        <v>0</v>
      </c>
      <c r="C8" s="21">
        <v>4362</v>
      </c>
      <c r="D8" s="24">
        <f>B8*C8</f>
        <v>0</v>
      </c>
      <c r="E8" s="21">
        <v>5016</v>
      </c>
      <c r="F8" s="24">
        <f>B8*E8</f>
        <v>0</v>
      </c>
    </row>
    <row r="9" spans="1:6" s="29" customFormat="1" ht="16.5" thickBot="1" thickTop="1">
      <c r="A9" s="82"/>
      <c r="B9" s="83"/>
      <c r="C9" s="83"/>
      <c r="D9" s="83"/>
      <c r="E9" s="83"/>
      <c r="F9" s="84"/>
    </row>
    <row r="10" spans="1:6" ht="15.75" thickTop="1">
      <c r="A10" s="30" t="s">
        <v>1</v>
      </c>
      <c r="B10" s="22" t="s">
        <v>4</v>
      </c>
      <c r="C10" s="30" t="s">
        <v>17</v>
      </c>
      <c r="D10" s="22" t="s">
        <v>8</v>
      </c>
      <c r="E10" s="30" t="s">
        <v>23</v>
      </c>
      <c r="F10" s="22" t="s">
        <v>37</v>
      </c>
    </row>
    <row r="11" spans="1:6" ht="15">
      <c r="A11" s="19" t="s">
        <v>2</v>
      </c>
      <c r="B11" s="48"/>
      <c r="C11" s="19"/>
      <c r="D11" s="23"/>
      <c r="E11" s="19"/>
      <c r="F11" s="23"/>
    </row>
    <row r="12" spans="1:6" ht="15">
      <c r="A12" s="19" t="s">
        <v>3</v>
      </c>
      <c r="B12" s="48"/>
      <c r="C12" s="19"/>
      <c r="D12" s="23"/>
      <c r="E12" s="19"/>
      <c r="F12" s="23"/>
    </row>
    <row r="13" spans="1:6" ht="15">
      <c r="A13" s="19" t="s">
        <v>0</v>
      </c>
      <c r="B13" s="48"/>
      <c r="C13" s="19"/>
      <c r="D13" s="23"/>
      <c r="E13" s="19"/>
      <c r="F13" s="23"/>
    </row>
    <row r="14" spans="1:6" ht="15.75" thickBot="1">
      <c r="A14" s="31" t="s">
        <v>7</v>
      </c>
      <c r="B14" s="20">
        <f>(B11*2)+B12+B13</f>
        <v>0</v>
      </c>
      <c r="C14" s="21">
        <v>43358</v>
      </c>
      <c r="D14" s="24">
        <f>B14*C14</f>
        <v>0</v>
      </c>
      <c r="E14" s="21">
        <v>49862</v>
      </c>
      <c r="F14" s="24">
        <f>B14*E14</f>
        <v>0</v>
      </c>
    </row>
    <row r="15" spans="1:6" ht="16.5" thickBot="1" thickTop="1">
      <c r="A15" s="75"/>
      <c r="B15" s="76"/>
      <c r="C15" s="76"/>
      <c r="D15" s="76"/>
      <c r="E15" s="76"/>
      <c r="F15" s="85"/>
    </row>
    <row r="16" spans="1:6" ht="15.75" thickTop="1">
      <c r="A16" s="30" t="s">
        <v>6</v>
      </c>
      <c r="B16" s="22" t="s">
        <v>4</v>
      </c>
      <c r="C16" s="30" t="s">
        <v>17</v>
      </c>
      <c r="D16" s="22" t="s">
        <v>8</v>
      </c>
      <c r="E16" s="30" t="s">
        <v>23</v>
      </c>
      <c r="F16" s="22" t="s">
        <v>37</v>
      </c>
    </row>
    <row r="17" spans="1:6" ht="15">
      <c r="A17" s="19" t="s">
        <v>2</v>
      </c>
      <c r="B17" s="48"/>
      <c r="C17" s="19"/>
      <c r="D17" s="23"/>
      <c r="E17" s="19"/>
      <c r="F17" s="23"/>
    </row>
    <row r="18" spans="1:6" ht="15">
      <c r="A18" s="19" t="s">
        <v>3</v>
      </c>
      <c r="B18" s="48"/>
      <c r="C18" s="19"/>
      <c r="D18" s="23"/>
      <c r="E18" s="19"/>
      <c r="F18" s="23"/>
    </row>
    <row r="19" spans="1:6" ht="15">
      <c r="A19" s="19" t="s">
        <v>0</v>
      </c>
      <c r="B19" s="48"/>
      <c r="C19" s="19"/>
      <c r="D19" s="23"/>
      <c r="E19" s="19"/>
      <c r="F19" s="23"/>
    </row>
    <row r="20" spans="1:6" ht="15.75" thickBot="1">
      <c r="A20" s="32" t="s">
        <v>7</v>
      </c>
      <c r="B20" s="26">
        <f>(B17*2)+B18+B19</f>
        <v>0</v>
      </c>
      <c r="C20" s="27">
        <v>38821</v>
      </c>
      <c r="D20" s="28">
        <f>B20*C20</f>
        <v>0</v>
      </c>
      <c r="E20" s="27">
        <v>44644</v>
      </c>
      <c r="F20" s="28">
        <f>B20*E20</f>
        <v>0</v>
      </c>
    </row>
    <row r="21" spans="1:6" ht="16.5" thickBot="1" thickTop="1">
      <c r="A21" s="34"/>
      <c r="B21" s="35"/>
      <c r="C21" s="36"/>
      <c r="D21" s="37"/>
      <c r="E21" s="36"/>
      <c r="F21" s="37"/>
    </row>
    <row r="22" spans="1:6" ht="16.5" thickBot="1" thickTop="1">
      <c r="A22" s="74" t="s">
        <v>24</v>
      </c>
      <c r="B22" s="74"/>
      <c r="C22" s="38">
        <f>SUM(C8,C14,C20)</f>
        <v>86541</v>
      </c>
      <c r="D22" s="33">
        <f>SUM(D8,D14,D20)</f>
        <v>0</v>
      </c>
      <c r="E22" s="38">
        <f>SUM(E8,E14,E20)</f>
        <v>99522</v>
      </c>
      <c r="F22" s="33">
        <f>SUM(F8,F14,F20)</f>
        <v>0</v>
      </c>
    </row>
    <row r="23" spans="1:6" s="18" customFormat="1" ht="15.75" thickTop="1">
      <c r="A23" s="17"/>
      <c r="B23" s="17"/>
      <c r="C23" s="17"/>
      <c r="D23" s="17"/>
      <c r="E23" s="17"/>
      <c r="F23" s="17"/>
    </row>
    <row r="24" spans="1:6" s="18" customFormat="1" ht="15.75">
      <c r="A24" s="17"/>
      <c r="B24" s="52" t="s">
        <v>22</v>
      </c>
      <c r="C24" s="53"/>
      <c r="D24" s="60">
        <v>293386</v>
      </c>
      <c r="E24" s="17"/>
      <c r="F24" s="17"/>
    </row>
  </sheetData>
  <sheetProtection password="8FA8" sheet="1" selectLockedCells="1"/>
  <mergeCells count="4">
    <mergeCell ref="E1:F1"/>
    <mergeCell ref="A9:F9"/>
    <mergeCell ref="A15:F15"/>
    <mergeCell ref="A22:B22"/>
  </mergeCells>
  <printOptions horizontalCentered="1" verticalCentered="1"/>
  <pageMargins left="0.7" right="0.7" top="0.75" bottom="0.75" header="0.3" footer="0.3"/>
  <pageSetup fitToHeight="1" fitToWidth="1" horizontalDpi="600" verticalDpi="600" orientation="landscape" scale="89" r:id="rId1"/>
</worksheet>
</file>

<file path=xl/worksheets/sheet13.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C5" sqref="C5"/>
    </sheetView>
  </sheetViews>
  <sheetFormatPr defaultColWidth="0" defaultRowHeight="15"/>
  <cols>
    <col min="1" max="1" width="10.140625" style="8" customWidth="1"/>
    <col min="2" max="2" width="11.421875" style="8" customWidth="1"/>
    <col min="3" max="3" width="11.421875" style="8" bestFit="1" customWidth="1"/>
    <col min="4" max="4" width="11.28125" style="8" customWidth="1"/>
    <col min="5" max="5" width="10.57421875" style="8" customWidth="1"/>
    <col min="6" max="6" width="11.421875" style="8" bestFit="1" customWidth="1"/>
    <col min="7" max="7" width="9.140625" style="1" customWidth="1"/>
    <col min="8" max="16384" width="0" style="1" hidden="1" customWidth="1"/>
  </cols>
  <sheetData>
    <row r="1" ht="18.75">
      <c r="A1" s="40" t="s">
        <v>35</v>
      </c>
    </row>
    <row r="2" ht="15">
      <c r="A2" s="39" t="s">
        <v>49</v>
      </c>
    </row>
    <row r="3" spans="1:6" ht="23.25">
      <c r="A3" s="81" t="s">
        <v>18</v>
      </c>
      <c r="B3" s="81"/>
      <c r="C3" s="81"/>
      <c r="D3" s="81"/>
      <c r="E3" s="81"/>
      <c r="F3" s="81"/>
    </row>
    <row r="4" spans="1:6" ht="30">
      <c r="A4" s="10" t="s">
        <v>19</v>
      </c>
      <c r="B4" s="10" t="s">
        <v>20</v>
      </c>
      <c r="C4" s="14" t="s">
        <v>21</v>
      </c>
      <c r="D4" s="15" t="s">
        <v>19</v>
      </c>
      <c r="E4" s="10" t="s">
        <v>20</v>
      </c>
      <c r="F4" s="11" t="s">
        <v>21</v>
      </c>
    </row>
    <row r="5" spans="1:6" ht="15">
      <c r="A5" s="12">
        <v>1</v>
      </c>
      <c r="B5" s="12">
        <v>1.0999</v>
      </c>
      <c r="C5" s="49"/>
      <c r="D5" s="16">
        <v>3.6</v>
      </c>
      <c r="E5" s="12">
        <v>3.6999</v>
      </c>
      <c r="F5" s="50"/>
    </row>
    <row r="6" spans="1:6" ht="15">
      <c r="A6" s="12">
        <v>1.1</v>
      </c>
      <c r="B6" s="12">
        <v>1.1999</v>
      </c>
      <c r="C6" s="49"/>
      <c r="D6" s="16">
        <v>3.7</v>
      </c>
      <c r="E6" s="12">
        <v>3.7999</v>
      </c>
      <c r="F6" s="50"/>
    </row>
    <row r="7" spans="1:6" ht="15">
      <c r="A7" s="12">
        <v>1.2</v>
      </c>
      <c r="B7" s="12">
        <v>1.2999</v>
      </c>
      <c r="C7" s="49"/>
      <c r="D7" s="16">
        <v>3.8</v>
      </c>
      <c r="E7" s="12">
        <v>3.8999</v>
      </c>
      <c r="F7" s="51"/>
    </row>
    <row r="8" spans="1:6" ht="15">
      <c r="A8" s="12">
        <v>1.3</v>
      </c>
      <c r="B8" s="12">
        <v>1.3999</v>
      </c>
      <c r="C8" s="49"/>
      <c r="D8" s="16">
        <v>3.9</v>
      </c>
      <c r="E8" s="12">
        <v>3.9999</v>
      </c>
      <c r="F8" s="50"/>
    </row>
    <row r="9" spans="1:6" ht="15">
      <c r="A9" s="12">
        <v>1.4</v>
      </c>
      <c r="B9" s="12">
        <v>1.4999</v>
      </c>
      <c r="C9" s="49"/>
      <c r="D9" s="16">
        <v>4</v>
      </c>
      <c r="E9" s="12">
        <v>4.0999</v>
      </c>
      <c r="F9" s="50"/>
    </row>
    <row r="10" spans="1:6" ht="15">
      <c r="A10" s="12">
        <v>1.5</v>
      </c>
      <c r="B10" s="12">
        <v>1.5999</v>
      </c>
      <c r="C10" s="49"/>
      <c r="D10" s="16">
        <v>4.1</v>
      </c>
      <c r="E10" s="12">
        <v>4.1999</v>
      </c>
      <c r="F10" s="50"/>
    </row>
    <row r="11" spans="1:6" ht="15">
      <c r="A11" s="12">
        <v>1.6</v>
      </c>
      <c r="B11" s="12">
        <v>1.6999</v>
      </c>
      <c r="C11" s="49"/>
      <c r="D11" s="16">
        <v>4.2</v>
      </c>
      <c r="E11" s="12">
        <v>4.2999</v>
      </c>
      <c r="F11" s="50"/>
    </row>
    <row r="12" spans="1:6" ht="15">
      <c r="A12" s="12">
        <v>1.7</v>
      </c>
      <c r="B12" s="12">
        <v>1.7999</v>
      </c>
      <c r="C12" s="49"/>
      <c r="D12" s="16">
        <v>4.3</v>
      </c>
      <c r="E12" s="12">
        <v>4.3999</v>
      </c>
      <c r="F12" s="50"/>
    </row>
    <row r="13" spans="1:6" ht="15">
      <c r="A13" s="12">
        <v>1.8</v>
      </c>
      <c r="B13" s="12">
        <v>1.8999</v>
      </c>
      <c r="C13" s="49"/>
      <c r="D13" s="16">
        <v>4.4</v>
      </c>
      <c r="E13" s="12">
        <v>4.4999</v>
      </c>
      <c r="F13" s="50"/>
    </row>
    <row r="14" spans="1:6" ht="15">
      <c r="A14" s="12">
        <v>1.9</v>
      </c>
      <c r="B14" s="12">
        <v>1.9999</v>
      </c>
      <c r="C14" s="49"/>
      <c r="D14" s="16">
        <v>4.5</v>
      </c>
      <c r="E14" s="12">
        <v>4.5999</v>
      </c>
      <c r="F14" s="50"/>
    </row>
    <row r="15" spans="1:6" ht="15">
      <c r="A15" s="12">
        <v>2</v>
      </c>
      <c r="B15" s="12">
        <v>2.0999</v>
      </c>
      <c r="C15" s="49"/>
      <c r="D15" s="16">
        <v>4.6</v>
      </c>
      <c r="E15" s="12">
        <v>4.6999</v>
      </c>
      <c r="F15" s="50"/>
    </row>
    <row r="16" spans="1:6" ht="15">
      <c r="A16" s="12">
        <v>2.1</v>
      </c>
      <c r="B16" s="12">
        <v>2.1999</v>
      </c>
      <c r="C16" s="49"/>
      <c r="D16" s="16">
        <v>4.7</v>
      </c>
      <c r="E16" s="12">
        <v>4.7999</v>
      </c>
      <c r="F16" s="50"/>
    </row>
    <row r="17" spans="1:6" ht="15">
      <c r="A17" s="12">
        <v>2.2</v>
      </c>
      <c r="B17" s="12">
        <v>2.2999</v>
      </c>
      <c r="C17" s="49"/>
      <c r="D17" s="16">
        <v>4.8</v>
      </c>
      <c r="E17" s="12">
        <v>4.8999</v>
      </c>
      <c r="F17" s="50"/>
    </row>
    <row r="18" spans="1:6" ht="15">
      <c r="A18" s="12">
        <v>2.3</v>
      </c>
      <c r="B18" s="12">
        <v>2.3999</v>
      </c>
      <c r="C18" s="49"/>
      <c r="D18" s="16">
        <v>4.9</v>
      </c>
      <c r="E18" s="12">
        <v>4.9999</v>
      </c>
      <c r="F18" s="50"/>
    </row>
    <row r="19" spans="1:6" ht="15">
      <c r="A19" s="12">
        <v>2.4</v>
      </c>
      <c r="B19" s="12">
        <v>2.4999</v>
      </c>
      <c r="C19" s="49"/>
      <c r="D19" s="16">
        <v>5</v>
      </c>
      <c r="E19" s="12">
        <v>5.0999</v>
      </c>
      <c r="F19" s="50"/>
    </row>
    <row r="20" spans="1:6" ht="15">
      <c r="A20" s="12">
        <v>2.5</v>
      </c>
      <c r="B20" s="12">
        <v>2.5999</v>
      </c>
      <c r="C20" s="49"/>
      <c r="D20" s="16">
        <v>5.1</v>
      </c>
      <c r="E20" s="12">
        <v>5.1999</v>
      </c>
      <c r="F20" s="50"/>
    </row>
    <row r="21" spans="1:6" ht="15">
      <c r="A21" s="12">
        <v>2.6</v>
      </c>
      <c r="B21" s="12">
        <v>2.6999</v>
      </c>
      <c r="C21" s="49"/>
      <c r="D21" s="16">
        <v>5.2</v>
      </c>
      <c r="E21" s="12">
        <v>5.2999</v>
      </c>
      <c r="F21" s="50"/>
    </row>
    <row r="22" spans="1:6" ht="15">
      <c r="A22" s="12">
        <v>2.7</v>
      </c>
      <c r="B22" s="12">
        <v>2.7999</v>
      </c>
      <c r="C22" s="49"/>
      <c r="D22" s="16">
        <v>5.3</v>
      </c>
      <c r="E22" s="12">
        <v>5.3999</v>
      </c>
      <c r="F22" s="50"/>
    </row>
    <row r="23" spans="1:6" ht="15">
      <c r="A23" s="12">
        <v>2.8</v>
      </c>
      <c r="B23" s="12">
        <v>2.8999</v>
      </c>
      <c r="C23" s="49"/>
      <c r="D23" s="16">
        <v>5.4</v>
      </c>
      <c r="E23" s="12">
        <v>5.4999</v>
      </c>
      <c r="F23" s="50"/>
    </row>
    <row r="24" spans="1:6" ht="15">
      <c r="A24" s="12">
        <v>2.9</v>
      </c>
      <c r="B24" s="12">
        <v>2.9999</v>
      </c>
      <c r="C24" s="49"/>
      <c r="D24" s="16">
        <v>5.5</v>
      </c>
      <c r="E24" s="12">
        <v>5.5999</v>
      </c>
      <c r="F24" s="50"/>
    </row>
    <row r="25" spans="1:6" ht="15">
      <c r="A25" s="12">
        <v>3</v>
      </c>
      <c r="B25" s="12">
        <v>3.0999</v>
      </c>
      <c r="C25" s="49"/>
      <c r="D25" s="16">
        <v>5.6</v>
      </c>
      <c r="E25" s="12">
        <v>5.6999</v>
      </c>
      <c r="F25" s="50"/>
    </row>
    <row r="26" spans="1:6" ht="15">
      <c r="A26" s="12">
        <v>3.1</v>
      </c>
      <c r="B26" s="12">
        <v>3.1999</v>
      </c>
      <c r="C26" s="49"/>
      <c r="D26" s="16">
        <v>5.7</v>
      </c>
      <c r="E26" s="12">
        <v>5.7999</v>
      </c>
      <c r="F26" s="50"/>
    </row>
    <row r="27" spans="1:6" ht="15">
      <c r="A27" s="12">
        <v>3.2</v>
      </c>
      <c r="B27" s="12">
        <v>3.2999</v>
      </c>
      <c r="C27" s="49"/>
      <c r="D27" s="16">
        <v>5.8</v>
      </c>
      <c r="E27" s="12">
        <v>5.8999</v>
      </c>
      <c r="F27" s="50"/>
    </row>
    <row r="28" spans="1:6" ht="15">
      <c r="A28" s="12">
        <v>3.3</v>
      </c>
      <c r="B28" s="12">
        <v>3.3999</v>
      </c>
      <c r="C28" s="49"/>
      <c r="D28" s="16">
        <v>5.9</v>
      </c>
      <c r="E28" s="12">
        <v>5.9999</v>
      </c>
      <c r="F28" s="50"/>
    </row>
    <row r="29" spans="1:6" ht="15">
      <c r="A29" s="12">
        <v>3.4</v>
      </c>
      <c r="B29" s="12">
        <v>3.4999</v>
      </c>
      <c r="C29" s="49"/>
      <c r="D29" s="16">
        <v>6</v>
      </c>
      <c r="E29" s="12">
        <v>6.0999</v>
      </c>
      <c r="F29" s="50"/>
    </row>
    <row r="30" spans="1:6" ht="15">
      <c r="A30" s="12">
        <v>3.5</v>
      </c>
      <c r="B30" s="12">
        <v>3.5999</v>
      </c>
      <c r="C30" s="49"/>
      <c r="D30" s="16">
        <v>6.1</v>
      </c>
      <c r="E30" s="12">
        <v>6.1999</v>
      </c>
      <c r="F30" s="50"/>
    </row>
  </sheetData>
  <sheetProtection password="8FA8" sheet="1" selectLockedCells="1"/>
  <mergeCells count="1">
    <mergeCell ref="A3:F3"/>
  </mergeCells>
  <printOptions horizontalCentered="1" verticalCentered="1"/>
  <pageMargins left="0.7" right="0.7"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B2:C14"/>
  <sheetViews>
    <sheetView zoomScalePageLayoutView="0" workbookViewId="0" topLeftCell="A1">
      <selection activeCell="C7" sqref="C7"/>
    </sheetView>
  </sheetViews>
  <sheetFormatPr defaultColWidth="0" defaultRowHeight="15" zeroHeight="1"/>
  <cols>
    <col min="1" max="1" width="9.140625" style="6" customWidth="1"/>
    <col min="2" max="2" width="23.421875" style="6" customWidth="1"/>
    <col min="3" max="3" width="32.421875" style="6" customWidth="1"/>
    <col min="4" max="4" width="9.140625" style="6" customWidth="1"/>
    <col min="5" max="16384" width="0" style="6" hidden="1" customWidth="1"/>
  </cols>
  <sheetData>
    <row r="1" ht="15"/>
    <row r="2" spans="2:3" ht="21">
      <c r="B2" s="86" t="s">
        <v>26</v>
      </c>
      <c r="C2" s="86"/>
    </row>
    <row r="3" ht="15"/>
    <row r="4" spans="2:3" ht="15.75">
      <c r="B4" s="58" t="s">
        <v>25</v>
      </c>
      <c r="C4" s="43">
        <f>Instructions!I3</f>
        <v>0</v>
      </c>
    </row>
    <row r="5" ht="15"/>
    <row r="6" ht="15"/>
    <row r="7" spans="2:3" ht="15.75">
      <c r="B7" s="59" t="s">
        <v>10</v>
      </c>
      <c r="C7" s="7">
        <f>'Region (1)'!D22</f>
        <v>0</v>
      </c>
    </row>
    <row r="8" spans="2:3" ht="15.75">
      <c r="B8" s="59" t="s">
        <v>11</v>
      </c>
      <c r="C8" s="7">
        <f>'Region (2)'!D22</f>
        <v>0</v>
      </c>
    </row>
    <row r="9" spans="2:3" ht="15.75">
      <c r="B9" s="59" t="s">
        <v>12</v>
      </c>
      <c r="C9" s="7">
        <f>'Region (3)'!D22</f>
        <v>0</v>
      </c>
    </row>
    <row r="10" spans="2:3" ht="15.75">
      <c r="B10" s="59" t="s">
        <v>13</v>
      </c>
      <c r="C10" s="7">
        <f>'Region (4)'!D22</f>
        <v>0</v>
      </c>
    </row>
    <row r="11" spans="2:3" ht="15.75">
      <c r="B11" s="59" t="s">
        <v>14</v>
      </c>
      <c r="C11" s="7">
        <f>'Region (5)'!D22</f>
        <v>0</v>
      </c>
    </row>
    <row r="12" spans="2:3" ht="15.75">
      <c r="B12" s="59" t="s">
        <v>15</v>
      </c>
      <c r="C12" s="7">
        <f>'Region (6)'!D22</f>
        <v>0</v>
      </c>
    </row>
    <row r="13" ht="15"/>
    <row r="14" spans="2:3" ht="16.5" thickBot="1">
      <c r="B14" s="56" t="s">
        <v>16</v>
      </c>
      <c r="C14" s="57">
        <f>SUM(C7:C12)</f>
        <v>0</v>
      </c>
    </row>
    <row r="15" ht="15.75" thickTop="1"/>
    <row r="16" ht="15"/>
    <row r="17" ht="15"/>
  </sheetData>
  <sheetProtection password="8FA8" sheet="1"/>
  <mergeCells count="1">
    <mergeCell ref="B2:C2"/>
  </mergeCells>
  <printOptions horizontalCentered="1" verticalCentered="1"/>
  <pageMargins left="0.7" right="0.7" top="0.75" bottom="0.7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B5" sqref="B5"/>
    </sheetView>
  </sheetViews>
  <sheetFormatPr defaultColWidth="0" defaultRowHeight="15"/>
  <cols>
    <col min="1" max="1" width="15.7109375" style="1" bestFit="1" customWidth="1"/>
    <col min="2" max="2" width="18.28125" style="1" customWidth="1"/>
    <col min="3" max="3" width="20.421875" style="1" customWidth="1"/>
    <col min="4" max="4" width="20.00390625" style="1" customWidth="1"/>
    <col min="5" max="5" width="22.140625" style="1" bestFit="1" customWidth="1"/>
    <col min="6" max="6" width="22.421875" style="1" customWidth="1"/>
    <col min="7" max="7" width="3.28125" style="9" customWidth="1"/>
    <col min="8" max="8" width="23.28125" style="9" customWidth="1"/>
    <col min="9" max="9" width="9.140625" style="9" customWidth="1"/>
    <col min="10" max="16384" width="0" style="9" hidden="1" customWidth="1"/>
  </cols>
  <sheetData>
    <row r="1" spans="1:6" ht="18.75">
      <c r="A1" s="40" t="s">
        <v>28</v>
      </c>
      <c r="B1" s="40"/>
      <c r="D1" s="39" t="s">
        <v>25</v>
      </c>
      <c r="E1" s="79">
        <f>Instructions!I3</f>
        <v>0</v>
      </c>
      <c r="F1" s="80"/>
    </row>
    <row r="2" spans="1:6" ht="18" customHeight="1">
      <c r="A2" s="39" t="s">
        <v>49</v>
      </c>
      <c r="B2" s="8"/>
      <c r="C2" s="8"/>
      <c r="D2" s="8"/>
      <c r="E2" s="42"/>
      <c r="F2" s="42"/>
    </row>
    <row r="3" ht="15.75" thickBot="1">
      <c r="H3" s="41"/>
    </row>
    <row r="4" spans="1:6" ht="15.75" thickTop="1">
      <c r="A4" s="30" t="s">
        <v>5</v>
      </c>
      <c r="B4" s="22" t="s">
        <v>4</v>
      </c>
      <c r="C4" s="30" t="s">
        <v>17</v>
      </c>
      <c r="D4" s="22" t="s">
        <v>8</v>
      </c>
      <c r="E4" s="30" t="s">
        <v>23</v>
      </c>
      <c r="F4" s="22" t="s">
        <v>37</v>
      </c>
    </row>
    <row r="5" spans="1:6" ht="15">
      <c r="A5" s="19" t="s">
        <v>2</v>
      </c>
      <c r="B5" s="48"/>
      <c r="C5" s="19"/>
      <c r="D5" s="23"/>
      <c r="E5" s="19"/>
      <c r="F5" s="23"/>
    </row>
    <row r="6" spans="1:6" ht="15">
      <c r="A6" s="19" t="s">
        <v>3</v>
      </c>
      <c r="B6" s="48"/>
      <c r="C6" s="19"/>
      <c r="D6" s="23"/>
      <c r="E6" s="19"/>
      <c r="F6" s="23"/>
    </row>
    <row r="7" spans="1:6" ht="15">
      <c r="A7" s="19" t="s">
        <v>0</v>
      </c>
      <c r="B7" s="48"/>
      <c r="C7" s="19"/>
      <c r="D7" s="23"/>
      <c r="E7" s="19"/>
      <c r="F7" s="23"/>
    </row>
    <row r="8" spans="1:6" s="25" customFormat="1" ht="15.75" thickBot="1">
      <c r="A8" s="31" t="s">
        <v>7</v>
      </c>
      <c r="B8" s="20">
        <f>(B5*2)+B6+B7</f>
        <v>0</v>
      </c>
      <c r="C8" s="21">
        <v>3060</v>
      </c>
      <c r="D8" s="24">
        <f>B8*C8</f>
        <v>0</v>
      </c>
      <c r="E8" s="21">
        <v>3519</v>
      </c>
      <c r="F8" s="24">
        <f>B8*E8</f>
        <v>0</v>
      </c>
    </row>
    <row r="9" spans="1:6" s="29" customFormat="1" ht="16.5" thickBot="1" thickTop="1">
      <c r="A9" s="77"/>
      <c r="B9" s="78"/>
      <c r="C9" s="78"/>
      <c r="D9" s="78"/>
      <c r="E9" s="78"/>
      <c r="F9" s="78"/>
    </row>
    <row r="10" spans="1:6" ht="15.75" thickTop="1">
      <c r="A10" s="30" t="s">
        <v>1</v>
      </c>
      <c r="B10" s="22" t="s">
        <v>4</v>
      </c>
      <c r="C10" s="30" t="s">
        <v>17</v>
      </c>
      <c r="D10" s="22" t="s">
        <v>8</v>
      </c>
      <c r="E10" s="30" t="s">
        <v>23</v>
      </c>
      <c r="F10" s="22" t="s">
        <v>37</v>
      </c>
    </row>
    <row r="11" spans="1:6" ht="15">
      <c r="A11" s="19" t="s">
        <v>2</v>
      </c>
      <c r="B11" s="48"/>
      <c r="C11" s="19"/>
      <c r="D11" s="23"/>
      <c r="E11" s="19"/>
      <c r="F11" s="23"/>
    </row>
    <row r="12" spans="1:6" ht="15">
      <c r="A12" s="19" t="s">
        <v>3</v>
      </c>
      <c r="B12" s="48"/>
      <c r="C12" s="19"/>
      <c r="D12" s="23"/>
      <c r="E12" s="19"/>
      <c r="F12" s="23"/>
    </row>
    <row r="13" spans="1:6" ht="15">
      <c r="A13" s="19" t="s">
        <v>0</v>
      </c>
      <c r="B13" s="48"/>
      <c r="C13" s="19"/>
      <c r="D13" s="23"/>
      <c r="E13" s="19"/>
      <c r="F13" s="23"/>
    </row>
    <row r="14" spans="1:6" ht="15.75" thickBot="1">
      <c r="A14" s="31" t="s">
        <v>7</v>
      </c>
      <c r="B14" s="20">
        <f>(B11*2)+B12+B13</f>
        <v>0</v>
      </c>
      <c r="C14" s="21">
        <v>28437</v>
      </c>
      <c r="D14" s="24">
        <f>B14*C14</f>
        <v>0</v>
      </c>
      <c r="E14" s="21">
        <v>32703</v>
      </c>
      <c r="F14" s="24">
        <f>B14*E14</f>
        <v>0</v>
      </c>
    </row>
    <row r="15" spans="1:6" ht="16.5" thickBot="1" thickTop="1">
      <c r="A15" s="75"/>
      <c r="B15" s="76"/>
      <c r="C15" s="76"/>
      <c r="D15" s="76"/>
      <c r="E15" s="76"/>
      <c r="F15" s="76"/>
    </row>
    <row r="16" spans="1:6" ht="15.75" thickTop="1">
      <c r="A16" s="30" t="s">
        <v>6</v>
      </c>
      <c r="B16" s="22" t="s">
        <v>4</v>
      </c>
      <c r="C16" s="30" t="s">
        <v>17</v>
      </c>
      <c r="D16" s="22" t="s">
        <v>8</v>
      </c>
      <c r="E16" s="30" t="s">
        <v>23</v>
      </c>
      <c r="F16" s="22" t="s">
        <v>37</v>
      </c>
    </row>
    <row r="17" spans="1:6" ht="15">
      <c r="A17" s="19" t="s">
        <v>2</v>
      </c>
      <c r="B17" s="48"/>
      <c r="C17" s="19"/>
      <c r="D17" s="23"/>
      <c r="E17" s="19"/>
      <c r="F17" s="23"/>
    </row>
    <row r="18" spans="1:6" ht="15">
      <c r="A18" s="19" t="s">
        <v>3</v>
      </c>
      <c r="B18" s="48"/>
      <c r="C18" s="19"/>
      <c r="D18" s="23"/>
      <c r="E18" s="19"/>
      <c r="F18" s="23"/>
    </row>
    <row r="19" spans="1:6" ht="15">
      <c r="A19" s="19" t="s">
        <v>0</v>
      </c>
      <c r="B19" s="48"/>
      <c r="C19" s="19"/>
      <c r="D19" s="23"/>
      <c r="E19" s="19"/>
      <c r="F19" s="23"/>
    </row>
    <row r="20" spans="1:6" ht="15.75" thickBot="1">
      <c r="A20" s="32" t="s">
        <v>7</v>
      </c>
      <c r="B20" s="26">
        <f>(B17*2)+B18+B19</f>
        <v>0</v>
      </c>
      <c r="C20" s="27">
        <v>30553</v>
      </c>
      <c r="D20" s="28">
        <f>B20*C20</f>
        <v>0</v>
      </c>
      <c r="E20" s="27">
        <v>35136</v>
      </c>
      <c r="F20" s="28">
        <f>B20*E20</f>
        <v>0</v>
      </c>
    </row>
    <row r="21" spans="1:6" ht="16.5" thickBot="1" thickTop="1">
      <c r="A21" s="34"/>
      <c r="B21" s="35"/>
      <c r="C21" s="36"/>
      <c r="D21" s="37"/>
      <c r="E21" s="36"/>
      <c r="F21" s="37"/>
    </row>
    <row r="22" spans="1:6" ht="16.5" thickBot="1" thickTop="1">
      <c r="A22" s="74" t="s">
        <v>24</v>
      </c>
      <c r="B22" s="74"/>
      <c r="C22" s="38">
        <f>SUM(C8,C14,C20)</f>
        <v>62050</v>
      </c>
      <c r="D22" s="33">
        <f>SUM(D8,D14,D20)</f>
        <v>0</v>
      </c>
      <c r="E22" s="38">
        <f>SUM(E8,E14,E20)</f>
        <v>71358</v>
      </c>
      <c r="F22" s="33">
        <f>SUM(F8,F14,F20)</f>
        <v>0</v>
      </c>
    </row>
    <row r="23" spans="1:6" s="18" customFormat="1" ht="15.75" thickTop="1">
      <c r="A23" s="17"/>
      <c r="B23" s="17"/>
      <c r="C23" s="17"/>
      <c r="D23" s="17"/>
      <c r="E23" s="17"/>
      <c r="F23" s="17"/>
    </row>
    <row r="24" spans="1:6" s="18" customFormat="1" ht="15.75">
      <c r="A24" s="17"/>
      <c r="B24" s="52" t="s">
        <v>22</v>
      </c>
      <c r="C24" s="53"/>
      <c r="D24" s="60">
        <v>212239.3</v>
      </c>
      <c r="E24" s="17"/>
      <c r="F24" s="17"/>
    </row>
  </sheetData>
  <sheetProtection password="8FA8" sheet="1" selectLockedCells="1"/>
  <mergeCells count="4">
    <mergeCell ref="A22:B22"/>
    <mergeCell ref="A15:F15"/>
    <mergeCell ref="A9:F9"/>
    <mergeCell ref="E1:F1"/>
  </mergeCells>
  <printOptions horizontalCentered="1" verticalCentered="1"/>
  <pageMargins left="0.7" right="0.7" top="0.75" bottom="0.75" header="0.3" footer="0.3"/>
  <pageSetup fitToHeight="1" fitToWidth="1" horizontalDpi="600" verticalDpi="600" orientation="landscape" scale="87" r:id="rId1"/>
</worksheet>
</file>

<file path=xl/worksheets/sheet3.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C5" sqref="C5"/>
    </sheetView>
  </sheetViews>
  <sheetFormatPr defaultColWidth="0" defaultRowHeight="15"/>
  <cols>
    <col min="1" max="1" width="10.140625" style="8" customWidth="1"/>
    <col min="2" max="2" width="11.421875" style="8" customWidth="1"/>
    <col min="3" max="3" width="11.421875" style="8" bestFit="1" customWidth="1"/>
    <col min="4" max="4" width="11.28125" style="8" customWidth="1"/>
    <col min="5" max="5" width="10.57421875" style="8" customWidth="1"/>
    <col min="6" max="6" width="11.421875" style="8" bestFit="1" customWidth="1"/>
    <col min="7" max="7" width="9.140625" style="1" customWidth="1"/>
    <col min="8" max="16384" width="0" style="1" hidden="1" customWidth="1"/>
  </cols>
  <sheetData>
    <row r="1" ht="18.75">
      <c r="A1" s="40" t="s">
        <v>30</v>
      </c>
    </row>
    <row r="2" ht="15">
      <c r="A2" s="39" t="s">
        <v>49</v>
      </c>
    </row>
    <row r="3" spans="1:6" ht="23.25">
      <c r="A3" s="81" t="s">
        <v>18</v>
      </c>
      <c r="B3" s="81"/>
      <c r="C3" s="81"/>
      <c r="D3" s="81"/>
      <c r="E3" s="81"/>
      <c r="F3" s="81"/>
    </row>
    <row r="4" spans="1:6" ht="30">
      <c r="A4" s="10" t="s">
        <v>19</v>
      </c>
      <c r="B4" s="10" t="s">
        <v>20</v>
      </c>
      <c r="C4" s="14" t="s">
        <v>21</v>
      </c>
      <c r="D4" s="15" t="s">
        <v>19</v>
      </c>
      <c r="E4" s="10" t="s">
        <v>20</v>
      </c>
      <c r="F4" s="11" t="s">
        <v>21</v>
      </c>
    </row>
    <row r="5" spans="1:6" ht="15">
      <c r="A5" s="12">
        <v>1</v>
      </c>
      <c r="B5" s="12">
        <v>1.0999</v>
      </c>
      <c r="C5" s="49"/>
      <c r="D5" s="16">
        <v>3.6</v>
      </c>
      <c r="E5" s="12">
        <v>3.6999</v>
      </c>
      <c r="F5" s="50"/>
    </row>
    <row r="6" spans="1:6" ht="15">
      <c r="A6" s="12">
        <v>1.1</v>
      </c>
      <c r="B6" s="12">
        <v>1.1999</v>
      </c>
      <c r="C6" s="49"/>
      <c r="D6" s="16">
        <v>3.7</v>
      </c>
      <c r="E6" s="12">
        <v>3.7999</v>
      </c>
      <c r="F6" s="50"/>
    </row>
    <row r="7" spans="1:6" ht="15">
      <c r="A7" s="12">
        <v>1.2</v>
      </c>
      <c r="B7" s="12">
        <v>1.2999</v>
      </c>
      <c r="C7" s="49"/>
      <c r="D7" s="16">
        <v>3.8</v>
      </c>
      <c r="E7" s="12">
        <v>3.8999</v>
      </c>
      <c r="F7" s="50"/>
    </row>
    <row r="8" spans="1:6" ht="15">
      <c r="A8" s="12">
        <v>1.3</v>
      </c>
      <c r="B8" s="12">
        <v>1.3999</v>
      </c>
      <c r="C8" s="49"/>
      <c r="D8" s="16">
        <v>3.9</v>
      </c>
      <c r="E8" s="12">
        <v>3.9999</v>
      </c>
      <c r="F8" s="50"/>
    </row>
    <row r="9" spans="1:6" ht="15">
      <c r="A9" s="12">
        <v>1.4</v>
      </c>
      <c r="B9" s="12">
        <v>1.4999</v>
      </c>
      <c r="C9" s="49"/>
      <c r="D9" s="16">
        <v>4</v>
      </c>
      <c r="E9" s="12">
        <v>4.0999</v>
      </c>
      <c r="F9" s="50"/>
    </row>
    <row r="10" spans="1:6" ht="15">
      <c r="A10" s="12">
        <v>1.5</v>
      </c>
      <c r="B10" s="12">
        <v>1.5999</v>
      </c>
      <c r="C10" s="49"/>
      <c r="D10" s="16">
        <v>4.1</v>
      </c>
      <c r="E10" s="12">
        <v>4.1999</v>
      </c>
      <c r="F10" s="50"/>
    </row>
    <row r="11" spans="1:6" ht="15">
      <c r="A11" s="12">
        <v>1.6</v>
      </c>
      <c r="B11" s="12">
        <v>1.6999</v>
      </c>
      <c r="C11" s="49"/>
      <c r="D11" s="16">
        <v>4.2</v>
      </c>
      <c r="E11" s="12">
        <v>4.2999</v>
      </c>
      <c r="F11" s="50"/>
    </row>
    <row r="12" spans="1:6" ht="15">
      <c r="A12" s="12">
        <v>1.7</v>
      </c>
      <c r="B12" s="12">
        <v>1.7999</v>
      </c>
      <c r="C12" s="49"/>
      <c r="D12" s="16">
        <v>4.3</v>
      </c>
      <c r="E12" s="12">
        <v>4.3999</v>
      </c>
      <c r="F12" s="50"/>
    </row>
    <row r="13" spans="1:6" ht="15">
      <c r="A13" s="12">
        <v>1.8</v>
      </c>
      <c r="B13" s="12">
        <v>1.8999</v>
      </c>
      <c r="C13" s="49"/>
      <c r="D13" s="16">
        <v>4.4</v>
      </c>
      <c r="E13" s="12">
        <v>4.4999</v>
      </c>
      <c r="F13" s="50"/>
    </row>
    <row r="14" spans="1:6" ht="15">
      <c r="A14" s="12">
        <v>1.9</v>
      </c>
      <c r="B14" s="12">
        <v>1.9999</v>
      </c>
      <c r="C14" s="49"/>
      <c r="D14" s="16">
        <v>4.5</v>
      </c>
      <c r="E14" s="12">
        <v>4.5999</v>
      </c>
      <c r="F14" s="50"/>
    </row>
    <row r="15" spans="1:6" ht="15">
      <c r="A15" s="12">
        <v>2</v>
      </c>
      <c r="B15" s="12">
        <v>2.0999</v>
      </c>
      <c r="C15" s="49"/>
      <c r="D15" s="16">
        <v>4.6</v>
      </c>
      <c r="E15" s="12">
        <v>4.6999</v>
      </c>
      <c r="F15" s="50"/>
    </row>
    <row r="16" spans="1:6" ht="15">
      <c r="A16" s="12">
        <v>2.1</v>
      </c>
      <c r="B16" s="12">
        <v>2.1999</v>
      </c>
      <c r="C16" s="49"/>
      <c r="D16" s="16">
        <v>4.7</v>
      </c>
      <c r="E16" s="12">
        <v>4.7999</v>
      </c>
      <c r="F16" s="50"/>
    </row>
    <row r="17" spans="1:6" ht="15">
      <c r="A17" s="12">
        <v>2.2</v>
      </c>
      <c r="B17" s="12">
        <v>2.2999</v>
      </c>
      <c r="C17" s="49"/>
      <c r="D17" s="16">
        <v>4.8</v>
      </c>
      <c r="E17" s="12">
        <v>4.8999</v>
      </c>
      <c r="F17" s="50"/>
    </row>
    <row r="18" spans="1:6" ht="15">
      <c r="A18" s="12">
        <v>2.3</v>
      </c>
      <c r="B18" s="12">
        <v>2.3999</v>
      </c>
      <c r="C18" s="49"/>
      <c r="D18" s="16">
        <v>4.9</v>
      </c>
      <c r="E18" s="12">
        <v>4.9999</v>
      </c>
      <c r="F18" s="50"/>
    </row>
    <row r="19" spans="1:6" ht="15">
      <c r="A19" s="12">
        <v>2.4</v>
      </c>
      <c r="B19" s="12">
        <v>2.4999</v>
      </c>
      <c r="C19" s="49"/>
      <c r="D19" s="16">
        <v>5</v>
      </c>
      <c r="E19" s="12">
        <v>5.0999</v>
      </c>
      <c r="F19" s="50"/>
    </row>
    <row r="20" spans="1:6" ht="15">
      <c r="A20" s="12">
        <v>2.5</v>
      </c>
      <c r="B20" s="12">
        <v>2.5999</v>
      </c>
      <c r="C20" s="49"/>
      <c r="D20" s="16">
        <v>5.1</v>
      </c>
      <c r="E20" s="12">
        <v>5.1999</v>
      </c>
      <c r="F20" s="50"/>
    </row>
    <row r="21" spans="1:6" ht="15">
      <c r="A21" s="12">
        <v>2.6</v>
      </c>
      <c r="B21" s="12">
        <v>2.6999</v>
      </c>
      <c r="C21" s="49"/>
      <c r="D21" s="16">
        <v>5.2</v>
      </c>
      <c r="E21" s="12">
        <v>5.2999</v>
      </c>
      <c r="F21" s="50"/>
    </row>
    <row r="22" spans="1:6" ht="15">
      <c r="A22" s="12">
        <v>2.7</v>
      </c>
      <c r="B22" s="12">
        <v>2.7999</v>
      </c>
      <c r="C22" s="49"/>
      <c r="D22" s="16">
        <v>5.3</v>
      </c>
      <c r="E22" s="12">
        <v>5.3999</v>
      </c>
      <c r="F22" s="50"/>
    </row>
    <row r="23" spans="1:6" ht="15">
      <c r="A23" s="12">
        <v>2.8</v>
      </c>
      <c r="B23" s="12">
        <v>2.8999</v>
      </c>
      <c r="C23" s="49"/>
      <c r="D23" s="16">
        <v>5.4</v>
      </c>
      <c r="E23" s="12">
        <v>5.4999</v>
      </c>
      <c r="F23" s="50"/>
    </row>
    <row r="24" spans="1:6" ht="15">
      <c r="A24" s="12">
        <v>2.9</v>
      </c>
      <c r="B24" s="12">
        <v>2.9999</v>
      </c>
      <c r="C24" s="49"/>
      <c r="D24" s="16">
        <v>5.5</v>
      </c>
      <c r="E24" s="12">
        <v>5.5999</v>
      </c>
      <c r="F24" s="50"/>
    </row>
    <row r="25" spans="1:6" ht="15">
      <c r="A25" s="12">
        <v>3</v>
      </c>
      <c r="B25" s="12">
        <v>3.0999</v>
      </c>
      <c r="C25" s="49"/>
      <c r="D25" s="16">
        <v>5.6</v>
      </c>
      <c r="E25" s="12">
        <v>5.6999</v>
      </c>
      <c r="F25" s="50"/>
    </row>
    <row r="26" spans="1:6" ht="15">
      <c r="A26" s="12">
        <v>3.1</v>
      </c>
      <c r="B26" s="12">
        <v>3.1999</v>
      </c>
      <c r="C26" s="49"/>
      <c r="D26" s="16">
        <v>5.7</v>
      </c>
      <c r="E26" s="12">
        <v>5.7999</v>
      </c>
      <c r="F26" s="50"/>
    </row>
    <row r="27" spans="1:6" ht="15">
      <c r="A27" s="12">
        <v>3.2</v>
      </c>
      <c r="B27" s="12">
        <v>3.2999</v>
      </c>
      <c r="C27" s="49"/>
      <c r="D27" s="16">
        <v>5.8</v>
      </c>
      <c r="E27" s="12">
        <v>5.8999</v>
      </c>
      <c r="F27" s="50"/>
    </row>
    <row r="28" spans="1:6" ht="15">
      <c r="A28" s="12">
        <v>3.3</v>
      </c>
      <c r="B28" s="12">
        <v>3.3999</v>
      </c>
      <c r="C28" s="49"/>
      <c r="D28" s="16">
        <v>5.9</v>
      </c>
      <c r="E28" s="12">
        <v>5.9999</v>
      </c>
      <c r="F28" s="50"/>
    </row>
    <row r="29" spans="1:6" ht="15">
      <c r="A29" s="12">
        <v>3.4</v>
      </c>
      <c r="B29" s="12">
        <v>3.4999</v>
      </c>
      <c r="C29" s="49"/>
      <c r="D29" s="16">
        <v>6</v>
      </c>
      <c r="E29" s="12">
        <v>6.0999</v>
      </c>
      <c r="F29" s="50"/>
    </row>
    <row r="30" spans="1:6" ht="15">
      <c r="A30" s="12">
        <v>3.5</v>
      </c>
      <c r="B30" s="12">
        <v>3.5999</v>
      </c>
      <c r="C30" s="49"/>
      <c r="D30" s="16">
        <v>6.1</v>
      </c>
      <c r="E30" s="12">
        <v>6.1999</v>
      </c>
      <c r="F30" s="50"/>
    </row>
  </sheetData>
  <sheetProtection password="8FA8" sheet="1" selectLockedCells="1"/>
  <mergeCells count="1">
    <mergeCell ref="A3:F3"/>
  </mergeCells>
  <printOptions horizontalCentered="1" verticalCentered="1"/>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B5" sqref="B5"/>
    </sheetView>
  </sheetViews>
  <sheetFormatPr defaultColWidth="0" defaultRowHeight="15"/>
  <cols>
    <col min="1" max="1" width="15.7109375" style="1" bestFit="1" customWidth="1"/>
    <col min="2" max="2" width="18.28125" style="1" customWidth="1"/>
    <col min="3" max="3" width="17.57421875" style="1" bestFit="1" customWidth="1"/>
    <col min="4" max="4" width="15.57421875" style="1" customWidth="1"/>
    <col min="5" max="5" width="22.140625" style="1" bestFit="1" customWidth="1"/>
    <col min="6" max="6" width="21.8515625" style="1" customWidth="1"/>
    <col min="7" max="7" width="3.28125" style="9" customWidth="1"/>
    <col min="8" max="8" width="22.421875" style="9" customWidth="1"/>
    <col min="9" max="9" width="9.140625" style="9" customWidth="1"/>
    <col min="10" max="16384" width="0" style="9" hidden="1" customWidth="1"/>
  </cols>
  <sheetData>
    <row r="1" spans="1:6" ht="18.75">
      <c r="A1" s="40" t="s">
        <v>29</v>
      </c>
      <c r="B1" s="40"/>
      <c r="D1" s="39" t="s">
        <v>25</v>
      </c>
      <c r="E1" s="79">
        <f>Instructions!I3</f>
        <v>0</v>
      </c>
      <c r="F1" s="80"/>
    </row>
    <row r="2" spans="1:6" ht="15">
      <c r="A2" s="39" t="s">
        <v>49</v>
      </c>
      <c r="B2" s="8"/>
      <c r="C2" s="8"/>
      <c r="D2" s="8"/>
      <c r="E2" s="42"/>
      <c r="F2" s="42"/>
    </row>
    <row r="3" ht="15.75" thickBot="1">
      <c r="H3" s="41"/>
    </row>
    <row r="4" spans="1:6" ht="15.75" thickTop="1">
      <c r="A4" s="30" t="s">
        <v>5</v>
      </c>
      <c r="B4" s="22" t="s">
        <v>4</v>
      </c>
      <c r="C4" s="30" t="s">
        <v>17</v>
      </c>
      <c r="D4" s="22" t="s">
        <v>8</v>
      </c>
      <c r="E4" s="30" t="s">
        <v>23</v>
      </c>
      <c r="F4" s="22" t="s">
        <v>37</v>
      </c>
    </row>
    <row r="5" spans="1:6" ht="15">
      <c r="A5" s="19" t="s">
        <v>2</v>
      </c>
      <c r="B5" s="48"/>
      <c r="C5" s="19"/>
      <c r="D5" s="23"/>
      <c r="E5" s="19"/>
      <c r="F5" s="23"/>
    </row>
    <row r="6" spans="1:6" ht="15">
      <c r="A6" s="19" t="s">
        <v>3</v>
      </c>
      <c r="B6" s="48"/>
      <c r="C6" s="19"/>
      <c r="D6" s="23"/>
      <c r="E6" s="19"/>
      <c r="F6" s="23"/>
    </row>
    <row r="7" spans="1:6" ht="15">
      <c r="A7" s="19" t="s">
        <v>0</v>
      </c>
      <c r="B7" s="48"/>
      <c r="C7" s="19"/>
      <c r="D7" s="23"/>
      <c r="E7" s="19"/>
      <c r="F7" s="23"/>
    </row>
    <row r="8" spans="1:6" s="25" customFormat="1" ht="15.75" thickBot="1">
      <c r="A8" s="31" t="s">
        <v>7</v>
      </c>
      <c r="B8" s="20">
        <f>(B5*2)+B6+B7</f>
        <v>0</v>
      </c>
      <c r="C8" s="21">
        <v>3235</v>
      </c>
      <c r="D8" s="24">
        <f>B8*C8</f>
        <v>0</v>
      </c>
      <c r="E8" s="21">
        <v>3720</v>
      </c>
      <c r="F8" s="24">
        <f>B8*E8</f>
        <v>0</v>
      </c>
    </row>
    <row r="9" spans="1:6" s="29" customFormat="1" ht="16.5" thickBot="1" thickTop="1">
      <c r="A9" s="77"/>
      <c r="B9" s="78"/>
      <c r="C9" s="78"/>
      <c r="D9" s="78"/>
      <c r="E9" s="78"/>
      <c r="F9" s="78"/>
    </row>
    <row r="10" spans="1:6" ht="15.75" thickTop="1">
      <c r="A10" s="30" t="s">
        <v>1</v>
      </c>
      <c r="B10" s="22" t="s">
        <v>4</v>
      </c>
      <c r="C10" s="30" t="s">
        <v>17</v>
      </c>
      <c r="D10" s="22" t="s">
        <v>8</v>
      </c>
      <c r="E10" s="30" t="s">
        <v>23</v>
      </c>
      <c r="F10" s="22" t="s">
        <v>37</v>
      </c>
    </row>
    <row r="11" spans="1:6" ht="15">
      <c r="A11" s="19" t="s">
        <v>2</v>
      </c>
      <c r="B11" s="48"/>
      <c r="C11" s="19"/>
      <c r="D11" s="23"/>
      <c r="E11" s="19"/>
      <c r="F11" s="23"/>
    </row>
    <row r="12" spans="1:6" ht="15">
      <c r="A12" s="19" t="s">
        <v>3</v>
      </c>
      <c r="B12" s="48"/>
      <c r="C12" s="19"/>
      <c r="D12" s="23"/>
      <c r="E12" s="19"/>
      <c r="F12" s="23"/>
    </row>
    <row r="13" spans="1:6" ht="15">
      <c r="A13" s="19" t="s">
        <v>0</v>
      </c>
      <c r="B13" s="48"/>
      <c r="C13" s="19"/>
      <c r="D13" s="23"/>
      <c r="E13" s="19"/>
      <c r="F13" s="23"/>
    </row>
    <row r="14" spans="1:6" ht="15.75" thickBot="1">
      <c r="A14" s="31" t="s">
        <v>7</v>
      </c>
      <c r="B14" s="20">
        <f>(B11*2)+B12+B13</f>
        <v>0</v>
      </c>
      <c r="C14" s="21">
        <v>44264</v>
      </c>
      <c r="D14" s="24">
        <f>B14*C14</f>
        <v>0</v>
      </c>
      <c r="E14" s="21">
        <v>50904</v>
      </c>
      <c r="F14" s="24">
        <f>B14*E14</f>
        <v>0</v>
      </c>
    </row>
    <row r="15" spans="1:6" ht="16.5" thickBot="1" thickTop="1">
      <c r="A15" s="75"/>
      <c r="B15" s="76"/>
      <c r="C15" s="76"/>
      <c r="D15" s="76"/>
      <c r="E15" s="76"/>
      <c r="F15" s="76"/>
    </row>
    <row r="16" spans="1:6" ht="15.75" thickTop="1">
      <c r="A16" s="30" t="s">
        <v>6</v>
      </c>
      <c r="B16" s="22" t="s">
        <v>4</v>
      </c>
      <c r="C16" s="30" t="s">
        <v>17</v>
      </c>
      <c r="D16" s="22" t="s">
        <v>8</v>
      </c>
      <c r="E16" s="30" t="s">
        <v>23</v>
      </c>
      <c r="F16" s="22" t="s">
        <v>37</v>
      </c>
    </row>
    <row r="17" spans="1:6" ht="15">
      <c r="A17" s="19" t="s">
        <v>2</v>
      </c>
      <c r="B17" s="48"/>
      <c r="C17" s="19"/>
      <c r="D17" s="23"/>
      <c r="E17" s="19"/>
      <c r="F17" s="23"/>
    </row>
    <row r="18" spans="1:6" ht="15">
      <c r="A18" s="19" t="s">
        <v>3</v>
      </c>
      <c r="B18" s="48"/>
      <c r="C18" s="19"/>
      <c r="D18" s="23"/>
      <c r="E18" s="19"/>
      <c r="F18" s="23"/>
    </row>
    <row r="19" spans="1:6" ht="15">
      <c r="A19" s="19" t="s">
        <v>0</v>
      </c>
      <c r="B19" s="48"/>
      <c r="C19" s="19"/>
      <c r="D19" s="23"/>
      <c r="E19" s="19"/>
      <c r="F19" s="23"/>
    </row>
    <row r="20" spans="1:6" ht="15.75" thickBot="1">
      <c r="A20" s="32" t="s">
        <v>7</v>
      </c>
      <c r="B20" s="26">
        <f>(B17*2)+B18+B19</f>
        <v>0</v>
      </c>
      <c r="C20" s="27">
        <v>39626</v>
      </c>
      <c r="D20" s="28">
        <f>B20*C20</f>
        <v>0</v>
      </c>
      <c r="E20" s="27">
        <v>45570</v>
      </c>
      <c r="F20" s="28">
        <f>B20*E20</f>
        <v>0</v>
      </c>
    </row>
    <row r="21" spans="1:6" ht="16.5" thickBot="1" thickTop="1">
      <c r="A21" s="34"/>
      <c r="B21" s="35"/>
      <c r="C21" s="36"/>
      <c r="D21" s="37"/>
      <c r="E21" s="36"/>
      <c r="F21" s="37"/>
    </row>
    <row r="22" spans="1:6" ht="16.5" thickBot="1" thickTop="1">
      <c r="A22" s="74" t="s">
        <v>24</v>
      </c>
      <c r="B22" s="74"/>
      <c r="C22" s="38">
        <f>SUM(C8,C14,C20)</f>
        <v>87125</v>
      </c>
      <c r="D22" s="33">
        <f>SUM(D8,D14,D20)</f>
        <v>0</v>
      </c>
      <c r="E22" s="38">
        <f>SUM(E8,E14,E20)</f>
        <v>100194</v>
      </c>
      <c r="F22" s="33">
        <f>SUM(F8,F14,F20)</f>
        <v>0</v>
      </c>
    </row>
    <row r="23" spans="1:6" s="18" customFormat="1" ht="15.75" thickTop="1">
      <c r="A23" s="17"/>
      <c r="B23" s="17"/>
      <c r="C23" s="17"/>
      <c r="D23" s="17"/>
      <c r="E23" s="17"/>
      <c r="F23" s="17"/>
    </row>
    <row r="24" spans="1:6" s="18" customFormat="1" ht="15.75">
      <c r="A24" s="17"/>
      <c r="B24" s="52" t="s">
        <v>22</v>
      </c>
      <c r="C24" s="53"/>
      <c r="D24" s="60">
        <v>295375.9</v>
      </c>
      <c r="E24" s="17"/>
      <c r="F24" s="17"/>
    </row>
  </sheetData>
  <sheetProtection password="8FA8" sheet="1" selectLockedCells="1"/>
  <mergeCells count="4">
    <mergeCell ref="E1:F1"/>
    <mergeCell ref="A9:F9"/>
    <mergeCell ref="A15:F15"/>
    <mergeCell ref="A22:B22"/>
  </mergeCells>
  <printOptions horizontalCentered="1" verticalCentered="1"/>
  <pageMargins left="0.7" right="0.7" top="0.75" bottom="0.75" header="0.3" footer="0.3"/>
  <pageSetup fitToHeight="1" fitToWidth="1"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C5" sqref="C5"/>
    </sheetView>
  </sheetViews>
  <sheetFormatPr defaultColWidth="0" defaultRowHeight="15"/>
  <cols>
    <col min="1" max="1" width="10.140625" style="8" customWidth="1"/>
    <col min="2" max="2" width="11.421875" style="8" customWidth="1"/>
    <col min="3" max="3" width="11.421875" style="8" bestFit="1" customWidth="1"/>
    <col min="4" max="4" width="11.28125" style="8" customWidth="1"/>
    <col min="5" max="5" width="10.57421875" style="8" customWidth="1"/>
    <col min="6" max="6" width="11.421875" style="8" bestFit="1" customWidth="1"/>
    <col min="7" max="7" width="9.140625" style="1" customWidth="1"/>
    <col min="8" max="16384" width="0" style="1" hidden="1" customWidth="1"/>
  </cols>
  <sheetData>
    <row r="1" ht="18.75">
      <c r="A1" s="40" t="s">
        <v>31</v>
      </c>
    </row>
    <row r="2" ht="15">
      <c r="A2" s="39" t="s">
        <v>49</v>
      </c>
    </row>
    <row r="3" spans="1:6" ht="23.25">
      <c r="A3" s="81" t="s">
        <v>18</v>
      </c>
      <c r="B3" s="81"/>
      <c r="C3" s="81"/>
      <c r="D3" s="81"/>
      <c r="E3" s="81"/>
      <c r="F3" s="81"/>
    </row>
    <row r="4" spans="1:6" ht="30">
      <c r="A4" s="10" t="s">
        <v>19</v>
      </c>
      <c r="B4" s="10" t="s">
        <v>20</v>
      </c>
      <c r="C4" s="14" t="s">
        <v>21</v>
      </c>
      <c r="D4" s="15" t="s">
        <v>19</v>
      </c>
      <c r="E4" s="10" t="s">
        <v>20</v>
      </c>
      <c r="F4" s="11" t="s">
        <v>21</v>
      </c>
    </row>
    <row r="5" spans="1:6" ht="15">
      <c r="A5" s="12">
        <v>1</v>
      </c>
      <c r="B5" s="12">
        <v>1.0999</v>
      </c>
      <c r="C5" s="49"/>
      <c r="D5" s="16">
        <v>3.6</v>
      </c>
      <c r="E5" s="12">
        <v>3.6999</v>
      </c>
      <c r="F5" s="50"/>
    </row>
    <row r="6" spans="1:6" ht="15">
      <c r="A6" s="12">
        <v>1.1</v>
      </c>
      <c r="B6" s="12">
        <v>1.1999</v>
      </c>
      <c r="C6" s="49"/>
      <c r="D6" s="16">
        <v>3.7</v>
      </c>
      <c r="E6" s="12">
        <v>3.7999</v>
      </c>
      <c r="F6" s="50"/>
    </row>
    <row r="7" spans="1:6" ht="15">
      <c r="A7" s="12">
        <v>1.2</v>
      </c>
      <c r="B7" s="12">
        <v>1.2999</v>
      </c>
      <c r="C7" s="49"/>
      <c r="D7" s="16">
        <v>3.8</v>
      </c>
      <c r="E7" s="12">
        <v>3.8999</v>
      </c>
      <c r="F7" s="51"/>
    </row>
    <row r="8" spans="1:6" ht="15">
      <c r="A8" s="12">
        <v>1.3</v>
      </c>
      <c r="B8" s="12">
        <v>1.3999</v>
      </c>
      <c r="C8" s="49"/>
      <c r="D8" s="16">
        <v>3.9</v>
      </c>
      <c r="E8" s="12">
        <v>3.9999</v>
      </c>
      <c r="F8" s="50"/>
    </row>
    <row r="9" spans="1:6" ht="15">
      <c r="A9" s="12">
        <v>1.4</v>
      </c>
      <c r="B9" s="12">
        <v>1.4999</v>
      </c>
      <c r="C9" s="49"/>
      <c r="D9" s="16">
        <v>4</v>
      </c>
      <c r="E9" s="12">
        <v>4.0999</v>
      </c>
      <c r="F9" s="50"/>
    </row>
    <row r="10" spans="1:6" ht="15">
      <c r="A10" s="12">
        <v>1.5</v>
      </c>
      <c r="B10" s="12">
        <v>1.5999</v>
      </c>
      <c r="C10" s="49"/>
      <c r="D10" s="16">
        <v>4.1</v>
      </c>
      <c r="E10" s="12">
        <v>4.1999</v>
      </c>
      <c r="F10" s="50"/>
    </row>
    <row r="11" spans="1:6" ht="15">
      <c r="A11" s="12">
        <v>1.6</v>
      </c>
      <c r="B11" s="12">
        <v>1.6999</v>
      </c>
      <c r="C11" s="49"/>
      <c r="D11" s="16">
        <v>4.2</v>
      </c>
      <c r="E11" s="12">
        <v>4.2999</v>
      </c>
      <c r="F11" s="50"/>
    </row>
    <row r="12" spans="1:6" ht="15">
      <c r="A12" s="12">
        <v>1.7</v>
      </c>
      <c r="B12" s="12">
        <v>1.7999</v>
      </c>
      <c r="C12" s="49"/>
      <c r="D12" s="16">
        <v>4.3</v>
      </c>
      <c r="E12" s="12">
        <v>4.3999</v>
      </c>
      <c r="F12" s="50"/>
    </row>
    <row r="13" spans="1:6" ht="15">
      <c r="A13" s="12">
        <v>1.8</v>
      </c>
      <c r="B13" s="12">
        <v>1.8999</v>
      </c>
      <c r="C13" s="49"/>
      <c r="D13" s="16">
        <v>4.4</v>
      </c>
      <c r="E13" s="12">
        <v>4.4999</v>
      </c>
      <c r="F13" s="50"/>
    </row>
    <row r="14" spans="1:6" ht="15">
      <c r="A14" s="12">
        <v>1.9</v>
      </c>
      <c r="B14" s="12">
        <v>1.9999</v>
      </c>
      <c r="C14" s="49"/>
      <c r="D14" s="16">
        <v>4.5</v>
      </c>
      <c r="E14" s="12">
        <v>4.5999</v>
      </c>
      <c r="F14" s="50"/>
    </row>
    <row r="15" spans="1:6" ht="15">
      <c r="A15" s="12">
        <v>2</v>
      </c>
      <c r="B15" s="12">
        <v>2.0999</v>
      </c>
      <c r="C15" s="49"/>
      <c r="D15" s="16">
        <v>4.6</v>
      </c>
      <c r="E15" s="12">
        <v>4.6999</v>
      </c>
      <c r="F15" s="50"/>
    </row>
    <row r="16" spans="1:6" ht="15">
      <c r="A16" s="12">
        <v>2.1</v>
      </c>
      <c r="B16" s="12">
        <v>2.1999</v>
      </c>
      <c r="C16" s="49"/>
      <c r="D16" s="16">
        <v>4.7</v>
      </c>
      <c r="E16" s="12">
        <v>4.7999</v>
      </c>
      <c r="F16" s="50"/>
    </row>
    <row r="17" spans="1:6" ht="15">
      <c r="A17" s="12">
        <v>2.2</v>
      </c>
      <c r="B17" s="12">
        <v>2.2999</v>
      </c>
      <c r="C17" s="49"/>
      <c r="D17" s="16">
        <v>4.8</v>
      </c>
      <c r="E17" s="12">
        <v>4.8999</v>
      </c>
      <c r="F17" s="50"/>
    </row>
    <row r="18" spans="1:6" ht="15">
      <c r="A18" s="12">
        <v>2.3</v>
      </c>
      <c r="B18" s="12">
        <v>2.3999</v>
      </c>
      <c r="C18" s="49"/>
      <c r="D18" s="16">
        <v>4.9</v>
      </c>
      <c r="E18" s="12">
        <v>4.9999</v>
      </c>
      <c r="F18" s="50"/>
    </row>
    <row r="19" spans="1:6" ht="15">
      <c r="A19" s="12">
        <v>2.4</v>
      </c>
      <c r="B19" s="12">
        <v>2.4999</v>
      </c>
      <c r="C19" s="49"/>
      <c r="D19" s="16">
        <v>5</v>
      </c>
      <c r="E19" s="12">
        <v>5.0999</v>
      </c>
      <c r="F19" s="50"/>
    </row>
    <row r="20" spans="1:6" ht="15">
      <c r="A20" s="12">
        <v>2.5</v>
      </c>
      <c r="B20" s="12">
        <v>2.5999</v>
      </c>
      <c r="C20" s="49"/>
      <c r="D20" s="16">
        <v>5.1</v>
      </c>
      <c r="E20" s="12">
        <v>5.1999</v>
      </c>
      <c r="F20" s="50"/>
    </row>
    <row r="21" spans="1:6" ht="15">
      <c r="A21" s="12">
        <v>2.6</v>
      </c>
      <c r="B21" s="12">
        <v>2.6999</v>
      </c>
      <c r="C21" s="49"/>
      <c r="D21" s="16">
        <v>5.2</v>
      </c>
      <c r="E21" s="12">
        <v>5.2999</v>
      </c>
      <c r="F21" s="50"/>
    </row>
    <row r="22" spans="1:6" ht="15">
      <c r="A22" s="12">
        <v>2.7</v>
      </c>
      <c r="B22" s="12">
        <v>2.7999</v>
      </c>
      <c r="C22" s="49"/>
      <c r="D22" s="16">
        <v>5.3</v>
      </c>
      <c r="E22" s="12">
        <v>5.3999</v>
      </c>
      <c r="F22" s="50"/>
    </row>
    <row r="23" spans="1:6" ht="15">
      <c r="A23" s="12">
        <v>2.8</v>
      </c>
      <c r="B23" s="12">
        <v>2.8999</v>
      </c>
      <c r="C23" s="49"/>
      <c r="D23" s="16">
        <v>5.4</v>
      </c>
      <c r="E23" s="12">
        <v>5.4999</v>
      </c>
      <c r="F23" s="50"/>
    </row>
    <row r="24" spans="1:6" ht="15">
      <c r="A24" s="12">
        <v>2.9</v>
      </c>
      <c r="B24" s="12">
        <v>2.9999</v>
      </c>
      <c r="C24" s="49"/>
      <c r="D24" s="16">
        <v>5.5</v>
      </c>
      <c r="E24" s="12">
        <v>5.5999</v>
      </c>
      <c r="F24" s="50"/>
    </row>
    <row r="25" spans="1:6" ht="15">
      <c r="A25" s="12">
        <v>3</v>
      </c>
      <c r="B25" s="12">
        <v>3.0999</v>
      </c>
      <c r="C25" s="49"/>
      <c r="D25" s="16">
        <v>5.6</v>
      </c>
      <c r="E25" s="12">
        <v>5.6999</v>
      </c>
      <c r="F25" s="50"/>
    </row>
    <row r="26" spans="1:6" ht="15">
      <c r="A26" s="12">
        <v>3.1</v>
      </c>
      <c r="B26" s="12">
        <v>3.1999</v>
      </c>
      <c r="C26" s="49"/>
      <c r="D26" s="16">
        <v>5.7</v>
      </c>
      <c r="E26" s="12">
        <v>5.7999</v>
      </c>
      <c r="F26" s="50"/>
    </row>
    <row r="27" spans="1:6" ht="15">
      <c r="A27" s="12">
        <v>3.2</v>
      </c>
      <c r="B27" s="12">
        <v>3.2999</v>
      </c>
      <c r="C27" s="49"/>
      <c r="D27" s="16">
        <v>5.8</v>
      </c>
      <c r="E27" s="12">
        <v>5.8999</v>
      </c>
      <c r="F27" s="50"/>
    </row>
    <row r="28" spans="1:6" ht="15">
      <c r="A28" s="12">
        <v>3.3</v>
      </c>
      <c r="B28" s="12">
        <v>3.3999</v>
      </c>
      <c r="C28" s="49"/>
      <c r="D28" s="16">
        <v>5.9</v>
      </c>
      <c r="E28" s="12">
        <v>5.9999</v>
      </c>
      <c r="F28" s="50"/>
    </row>
    <row r="29" spans="1:6" ht="15">
      <c r="A29" s="12">
        <v>3.4</v>
      </c>
      <c r="B29" s="12">
        <v>3.4999</v>
      </c>
      <c r="C29" s="49"/>
      <c r="D29" s="16">
        <v>6</v>
      </c>
      <c r="E29" s="12">
        <v>6.0999</v>
      </c>
      <c r="F29" s="50"/>
    </row>
    <row r="30" spans="1:6" ht="15">
      <c r="A30" s="12">
        <v>3.5</v>
      </c>
      <c r="B30" s="12">
        <v>3.5999</v>
      </c>
      <c r="C30" s="49"/>
      <c r="D30" s="16">
        <v>6.1</v>
      </c>
      <c r="E30" s="12">
        <v>6.1999</v>
      </c>
      <c r="F30" s="50"/>
    </row>
  </sheetData>
  <sheetProtection password="8FA8" sheet="1" selectLockedCells="1"/>
  <mergeCells count="1">
    <mergeCell ref="A3:F3"/>
  </mergeCells>
  <printOptions horizontalCentered="1" verticalCentered="1"/>
  <pageMargins left="0.7" right="0.7" top="0.75" bottom="0.75" header="0.3" footer="0.3"/>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B5" sqref="B5"/>
    </sheetView>
  </sheetViews>
  <sheetFormatPr defaultColWidth="0" defaultRowHeight="15"/>
  <cols>
    <col min="1" max="1" width="15.7109375" style="1" bestFit="1" customWidth="1"/>
    <col min="2" max="2" width="18.28125" style="1" customWidth="1"/>
    <col min="3" max="3" width="17.57421875" style="1" bestFit="1" customWidth="1"/>
    <col min="4" max="4" width="15.57421875" style="1" customWidth="1"/>
    <col min="5" max="5" width="22.140625" style="1" bestFit="1" customWidth="1"/>
    <col min="6" max="6" width="21.8515625" style="1" customWidth="1"/>
    <col min="7" max="7" width="3.28125" style="9" customWidth="1"/>
    <col min="8" max="8" width="23.421875" style="9" customWidth="1"/>
    <col min="9" max="9" width="9.140625" style="9" customWidth="1"/>
    <col min="10" max="16384" width="0" style="9" hidden="1" customWidth="1"/>
  </cols>
  <sheetData>
    <row r="1" spans="1:6" ht="18.75">
      <c r="A1" s="40" t="s">
        <v>42</v>
      </c>
      <c r="B1" s="40"/>
      <c r="D1" s="39" t="s">
        <v>25</v>
      </c>
      <c r="E1" s="79">
        <f>Instructions!I3</f>
        <v>0</v>
      </c>
      <c r="F1" s="80"/>
    </row>
    <row r="2" spans="1:6" ht="15">
      <c r="A2" s="39" t="s">
        <v>49</v>
      </c>
      <c r="B2" s="8"/>
      <c r="C2" s="8"/>
      <c r="D2" s="8"/>
      <c r="E2" s="42"/>
      <c r="F2" s="42"/>
    </row>
    <row r="3" ht="15.75" thickBot="1">
      <c r="H3" s="41"/>
    </row>
    <row r="4" spans="1:6" ht="15.75" thickTop="1">
      <c r="A4" s="30" t="s">
        <v>5</v>
      </c>
      <c r="B4" s="22" t="s">
        <v>4</v>
      </c>
      <c r="C4" s="30" t="s">
        <v>17</v>
      </c>
      <c r="D4" s="22" t="s">
        <v>8</v>
      </c>
      <c r="E4" s="30" t="s">
        <v>23</v>
      </c>
      <c r="F4" s="22" t="s">
        <v>37</v>
      </c>
    </row>
    <row r="5" spans="1:6" ht="15">
      <c r="A5" s="19" t="s">
        <v>2</v>
      </c>
      <c r="B5" s="48"/>
      <c r="C5" s="19"/>
      <c r="D5" s="23"/>
      <c r="E5" s="19"/>
      <c r="F5" s="23"/>
    </row>
    <row r="6" spans="1:6" ht="15">
      <c r="A6" s="19" t="s">
        <v>3</v>
      </c>
      <c r="B6" s="48"/>
      <c r="C6" s="19"/>
      <c r="D6" s="23"/>
      <c r="E6" s="19"/>
      <c r="F6" s="23"/>
    </row>
    <row r="7" spans="1:6" ht="15">
      <c r="A7" s="19" t="s">
        <v>0</v>
      </c>
      <c r="B7" s="48"/>
      <c r="C7" s="19"/>
      <c r="D7" s="23"/>
      <c r="E7" s="19"/>
      <c r="F7" s="23"/>
    </row>
    <row r="8" spans="1:6" s="25" customFormat="1" ht="15.75" thickBot="1">
      <c r="A8" s="31" t="s">
        <v>7</v>
      </c>
      <c r="B8" s="20">
        <f>(B5*2)+B6+B7</f>
        <v>0</v>
      </c>
      <c r="C8" s="21">
        <v>4464</v>
      </c>
      <c r="D8" s="24">
        <f>B8*C8</f>
        <v>0</v>
      </c>
      <c r="E8" s="21">
        <v>5134</v>
      </c>
      <c r="F8" s="24">
        <f>B8*E8</f>
        <v>0</v>
      </c>
    </row>
    <row r="9" spans="1:6" s="29" customFormat="1" ht="16.5" thickBot="1" thickTop="1">
      <c r="A9" s="77"/>
      <c r="B9" s="78"/>
      <c r="C9" s="78"/>
      <c r="D9" s="78"/>
      <c r="E9" s="78"/>
      <c r="F9" s="78"/>
    </row>
    <row r="10" spans="1:6" ht="15.75" thickTop="1">
      <c r="A10" s="30" t="s">
        <v>1</v>
      </c>
      <c r="B10" s="22" t="s">
        <v>4</v>
      </c>
      <c r="C10" s="30" t="s">
        <v>17</v>
      </c>
      <c r="D10" s="22" t="s">
        <v>8</v>
      </c>
      <c r="E10" s="30" t="s">
        <v>23</v>
      </c>
      <c r="F10" s="22" t="s">
        <v>37</v>
      </c>
    </row>
    <row r="11" spans="1:6" ht="15">
      <c r="A11" s="19" t="s">
        <v>2</v>
      </c>
      <c r="B11" s="48"/>
      <c r="C11" s="19"/>
      <c r="D11" s="23"/>
      <c r="E11" s="19"/>
      <c r="F11" s="23"/>
    </row>
    <row r="12" spans="1:6" ht="15">
      <c r="A12" s="19" t="s">
        <v>3</v>
      </c>
      <c r="B12" s="48"/>
      <c r="C12" s="19"/>
      <c r="D12" s="23"/>
      <c r="E12" s="19"/>
      <c r="F12" s="23"/>
    </row>
    <row r="13" spans="1:6" ht="15">
      <c r="A13" s="19" t="s">
        <v>0</v>
      </c>
      <c r="B13" s="48"/>
      <c r="C13" s="19"/>
      <c r="D13" s="23"/>
      <c r="E13" s="19"/>
      <c r="F13" s="23"/>
    </row>
    <row r="14" spans="1:6" ht="15.75" thickBot="1">
      <c r="A14" s="31" t="s">
        <v>7</v>
      </c>
      <c r="B14" s="20">
        <f>(B11*2)+B12+B13</f>
        <v>0</v>
      </c>
      <c r="C14" s="21">
        <v>35869</v>
      </c>
      <c r="D14" s="24">
        <f>B14*C14</f>
        <v>0</v>
      </c>
      <c r="E14" s="21">
        <v>41249</v>
      </c>
      <c r="F14" s="24">
        <f>B14*E14</f>
        <v>0</v>
      </c>
    </row>
    <row r="15" spans="1:6" ht="16.5" thickBot="1" thickTop="1">
      <c r="A15" s="75"/>
      <c r="B15" s="76"/>
      <c r="C15" s="76"/>
      <c r="D15" s="76"/>
      <c r="E15" s="76"/>
      <c r="F15" s="76"/>
    </row>
    <row r="16" spans="1:6" ht="15.75" thickTop="1">
      <c r="A16" s="30" t="s">
        <v>6</v>
      </c>
      <c r="B16" s="22" t="s">
        <v>4</v>
      </c>
      <c r="C16" s="30" t="s">
        <v>17</v>
      </c>
      <c r="D16" s="22" t="s">
        <v>8</v>
      </c>
      <c r="E16" s="30" t="s">
        <v>23</v>
      </c>
      <c r="F16" s="22" t="s">
        <v>37</v>
      </c>
    </row>
    <row r="17" spans="1:6" ht="15">
      <c r="A17" s="19" t="s">
        <v>2</v>
      </c>
      <c r="B17" s="48"/>
      <c r="C17" s="19"/>
      <c r="D17" s="23"/>
      <c r="E17" s="19"/>
      <c r="F17" s="23"/>
    </row>
    <row r="18" spans="1:6" ht="15">
      <c r="A18" s="19" t="s">
        <v>3</v>
      </c>
      <c r="B18" s="48"/>
      <c r="C18" s="19"/>
      <c r="D18" s="23"/>
      <c r="E18" s="19"/>
      <c r="F18" s="23"/>
    </row>
    <row r="19" spans="1:6" ht="15">
      <c r="A19" s="19" t="s">
        <v>0</v>
      </c>
      <c r="B19" s="48"/>
      <c r="C19" s="19"/>
      <c r="D19" s="23"/>
      <c r="E19" s="19"/>
      <c r="F19" s="23"/>
    </row>
    <row r="20" spans="1:6" ht="15.75" thickBot="1">
      <c r="A20" s="32" t="s">
        <v>7</v>
      </c>
      <c r="B20" s="26">
        <f>(B17*2)+B18+B19</f>
        <v>0</v>
      </c>
      <c r="C20" s="27">
        <v>37765</v>
      </c>
      <c r="D20" s="28">
        <f>B20*C20</f>
        <v>0</v>
      </c>
      <c r="E20" s="27">
        <v>43430</v>
      </c>
      <c r="F20" s="28">
        <f>B20*E20</f>
        <v>0</v>
      </c>
    </row>
    <row r="21" spans="1:6" ht="16.5" thickBot="1" thickTop="1">
      <c r="A21" s="34"/>
      <c r="B21" s="35"/>
      <c r="C21" s="36"/>
      <c r="D21" s="37"/>
      <c r="E21" s="36"/>
      <c r="F21" s="37"/>
    </row>
    <row r="22" spans="1:6" ht="16.5" thickBot="1" thickTop="1">
      <c r="A22" s="74" t="s">
        <v>24</v>
      </c>
      <c r="B22" s="74"/>
      <c r="C22" s="38">
        <f>SUM(C8,C14,C20)</f>
        <v>78098</v>
      </c>
      <c r="D22" s="33">
        <f>SUM(D8,D14,D20)</f>
        <v>0</v>
      </c>
      <c r="E22" s="38">
        <f>SUM(E8,E14,E20)</f>
        <v>89813</v>
      </c>
      <c r="F22" s="33">
        <f>SUM(F8,F14,F20)</f>
        <v>0</v>
      </c>
    </row>
    <row r="23" spans="1:6" s="18" customFormat="1" ht="15.75" thickTop="1">
      <c r="A23" s="17"/>
      <c r="B23" s="17"/>
      <c r="C23" s="17"/>
      <c r="D23" s="17"/>
      <c r="E23" s="17"/>
      <c r="F23" s="17"/>
    </row>
    <row r="24" spans="1:6" s="18" customFormat="1" ht="15.75">
      <c r="A24" s="17"/>
      <c r="B24" s="52" t="s">
        <v>22</v>
      </c>
      <c r="C24" s="53"/>
      <c r="D24" s="60">
        <v>266843.86</v>
      </c>
      <c r="E24" s="17"/>
      <c r="F24" s="17"/>
    </row>
  </sheetData>
  <sheetProtection password="8FA8" sheet="1" selectLockedCells="1"/>
  <mergeCells count="4">
    <mergeCell ref="E1:F1"/>
    <mergeCell ref="A9:F9"/>
    <mergeCell ref="A15:F15"/>
    <mergeCell ref="A22:B22"/>
  </mergeCells>
  <printOptions horizontalCentered="1" verticalCentered="1"/>
  <pageMargins left="0.7" right="0.7" top="0.75" bottom="0.75" header="0.3" footer="0.3"/>
  <pageSetup fitToHeight="1" fitToWidth="1" horizontalDpi="600" verticalDpi="6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C5" sqref="C5"/>
    </sheetView>
  </sheetViews>
  <sheetFormatPr defaultColWidth="0" defaultRowHeight="15"/>
  <cols>
    <col min="1" max="1" width="10.140625" style="8" customWidth="1"/>
    <col min="2" max="2" width="11.421875" style="8" customWidth="1"/>
    <col min="3" max="3" width="11.421875" style="8" bestFit="1" customWidth="1"/>
    <col min="4" max="4" width="11.28125" style="8" customWidth="1"/>
    <col min="5" max="5" width="10.57421875" style="8" customWidth="1"/>
    <col min="6" max="6" width="11.421875" style="8" bestFit="1" customWidth="1"/>
    <col min="7" max="7" width="9.140625" style="1" customWidth="1"/>
    <col min="8" max="16384" width="0" style="1" hidden="1" customWidth="1"/>
  </cols>
  <sheetData>
    <row r="1" ht="18.75">
      <c r="A1" s="40" t="s">
        <v>32</v>
      </c>
    </row>
    <row r="2" ht="15">
      <c r="A2" s="39" t="s">
        <v>49</v>
      </c>
    </row>
    <row r="3" spans="1:6" ht="23.25">
      <c r="A3" s="81" t="s">
        <v>18</v>
      </c>
      <c r="B3" s="81"/>
      <c r="C3" s="81"/>
      <c r="D3" s="81"/>
      <c r="E3" s="81"/>
      <c r="F3" s="81"/>
    </row>
    <row r="4" spans="1:6" ht="30">
      <c r="A4" s="10" t="s">
        <v>19</v>
      </c>
      <c r="B4" s="10" t="s">
        <v>20</v>
      </c>
      <c r="C4" s="14" t="s">
        <v>21</v>
      </c>
      <c r="D4" s="15" t="s">
        <v>19</v>
      </c>
      <c r="E4" s="10" t="s">
        <v>20</v>
      </c>
      <c r="F4" s="11" t="s">
        <v>21</v>
      </c>
    </row>
    <row r="5" spans="1:6" ht="15">
      <c r="A5" s="12">
        <v>1</v>
      </c>
      <c r="B5" s="12">
        <v>1.0999</v>
      </c>
      <c r="C5" s="49"/>
      <c r="D5" s="16">
        <v>3.6</v>
      </c>
      <c r="E5" s="12">
        <v>3.6999</v>
      </c>
      <c r="F5" s="50"/>
    </row>
    <row r="6" spans="1:6" ht="15">
      <c r="A6" s="12">
        <v>1.1</v>
      </c>
      <c r="B6" s="12">
        <v>1.1999</v>
      </c>
      <c r="C6" s="49"/>
      <c r="D6" s="16">
        <v>3.7</v>
      </c>
      <c r="E6" s="12">
        <v>3.7999</v>
      </c>
      <c r="F6" s="50"/>
    </row>
    <row r="7" spans="1:6" ht="15">
      <c r="A7" s="12">
        <v>1.2</v>
      </c>
      <c r="B7" s="12">
        <v>1.2999</v>
      </c>
      <c r="C7" s="49"/>
      <c r="D7" s="16">
        <v>3.8</v>
      </c>
      <c r="E7" s="12">
        <v>3.8999</v>
      </c>
      <c r="F7" s="51"/>
    </row>
    <row r="8" spans="1:6" ht="15">
      <c r="A8" s="12">
        <v>1.3</v>
      </c>
      <c r="B8" s="12">
        <v>1.3999</v>
      </c>
      <c r="C8" s="49"/>
      <c r="D8" s="16">
        <v>3.9</v>
      </c>
      <c r="E8" s="12">
        <v>3.9999</v>
      </c>
      <c r="F8" s="50"/>
    </row>
    <row r="9" spans="1:6" ht="15">
      <c r="A9" s="12">
        <v>1.4</v>
      </c>
      <c r="B9" s="12">
        <v>1.4999</v>
      </c>
      <c r="C9" s="49"/>
      <c r="D9" s="16">
        <v>4</v>
      </c>
      <c r="E9" s="12">
        <v>4.0999</v>
      </c>
      <c r="F9" s="50"/>
    </row>
    <row r="10" spans="1:6" ht="15">
      <c r="A10" s="12">
        <v>1.5</v>
      </c>
      <c r="B10" s="12">
        <v>1.5999</v>
      </c>
      <c r="C10" s="49"/>
      <c r="D10" s="16">
        <v>4.1</v>
      </c>
      <c r="E10" s="12">
        <v>4.1999</v>
      </c>
      <c r="F10" s="50"/>
    </row>
    <row r="11" spans="1:6" ht="15">
      <c r="A11" s="12">
        <v>1.6</v>
      </c>
      <c r="B11" s="12">
        <v>1.6999</v>
      </c>
      <c r="C11" s="49"/>
      <c r="D11" s="16">
        <v>4.2</v>
      </c>
      <c r="E11" s="12">
        <v>4.2999</v>
      </c>
      <c r="F11" s="50"/>
    </row>
    <row r="12" spans="1:6" ht="15">
      <c r="A12" s="12">
        <v>1.7</v>
      </c>
      <c r="B12" s="12">
        <v>1.7999</v>
      </c>
      <c r="C12" s="49"/>
      <c r="D12" s="16">
        <v>4.3</v>
      </c>
      <c r="E12" s="12">
        <v>4.3999</v>
      </c>
      <c r="F12" s="50"/>
    </row>
    <row r="13" spans="1:6" ht="15">
      <c r="A13" s="12">
        <v>1.8</v>
      </c>
      <c r="B13" s="12">
        <v>1.8999</v>
      </c>
      <c r="C13" s="49"/>
      <c r="D13" s="16">
        <v>4.4</v>
      </c>
      <c r="E13" s="12">
        <v>4.4999</v>
      </c>
      <c r="F13" s="50"/>
    </row>
    <row r="14" spans="1:6" ht="15">
      <c r="A14" s="12">
        <v>1.9</v>
      </c>
      <c r="B14" s="12">
        <v>1.9999</v>
      </c>
      <c r="C14" s="49"/>
      <c r="D14" s="16">
        <v>4.5</v>
      </c>
      <c r="E14" s="12">
        <v>4.5999</v>
      </c>
      <c r="F14" s="50"/>
    </row>
    <row r="15" spans="1:6" ht="15">
      <c r="A15" s="12">
        <v>2</v>
      </c>
      <c r="B15" s="12">
        <v>2.0999</v>
      </c>
      <c r="C15" s="49"/>
      <c r="D15" s="16">
        <v>4.6</v>
      </c>
      <c r="E15" s="12">
        <v>4.6999</v>
      </c>
      <c r="F15" s="50"/>
    </row>
    <row r="16" spans="1:6" ht="15">
      <c r="A16" s="12">
        <v>2.1</v>
      </c>
      <c r="B16" s="12">
        <v>2.1999</v>
      </c>
      <c r="C16" s="49"/>
      <c r="D16" s="16">
        <v>4.7</v>
      </c>
      <c r="E16" s="12">
        <v>4.7999</v>
      </c>
      <c r="F16" s="50"/>
    </row>
    <row r="17" spans="1:6" ht="15">
      <c r="A17" s="12">
        <v>2.2</v>
      </c>
      <c r="B17" s="12">
        <v>2.2999</v>
      </c>
      <c r="C17" s="49"/>
      <c r="D17" s="16">
        <v>4.8</v>
      </c>
      <c r="E17" s="12">
        <v>4.8999</v>
      </c>
      <c r="F17" s="50"/>
    </row>
    <row r="18" spans="1:6" ht="15">
      <c r="A18" s="12">
        <v>2.3</v>
      </c>
      <c r="B18" s="12">
        <v>2.3999</v>
      </c>
      <c r="C18" s="49"/>
      <c r="D18" s="16">
        <v>4.9</v>
      </c>
      <c r="E18" s="12">
        <v>4.9999</v>
      </c>
      <c r="F18" s="50"/>
    </row>
    <row r="19" spans="1:6" ht="15">
      <c r="A19" s="12">
        <v>2.4</v>
      </c>
      <c r="B19" s="12">
        <v>2.4999</v>
      </c>
      <c r="C19" s="49"/>
      <c r="D19" s="16">
        <v>5</v>
      </c>
      <c r="E19" s="12">
        <v>5.0999</v>
      </c>
      <c r="F19" s="50"/>
    </row>
    <row r="20" spans="1:6" ht="15">
      <c r="A20" s="12">
        <v>2.5</v>
      </c>
      <c r="B20" s="12">
        <v>2.5999</v>
      </c>
      <c r="C20" s="49"/>
      <c r="D20" s="16">
        <v>5.1</v>
      </c>
      <c r="E20" s="12">
        <v>5.1999</v>
      </c>
      <c r="F20" s="50"/>
    </row>
    <row r="21" spans="1:6" ht="15">
      <c r="A21" s="12">
        <v>2.6</v>
      </c>
      <c r="B21" s="12">
        <v>2.6999</v>
      </c>
      <c r="C21" s="49"/>
      <c r="D21" s="16">
        <v>5.2</v>
      </c>
      <c r="E21" s="12">
        <v>5.2999</v>
      </c>
      <c r="F21" s="50"/>
    </row>
    <row r="22" spans="1:6" ht="15">
      <c r="A22" s="12">
        <v>2.7</v>
      </c>
      <c r="B22" s="12">
        <v>2.7999</v>
      </c>
      <c r="C22" s="49"/>
      <c r="D22" s="16">
        <v>5.3</v>
      </c>
      <c r="E22" s="12">
        <v>5.3999</v>
      </c>
      <c r="F22" s="50"/>
    </row>
    <row r="23" spans="1:6" ht="15">
      <c r="A23" s="12">
        <v>2.8</v>
      </c>
      <c r="B23" s="12">
        <v>2.8999</v>
      </c>
      <c r="C23" s="49"/>
      <c r="D23" s="16">
        <v>5.4</v>
      </c>
      <c r="E23" s="12">
        <v>5.4999</v>
      </c>
      <c r="F23" s="50"/>
    </row>
    <row r="24" spans="1:6" ht="15">
      <c r="A24" s="12">
        <v>2.9</v>
      </c>
      <c r="B24" s="12">
        <v>2.9999</v>
      </c>
      <c r="C24" s="49"/>
      <c r="D24" s="16">
        <v>5.5</v>
      </c>
      <c r="E24" s="12">
        <v>5.5999</v>
      </c>
      <c r="F24" s="50"/>
    </row>
    <row r="25" spans="1:6" ht="15">
      <c r="A25" s="12">
        <v>3</v>
      </c>
      <c r="B25" s="12">
        <v>3.0999</v>
      </c>
      <c r="C25" s="49"/>
      <c r="D25" s="16">
        <v>5.6</v>
      </c>
      <c r="E25" s="12">
        <v>5.6999</v>
      </c>
      <c r="F25" s="50"/>
    </row>
    <row r="26" spans="1:6" ht="15">
      <c r="A26" s="12">
        <v>3.1</v>
      </c>
      <c r="B26" s="12">
        <v>3.1999</v>
      </c>
      <c r="C26" s="49"/>
      <c r="D26" s="16">
        <v>5.7</v>
      </c>
      <c r="E26" s="12">
        <v>5.7999</v>
      </c>
      <c r="F26" s="50"/>
    </row>
    <row r="27" spans="1:6" ht="15">
      <c r="A27" s="12">
        <v>3.2</v>
      </c>
      <c r="B27" s="12">
        <v>3.2999</v>
      </c>
      <c r="C27" s="49"/>
      <c r="D27" s="16">
        <v>5.8</v>
      </c>
      <c r="E27" s="12">
        <v>5.8999</v>
      </c>
      <c r="F27" s="50"/>
    </row>
    <row r="28" spans="1:6" ht="15">
      <c r="A28" s="12">
        <v>3.3</v>
      </c>
      <c r="B28" s="12">
        <v>3.3999</v>
      </c>
      <c r="C28" s="49"/>
      <c r="D28" s="16">
        <v>5.9</v>
      </c>
      <c r="E28" s="12">
        <v>5.9999</v>
      </c>
      <c r="F28" s="50"/>
    </row>
    <row r="29" spans="1:6" ht="15">
      <c r="A29" s="12">
        <v>3.4</v>
      </c>
      <c r="B29" s="12">
        <v>3.4999</v>
      </c>
      <c r="C29" s="49"/>
      <c r="D29" s="16">
        <v>6</v>
      </c>
      <c r="E29" s="12">
        <v>6.0999</v>
      </c>
      <c r="F29" s="50"/>
    </row>
    <row r="30" spans="1:6" ht="15">
      <c r="A30" s="12">
        <v>3.5</v>
      </c>
      <c r="B30" s="12">
        <v>3.5999</v>
      </c>
      <c r="C30" s="49"/>
      <c r="D30" s="16">
        <v>6.1</v>
      </c>
      <c r="E30" s="12">
        <v>6.1999</v>
      </c>
      <c r="F30" s="50"/>
    </row>
  </sheetData>
  <sheetProtection password="8FA8" sheet="1" selectLockedCells="1"/>
  <mergeCells count="1">
    <mergeCell ref="A3:F3"/>
  </mergeCells>
  <printOptions horizontalCentered="1" verticalCentered="1"/>
  <pageMargins left="0.7" right="0.7" top="0.75" bottom="0.75" header="0.3" footer="0.3"/>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H24"/>
  <sheetViews>
    <sheetView showGridLines="0" zoomScalePageLayoutView="0" workbookViewId="0" topLeftCell="A1">
      <selection activeCell="B5" sqref="B5"/>
    </sheetView>
  </sheetViews>
  <sheetFormatPr defaultColWidth="0" defaultRowHeight="15"/>
  <cols>
    <col min="1" max="1" width="15.7109375" style="1" bestFit="1" customWidth="1"/>
    <col min="2" max="2" width="18.28125" style="1" customWidth="1"/>
    <col min="3" max="3" width="17.57421875" style="1" bestFit="1" customWidth="1"/>
    <col min="4" max="4" width="15.57421875" style="1" customWidth="1"/>
    <col min="5" max="5" width="22.140625" style="1" bestFit="1" customWidth="1"/>
    <col min="6" max="6" width="21.8515625" style="1" customWidth="1"/>
    <col min="7" max="7" width="3.28125" style="9" customWidth="1"/>
    <col min="8" max="8" width="22.8515625" style="9" customWidth="1"/>
    <col min="9" max="9" width="9.140625" style="9" customWidth="1"/>
    <col min="10" max="16384" width="0" style="9" hidden="1" customWidth="1"/>
  </cols>
  <sheetData>
    <row r="1" spans="1:6" ht="18.75">
      <c r="A1" s="40" t="s">
        <v>43</v>
      </c>
      <c r="B1" s="40"/>
      <c r="D1" s="39" t="s">
        <v>25</v>
      </c>
      <c r="E1" s="79">
        <f>Instructions!I3</f>
        <v>0</v>
      </c>
      <c r="F1" s="80"/>
    </row>
    <row r="2" spans="1:6" ht="15">
      <c r="A2" s="39" t="s">
        <v>49</v>
      </c>
      <c r="B2" s="8"/>
      <c r="C2" s="8"/>
      <c r="D2" s="8"/>
      <c r="E2" s="42"/>
      <c r="F2" s="42"/>
    </row>
    <row r="3" ht="15.75" thickBot="1">
      <c r="H3" s="41"/>
    </row>
    <row r="4" spans="1:6" ht="15.75" thickTop="1">
      <c r="A4" s="30" t="s">
        <v>5</v>
      </c>
      <c r="B4" s="22" t="s">
        <v>4</v>
      </c>
      <c r="C4" s="30" t="s">
        <v>17</v>
      </c>
      <c r="D4" s="22" t="s">
        <v>8</v>
      </c>
      <c r="E4" s="30" t="s">
        <v>23</v>
      </c>
      <c r="F4" s="22" t="s">
        <v>37</v>
      </c>
    </row>
    <row r="5" spans="1:6" ht="15">
      <c r="A5" s="19" t="s">
        <v>2</v>
      </c>
      <c r="B5" s="48"/>
      <c r="C5" s="19"/>
      <c r="D5" s="23"/>
      <c r="E5" s="19"/>
      <c r="F5" s="23"/>
    </row>
    <row r="6" spans="1:6" ht="15">
      <c r="A6" s="19" t="s">
        <v>3</v>
      </c>
      <c r="B6" s="48"/>
      <c r="C6" s="19"/>
      <c r="D6" s="23"/>
      <c r="E6" s="19"/>
      <c r="F6" s="23"/>
    </row>
    <row r="7" spans="1:6" ht="15">
      <c r="A7" s="19" t="s">
        <v>0</v>
      </c>
      <c r="B7" s="48"/>
      <c r="C7" s="19"/>
      <c r="D7" s="23"/>
      <c r="E7" s="19"/>
      <c r="F7" s="23"/>
    </row>
    <row r="8" spans="1:6" s="25" customFormat="1" ht="15.75" thickBot="1">
      <c r="A8" s="31" t="s">
        <v>7</v>
      </c>
      <c r="B8" s="20">
        <f>(B5*2)+B6+B7</f>
        <v>0</v>
      </c>
      <c r="C8" s="21">
        <v>4512</v>
      </c>
      <c r="D8" s="24">
        <f>B8*C8</f>
        <v>0</v>
      </c>
      <c r="E8" s="21">
        <v>5189</v>
      </c>
      <c r="F8" s="24">
        <f>B8*E8</f>
        <v>0</v>
      </c>
    </row>
    <row r="9" spans="1:6" s="29" customFormat="1" ht="16.5" thickBot="1" thickTop="1">
      <c r="A9" s="82"/>
      <c r="B9" s="83"/>
      <c r="C9" s="83"/>
      <c r="D9" s="83"/>
      <c r="E9" s="83"/>
      <c r="F9" s="84"/>
    </row>
    <row r="10" spans="1:6" ht="15.75" thickTop="1">
      <c r="A10" s="30" t="s">
        <v>1</v>
      </c>
      <c r="B10" s="22" t="s">
        <v>4</v>
      </c>
      <c r="C10" s="30" t="s">
        <v>17</v>
      </c>
      <c r="D10" s="22" t="s">
        <v>8</v>
      </c>
      <c r="E10" s="30" t="s">
        <v>23</v>
      </c>
      <c r="F10" s="22" t="s">
        <v>37</v>
      </c>
    </row>
    <row r="11" spans="1:6" ht="15">
      <c r="A11" s="19" t="s">
        <v>2</v>
      </c>
      <c r="B11" s="48"/>
      <c r="C11" s="19"/>
      <c r="D11" s="23"/>
      <c r="E11" s="19"/>
      <c r="F11" s="23"/>
    </row>
    <row r="12" spans="1:6" ht="15">
      <c r="A12" s="19" t="s">
        <v>3</v>
      </c>
      <c r="B12" s="48"/>
      <c r="C12" s="19"/>
      <c r="D12" s="23"/>
      <c r="E12" s="19"/>
      <c r="F12" s="23"/>
    </row>
    <row r="13" spans="1:6" ht="15">
      <c r="A13" s="19" t="s">
        <v>0</v>
      </c>
      <c r="B13" s="48"/>
      <c r="C13" s="19"/>
      <c r="D13" s="23"/>
      <c r="E13" s="19"/>
      <c r="F13" s="23"/>
    </row>
    <row r="14" spans="1:6" ht="15.75" thickBot="1">
      <c r="A14" s="31" t="s">
        <v>7</v>
      </c>
      <c r="B14" s="20">
        <f>(B11*2)+B12+B13</f>
        <v>0</v>
      </c>
      <c r="C14" s="21">
        <v>41721</v>
      </c>
      <c r="D14" s="24">
        <f>B14*C14</f>
        <v>0</v>
      </c>
      <c r="E14" s="21">
        <v>47979</v>
      </c>
      <c r="F14" s="24">
        <f>B14*E14</f>
        <v>0</v>
      </c>
    </row>
    <row r="15" spans="1:6" ht="16.5" thickBot="1" thickTop="1">
      <c r="A15" s="75"/>
      <c r="B15" s="76"/>
      <c r="C15" s="76"/>
      <c r="D15" s="76"/>
      <c r="E15" s="76"/>
      <c r="F15" s="85"/>
    </row>
    <row r="16" spans="1:6" ht="15.75" thickTop="1">
      <c r="A16" s="30" t="s">
        <v>6</v>
      </c>
      <c r="B16" s="22" t="s">
        <v>4</v>
      </c>
      <c r="C16" s="30" t="s">
        <v>17</v>
      </c>
      <c r="D16" s="22" t="s">
        <v>8</v>
      </c>
      <c r="E16" s="30" t="s">
        <v>23</v>
      </c>
      <c r="F16" s="22" t="s">
        <v>37</v>
      </c>
    </row>
    <row r="17" spans="1:6" ht="15">
      <c r="A17" s="19" t="s">
        <v>2</v>
      </c>
      <c r="B17" s="48"/>
      <c r="C17" s="19"/>
      <c r="D17" s="23"/>
      <c r="E17" s="19"/>
      <c r="F17" s="23"/>
    </row>
    <row r="18" spans="1:6" ht="15">
      <c r="A18" s="19" t="s">
        <v>3</v>
      </c>
      <c r="B18" s="48"/>
      <c r="C18" s="19"/>
      <c r="D18" s="23"/>
      <c r="E18" s="19"/>
      <c r="F18" s="23"/>
    </row>
    <row r="19" spans="1:6" ht="15">
      <c r="A19" s="19" t="s">
        <v>0</v>
      </c>
      <c r="B19" s="48"/>
      <c r="C19" s="19"/>
      <c r="D19" s="23"/>
      <c r="E19" s="19"/>
      <c r="F19" s="23"/>
    </row>
    <row r="20" spans="1:6" ht="15.75" thickBot="1">
      <c r="A20" s="32" t="s">
        <v>7</v>
      </c>
      <c r="B20" s="26">
        <f>(B17*2)+B18+B19</f>
        <v>0</v>
      </c>
      <c r="C20" s="27">
        <v>44175</v>
      </c>
      <c r="D20" s="28">
        <f>B20*C20</f>
        <v>0</v>
      </c>
      <c r="E20" s="27">
        <v>50801</v>
      </c>
      <c r="F20" s="28">
        <f>B20*E20</f>
        <v>0</v>
      </c>
    </row>
    <row r="21" spans="1:6" ht="16.5" thickBot="1" thickTop="1">
      <c r="A21" s="34"/>
      <c r="B21" s="35"/>
      <c r="C21" s="36"/>
      <c r="D21" s="37"/>
      <c r="E21" s="36"/>
      <c r="F21" s="37"/>
    </row>
    <row r="22" spans="1:6" ht="16.5" thickBot="1" thickTop="1">
      <c r="A22" s="74" t="s">
        <v>24</v>
      </c>
      <c r="B22" s="74"/>
      <c r="C22" s="38">
        <f>SUM(C20,C14,C8)</f>
        <v>90408</v>
      </c>
      <c r="D22" s="33">
        <f>SUM(D8,D14,D20)</f>
        <v>0</v>
      </c>
      <c r="E22" s="38">
        <f>SUM(E8,E14,E20)</f>
        <v>103969</v>
      </c>
      <c r="F22" s="33">
        <f>SUM(F8,F14,F20)</f>
        <v>0</v>
      </c>
    </row>
    <row r="23" spans="1:6" s="18" customFormat="1" ht="15.75" thickTop="1">
      <c r="A23" s="17"/>
      <c r="B23" s="17"/>
      <c r="C23" s="17"/>
      <c r="D23" s="17"/>
      <c r="E23" s="17"/>
      <c r="F23" s="17"/>
    </row>
    <row r="24" spans="1:6" s="18" customFormat="1" ht="15.75">
      <c r="A24" s="17"/>
      <c r="B24" s="52" t="s">
        <v>22</v>
      </c>
      <c r="C24" s="53"/>
      <c r="D24" s="60">
        <v>309014.82</v>
      </c>
      <c r="E24" s="17"/>
      <c r="F24" s="17"/>
    </row>
  </sheetData>
  <sheetProtection password="8FA8" sheet="1" selectLockedCells="1"/>
  <mergeCells count="4">
    <mergeCell ref="E1:F1"/>
    <mergeCell ref="A9:F9"/>
    <mergeCell ref="A15:F15"/>
    <mergeCell ref="A22:B22"/>
  </mergeCells>
  <printOptions horizontalCentered="1" verticalCentered="1"/>
  <pageMargins left="0.7" right="0.7" top="0.75" bottom="0.75" header="0.3" footer="0.3"/>
  <pageSetup fitToHeight="1" fitToWidth="1" horizontalDpi="600" verticalDpi="600" orientation="landscape" scale="89" r:id="rId1"/>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zoomScalePageLayoutView="0" workbookViewId="0" topLeftCell="A1">
      <selection activeCell="C5" sqref="C5"/>
    </sheetView>
  </sheetViews>
  <sheetFormatPr defaultColWidth="0" defaultRowHeight="15"/>
  <cols>
    <col min="1" max="1" width="10.140625" style="8" customWidth="1"/>
    <col min="2" max="2" width="11.421875" style="8" customWidth="1"/>
    <col min="3" max="3" width="11.421875" style="8" bestFit="1" customWidth="1"/>
    <col min="4" max="4" width="11.28125" style="8" customWidth="1"/>
    <col min="5" max="5" width="10.57421875" style="8" customWidth="1"/>
    <col min="6" max="6" width="11.421875" style="8" bestFit="1" customWidth="1"/>
    <col min="7" max="7" width="9.140625" style="1" customWidth="1"/>
    <col min="8" max="16384" width="0" style="1" hidden="1" customWidth="1"/>
  </cols>
  <sheetData>
    <row r="1" ht="18.75">
      <c r="A1" s="40" t="s">
        <v>33</v>
      </c>
    </row>
    <row r="2" ht="15">
      <c r="A2" s="39" t="s">
        <v>49</v>
      </c>
    </row>
    <row r="3" spans="1:6" ht="23.25">
      <c r="A3" s="81" t="s">
        <v>18</v>
      </c>
      <c r="B3" s="81"/>
      <c r="C3" s="81"/>
      <c r="D3" s="81"/>
      <c r="E3" s="81"/>
      <c r="F3" s="81"/>
    </row>
    <row r="4" spans="1:6" ht="30">
      <c r="A4" s="10" t="s">
        <v>19</v>
      </c>
      <c r="B4" s="10" t="s">
        <v>20</v>
      </c>
      <c r="C4" s="14" t="s">
        <v>21</v>
      </c>
      <c r="D4" s="15" t="s">
        <v>19</v>
      </c>
      <c r="E4" s="10" t="s">
        <v>20</v>
      </c>
      <c r="F4" s="11" t="s">
        <v>21</v>
      </c>
    </row>
    <row r="5" spans="1:6" ht="15">
      <c r="A5" s="12">
        <v>1</v>
      </c>
      <c r="B5" s="12">
        <v>1.0999</v>
      </c>
      <c r="C5" s="49"/>
      <c r="D5" s="16">
        <v>3.6</v>
      </c>
      <c r="E5" s="12">
        <v>3.6999</v>
      </c>
      <c r="F5" s="13"/>
    </row>
    <row r="6" spans="1:6" ht="15">
      <c r="A6" s="12">
        <v>1.1</v>
      </c>
      <c r="B6" s="12">
        <v>1.1999</v>
      </c>
      <c r="C6" s="49"/>
      <c r="D6" s="16">
        <v>3.7</v>
      </c>
      <c r="E6" s="12">
        <v>3.7999</v>
      </c>
      <c r="F6" s="50"/>
    </row>
    <row r="7" spans="1:6" ht="15">
      <c r="A7" s="12">
        <v>1.2</v>
      </c>
      <c r="B7" s="12">
        <v>1.2999</v>
      </c>
      <c r="C7" s="49"/>
      <c r="D7" s="16">
        <v>3.8</v>
      </c>
      <c r="E7" s="12">
        <v>3.8999</v>
      </c>
      <c r="F7" s="51"/>
    </row>
    <row r="8" spans="1:6" ht="15">
      <c r="A8" s="12">
        <v>1.3</v>
      </c>
      <c r="B8" s="12">
        <v>1.3999</v>
      </c>
      <c r="C8" s="49"/>
      <c r="D8" s="16">
        <v>3.9</v>
      </c>
      <c r="E8" s="12">
        <v>3.9999</v>
      </c>
      <c r="F8" s="50"/>
    </row>
    <row r="9" spans="1:6" ht="15">
      <c r="A9" s="12">
        <v>1.4</v>
      </c>
      <c r="B9" s="12">
        <v>1.4999</v>
      </c>
      <c r="C9" s="49"/>
      <c r="D9" s="16">
        <v>4</v>
      </c>
      <c r="E9" s="12">
        <v>4.0999</v>
      </c>
      <c r="F9" s="50"/>
    </row>
    <row r="10" spans="1:6" ht="15">
      <c r="A10" s="12">
        <v>1.5</v>
      </c>
      <c r="B10" s="12">
        <v>1.5999</v>
      </c>
      <c r="C10" s="49"/>
      <c r="D10" s="16">
        <v>4.1</v>
      </c>
      <c r="E10" s="12">
        <v>4.1999</v>
      </c>
      <c r="F10" s="50"/>
    </row>
    <row r="11" spans="1:6" ht="15">
      <c r="A11" s="12">
        <v>1.6</v>
      </c>
      <c r="B11" s="12">
        <v>1.6999</v>
      </c>
      <c r="C11" s="49"/>
      <c r="D11" s="16">
        <v>4.2</v>
      </c>
      <c r="E11" s="12">
        <v>4.2999</v>
      </c>
      <c r="F11" s="50"/>
    </row>
    <row r="12" spans="1:6" ht="15">
      <c r="A12" s="12">
        <v>1.7</v>
      </c>
      <c r="B12" s="12">
        <v>1.7999</v>
      </c>
      <c r="C12" s="49"/>
      <c r="D12" s="16">
        <v>4.3</v>
      </c>
      <c r="E12" s="12">
        <v>4.3999</v>
      </c>
      <c r="F12" s="50"/>
    </row>
    <row r="13" spans="1:6" ht="15">
      <c r="A13" s="12">
        <v>1.8</v>
      </c>
      <c r="B13" s="12">
        <v>1.8999</v>
      </c>
      <c r="C13" s="49"/>
      <c r="D13" s="16">
        <v>4.4</v>
      </c>
      <c r="E13" s="12">
        <v>4.4999</v>
      </c>
      <c r="F13" s="50"/>
    </row>
    <row r="14" spans="1:6" ht="15">
      <c r="A14" s="12">
        <v>1.9</v>
      </c>
      <c r="B14" s="12">
        <v>1.9999</v>
      </c>
      <c r="C14" s="49"/>
      <c r="D14" s="16">
        <v>4.5</v>
      </c>
      <c r="E14" s="12">
        <v>4.5999</v>
      </c>
      <c r="F14" s="50"/>
    </row>
    <row r="15" spans="1:6" ht="15">
      <c r="A15" s="12">
        <v>2</v>
      </c>
      <c r="B15" s="12">
        <v>2.0999</v>
      </c>
      <c r="C15" s="49"/>
      <c r="D15" s="16">
        <v>4.6</v>
      </c>
      <c r="E15" s="12">
        <v>4.6999</v>
      </c>
      <c r="F15" s="50"/>
    </row>
    <row r="16" spans="1:6" ht="15">
      <c r="A16" s="12">
        <v>2.1</v>
      </c>
      <c r="B16" s="12">
        <v>2.1999</v>
      </c>
      <c r="C16" s="49"/>
      <c r="D16" s="16">
        <v>4.7</v>
      </c>
      <c r="E16" s="12">
        <v>4.7999</v>
      </c>
      <c r="F16" s="50"/>
    </row>
    <row r="17" spans="1:6" ht="15">
      <c r="A17" s="12">
        <v>2.2</v>
      </c>
      <c r="B17" s="12">
        <v>2.2999</v>
      </c>
      <c r="C17" s="49"/>
      <c r="D17" s="16">
        <v>4.8</v>
      </c>
      <c r="E17" s="12">
        <v>4.8999</v>
      </c>
      <c r="F17" s="50"/>
    </row>
    <row r="18" spans="1:6" ht="15">
      <c r="A18" s="12">
        <v>2.3</v>
      </c>
      <c r="B18" s="12">
        <v>2.3999</v>
      </c>
      <c r="C18" s="49"/>
      <c r="D18" s="16">
        <v>4.9</v>
      </c>
      <c r="E18" s="12">
        <v>4.9999</v>
      </c>
      <c r="F18" s="50"/>
    </row>
    <row r="19" spans="1:6" ht="15">
      <c r="A19" s="12">
        <v>2.4</v>
      </c>
      <c r="B19" s="12">
        <v>2.4999</v>
      </c>
      <c r="C19" s="49"/>
      <c r="D19" s="16">
        <v>5</v>
      </c>
      <c r="E19" s="12">
        <v>5.0999</v>
      </c>
      <c r="F19" s="50"/>
    </row>
    <row r="20" spans="1:6" ht="15">
      <c r="A20" s="12">
        <v>2.5</v>
      </c>
      <c r="B20" s="12">
        <v>2.5999</v>
      </c>
      <c r="C20" s="49"/>
      <c r="D20" s="16">
        <v>5.1</v>
      </c>
      <c r="E20" s="12">
        <v>5.1999</v>
      </c>
      <c r="F20" s="50"/>
    </row>
    <row r="21" spans="1:6" ht="15">
      <c r="A21" s="12">
        <v>2.6</v>
      </c>
      <c r="B21" s="12">
        <v>2.6999</v>
      </c>
      <c r="C21" s="49"/>
      <c r="D21" s="16">
        <v>5.2</v>
      </c>
      <c r="E21" s="12">
        <v>5.2999</v>
      </c>
      <c r="F21" s="50"/>
    </row>
    <row r="22" spans="1:6" ht="15">
      <c r="A22" s="12">
        <v>2.7</v>
      </c>
      <c r="B22" s="12">
        <v>2.7999</v>
      </c>
      <c r="C22" s="49"/>
      <c r="D22" s="16">
        <v>5.3</v>
      </c>
      <c r="E22" s="12">
        <v>5.3999</v>
      </c>
      <c r="F22" s="50"/>
    </row>
    <row r="23" spans="1:6" ht="15">
      <c r="A23" s="12">
        <v>2.8</v>
      </c>
      <c r="B23" s="12">
        <v>2.8999</v>
      </c>
      <c r="C23" s="49"/>
      <c r="D23" s="16">
        <v>5.4</v>
      </c>
      <c r="E23" s="12">
        <v>5.4999</v>
      </c>
      <c r="F23" s="50"/>
    </row>
    <row r="24" spans="1:6" ht="15">
      <c r="A24" s="12">
        <v>2.9</v>
      </c>
      <c r="B24" s="12">
        <v>2.9999</v>
      </c>
      <c r="C24" s="49"/>
      <c r="D24" s="16">
        <v>5.5</v>
      </c>
      <c r="E24" s="12">
        <v>5.5999</v>
      </c>
      <c r="F24" s="50"/>
    </row>
    <row r="25" spans="1:6" ht="15">
      <c r="A25" s="12">
        <v>3</v>
      </c>
      <c r="B25" s="12">
        <v>3.0999</v>
      </c>
      <c r="C25" s="49"/>
      <c r="D25" s="16">
        <v>5.6</v>
      </c>
      <c r="E25" s="12">
        <v>5.6999</v>
      </c>
      <c r="F25" s="50"/>
    </row>
    <row r="26" spans="1:6" ht="15">
      <c r="A26" s="12">
        <v>3.1</v>
      </c>
      <c r="B26" s="12">
        <v>3.1999</v>
      </c>
      <c r="C26" s="49"/>
      <c r="D26" s="16">
        <v>5.7</v>
      </c>
      <c r="E26" s="12">
        <v>5.7999</v>
      </c>
      <c r="F26" s="50"/>
    </row>
    <row r="27" spans="1:6" ht="15">
      <c r="A27" s="12">
        <v>3.2</v>
      </c>
      <c r="B27" s="12">
        <v>3.2999</v>
      </c>
      <c r="C27" s="49"/>
      <c r="D27" s="16">
        <v>5.8</v>
      </c>
      <c r="E27" s="12">
        <v>5.8999</v>
      </c>
      <c r="F27" s="50"/>
    </row>
    <row r="28" spans="1:6" ht="15">
      <c r="A28" s="12">
        <v>3.3</v>
      </c>
      <c r="B28" s="12">
        <v>3.3999</v>
      </c>
      <c r="C28" s="49"/>
      <c r="D28" s="16">
        <v>5.9</v>
      </c>
      <c r="E28" s="12">
        <v>5.9999</v>
      </c>
      <c r="F28" s="50"/>
    </row>
    <row r="29" spans="1:6" ht="15">
      <c r="A29" s="12">
        <v>3.4</v>
      </c>
      <c r="B29" s="12">
        <v>3.4999</v>
      </c>
      <c r="C29" s="49"/>
      <c r="D29" s="16">
        <v>6</v>
      </c>
      <c r="E29" s="12">
        <v>6.0999</v>
      </c>
      <c r="F29" s="50"/>
    </row>
    <row r="30" spans="1:6" ht="15">
      <c r="A30" s="12">
        <v>3.5</v>
      </c>
      <c r="B30" s="12">
        <v>3.5999</v>
      </c>
      <c r="C30" s="49"/>
      <c r="D30" s="16">
        <v>6.1</v>
      </c>
      <c r="E30" s="12">
        <v>6.1999</v>
      </c>
      <c r="F30" s="50"/>
    </row>
  </sheetData>
  <sheetProtection password="8FA8" sheet="1" selectLockedCells="1"/>
  <mergeCells count="1">
    <mergeCell ref="A3:F3"/>
  </mergeCells>
  <printOptions horizontalCentered="1" verticalCentered="1"/>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ljones</dc:creator>
  <cp:keywords/>
  <dc:description/>
  <cp:lastModifiedBy>Austin Jones</cp:lastModifiedBy>
  <cp:lastPrinted>2015-11-04T20:00:42Z</cp:lastPrinted>
  <dcterms:created xsi:type="dcterms:W3CDTF">2011-08-04T17:53:50Z</dcterms:created>
  <dcterms:modified xsi:type="dcterms:W3CDTF">2019-11-14T19:57:38Z</dcterms:modified>
  <cp:category/>
  <cp:version/>
  <cp:contentType/>
  <cp:contentStatus/>
</cp:coreProperties>
</file>