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tandard Grap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<sst xmlns="http://schemas.openxmlformats.org/spreadsheetml/2006/main" count="11" uniqueCount="9">
  <si>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</t>
  </si>
  <si>
    <t>Average</t>
  </si>
  <si>
    <t>Std. Dev.</t>
  </si>
  <si>
    <t>UCL</t>
  </si>
  <si>
    <t>Mean</t>
  </si>
  <si>
    <t>Standard</t>
  </si>
  <si>
    <t>True Value</t>
  </si>
  <si>
    <t>% Recovery</t>
  </si>
  <si>
    <t>LCL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</si>
</sst>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Glucose-Glutamic Acid Standard Recovery Graph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Sheet1!$F$2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Sheet1!$A$3:$A$27</c:f>
              <c:numCache>
                <c:ptCount val="25"/>
              </c:numCache>
            </c:numRef>
          </c:cat>
          <c:val>
            <c:numRef>
              <c:f>Sheet1!$F$3:$F$27</c:f>
              <c:numCache>
                <c:ptCount val="25"/>
                <c:pt idx="0">
                  <c:v>0.9913131313131313</c:v>
                </c:pt>
                <c:pt idx="1">
                  <c:v>0.9913131313131313</c:v>
                </c:pt>
                <c:pt idx="2">
                  <c:v>0.9913131313131313</c:v>
                </c:pt>
                <c:pt idx="3">
                  <c:v>0.9913131313131313</c:v>
                </c:pt>
                <c:pt idx="4">
                  <c:v>0.9913131313131313</c:v>
                </c:pt>
                <c:pt idx="5">
                  <c:v>0.9913131313131313</c:v>
                </c:pt>
                <c:pt idx="6">
                  <c:v>0.9913131313131313</c:v>
                </c:pt>
                <c:pt idx="7">
                  <c:v>0.9913131313131313</c:v>
                </c:pt>
                <c:pt idx="8">
                  <c:v>0.9913131313131313</c:v>
                </c:pt>
                <c:pt idx="9">
                  <c:v>0.9913131313131313</c:v>
                </c:pt>
                <c:pt idx="10">
                  <c:v>0.9913131313131313</c:v>
                </c:pt>
                <c:pt idx="11">
                  <c:v>0.9913131313131313</c:v>
                </c:pt>
                <c:pt idx="12">
                  <c:v>0.9913131313131313</c:v>
                </c:pt>
                <c:pt idx="13">
                  <c:v>0.9913131313131313</c:v>
                </c:pt>
                <c:pt idx="14">
                  <c:v>0.9913131313131313</c:v>
                </c:pt>
                <c:pt idx="15">
                  <c:v>0.9913131313131313</c:v>
                </c:pt>
                <c:pt idx="16">
                  <c:v>0.9913131313131313</c:v>
                </c:pt>
                <c:pt idx="17">
                  <c:v>0.9913131313131313</c:v>
                </c:pt>
                <c:pt idx="18">
                  <c:v>0.9913131313131313</c:v>
                </c:pt>
                <c:pt idx="19">
                  <c:v>0.9913131313131313</c:v>
                </c:pt>
                <c:pt idx="20">
                  <c:v>0.9913131313131313</c:v>
                </c:pt>
                <c:pt idx="21">
                  <c:v>0.9913131313131313</c:v>
                </c:pt>
                <c:pt idx="22">
                  <c:v>0.9913131313131313</c:v>
                </c:pt>
                <c:pt idx="23">
                  <c:v>0.9913131313131313</c:v>
                </c:pt>
                <c:pt idx="24">
                  <c:v>0.9913131313131313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Sheet1!$H$2</c:f>
              <c:strCache>
                <c:ptCount val="1"/>
                <c:pt idx="0">
                  <c:v>UCL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Sheet1!$A$3:$A$27</c:f>
              <c:numCache>
                <c:ptCount val="25"/>
              </c:numCache>
            </c:numRef>
          </c:cat>
          <c:val>
            <c:numRef>
              <c:f>Sheet1!$H$3:$H$27</c:f>
              <c:numCache>
                <c:ptCount val="25"/>
                <c:pt idx="0">
                  <c:v>1.213457286562972</c:v>
                </c:pt>
                <c:pt idx="1">
                  <c:v>1.213457286562972</c:v>
                </c:pt>
                <c:pt idx="2">
                  <c:v>1.213457286562972</c:v>
                </c:pt>
                <c:pt idx="3">
                  <c:v>1.213457286562972</c:v>
                </c:pt>
                <c:pt idx="4">
                  <c:v>1.213457286562972</c:v>
                </c:pt>
                <c:pt idx="5">
                  <c:v>1.213457286562972</c:v>
                </c:pt>
                <c:pt idx="6">
                  <c:v>1.213457286562972</c:v>
                </c:pt>
                <c:pt idx="7">
                  <c:v>1.213457286562972</c:v>
                </c:pt>
                <c:pt idx="8">
                  <c:v>1.213457286562972</c:v>
                </c:pt>
                <c:pt idx="9">
                  <c:v>1.213457286562972</c:v>
                </c:pt>
                <c:pt idx="10">
                  <c:v>1.213457286562972</c:v>
                </c:pt>
                <c:pt idx="11">
                  <c:v>1.213457286562972</c:v>
                </c:pt>
                <c:pt idx="12">
                  <c:v>1.213457286562972</c:v>
                </c:pt>
                <c:pt idx="13">
                  <c:v>1.213457286562972</c:v>
                </c:pt>
                <c:pt idx="14">
                  <c:v>1.213457286562972</c:v>
                </c:pt>
                <c:pt idx="15">
                  <c:v>1.213457286562972</c:v>
                </c:pt>
                <c:pt idx="16">
                  <c:v>1.213457286562972</c:v>
                </c:pt>
                <c:pt idx="17">
                  <c:v>1.213457286562972</c:v>
                </c:pt>
                <c:pt idx="18">
                  <c:v>1.213457286562972</c:v>
                </c:pt>
                <c:pt idx="19">
                  <c:v>1.213457286562972</c:v>
                </c:pt>
                <c:pt idx="20">
                  <c:v>1.213457286562972</c:v>
                </c:pt>
                <c:pt idx="21">
                  <c:v>1.213457286562972</c:v>
                </c:pt>
                <c:pt idx="22">
                  <c:v>1.213457286562972</c:v>
                </c:pt>
                <c:pt idx="23">
                  <c:v>1.213457286562972</c:v>
                </c:pt>
                <c:pt idx="24">
                  <c:v>1.213457286562972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Sheet1!$G$2</c:f>
              <c:strCache>
                <c:ptCount val="1"/>
                <c:pt idx="0">
                  <c:v>LCL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Sheet1!$A$3:$A$27</c:f>
              <c:numCache>
                <c:ptCount val="25"/>
              </c:numCache>
            </c:numRef>
          </c:cat>
          <c:val>
            <c:numRef>
              <c:f>Sheet1!$G$3:$G$27</c:f>
              <c:numCache>
                <c:ptCount val="25"/>
                <c:pt idx="0">
                  <c:v>0.7691689760632904</c:v>
                </c:pt>
                <c:pt idx="1">
                  <c:v>0.7691689760632904</c:v>
                </c:pt>
                <c:pt idx="2">
                  <c:v>0.7691689760632904</c:v>
                </c:pt>
                <c:pt idx="3">
                  <c:v>0.7691689760632904</c:v>
                </c:pt>
                <c:pt idx="4">
                  <c:v>0.7691689760632904</c:v>
                </c:pt>
                <c:pt idx="5">
                  <c:v>0.7691689760632904</c:v>
                </c:pt>
                <c:pt idx="6">
                  <c:v>0.7691689760632904</c:v>
                </c:pt>
                <c:pt idx="7">
                  <c:v>0.7691689760632904</c:v>
                </c:pt>
                <c:pt idx="8">
                  <c:v>0.7691689760632904</c:v>
                </c:pt>
                <c:pt idx="9">
                  <c:v>0.7691689760632904</c:v>
                </c:pt>
                <c:pt idx="10">
                  <c:v>0.7691689760632904</c:v>
                </c:pt>
                <c:pt idx="11">
                  <c:v>0.7691689760632904</c:v>
                </c:pt>
                <c:pt idx="12">
                  <c:v>0.7691689760632904</c:v>
                </c:pt>
                <c:pt idx="13">
                  <c:v>0.7691689760632904</c:v>
                </c:pt>
                <c:pt idx="14">
                  <c:v>0.7691689760632904</c:v>
                </c:pt>
                <c:pt idx="15">
                  <c:v>0.7691689760632904</c:v>
                </c:pt>
                <c:pt idx="16">
                  <c:v>0.7691689760632904</c:v>
                </c:pt>
                <c:pt idx="17">
                  <c:v>0.7691689760632904</c:v>
                </c:pt>
                <c:pt idx="18">
                  <c:v>0.7691689760632904</c:v>
                </c:pt>
                <c:pt idx="19">
                  <c:v>0.7691689760632904</c:v>
                </c:pt>
                <c:pt idx="20">
                  <c:v>0.7691689760632904</c:v>
                </c:pt>
                <c:pt idx="21">
                  <c:v>0.7691689760632904</c:v>
                </c:pt>
                <c:pt idx="22">
                  <c:v>0.7691689760632904</c:v>
                </c:pt>
                <c:pt idx="23">
                  <c:v>0.7691689760632904</c:v>
                </c:pt>
                <c:pt idx="24">
                  <c:v>0.7691689760632904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Sheet1!$D$2</c:f>
              <c:strCache>
                <c:ptCount val="1"/>
                <c:pt idx="0">
                  <c:v>% Recovery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Sheet1!$A$3:$A$27</c:f>
              <c:numCache>
                <c:ptCount val="25"/>
              </c:numCache>
            </c:numRef>
          </c:cat>
          <c:val>
            <c:numRef>
              <c:f>Sheet1!$D$3:$D$27</c:f>
              <c:numCache>
                <c:ptCount val="25"/>
                <c:pt idx="0">
                  <c:v>1.0757575757575757</c:v>
                </c:pt>
                <c:pt idx="1">
                  <c:v>1.0303030303030303</c:v>
                </c:pt>
                <c:pt idx="2">
                  <c:v>0.9545454545454546</c:v>
                </c:pt>
                <c:pt idx="3">
                  <c:v>1.0656565656565657</c:v>
                </c:pt>
                <c:pt idx="4">
                  <c:v>0.8888888888888888</c:v>
                </c:pt>
                <c:pt idx="5">
                  <c:v>0.9242424242424242</c:v>
                </c:pt>
                <c:pt idx="6">
                  <c:v>0.9797979797979798</c:v>
                </c:pt>
                <c:pt idx="7">
                  <c:v>0.9949494949494949</c:v>
                </c:pt>
                <c:pt idx="8">
                  <c:v>1.0303030303030303</c:v>
                </c:pt>
                <c:pt idx="9">
                  <c:v>1.0757575757575757</c:v>
                </c:pt>
                <c:pt idx="10">
                  <c:v>1.0555555555555556</c:v>
                </c:pt>
                <c:pt idx="11">
                  <c:v>0.9090909090909091</c:v>
                </c:pt>
                <c:pt idx="12">
                  <c:v>0.8535353535353535</c:v>
                </c:pt>
                <c:pt idx="13">
                  <c:v>0.9292929292929293</c:v>
                </c:pt>
                <c:pt idx="14">
                  <c:v>1.005050505050505</c:v>
                </c:pt>
                <c:pt idx="15">
                  <c:v>1</c:v>
                </c:pt>
                <c:pt idx="16">
                  <c:v>1.0858585858585859</c:v>
                </c:pt>
                <c:pt idx="17">
                  <c:v>1.0656565656565657</c:v>
                </c:pt>
                <c:pt idx="18">
                  <c:v>0.9444444444444444</c:v>
                </c:pt>
                <c:pt idx="19">
                  <c:v>0.8737373737373737</c:v>
                </c:pt>
                <c:pt idx="20">
                  <c:v>1.0656565656565657</c:v>
                </c:pt>
                <c:pt idx="21">
                  <c:v>1.1111111111111112</c:v>
                </c:pt>
                <c:pt idx="22">
                  <c:v>1.005050505050505</c:v>
                </c:pt>
                <c:pt idx="23">
                  <c:v>0.9343434343434344</c:v>
                </c:pt>
                <c:pt idx="24">
                  <c:v>0.9242424242424242</c:v>
                </c:pt>
              </c:numCache>
            </c:numRef>
          </c:val>
          <c:smooth val="0"/>
        </c:ser>
        <c:marker val="1"/>
        <c:axId val="26615652"/>
        <c:axId val="38214277"/>
      </c:lineChart>
      <c:catAx>
        <c:axId val="26615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14277"/>
        <c:crosses val="autoZero"/>
        <c:auto val="1"/>
        <c:lblOffset val="100"/>
        <c:noMultiLvlLbl val="0"/>
      </c:catAx>
      <c:valAx>
        <c:axId val="3821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15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4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9.140625" defaultRowHeight="12.75"/>
  <sheetData>
    <row r="2" spans="1:8" ht="12.75">
      <c r="A2" t="s">
        <v>0</v>
      </c>
      <c r="B2" t="s">
        <v>5</v>
      </c>
      <c r="C2" t="s">
        <v>6</v>
      </c>
      <c r="D2" t="s">
        <v>7</v>
      </c>
      <c r="F2" t="s">
        <v>4</v>
      </c>
      <c r="G2" t="s">
        <v>8</v>
      </c>
      <c r="H2" t="s">
        <v>3</v>
      </c>
    </row>
    <row r="3" spans="1:8" ht="12.75">
      <c r="B3">
        <v>213</v>
      </c>
      <c r="C3">
        <v>198</v>
      </c>
      <c r="D3" s="1">
        <f>B3/C3</f>
        <v>1.0757575757575757</v>
      </c>
      <c r="F3" s="1">
        <f>D30</f>
        <v>0.9913131313131313</v>
      </c>
      <c r="G3" s="1">
        <f>D30-(3*D32)</f>
        <v>0.7691689760632904</v>
      </c>
      <c r="H3" s="1">
        <f>D30+(3*D32)</f>
        <v>1.213457286562972</v>
      </c>
    </row>
    <row r="4" spans="1:8" ht="12.75">
      <c r="B4">
        <v>204</v>
      </c>
      <c r="C4">
        <v>198</v>
      </c>
      <c r="D4" s="1">
        <f aca="true" t="shared" si="0" ref="D4:D27">B4/C4</f>
        <v>1.0303030303030303</v>
      </c>
      <c r="F4" s="1">
        <f>F3</f>
        <v>0.9913131313131313</v>
      </c>
      <c r="G4" s="1">
        <f>G3</f>
        <v>0.7691689760632904</v>
      </c>
      <c r="H4" s="1">
        <f>H3</f>
        <v>1.213457286562972</v>
      </c>
    </row>
    <row r="5" spans="1:8" ht="12.75">
      <c r="B5">
        <v>189</v>
      </c>
      <c r="C5">
        <v>198</v>
      </c>
      <c r="D5" s="1">
        <f t="shared" si="0"/>
        <v>0.9545454545454546</v>
      </c>
      <c r="F5" s="1">
        <f aca="true" t="shared" si="1" ref="F5:F27">F4</f>
        <v>0.9913131313131313</v>
      </c>
      <c r="G5" s="1">
        <f aca="true" t="shared" si="2" ref="G5:G27">G4</f>
        <v>0.7691689760632904</v>
      </c>
      <c r="H5" s="1">
        <f aca="true" t="shared" si="3" ref="H5:H27">H4</f>
        <v>1.213457286562972</v>
      </c>
    </row>
    <row r="6" spans="1:8" ht="12.75">
      <c r="B6">
        <v>211</v>
      </c>
      <c r="C6">
        <v>198</v>
      </c>
      <c r="D6" s="1">
        <f t="shared" si="0"/>
        <v>1.0656565656565657</v>
      </c>
      <c r="F6" s="1">
        <f t="shared" si="1"/>
        <v>0.9913131313131313</v>
      </c>
      <c r="G6" s="1">
        <f t="shared" si="2"/>
        <v>0.7691689760632904</v>
      </c>
      <c r="H6" s="1">
        <f t="shared" si="3"/>
        <v>1.213457286562972</v>
      </c>
    </row>
    <row r="7" spans="1:8" ht="12.75">
      <c r="B7">
        <v>176</v>
      </c>
      <c r="C7">
        <v>198</v>
      </c>
      <c r="D7" s="1">
        <f t="shared" si="0"/>
        <v>0.8888888888888888</v>
      </c>
      <c r="F7" s="1">
        <f t="shared" si="1"/>
        <v>0.9913131313131313</v>
      </c>
      <c r="G7" s="1">
        <f t="shared" si="2"/>
        <v>0.7691689760632904</v>
      </c>
      <c r="H7" s="1">
        <f t="shared" si="3"/>
        <v>1.213457286562972</v>
      </c>
    </row>
    <row r="8" spans="1:8" ht="12.75">
      <c r="B8">
        <v>183</v>
      </c>
      <c r="C8">
        <v>198</v>
      </c>
      <c r="D8" s="1">
        <f t="shared" si="0"/>
        <v>0.9242424242424242</v>
      </c>
      <c r="F8" s="1">
        <f t="shared" si="1"/>
        <v>0.9913131313131313</v>
      </c>
      <c r="G8" s="1">
        <f t="shared" si="2"/>
        <v>0.7691689760632904</v>
      </c>
      <c r="H8" s="1">
        <f t="shared" si="3"/>
        <v>1.213457286562972</v>
      </c>
    </row>
    <row r="9" spans="1:8" ht="12.75">
      <c r="B9">
        <v>194</v>
      </c>
      <c r="C9">
        <v>198</v>
      </c>
      <c r="D9" s="1">
        <f t="shared" si="0"/>
        <v>0.9797979797979798</v>
      </c>
      <c r="F9" s="1">
        <f t="shared" si="1"/>
        <v>0.9913131313131313</v>
      </c>
      <c r="G9" s="1">
        <f t="shared" si="2"/>
        <v>0.7691689760632904</v>
      </c>
      <c r="H9" s="1">
        <f t="shared" si="3"/>
        <v>1.213457286562972</v>
      </c>
    </row>
    <row r="10" spans="1:8" ht="12.75">
      <c r="B10">
        <v>197</v>
      </c>
      <c r="C10">
        <v>198</v>
      </c>
      <c r="D10" s="1">
        <f t="shared" si="0"/>
        <v>0.9949494949494949</v>
      </c>
      <c r="F10" s="1">
        <f t="shared" si="1"/>
        <v>0.9913131313131313</v>
      </c>
      <c r="G10" s="1">
        <f t="shared" si="2"/>
        <v>0.7691689760632904</v>
      </c>
      <c r="H10" s="1">
        <f t="shared" si="3"/>
        <v>1.213457286562972</v>
      </c>
    </row>
    <row r="11" spans="1:8" ht="12.75">
      <c r="B11">
        <v>204</v>
      </c>
      <c r="C11">
        <v>198</v>
      </c>
      <c r="D11" s="1">
        <f t="shared" si="0"/>
        <v>1.0303030303030303</v>
      </c>
      <c r="F11" s="1">
        <f t="shared" si="1"/>
        <v>0.9913131313131313</v>
      </c>
      <c r="G11" s="1">
        <f t="shared" si="2"/>
        <v>0.7691689760632904</v>
      </c>
      <c r="H11" s="1">
        <f t="shared" si="3"/>
        <v>1.213457286562972</v>
      </c>
    </row>
    <row r="12" spans="1:8" ht="12.75">
      <c r="B12">
        <v>213</v>
      </c>
      <c r="C12">
        <v>198</v>
      </c>
      <c r="D12" s="1">
        <f t="shared" si="0"/>
        <v>1.0757575757575757</v>
      </c>
      <c r="F12" s="1">
        <f t="shared" si="1"/>
        <v>0.9913131313131313</v>
      </c>
      <c r="G12" s="1">
        <f t="shared" si="2"/>
        <v>0.7691689760632904</v>
      </c>
      <c r="H12" s="1">
        <f t="shared" si="3"/>
        <v>1.213457286562972</v>
      </c>
    </row>
    <row r="13" spans="1:8" ht="12.75">
      <c r="B13">
        <v>209</v>
      </c>
      <c r="C13">
        <v>198</v>
      </c>
      <c r="D13" s="1">
        <f t="shared" si="0"/>
        <v>1.0555555555555556</v>
      </c>
      <c r="F13" s="1">
        <f t="shared" si="1"/>
        <v>0.9913131313131313</v>
      </c>
      <c r="G13" s="1">
        <f t="shared" si="2"/>
        <v>0.7691689760632904</v>
      </c>
      <c r="H13" s="1">
        <f t="shared" si="3"/>
        <v>1.213457286562972</v>
      </c>
    </row>
    <row r="14" spans="1:8" ht="12.75">
      <c r="B14">
        <v>180</v>
      </c>
      <c r="C14">
        <v>198</v>
      </c>
      <c r="D14" s="1">
        <f t="shared" si="0"/>
        <v>0.9090909090909091</v>
      </c>
      <c r="F14" s="1">
        <f t="shared" si="1"/>
        <v>0.9913131313131313</v>
      </c>
      <c r="G14" s="1">
        <f t="shared" si="2"/>
        <v>0.7691689760632904</v>
      </c>
      <c r="H14" s="1">
        <f t="shared" si="3"/>
        <v>1.213457286562972</v>
      </c>
    </row>
    <row r="15" spans="1:8" ht="12.75">
      <c r="B15">
        <v>169</v>
      </c>
      <c r="C15">
        <v>198</v>
      </c>
      <c r="D15" s="1">
        <f t="shared" si="0"/>
        <v>0.8535353535353535</v>
      </c>
      <c r="F15" s="1">
        <f t="shared" si="1"/>
        <v>0.9913131313131313</v>
      </c>
      <c r="G15" s="1">
        <f t="shared" si="2"/>
        <v>0.7691689760632904</v>
      </c>
      <c r="H15" s="1">
        <f t="shared" si="3"/>
        <v>1.213457286562972</v>
      </c>
    </row>
    <row r="16" spans="1:8" ht="12.75">
      <c r="B16">
        <v>184</v>
      </c>
      <c r="C16">
        <v>198</v>
      </c>
      <c r="D16" s="1">
        <f t="shared" si="0"/>
        <v>0.9292929292929293</v>
      </c>
      <c r="F16" s="1">
        <f t="shared" si="1"/>
        <v>0.9913131313131313</v>
      </c>
      <c r="G16" s="1">
        <f t="shared" si="2"/>
        <v>0.7691689760632904</v>
      </c>
      <c r="H16" s="1">
        <f t="shared" si="3"/>
        <v>1.213457286562972</v>
      </c>
    </row>
    <row r="17" spans="1:8" ht="12.75">
      <c r="B17">
        <v>199</v>
      </c>
      <c r="C17">
        <v>198</v>
      </c>
      <c r="D17" s="1">
        <f t="shared" si="0"/>
        <v>1.005050505050505</v>
      </c>
      <c r="F17" s="1">
        <f t="shared" si="1"/>
        <v>0.9913131313131313</v>
      </c>
      <c r="G17" s="1">
        <f t="shared" si="2"/>
        <v>0.7691689760632904</v>
      </c>
      <c r="H17" s="1">
        <f t="shared" si="3"/>
        <v>1.213457286562972</v>
      </c>
    </row>
    <row r="18" spans="1:8" ht="12.75">
      <c r="B18">
        <v>198</v>
      </c>
      <c r="C18">
        <v>198</v>
      </c>
      <c r="D18" s="1">
        <f t="shared" si="0"/>
        <v>1</v>
      </c>
      <c r="F18" s="1">
        <f t="shared" si="1"/>
        <v>0.9913131313131313</v>
      </c>
      <c r="G18" s="1">
        <f t="shared" si="2"/>
        <v>0.7691689760632904</v>
      </c>
      <c r="H18" s="1">
        <f t="shared" si="3"/>
        <v>1.213457286562972</v>
      </c>
    </row>
    <row r="19" spans="1:8" ht="12.75">
      <c r="B19">
        <v>215</v>
      </c>
      <c r="C19">
        <v>198</v>
      </c>
      <c r="D19" s="1">
        <f t="shared" si="0"/>
        <v>1.0858585858585859</v>
      </c>
      <c r="F19" s="1">
        <f t="shared" si="1"/>
        <v>0.9913131313131313</v>
      </c>
      <c r="G19" s="1">
        <f t="shared" si="2"/>
        <v>0.7691689760632904</v>
      </c>
      <c r="H19" s="1">
        <f t="shared" si="3"/>
        <v>1.213457286562972</v>
      </c>
    </row>
    <row r="20" spans="1:8" ht="12.75">
      <c r="B20">
        <v>211</v>
      </c>
      <c r="C20">
        <v>198</v>
      </c>
      <c r="D20" s="1">
        <f t="shared" si="0"/>
        <v>1.0656565656565657</v>
      </c>
      <c r="F20" s="1">
        <f t="shared" si="1"/>
        <v>0.9913131313131313</v>
      </c>
      <c r="G20" s="1">
        <f t="shared" si="2"/>
        <v>0.7691689760632904</v>
      </c>
      <c r="H20" s="1">
        <f t="shared" si="3"/>
        <v>1.213457286562972</v>
      </c>
    </row>
    <row r="21" spans="1:8" ht="12.75">
      <c r="B21">
        <v>187</v>
      </c>
      <c r="C21">
        <v>198</v>
      </c>
      <c r="D21" s="1">
        <f t="shared" si="0"/>
        <v>0.9444444444444444</v>
      </c>
      <c r="F21" s="1">
        <f t="shared" si="1"/>
        <v>0.9913131313131313</v>
      </c>
      <c r="G21" s="1">
        <f t="shared" si="2"/>
        <v>0.7691689760632904</v>
      </c>
      <c r="H21" s="1">
        <f t="shared" si="3"/>
        <v>1.213457286562972</v>
      </c>
    </row>
    <row r="22" spans="1:8" ht="12.75">
      <c r="B22">
        <v>173</v>
      </c>
      <c r="C22">
        <v>198</v>
      </c>
      <c r="D22" s="1">
        <f t="shared" si="0"/>
        <v>0.8737373737373737</v>
      </c>
      <c r="F22" s="1">
        <f t="shared" si="1"/>
        <v>0.9913131313131313</v>
      </c>
      <c r="G22" s="1">
        <f t="shared" si="2"/>
        <v>0.7691689760632904</v>
      </c>
      <c r="H22" s="1">
        <f t="shared" si="3"/>
        <v>1.213457286562972</v>
      </c>
    </row>
    <row r="23" spans="1:8" ht="12.75">
      <c r="B23">
        <v>211</v>
      </c>
      <c r="C23">
        <v>198</v>
      </c>
      <c r="D23" s="1">
        <f t="shared" si="0"/>
        <v>1.0656565656565657</v>
      </c>
      <c r="F23" s="1">
        <f t="shared" si="1"/>
        <v>0.9913131313131313</v>
      </c>
      <c r="G23" s="1">
        <f t="shared" si="2"/>
        <v>0.7691689760632904</v>
      </c>
      <c r="H23" s="1">
        <f t="shared" si="3"/>
        <v>1.213457286562972</v>
      </c>
    </row>
    <row r="24" spans="1:8" ht="12.75">
      <c r="B24">
        <v>220</v>
      </c>
      <c r="C24">
        <v>198</v>
      </c>
      <c r="D24" s="1">
        <f t="shared" si="0"/>
        <v>1.1111111111111112</v>
      </c>
      <c r="F24" s="1">
        <f t="shared" si="1"/>
        <v>0.9913131313131313</v>
      </c>
      <c r="G24" s="1">
        <f t="shared" si="2"/>
        <v>0.7691689760632904</v>
      </c>
      <c r="H24" s="1">
        <f t="shared" si="3"/>
        <v>1.213457286562972</v>
      </c>
    </row>
    <row r="25" spans="1:8" ht="12.75">
      <c r="B25">
        <v>199</v>
      </c>
      <c r="C25">
        <v>198</v>
      </c>
      <c r="D25" s="1">
        <f t="shared" si="0"/>
        <v>1.005050505050505</v>
      </c>
      <c r="F25" s="1">
        <f t="shared" si="1"/>
        <v>0.9913131313131313</v>
      </c>
      <c r="G25" s="1">
        <f t="shared" si="2"/>
        <v>0.7691689760632904</v>
      </c>
      <c r="H25" s="1">
        <f t="shared" si="3"/>
        <v>1.213457286562972</v>
      </c>
    </row>
    <row r="26" spans="1:8" ht="12.75">
      <c r="B26">
        <v>185</v>
      </c>
      <c r="C26">
        <v>198</v>
      </c>
      <c r="D26" s="1">
        <f t="shared" si="0"/>
        <v>0.9343434343434344</v>
      </c>
      <c r="F26" s="1">
        <f t="shared" si="1"/>
        <v>0.9913131313131313</v>
      </c>
      <c r="G26" s="1">
        <f t="shared" si="2"/>
        <v>0.7691689760632904</v>
      </c>
      <c r="H26" s="1">
        <f t="shared" si="3"/>
        <v>1.213457286562972</v>
      </c>
    </row>
    <row r="27" spans="1:8" ht="12.75">
      <c r="B27">
        <v>183</v>
      </c>
      <c r="C27">
        <v>198</v>
      </c>
      <c r="D27" s="1">
        <f t="shared" si="0"/>
        <v>0.9242424242424242</v>
      </c>
      <c r="F27" s="1">
        <f t="shared" si="1"/>
        <v>0.9913131313131313</v>
      </c>
      <c r="G27" s="1">
        <f t="shared" si="2"/>
        <v>0.7691689760632904</v>
      </c>
      <c r="H27" s="1">
        <f t="shared" si="3"/>
        <v>1.213457286562972</v>
      </c>
    </row>
    <row r="30" spans="1:4" ht="12.75">
      <c r="A30" t="s">
        <v>1</v>
      </c>
      <c r="D30" s="1">
        <f>AVERAGE(D3:D27)</f>
        <v>0.9913131313131313</v>
      </c>
    </row>
    <row r="32" spans="1:4" ht="12.75">
      <c r="A32" t="s">
        <v>2</v>
      </c>
      <c r="D32" s="1">
        <f>STDEV(D3:D27)</f>
        <v>0.07404805174994696</v>
      </c>
    </row>
    <row r="33" spans="1:4" ht="12.75">
      <c r="A33" t="s">
        <v>8</v>
      </c>
      <c r="D33" s="1">
        <f>D30-(3*D32)</f>
        <v>0.7691689760632904</v>
      </c>
    </row>
    <row r="34" spans="1:4" ht="12.75">
      <c r="A34" t="s">
        <v>3</v>
      </c>
      <c r="D34" s="1">
        <f>D30+(3*D32)</f>
        <v>1.213457286562972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Genadia Angelov</dc:creator>
  <cp:keywords/>
  <dc:description/>
  <cp:lastModifiedBy>Administrator</cp:lastModifiedBy>
  <dcterms:created xsi:type="dcterms:W3CDTF">2004-08-12T18:11:45Z</dcterms:created>
  <dcterms:modified xsi:type="dcterms:W3CDTF">2004-09-03T15:16:11Z</dcterms:modified>
  <cp:category/>
  <cp:version/>
  <cp:contentType/>
  <cp:contentStatus/>
</cp:coreProperties>
</file>