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https://ingov.sharepoint.com/sites/IDEMOAQ/ctap_models/Calculations/"/>
    </mc:Choice>
  </mc:AlternateContent>
  <xr:revisionPtr revIDLastSave="0" documentId="13_ncr:1_{41E1A3BD-6D75-4A35-893D-9FB724859B96}" xr6:coauthVersionLast="47" xr6:coauthVersionMax="47" xr10:uidLastSave="{00000000-0000-0000-0000-000000000000}"/>
  <bookViews>
    <workbookView xWindow="-24120" yWindow="-120" windowWidth="24240" windowHeight="17640" xr2:uid="{00000000-000D-0000-FFFF-FFFF00000000}"/>
  </bookViews>
  <sheets>
    <sheet name="FGLASSUEF"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1" l="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K37" i="1" l="1"/>
  <c r="K36" i="1"/>
  <c r="K35" i="1"/>
  <c r="K34" i="1"/>
  <c r="K33" i="1"/>
  <c r="K32" i="1"/>
  <c r="K31" i="1"/>
  <c r="K30" i="1"/>
  <c r="K29" i="1"/>
  <c r="K28" i="1"/>
  <c r="K27" i="1"/>
  <c r="K26" i="1"/>
  <c r="K25" i="1"/>
  <c r="K24" i="1"/>
  <c r="H60" i="1" l="1"/>
  <c r="I38" i="1" l="1"/>
  <c r="K38" i="1"/>
</calcChain>
</file>

<file path=xl/sharedStrings.xml><?xml version="1.0" encoding="utf-8"?>
<sst xmlns="http://schemas.openxmlformats.org/spreadsheetml/2006/main" count="39" uniqueCount="39">
  <si>
    <t/>
  </si>
  <si>
    <t>Open Molding Operations*</t>
  </si>
  <si>
    <t>Resin and Gel Usage</t>
  </si>
  <si>
    <t>Emission Unit ID</t>
  </si>
  <si>
    <t xml:space="preserve"> Material (Resin or Gel Name)</t>
  </si>
  <si>
    <t>Weight % Monomer</t>
  </si>
  <si>
    <t>UEF (lbs monomer/ton resin or gel)</t>
  </si>
  <si>
    <t>Transfer Efficiency</t>
  </si>
  <si>
    <t>Assume all of the monomer is styrene.</t>
  </si>
  <si>
    <t>Use the standard VOC emissions calculation spreadsheet to calculate catalyst emissions and cleaning emissions (assume that 100% of the VOC and/or HAP in the catalysts and solvents used is emitted).</t>
  </si>
  <si>
    <t>Interpolation Calculator:</t>
  </si>
  <si>
    <t>Use this calculator to determine the UEF factor for those resins and gelcoats that have styrene contents between the integers listed in the UEF table (i.e., non-integers between 33 and 50 % styrene).</t>
  </si>
  <si>
    <t>Enter actual styrene content of resin or gelcoat (expressed as a percent) (e.g., 36.4%)=</t>
  </si>
  <si>
    <t>Enter closest styrene content expressed as an integer higher than actual styrene content  (e.g., 37%) =</t>
  </si>
  <si>
    <t>Enter UEF for closest styrene content higher than actual =</t>
  </si>
  <si>
    <t xml:space="preserve">Enter closest styrene content expressed as an integer lower than actual styrene content (e.g., 36%)= </t>
  </si>
  <si>
    <t>Enter UEF for closest styrene content lower than actual =</t>
  </si>
  <si>
    <t>Interpolated UEF for actual styrene content of resin =</t>
  </si>
  <si>
    <t>Use the extrapolation equations given in the UEF Table for styrene contents outside of the range of factors given.</t>
  </si>
  <si>
    <t xml:space="preserve">Total VOC/HAP and PM from Resin and Gel Use  </t>
  </si>
  <si>
    <t>Density (lbs/gal)</t>
  </si>
  <si>
    <t>To calculate resin and gelcoat emissions based on the type of application, the emission factors from "Estimating Emission Factors from Open Molding and Other Composite Processes", American Composites Manufacturers Association, Unified Emission Factors for Open Molding of Composites (October 13, 2009) (ACMA-UEF-1-2011a) were used.</t>
  </si>
  <si>
    <t>UEF = United Emission Factor for the resin or gel styrene content determined from the Unified Emission Factors for Open Molding of Composites.  An interpolation calculator is provided below for those styrene contents between the values given in the table that are not integers.   Use the extrapolation equations given in the table for styrene contents that are less than or greater than the range of factors given in the table.</t>
  </si>
  <si>
    <t>*Open Molding Operations include the following:  manual application, mechanical application, gel coat application, and filament application.</t>
  </si>
  <si>
    <t>Maximum Capacity (units/hour)</t>
  </si>
  <si>
    <t>PTE of VOC/HAP (tons/year)</t>
  </si>
  <si>
    <t>PTE of PM (tons/year)</t>
  </si>
  <si>
    <t>PTE of VOC/HAP (tons/year) = PTE of VOC/HAP (lbs/day) * 365 days/year * (1 ton/2000 lbs)</t>
  </si>
  <si>
    <t>Methodology</t>
  </si>
  <si>
    <t>Maximum Material Usage (gal/unit)</t>
  </si>
  <si>
    <t>PTE of VOC/HAP (lbs/day) for resins or gels = Density (lb material/gal material) * Maximum Material Usage (gal material/unit) * Maximum Capacity (unit/hr) * UEF (lb styrene/ton material) * 24 hrs/day * 1 ton material/2000 lbs material</t>
  </si>
  <si>
    <t>PTE of PM (tons/year) = Density (lbs/gal) * (1 - Weight % Monomer) * Maximum Material Usage (gal/unit) * Maximum Capacity (units/hour) * (1 - Transfer Efficiency) * 8760 hours/year * 1 ton/2000 lbs</t>
  </si>
  <si>
    <t>PTE of VOC/HAP (lbs/day)</t>
  </si>
  <si>
    <t xml:space="preserve">Reinforced Plastics and Composites  </t>
  </si>
  <si>
    <t>Open Molding Operations include the following:  manual application, mechanical application, gel coat application, and filament application.  For all other fiberglass operations, use the spreadsheet Fiberglass Non-Open Molding Using AP42 Emission Factors.</t>
  </si>
  <si>
    <t xml:space="preserve">IDEM OAQ does not guarantee the accuracy of these calculations or the emission factors used.  </t>
  </si>
  <si>
    <t xml:space="preserve">All emission factors and calculations submitted as part of a permit application shall be reviewed by IDEM OAQ Permit Branch for accuracy, completeness, robustness, and appropriateness as part of the permit application review process and a final determination shall be made by the OAQ, Permits Branch.  </t>
  </si>
  <si>
    <t>This calculation is for illustrative purposes only.  The emission factors and other data/methodologies used in these calculations are from Estimating Emission Factors from "Open Molding and Other Composite Processes", American Composites Manufacturers Association, Unified Emission Factors for Open Molding of Composites (October 13, 2009) (ACMA-UEF-1-2011a).  The emission factors, data, methodologies, and assumptions used in these calculations may not be representative/appropriate for a given emission unit/activity.  For additional information, please refer to the above referenced ACMA-UEF document.</t>
  </si>
  <si>
    <t>Notes:  Use the maximum allowed weight percent monomer used by the source or allowed under the styrene rule or BACT or MACT, whichever is lower.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</si>
</sst>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
    <numFmt numFmtId="167" formatCode="0.0%"/>
  </numFmts>
  <fonts count="6">
    <font>
      <sz val="10"/>
      <name val="Arial"/>
    </font>
    <font>
      <sz val="8"/>
      <name val="Arial"/>
      <family val="2"/>
    </font>
    <font>
      <sz val="10"/>
      <name val="Arial"/>
      <family val="2"/>
    </font>
    <font>
      <b/>
      <sz val="10"/>
      <name val="Arial"/>
      <family val="2"/>
    </font>
    <font>
      <b/>
      <i/>
      <sz val="10"/>
      <color indexed="10"/>
      <name val="Arial"/>
      <family val="2"/>
    </font>
    <font>
      <b/>
      <i/>
      <sz val="10"/>
      <color rgb="FFFF0000"/>
      <name val="Arial"/>
      <family val="2"/>
    </font>
  </fonts>
  <fills count="5">
    <fill>
      <patternFill patternType="none"/>
    </fill>
    <fill>
      <patternFill patternType="gray125"/>
    </fill>
    <fill>
      <patternFill patternType="darkGray">
        <fgColor indexed="9"/>
        <bgColor indexed="15"/>
      </patternFill>
    </fill>
    <fill>
      <patternFill patternType="mediumGray">
        <fgColor indexed="9"/>
        <bgColor rgb="FFFFFF99"/>
      </patternFill>
    </fill>
    <fill>
      <patternFill patternType="solid">
        <fgColor rgb="FFFFFF9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double">
        <color indexed="8"/>
      </bottom>
      <diagonal/>
    </border>
    <border>
      <left/>
      <right style="thin">
        <color indexed="8"/>
      </right>
      <top/>
      <bottom style="double">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double">
        <color indexed="8"/>
      </top>
      <bottom style="thin">
        <color indexed="8"/>
      </bottom>
      <diagonal/>
    </border>
    <border>
      <left/>
      <right style="thin">
        <color indexed="8"/>
      </right>
      <top style="double">
        <color indexed="8"/>
      </top>
      <bottom style="thin">
        <color indexed="8"/>
      </bottom>
      <diagonal/>
    </border>
    <border>
      <left/>
      <right style="thin">
        <color indexed="8"/>
      </right>
      <top style="double">
        <color indexed="8"/>
      </top>
      <bottom style="double">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thin">
        <color indexed="8"/>
      </bottom>
      <diagonal/>
    </border>
    <border>
      <left style="medium">
        <color indexed="64"/>
      </left>
      <right/>
      <top/>
      <bottom style="double">
        <color indexed="8"/>
      </bottom>
      <diagonal/>
    </border>
    <border>
      <left/>
      <right style="medium">
        <color indexed="64"/>
      </right>
      <top/>
      <bottom style="double">
        <color indexed="8"/>
      </bottom>
      <diagonal/>
    </border>
    <border>
      <left style="medium">
        <color indexed="64"/>
      </left>
      <right/>
      <top style="thin">
        <color indexed="8"/>
      </top>
      <bottom/>
      <diagonal/>
    </border>
    <border>
      <left/>
      <right style="medium">
        <color indexed="64"/>
      </right>
      <top style="thin">
        <color indexed="8"/>
      </top>
      <bottom style="thin">
        <color indexed="8"/>
      </bottom>
      <diagonal/>
    </border>
    <border>
      <left style="medium">
        <color indexed="64"/>
      </left>
      <right/>
      <top style="double">
        <color indexed="8"/>
      </top>
      <bottom/>
      <diagonal/>
    </border>
    <border>
      <left/>
      <right style="medium">
        <color indexed="64"/>
      </right>
      <top style="double">
        <color indexed="8"/>
      </top>
      <bottom style="thin">
        <color indexed="8"/>
      </bottom>
      <diagonal/>
    </border>
    <border>
      <left style="medium">
        <color indexed="64"/>
      </left>
      <right style="thin">
        <color indexed="8"/>
      </right>
      <top/>
      <bottom style="medium">
        <color indexed="64"/>
      </bottom>
      <diagonal/>
    </border>
    <border>
      <left/>
      <right style="thin">
        <color indexed="8"/>
      </right>
      <top/>
      <bottom style="medium">
        <color indexed="64"/>
      </bottom>
      <diagonal/>
    </border>
    <border>
      <left/>
      <right style="medium">
        <color indexed="64"/>
      </right>
      <top/>
      <bottom style="medium">
        <color indexed="64"/>
      </bottom>
      <diagonal/>
    </border>
  </borders>
  <cellStyleXfs count="1">
    <xf numFmtId="0" fontId="0" fillId="0" borderId="0">
      <protection locked="0"/>
    </xf>
  </cellStyleXfs>
  <cellXfs count="100">
    <xf numFmtId="0" fontId="0" fillId="0" borderId="0" xfId="0">
      <protection locked="0"/>
    </xf>
    <xf numFmtId="0" fontId="3" fillId="0" borderId="0" xfId="0" applyFont="1" applyAlignment="1" applyProtection="1">
      <alignment vertical="center"/>
    </xf>
    <xf numFmtId="0" fontId="2" fillId="0" borderId="0" xfId="0" applyFont="1" applyAlignment="1" applyProtection="1">
      <alignment vertical="center"/>
    </xf>
    <xf numFmtId="0" fontId="3" fillId="0" borderId="0" xfId="0" applyFont="1" applyAlignment="1" applyProtection="1">
      <alignment horizontal="right" vertical="center"/>
    </xf>
    <xf numFmtId="0" fontId="2" fillId="0" borderId="16" xfId="0" applyFont="1" applyFill="1" applyBorder="1" applyAlignment="1" applyProtection="1">
      <alignment horizontal="center"/>
      <protection locked="0"/>
    </xf>
    <xf numFmtId="0" fontId="2" fillId="0" borderId="5" xfId="0" applyFont="1" applyFill="1" applyBorder="1" applyAlignment="1" applyProtection="1">
      <alignment horizontal="center"/>
      <protection locked="0"/>
    </xf>
    <xf numFmtId="164" fontId="2" fillId="3" borderId="6" xfId="0" applyNumberFormat="1" applyFont="1" applyFill="1" applyBorder="1" applyAlignment="1" applyProtection="1">
      <alignment horizontal="center"/>
      <protection locked="0"/>
    </xf>
    <xf numFmtId="10" fontId="2" fillId="3" borderId="6" xfId="0" applyNumberFormat="1" applyFont="1" applyFill="1" applyBorder="1" applyAlignment="1" applyProtection="1">
      <alignment horizontal="center"/>
      <protection locked="0"/>
    </xf>
    <xf numFmtId="2" fontId="2" fillId="3" borderId="6" xfId="0" applyNumberFormat="1" applyFont="1" applyFill="1" applyBorder="1" applyAlignment="1" applyProtection="1">
      <alignment horizontal="center"/>
      <protection locked="0"/>
    </xf>
    <xf numFmtId="166" fontId="2" fillId="3" borderId="6" xfId="0" applyNumberFormat="1"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0" fontId="2" fillId="0" borderId="18" xfId="0" applyFont="1" applyFill="1" applyBorder="1" applyAlignment="1" applyProtection="1">
      <alignment horizontal="center"/>
      <protection locked="0"/>
    </xf>
    <xf numFmtId="0" fontId="2" fillId="0" borderId="3" xfId="0" applyFont="1" applyFill="1" applyBorder="1" applyAlignment="1" applyProtection="1">
      <alignment horizontal="center"/>
      <protection locked="0"/>
    </xf>
    <xf numFmtId="164" fontId="2" fillId="3" borderId="4" xfId="0" applyNumberFormat="1" applyFont="1" applyFill="1" applyBorder="1" applyAlignment="1" applyProtection="1">
      <alignment horizontal="center"/>
      <protection locked="0"/>
    </xf>
    <xf numFmtId="10" fontId="2" fillId="3" borderId="4" xfId="0" applyNumberFormat="1" applyFont="1" applyFill="1" applyBorder="1" applyAlignment="1" applyProtection="1">
      <alignment horizontal="center"/>
      <protection locked="0"/>
    </xf>
    <xf numFmtId="2" fontId="2" fillId="3" borderId="4" xfId="0" applyNumberFormat="1" applyFont="1" applyFill="1" applyBorder="1" applyAlignment="1" applyProtection="1">
      <alignment horizontal="center"/>
      <protection locked="0"/>
    </xf>
    <xf numFmtId="166" fontId="2" fillId="3" borderId="4" xfId="0" applyNumberFormat="1"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0" borderId="20" xfId="0" applyFont="1" applyFill="1" applyBorder="1" applyAlignment="1" applyProtection="1">
      <alignment horizontal="center"/>
      <protection locked="0"/>
    </xf>
    <xf numFmtId="0" fontId="2" fillId="0" borderId="1" xfId="0" applyFont="1" applyFill="1" applyBorder="1" applyAlignment="1" applyProtection="1">
      <alignment horizontal="center"/>
      <protection locked="0"/>
    </xf>
    <xf numFmtId="164" fontId="2" fillId="3" borderId="2" xfId="0" applyNumberFormat="1" applyFont="1" applyFill="1" applyBorder="1" applyAlignment="1" applyProtection="1">
      <alignment horizontal="center"/>
      <protection locked="0"/>
    </xf>
    <xf numFmtId="10" fontId="2" fillId="3" borderId="2" xfId="0" applyNumberFormat="1" applyFont="1" applyFill="1" applyBorder="1" applyAlignment="1" applyProtection="1">
      <alignment horizontal="center"/>
      <protection locked="0"/>
    </xf>
    <xf numFmtId="2" fontId="2" fillId="3" borderId="2" xfId="0" applyNumberFormat="1" applyFont="1" applyFill="1" applyBorder="1" applyAlignment="1" applyProtection="1">
      <alignment horizontal="center"/>
      <protection locked="0"/>
    </xf>
    <xf numFmtId="166" fontId="2" fillId="3" borderId="2" xfId="0" applyNumberFormat="1"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0" fontId="2" fillId="0" borderId="22" xfId="0" applyFont="1" applyFill="1" applyBorder="1" applyAlignment="1" applyProtection="1">
      <alignment horizontal="center"/>
      <protection locked="0"/>
    </xf>
    <xf numFmtId="0" fontId="2" fillId="0" borderId="7" xfId="0" applyFont="1" applyFill="1" applyBorder="1" applyAlignment="1" applyProtection="1">
      <alignment horizontal="center"/>
      <protection locked="0"/>
    </xf>
    <xf numFmtId="164" fontId="2" fillId="3" borderId="8" xfId="0" applyNumberFormat="1" applyFont="1" applyFill="1" applyBorder="1" applyAlignment="1" applyProtection="1">
      <alignment horizontal="center"/>
      <protection locked="0"/>
    </xf>
    <xf numFmtId="10" fontId="2" fillId="3" borderId="8" xfId="0" applyNumberFormat="1" applyFont="1" applyFill="1" applyBorder="1" applyAlignment="1" applyProtection="1">
      <alignment horizontal="center"/>
      <protection locked="0"/>
    </xf>
    <xf numFmtId="2" fontId="2" fillId="3" borderId="8" xfId="0" applyNumberFormat="1" applyFont="1" applyFill="1" applyBorder="1" applyAlignment="1" applyProtection="1">
      <alignment horizontal="center"/>
      <protection locked="0"/>
    </xf>
    <xf numFmtId="166" fontId="2" fillId="3" borderId="8" xfId="0" applyNumberFormat="1" applyFont="1" applyFill="1" applyBorder="1" applyAlignment="1" applyProtection="1">
      <alignment horizontal="center"/>
      <protection locked="0"/>
    </xf>
    <xf numFmtId="0" fontId="2" fillId="3" borderId="8" xfId="0" applyFont="1" applyFill="1" applyBorder="1" applyAlignment="1" applyProtection="1">
      <alignment horizontal="center"/>
      <protection locked="0"/>
    </xf>
    <xf numFmtId="0" fontId="3" fillId="0" borderId="5" xfId="0" applyFont="1" applyFill="1" applyBorder="1" applyAlignment="1" applyProtection="1">
      <alignment horizontal="center"/>
      <protection locked="0"/>
    </xf>
    <xf numFmtId="0" fontId="2" fillId="0" borderId="24" xfId="0" applyFont="1" applyFill="1" applyBorder="1" applyProtection="1">
      <protection locked="0"/>
    </xf>
    <xf numFmtId="0" fontId="2" fillId="0" borderId="25" xfId="0" applyFont="1" applyFill="1" applyBorder="1" applyAlignment="1" applyProtection="1">
      <alignment horizontal="center"/>
      <protection locked="0"/>
    </xf>
    <xf numFmtId="164" fontId="2" fillId="3" borderId="25" xfId="0" applyNumberFormat="1" applyFont="1" applyFill="1" applyBorder="1" applyAlignment="1" applyProtection="1">
      <alignment horizontal="center"/>
      <protection locked="0"/>
    </xf>
    <xf numFmtId="10" fontId="2" fillId="3" borderId="25" xfId="0" applyNumberFormat="1" applyFont="1" applyFill="1" applyBorder="1" applyAlignment="1" applyProtection="1">
      <alignment horizontal="center"/>
      <protection locked="0"/>
    </xf>
    <xf numFmtId="2" fontId="2" fillId="3" borderId="25" xfId="0" applyNumberFormat="1" applyFont="1" applyFill="1" applyBorder="1" applyAlignment="1" applyProtection="1">
      <alignment horizontal="center"/>
      <protection locked="0"/>
    </xf>
    <xf numFmtId="166" fontId="2" fillId="3" borderId="25" xfId="0" applyNumberFormat="1" applyFont="1" applyFill="1" applyBorder="1" applyAlignment="1" applyProtection="1">
      <alignment horizontal="center"/>
      <protection locked="0"/>
    </xf>
    <xf numFmtId="0" fontId="2" fillId="3" borderId="25" xfId="0" applyFont="1" applyFill="1" applyBorder="1" applyAlignment="1" applyProtection="1">
      <alignment horizontal="center"/>
      <protection locked="0"/>
    </xf>
    <xf numFmtId="167" fontId="2" fillId="3" borderId="6" xfId="0" applyNumberFormat="1" applyFont="1" applyFill="1" applyBorder="1" applyAlignment="1" applyProtection="1">
      <alignment horizontal="center"/>
      <protection locked="0"/>
    </xf>
    <xf numFmtId="167" fontId="2" fillId="3" borderId="4" xfId="0" applyNumberFormat="1" applyFont="1" applyFill="1" applyBorder="1" applyAlignment="1" applyProtection="1">
      <alignment horizontal="center"/>
      <protection locked="0"/>
    </xf>
    <xf numFmtId="167" fontId="2" fillId="3" borderId="2" xfId="0" applyNumberFormat="1" applyFont="1" applyFill="1" applyBorder="1" applyAlignment="1" applyProtection="1">
      <alignment horizontal="center"/>
      <protection locked="0"/>
    </xf>
    <xf numFmtId="167" fontId="2" fillId="3" borderId="8" xfId="0" applyNumberFormat="1" applyFont="1" applyFill="1" applyBorder="1" applyAlignment="1" applyProtection="1">
      <alignment horizontal="center"/>
      <protection locked="0"/>
    </xf>
    <xf numFmtId="167" fontId="2" fillId="3" borderId="25" xfId="0" applyNumberFormat="1" applyFont="1" applyFill="1" applyBorder="1" applyAlignment="1" applyProtection="1">
      <alignment horizontal="center"/>
      <protection locked="0"/>
    </xf>
    <xf numFmtId="0" fontId="2" fillId="4" borderId="10" xfId="0" applyFont="1" applyFill="1" applyBorder="1" applyProtection="1">
      <protection locked="0"/>
    </xf>
    <xf numFmtId="0" fontId="2" fillId="4" borderId="11" xfId="0" applyFont="1" applyFill="1" applyBorder="1" applyProtection="1">
      <protection locked="0"/>
    </xf>
    <xf numFmtId="0" fontId="2" fillId="4" borderId="12" xfId="0" applyFont="1" applyFill="1" applyBorder="1" applyProtection="1">
      <protection locked="0"/>
    </xf>
    <xf numFmtId="0" fontId="3" fillId="0" borderId="0" xfId="0" applyFont="1" applyAlignment="1" applyProtection="1">
      <alignment horizontal="left" vertical="center" wrapText="1"/>
    </xf>
    <xf numFmtId="0" fontId="3" fillId="0" borderId="0" xfId="0" applyFont="1" applyAlignment="1" applyProtection="1">
      <alignment horizontal="left" vertical="center"/>
    </xf>
    <xf numFmtId="0" fontId="2" fillId="0" borderId="0" xfId="0" applyFont="1" applyFill="1" applyProtection="1">
      <protection locked="0"/>
    </xf>
    <xf numFmtId="0" fontId="3" fillId="0" borderId="0" xfId="0" applyFont="1" applyFill="1" applyProtection="1">
      <protection locked="0"/>
    </xf>
    <xf numFmtId="164" fontId="3" fillId="0" borderId="0" xfId="0" applyNumberFormat="1" applyFont="1" applyFill="1" applyProtection="1">
      <protection locked="0"/>
    </xf>
    <xf numFmtId="10" fontId="3" fillId="0" borderId="0" xfId="0" applyNumberFormat="1" applyFont="1" applyFill="1" applyProtection="1">
      <protection locked="0"/>
    </xf>
    <xf numFmtId="2" fontId="3" fillId="0" borderId="0" xfId="0" applyNumberFormat="1" applyFont="1" applyFill="1" applyAlignment="1" applyProtection="1">
      <alignment horizontal="center"/>
      <protection locked="0"/>
    </xf>
    <xf numFmtId="2" fontId="3" fillId="0" borderId="0" xfId="0" applyNumberFormat="1" applyFont="1" applyFill="1" applyProtection="1">
      <protection locked="0"/>
    </xf>
    <xf numFmtId="0" fontId="2" fillId="0" borderId="0" xfId="0" applyFont="1" applyFill="1" applyAlignment="1" applyProtection="1">
      <alignment horizontal="right"/>
      <protection locked="0"/>
    </xf>
    <xf numFmtId="0" fontId="2" fillId="0" borderId="0" xfId="0" applyFont="1" applyProtection="1">
      <protection locked="0"/>
    </xf>
    <xf numFmtId="165" fontId="3" fillId="0" borderId="0" xfId="0" applyNumberFormat="1" applyFont="1" applyFill="1" applyProtection="1">
      <protection locked="0"/>
    </xf>
    <xf numFmtId="166" fontId="3" fillId="0" borderId="0" xfId="0" applyNumberFormat="1" applyFont="1" applyFill="1" applyAlignment="1" applyProtection="1">
      <alignment horizontal="centerContinuous"/>
      <protection locked="0"/>
    </xf>
    <xf numFmtId="166" fontId="2" fillId="0" borderId="0" xfId="0" applyNumberFormat="1" applyFont="1" applyFill="1" applyProtection="1">
      <protection locked="0"/>
    </xf>
    <xf numFmtId="166" fontId="2" fillId="0" borderId="0" xfId="0" applyNumberFormat="1" applyFont="1" applyFill="1" applyAlignment="1" applyProtection="1">
      <alignment horizontal="left"/>
      <protection locked="0"/>
    </xf>
    <xf numFmtId="0" fontId="3" fillId="0" borderId="0" xfId="0" applyFont="1" applyAlignment="1" applyProtection="1">
      <alignment horizontal="left" vertical="center" wrapText="1"/>
      <protection locked="0"/>
    </xf>
    <xf numFmtId="0" fontId="4" fillId="0" borderId="0" xfId="0" applyFont="1" applyFill="1" applyAlignment="1" applyProtection="1">
      <alignment vertical="top"/>
      <protection locked="0"/>
    </xf>
    <xf numFmtId="0" fontId="2" fillId="0" borderId="0" xfId="0" applyFont="1" applyAlignment="1" applyProtection="1">
      <alignment vertical="top" wrapText="1"/>
      <protection locked="0"/>
    </xf>
    <xf numFmtId="0" fontId="5" fillId="0" borderId="0" xfId="0" applyFont="1" applyFill="1" applyAlignment="1" applyProtection="1">
      <alignment horizontal="left" wrapText="1"/>
      <protection locked="0"/>
    </xf>
    <xf numFmtId="0" fontId="5" fillId="0" borderId="0" xfId="0" applyFont="1" applyFill="1" applyAlignment="1" applyProtection="1">
      <alignment horizontal="left" vertical="top" wrapText="1"/>
      <protection locked="0"/>
    </xf>
    <xf numFmtId="165" fontId="3" fillId="0" borderId="0" xfId="0" applyNumberFormat="1" applyFont="1" applyFill="1" applyAlignment="1" applyProtection="1">
      <alignment horizontal="left"/>
      <protection locked="0"/>
    </xf>
    <xf numFmtId="0" fontId="3" fillId="0" borderId="0" xfId="0" applyFont="1" applyFill="1" applyAlignment="1" applyProtection="1">
      <alignment horizontal="right"/>
      <protection locked="0"/>
    </xf>
    <xf numFmtId="0" fontId="2" fillId="0" borderId="13" xfId="0" applyFont="1" applyFill="1" applyBorder="1" applyAlignment="1" applyProtection="1">
      <alignment horizontal="center" wrapText="1"/>
      <protection locked="0"/>
    </xf>
    <xf numFmtId="0" fontId="2" fillId="0" borderId="14" xfId="0" applyFont="1" applyFill="1" applyBorder="1" applyAlignment="1" applyProtection="1">
      <alignment horizontal="center" wrapText="1"/>
      <protection locked="0"/>
    </xf>
    <xf numFmtId="164" fontId="2" fillId="0" borderId="14" xfId="0" applyNumberFormat="1" applyFont="1" applyBorder="1" applyAlignment="1" applyProtection="1">
      <alignment horizontal="center" wrapText="1"/>
      <protection locked="0"/>
    </xf>
    <xf numFmtId="10" fontId="2" fillId="0" borderId="14" xfId="0" applyNumberFormat="1" applyFont="1" applyBorder="1" applyAlignment="1" applyProtection="1">
      <alignment horizontal="center" wrapText="1"/>
      <protection locked="0"/>
    </xf>
    <xf numFmtId="165" fontId="2" fillId="0" borderId="14" xfId="0" applyNumberFormat="1" applyFont="1" applyBorder="1" applyAlignment="1" applyProtection="1">
      <alignment horizontal="center" wrapText="1"/>
      <protection locked="0"/>
    </xf>
    <xf numFmtId="166" fontId="2" fillId="0" borderId="14" xfId="0" applyNumberFormat="1" applyFont="1" applyBorder="1" applyAlignment="1" applyProtection="1">
      <alignment horizontal="center" wrapText="1"/>
      <protection locked="0"/>
    </xf>
    <xf numFmtId="0" fontId="2" fillId="0" borderId="14" xfId="0" applyFont="1" applyBorder="1" applyAlignment="1" applyProtection="1">
      <alignment horizontal="center" wrapText="1"/>
      <protection locked="0"/>
    </xf>
    <xf numFmtId="2" fontId="2" fillId="0" borderId="14" xfId="0" applyNumberFormat="1" applyFont="1" applyBorder="1" applyAlignment="1" applyProtection="1">
      <alignment horizontal="center" wrapText="1"/>
      <protection locked="0"/>
    </xf>
    <xf numFmtId="2" fontId="2" fillId="0" borderId="15" xfId="0" applyNumberFormat="1" applyFont="1" applyBorder="1" applyAlignment="1" applyProtection="1">
      <alignment horizontal="center" wrapText="1"/>
      <protection locked="0"/>
    </xf>
    <xf numFmtId="2" fontId="2" fillId="0" borderId="6" xfId="0" applyNumberFormat="1" applyFont="1" applyBorder="1" applyAlignment="1" applyProtection="1">
      <alignment horizontal="center"/>
      <protection locked="0"/>
    </xf>
    <xf numFmtId="2" fontId="2" fillId="0" borderId="17" xfId="0" applyNumberFormat="1" applyFont="1" applyBorder="1" applyAlignment="1" applyProtection="1">
      <alignment horizontal="center"/>
      <protection locked="0"/>
    </xf>
    <xf numFmtId="2" fontId="2" fillId="0" borderId="4" xfId="0" applyNumberFormat="1" applyFont="1" applyBorder="1" applyAlignment="1" applyProtection="1">
      <alignment horizontal="center"/>
      <protection locked="0"/>
    </xf>
    <xf numFmtId="2" fontId="2" fillId="0" borderId="19" xfId="0" applyNumberFormat="1" applyFont="1" applyBorder="1" applyAlignment="1" applyProtection="1">
      <alignment horizontal="center"/>
      <protection locked="0"/>
    </xf>
    <xf numFmtId="2" fontId="2" fillId="0" borderId="2" xfId="0" applyNumberFormat="1" applyFont="1" applyBorder="1" applyAlignment="1" applyProtection="1">
      <alignment horizontal="center"/>
      <protection locked="0"/>
    </xf>
    <xf numFmtId="2" fontId="2" fillId="0" borderId="21" xfId="0" applyNumberFormat="1" applyFont="1" applyBorder="1" applyAlignment="1" applyProtection="1">
      <alignment horizontal="center"/>
      <protection locked="0"/>
    </xf>
    <xf numFmtId="2" fontId="2" fillId="0" borderId="8" xfId="0" applyNumberFormat="1" applyFont="1" applyBorder="1" applyAlignment="1" applyProtection="1">
      <alignment horizontal="center"/>
      <protection locked="0"/>
    </xf>
    <xf numFmtId="2" fontId="2" fillId="0" borderId="23" xfId="0" applyNumberFormat="1" applyFont="1" applyBorder="1" applyAlignment="1" applyProtection="1">
      <alignment horizontal="center"/>
      <protection locked="0"/>
    </xf>
    <xf numFmtId="2" fontId="2" fillId="0" borderId="9" xfId="0" applyNumberFormat="1" applyFont="1" applyBorder="1" applyAlignment="1" applyProtection="1">
      <alignment horizontal="center"/>
      <protection locked="0"/>
    </xf>
    <xf numFmtId="2" fontId="2" fillId="0" borderId="25" xfId="0" applyNumberFormat="1" applyFont="1" applyBorder="1" applyAlignment="1" applyProtection="1">
      <alignment horizontal="center"/>
      <protection locked="0"/>
    </xf>
    <xf numFmtId="2" fontId="2" fillId="0" borderId="26" xfId="0" applyNumberFormat="1" applyFont="1" applyBorder="1" applyAlignment="1" applyProtection="1">
      <alignment horizontal="center"/>
      <protection locked="0"/>
    </xf>
    <xf numFmtId="165" fontId="2" fillId="0" borderId="0" xfId="0" applyNumberFormat="1" applyFont="1" applyProtection="1">
      <protection locked="0"/>
    </xf>
    <xf numFmtId="10" fontId="2" fillId="0" borderId="0" xfId="0" applyNumberFormat="1" applyFont="1" applyProtection="1">
      <protection locked="0"/>
    </xf>
    <xf numFmtId="2" fontId="3" fillId="0" borderId="0" xfId="0" applyNumberFormat="1" applyFont="1" applyProtection="1">
      <protection locked="0"/>
    </xf>
    <xf numFmtId="2" fontId="3" fillId="0" borderId="0" xfId="0" applyNumberFormat="1" applyFont="1" applyAlignment="1" applyProtection="1">
      <alignment horizontal="right"/>
      <protection locked="0"/>
    </xf>
    <xf numFmtId="2" fontId="3" fillId="0" borderId="0" xfId="0" applyNumberFormat="1" applyFont="1" applyAlignment="1" applyProtection="1">
      <alignment horizontal="center"/>
      <protection locked="0"/>
    </xf>
    <xf numFmtId="165" fontId="2" fillId="0" borderId="0" xfId="0" applyNumberFormat="1" applyFont="1" applyFill="1" applyProtection="1">
      <protection locked="0"/>
    </xf>
    <xf numFmtId="10" fontId="2" fillId="0" borderId="0" xfId="0" applyNumberFormat="1" applyFont="1" applyFill="1" applyProtection="1">
      <protection locked="0"/>
    </xf>
    <xf numFmtId="0" fontId="3" fillId="0" borderId="0" xfId="0" applyFont="1" applyFill="1" applyAlignment="1" applyProtection="1">
      <alignment horizontal="left"/>
      <protection locked="0"/>
    </xf>
    <xf numFmtId="0" fontId="2" fillId="0" borderId="0" xfId="0" applyFont="1" applyFill="1" applyAlignment="1" applyProtection="1">
      <alignment vertical="top" wrapText="1"/>
      <protection locked="0"/>
    </xf>
    <xf numFmtId="0" fontId="2" fillId="0" borderId="0" xfId="0" applyFont="1" applyFill="1" applyAlignment="1" applyProtection="1">
      <alignment horizontal="left" vertical="top" wrapText="1"/>
      <protection locked="0"/>
    </xf>
    <xf numFmtId="0" fontId="2" fillId="2" borderId="1" xfId="0"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8"/>
  <sheetViews>
    <sheetView tabSelected="1" workbookViewId="0"/>
  </sheetViews>
  <sheetFormatPr defaultRowHeight="12.75"/>
  <cols>
    <col min="1" max="1" width="19.140625" style="57" customWidth="1"/>
    <col min="2" max="2" width="27.28515625" style="57" customWidth="1"/>
    <col min="3" max="3" width="9.140625" style="57"/>
    <col min="4" max="4" width="10.28515625" style="57" customWidth="1"/>
    <col min="5" max="5" width="10.85546875" style="57" customWidth="1"/>
    <col min="6" max="6" width="11.5703125" style="57" customWidth="1"/>
    <col min="7" max="7" width="12.7109375" style="57" customWidth="1"/>
    <col min="8" max="9" width="12.42578125" style="57" customWidth="1"/>
    <col min="10" max="10" width="10.5703125" style="57" customWidth="1"/>
    <col min="11" max="11" width="13" style="57" customWidth="1"/>
    <col min="12" max="12" width="9.140625" style="57"/>
    <col min="13" max="13" width="10.140625" style="57" customWidth="1"/>
    <col min="14" max="14" width="10.7109375" style="57" customWidth="1"/>
    <col min="15" max="16384" width="9.140625" style="57"/>
  </cols>
  <sheetData>
    <row r="1" spans="1:11">
      <c r="A1" s="50"/>
      <c r="B1" s="51"/>
      <c r="C1" s="52"/>
      <c r="D1" s="53"/>
      <c r="E1" s="50"/>
      <c r="F1" s="54" t="s">
        <v>33</v>
      </c>
      <c r="G1" s="55"/>
      <c r="H1" s="55"/>
      <c r="I1" s="55"/>
      <c r="J1" s="56"/>
      <c r="K1" s="50"/>
    </row>
    <row r="2" spans="1:11">
      <c r="A2" s="50"/>
      <c r="B2" s="51"/>
      <c r="C2" s="52"/>
      <c r="D2" s="53"/>
      <c r="E2" s="50"/>
      <c r="F2" s="54" t="s">
        <v>1</v>
      </c>
      <c r="G2" s="55"/>
      <c r="H2" s="55"/>
      <c r="I2" s="55"/>
      <c r="J2" s="51"/>
      <c r="K2" s="50"/>
    </row>
    <row r="3" spans="1:11">
      <c r="A3" s="50"/>
      <c r="B3" s="51"/>
      <c r="C3" s="52"/>
      <c r="D3" s="53"/>
      <c r="E3" s="58"/>
      <c r="F3" s="59" t="s">
        <v>2</v>
      </c>
      <c r="G3" s="55"/>
      <c r="H3" s="55"/>
      <c r="I3" s="55"/>
      <c r="J3" s="51"/>
      <c r="K3" s="50"/>
    </row>
    <row r="4" spans="1:11">
      <c r="A4" s="50"/>
      <c r="B4" s="51"/>
      <c r="C4" s="52"/>
      <c r="D4" s="53"/>
      <c r="E4" s="58"/>
      <c r="F4" s="59"/>
      <c r="G4" s="55"/>
      <c r="H4" s="55"/>
      <c r="I4" s="55"/>
      <c r="J4" s="51"/>
      <c r="K4" s="50"/>
    </row>
    <row r="5" spans="1:11">
      <c r="A5" s="48" t="s">
        <v>37</v>
      </c>
      <c r="B5" s="48"/>
      <c r="C5" s="48"/>
      <c r="D5" s="48"/>
      <c r="E5" s="48"/>
      <c r="F5" s="48"/>
      <c r="G5" s="48"/>
      <c r="H5" s="48"/>
      <c r="I5" s="48"/>
      <c r="J5" s="48"/>
      <c r="K5" s="50"/>
    </row>
    <row r="6" spans="1:11">
      <c r="A6" s="48"/>
      <c r="B6" s="48"/>
      <c r="C6" s="48"/>
      <c r="D6" s="48"/>
      <c r="E6" s="48"/>
      <c r="F6" s="48"/>
      <c r="G6" s="48"/>
      <c r="H6" s="48"/>
      <c r="I6" s="48"/>
      <c r="J6" s="48"/>
      <c r="K6" s="50"/>
    </row>
    <row r="7" spans="1:11">
      <c r="A7" s="48"/>
      <c r="B7" s="48"/>
      <c r="C7" s="48"/>
      <c r="D7" s="48"/>
      <c r="E7" s="48"/>
      <c r="F7" s="48"/>
      <c r="G7" s="48"/>
      <c r="H7" s="48"/>
      <c r="I7" s="48"/>
      <c r="J7" s="48"/>
      <c r="K7" s="50"/>
    </row>
    <row r="8" spans="1:11">
      <c r="A8" s="48"/>
      <c r="B8" s="48"/>
      <c r="C8" s="48"/>
      <c r="D8" s="48"/>
      <c r="E8" s="48"/>
      <c r="F8" s="48"/>
      <c r="G8" s="48"/>
      <c r="H8" s="48"/>
      <c r="I8" s="48"/>
      <c r="J8" s="48"/>
      <c r="K8" s="50"/>
    </row>
    <row r="9" spans="1:11">
      <c r="A9" s="48"/>
      <c r="B9" s="48"/>
      <c r="C9" s="48"/>
      <c r="D9" s="48"/>
      <c r="E9" s="48"/>
      <c r="F9" s="48"/>
      <c r="G9" s="48"/>
      <c r="H9" s="48"/>
      <c r="I9" s="48"/>
      <c r="J9" s="48"/>
      <c r="K9" s="50"/>
    </row>
    <row r="10" spans="1:11">
      <c r="A10" s="1"/>
      <c r="B10" s="1"/>
      <c r="C10" s="2"/>
      <c r="D10" s="3"/>
      <c r="E10" s="1"/>
      <c r="F10" s="2"/>
      <c r="G10" s="2"/>
      <c r="H10" s="2"/>
      <c r="I10" s="1"/>
      <c r="J10" s="2"/>
      <c r="K10" s="50"/>
    </row>
    <row r="11" spans="1:11">
      <c r="A11" s="49" t="s">
        <v>35</v>
      </c>
      <c r="B11" s="49"/>
      <c r="C11" s="49"/>
      <c r="D11" s="49"/>
      <c r="E11" s="49"/>
      <c r="F11" s="49"/>
      <c r="G11" s="49"/>
      <c r="H11" s="49"/>
      <c r="I11" s="49"/>
      <c r="J11" s="49"/>
      <c r="K11" s="60"/>
    </row>
    <row r="12" spans="1:11">
      <c r="A12" s="1"/>
      <c r="B12" s="1"/>
      <c r="C12" s="2"/>
      <c r="D12" s="3"/>
      <c r="E12" s="1"/>
      <c r="F12" s="2"/>
      <c r="G12" s="2"/>
      <c r="H12" s="1"/>
      <c r="I12" s="1"/>
      <c r="J12" s="2"/>
      <c r="K12" s="61"/>
    </row>
    <row r="13" spans="1:11">
      <c r="A13" s="48" t="s">
        <v>36</v>
      </c>
      <c r="B13" s="48"/>
      <c r="C13" s="48"/>
      <c r="D13" s="48"/>
      <c r="E13" s="48"/>
      <c r="F13" s="48"/>
      <c r="G13" s="48"/>
      <c r="H13" s="48"/>
      <c r="I13" s="48"/>
      <c r="J13" s="48"/>
      <c r="K13" s="50"/>
    </row>
    <row r="14" spans="1:11">
      <c r="A14" s="48"/>
      <c r="B14" s="48"/>
      <c r="C14" s="48"/>
      <c r="D14" s="48"/>
      <c r="E14" s="48"/>
      <c r="F14" s="48"/>
      <c r="G14" s="48"/>
      <c r="H14" s="48"/>
      <c r="I14" s="48"/>
      <c r="J14" s="48"/>
      <c r="K14" s="50"/>
    </row>
    <row r="15" spans="1:11">
      <c r="A15" s="48"/>
      <c r="B15" s="48"/>
      <c r="C15" s="48"/>
      <c r="D15" s="48"/>
      <c r="E15" s="48"/>
      <c r="F15" s="48"/>
      <c r="G15" s="48"/>
      <c r="H15" s="48"/>
      <c r="I15" s="48"/>
      <c r="J15" s="48"/>
      <c r="K15" s="50"/>
    </row>
    <row r="16" spans="1:11">
      <c r="A16" s="62"/>
      <c r="B16" s="62"/>
      <c r="C16" s="62"/>
      <c r="D16" s="62"/>
      <c r="E16" s="62"/>
      <c r="F16" s="62"/>
      <c r="G16" s="62"/>
      <c r="H16" s="62"/>
      <c r="I16" s="62"/>
      <c r="J16" s="62"/>
      <c r="K16" s="50"/>
    </row>
    <row r="17" spans="1:14">
      <c r="A17" s="63" t="s">
        <v>38</v>
      </c>
      <c r="B17" s="63"/>
      <c r="C17" s="63"/>
      <c r="D17" s="63"/>
      <c r="E17" s="63"/>
      <c r="F17" s="63"/>
      <c r="G17" s="63"/>
      <c r="H17" s="63"/>
      <c r="I17" s="63"/>
      <c r="J17" s="63"/>
      <c r="K17" s="63"/>
      <c r="L17" s="64"/>
      <c r="M17" s="64"/>
      <c r="N17" s="64"/>
    </row>
    <row r="18" spans="1:14">
      <c r="A18" s="65" t="s">
        <v>34</v>
      </c>
      <c r="B18" s="65"/>
      <c r="C18" s="65"/>
      <c r="D18" s="65"/>
      <c r="E18" s="65"/>
      <c r="F18" s="65"/>
      <c r="G18" s="65"/>
      <c r="H18" s="65"/>
      <c r="I18" s="65"/>
      <c r="J18" s="65"/>
      <c r="K18" s="65"/>
      <c r="L18" s="64"/>
      <c r="M18" s="64"/>
      <c r="N18" s="64"/>
    </row>
    <row r="19" spans="1:14">
      <c r="A19" s="65"/>
      <c r="B19" s="65"/>
      <c r="C19" s="65"/>
      <c r="D19" s="65"/>
      <c r="E19" s="65"/>
      <c r="F19" s="65"/>
      <c r="G19" s="65"/>
      <c r="H19" s="65"/>
      <c r="I19" s="65"/>
      <c r="J19" s="65"/>
      <c r="K19" s="65"/>
      <c r="L19" s="64"/>
      <c r="M19" s="64"/>
      <c r="N19" s="64"/>
    </row>
    <row r="20" spans="1:14">
      <c r="A20" s="66" t="s">
        <v>9</v>
      </c>
      <c r="B20" s="66"/>
      <c r="C20" s="66"/>
      <c r="D20" s="66"/>
      <c r="E20" s="66"/>
      <c r="F20" s="66"/>
      <c r="G20" s="66"/>
      <c r="H20" s="66"/>
      <c r="I20" s="66"/>
      <c r="J20" s="66"/>
      <c r="K20" s="66"/>
      <c r="L20" s="64"/>
      <c r="M20" s="64"/>
      <c r="N20" s="64"/>
    </row>
    <row r="21" spans="1:14">
      <c r="A21" s="66"/>
      <c r="B21" s="66"/>
      <c r="C21" s="66"/>
      <c r="D21" s="66"/>
      <c r="E21" s="66"/>
      <c r="F21" s="66"/>
      <c r="G21" s="66"/>
      <c r="H21" s="66"/>
      <c r="I21" s="66"/>
      <c r="J21" s="66"/>
      <c r="K21" s="66"/>
      <c r="L21" s="64"/>
      <c r="M21" s="64"/>
      <c r="N21" s="64"/>
    </row>
    <row r="22" spans="1:14" ht="13.5" thickBot="1">
      <c r="A22" s="50"/>
      <c r="B22" s="51"/>
      <c r="C22" s="53"/>
      <c r="D22" s="67"/>
      <c r="E22" s="50"/>
      <c r="F22" s="68"/>
      <c r="G22" s="55"/>
      <c r="H22" s="55"/>
      <c r="I22" s="55"/>
      <c r="J22" s="51"/>
      <c r="K22" s="50"/>
    </row>
    <row r="23" spans="1:14" ht="51.75" thickBot="1">
      <c r="A23" s="69" t="s">
        <v>3</v>
      </c>
      <c r="B23" s="70" t="s">
        <v>4</v>
      </c>
      <c r="C23" s="71" t="s">
        <v>20</v>
      </c>
      <c r="D23" s="72" t="s">
        <v>5</v>
      </c>
      <c r="E23" s="73" t="s">
        <v>29</v>
      </c>
      <c r="F23" s="74" t="s">
        <v>24</v>
      </c>
      <c r="G23" s="75" t="s">
        <v>6</v>
      </c>
      <c r="H23" s="76" t="s">
        <v>32</v>
      </c>
      <c r="I23" s="76" t="s">
        <v>25</v>
      </c>
      <c r="J23" s="76" t="s">
        <v>7</v>
      </c>
      <c r="K23" s="77" t="s">
        <v>26</v>
      </c>
    </row>
    <row r="24" spans="1:14">
      <c r="A24" s="4"/>
      <c r="B24" s="5"/>
      <c r="C24" s="6">
        <v>0</v>
      </c>
      <c r="D24" s="7">
        <v>0</v>
      </c>
      <c r="E24" s="8">
        <v>0</v>
      </c>
      <c r="F24" s="9">
        <v>0</v>
      </c>
      <c r="G24" s="10">
        <v>0</v>
      </c>
      <c r="H24" s="78">
        <f t="shared" ref="H24" si="0">C24*E24*F24*G24*24*(1/2000)</f>
        <v>0</v>
      </c>
      <c r="I24" s="78">
        <f t="shared" ref="I24" si="1">H24*365/2000</f>
        <v>0</v>
      </c>
      <c r="J24" s="40">
        <v>0</v>
      </c>
      <c r="K24" s="79">
        <f>C24*(1-D24)*E24*F24*(1-J24)*8760/2000</f>
        <v>0</v>
      </c>
    </row>
    <row r="25" spans="1:14" ht="13.5" thickBot="1">
      <c r="A25" s="11"/>
      <c r="B25" s="12"/>
      <c r="C25" s="13">
        <v>0</v>
      </c>
      <c r="D25" s="14">
        <v>0</v>
      </c>
      <c r="E25" s="15">
        <v>0</v>
      </c>
      <c r="F25" s="16">
        <v>0</v>
      </c>
      <c r="G25" s="17">
        <v>0</v>
      </c>
      <c r="H25" s="80">
        <f t="shared" ref="H25:H37" si="2">C25*E25*F25*G25*24*(1/2000)</f>
        <v>0</v>
      </c>
      <c r="I25" s="80">
        <f t="shared" ref="I25:I37" si="3">H25*365/2000</f>
        <v>0</v>
      </c>
      <c r="J25" s="41">
        <v>0</v>
      </c>
      <c r="K25" s="81">
        <f t="shared" ref="K25:K37" si="4">C25*(1-D25)*E25*F25*(1-J25)*8760/2000</f>
        <v>0</v>
      </c>
    </row>
    <row r="26" spans="1:14" ht="13.5" thickTop="1">
      <c r="A26" s="18"/>
      <c r="B26" s="19"/>
      <c r="C26" s="20">
        <v>0</v>
      </c>
      <c r="D26" s="21">
        <v>0</v>
      </c>
      <c r="E26" s="22">
        <v>0</v>
      </c>
      <c r="F26" s="23">
        <v>0</v>
      </c>
      <c r="G26" s="24">
        <v>0</v>
      </c>
      <c r="H26" s="82">
        <f t="shared" si="2"/>
        <v>0</v>
      </c>
      <c r="I26" s="82">
        <f t="shared" si="3"/>
        <v>0</v>
      </c>
      <c r="J26" s="42">
        <v>0</v>
      </c>
      <c r="K26" s="83">
        <f t="shared" si="4"/>
        <v>0</v>
      </c>
    </row>
    <row r="27" spans="1:14" ht="13.5" thickBot="1">
      <c r="A27" s="4"/>
      <c r="B27" s="5"/>
      <c r="C27" s="6">
        <v>0</v>
      </c>
      <c r="D27" s="7">
        <v>0</v>
      </c>
      <c r="E27" s="8">
        <v>0</v>
      </c>
      <c r="F27" s="9">
        <v>0</v>
      </c>
      <c r="G27" s="10">
        <v>0</v>
      </c>
      <c r="H27" s="78">
        <f t="shared" si="2"/>
        <v>0</v>
      </c>
      <c r="I27" s="78">
        <f t="shared" si="3"/>
        <v>0</v>
      </c>
      <c r="J27" s="40">
        <v>0</v>
      </c>
      <c r="K27" s="79">
        <f t="shared" si="4"/>
        <v>0</v>
      </c>
    </row>
    <row r="28" spans="1:14" ht="13.5" thickTop="1">
      <c r="A28" s="25"/>
      <c r="B28" s="26"/>
      <c r="C28" s="27">
        <v>0</v>
      </c>
      <c r="D28" s="28">
        <v>0</v>
      </c>
      <c r="E28" s="29">
        <v>0</v>
      </c>
      <c r="F28" s="30">
        <v>0</v>
      </c>
      <c r="G28" s="31">
        <v>0</v>
      </c>
      <c r="H28" s="84">
        <f t="shared" si="2"/>
        <v>0</v>
      </c>
      <c r="I28" s="84">
        <f t="shared" si="3"/>
        <v>0</v>
      </c>
      <c r="J28" s="43">
        <v>0</v>
      </c>
      <c r="K28" s="85">
        <f t="shared" si="4"/>
        <v>0</v>
      </c>
    </row>
    <row r="29" spans="1:14" ht="13.5" thickBot="1">
      <c r="A29" s="4"/>
      <c r="B29" s="5"/>
      <c r="C29" s="6">
        <v>0</v>
      </c>
      <c r="D29" s="7">
        <v>0</v>
      </c>
      <c r="E29" s="8">
        <v>0</v>
      </c>
      <c r="F29" s="9">
        <v>0</v>
      </c>
      <c r="G29" s="10">
        <v>0</v>
      </c>
      <c r="H29" s="78">
        <f t="shared" si="2"/>
        <v>0</v>
      </c>
      <c r="I29" s="78">
        <f t="shared" si="3"/>
        <v>0</v>
      </c>
      <c r="J29" s="40">
        <v>0</v>
      </c>
      <c r="K29" s="79">
        <f t="shared" si="4"/>
        <v>0</v>
      </c>
    </row>
    <row r="30" spans="1:14" ht="14.25" thickTop="1" thickBot="1">
      <c r="A30" s="25"/>
      <c r="B30" s="26"/>
      <c r="C30" s="27">
        <v>0</v>
      </c>
      <c r="D30" s="28">
        <v>0</v>
      </c>
      <c r="E30" s="29">
        <v>0</v>
      </c>
      <c r="F30" s="30">
        <v>0</v>
      </c>
      <c r="G30" s="31">
        <v>0</v>
      </c>
      <c r="H30" s="84">
        <f t="shared" si="2"/>
        <v>0</v>
      </c>
      <c r="I30" s="84">
        <f t="shared" si="3"/>
        <v>0</v>
      </c>
      <c r="J30" s="43">
        <v>0</v>
      </c>
      <c r="K30" s="85">
        <f t="shared" si="4"/>
        <v>0</v>
      </c>
    </row>
    <row r="31" spans="1:14" ht="14.25" thickTop="1" thickBot="1">
      <c r="A31" s="11"/>
      <c r="B31" s="12"/>
      <c r="C31" s="13">
        <v>0</v>
      </c>
      <c r="D31" s="14">
        <v>0</v>
      </c>
      <c r="E31" s="15">
        <v>0</v>
      </c>
      <c r="F31" s="16">
        <v>0</v>
      </c>
      <c r="G31" s="17">
        <v>0</v>
      </c>
      <c r="H31" s="86">
        <f t="shared" si="2"/>
        <v>0</v>
      </c>
      <c r="I31" s="80">
        <f t="shared" si="3"/>
        <v>0</v>
      </c>
      <c r="J31" s="41">
        <v>0</v>
      </c>
      <c r="K31" s="81">
        <f t="shared" si="4"/>
        <v>0</v>
      </c>
    </row>
    <row r="32" spans="1:14" ht="13.5" thickTop="1">
      <c r="A32" s="18"/>
      <c r="B32" s="19"/>
      <c r="C32" s="20">
        <v>0</v>
      </c>
      <c r="D32" s="21">
        <v>0</v>
      </c>
      <c r="E32" s="22">
        <v>0</v>
      </c>
      <c r="F32" s="23">
        <v>0</v>
      </c>
      <c r="G32" s="24">
        <v>0</v>
      </c>
      <c r="H32" s="82">
        <f t="shared" si="2"/>
        <v>0</v>
      </c>
      <c r="I32" s="82">
        <f t="shared" si="3"/>
        <v>0</v>
      </c>
      <c r="J32" s="42">
        <v>0</v>
      </c>
      <c r="K32" s="83">
        <f t="shared" si="4"/>
        <v>0</v>
      </c>
    </row>
    <row r="33" spans="1:14" ht="13.5" thickBot="1">
      <c r="A33" s="11"/>
      <c r="B33" s="12"/>
      <c r="C33" s="13">
        <v>0</v>
      </c>
      <c r="D33" s="14">
        <v>0</v>
      </c>
      <c r="E33" s="15">
        <v>0</v>
      </c>
      <c r="F33" s="16">
        <v>0</v>
      </c>
      <c r="G33" s="17">
        <v>0</v>
      </c>
      <c r="H33" s="80">
        <f t="shared" si="2"/>
        <v>0</v>
      </c>
      <c r="I33" s="80">
        <f t="shared" si="3"/>
        <v>0</v>
      </c>
      <c r="J33" s="41">
        <v>0</v>
      </c>
      <c r="K33" s="81">
        <f t="shared" si="4"/>
        <v>0</v>
      </c>
    </row>
    <row r="34" spans="1:14" ht="13.5" thickTop="1">
      <c r="A34" s="4"/>
      <c r="B34" s="19"/>
      <c r="C34" s="20">
        <v>0</v>
      </c>
      <c r="D34" s="21">
        <v>0</v>
      </c>
      <c r="E34" s="22">
        <v>0</v>
      </c>
      <c r="F34" s="23">
        <v>0</v>
      </c>
      <c r="G34" s="24">
        <v>0</v>
      </c>
      <c r="H34" s="82">
        <f t="shared" si="2"/>
        <v>0</v>
      </c>
      <c r="I34" s="82">
        <f t="shared" si="3"/>
        <v>0</v>
      </c>
      <c r="J34" s="42">
        <v>0</v>
      </c>
      <c r="K34" s="83">
        <f t="shared" si="4"/>
        <v>0</v>
      </c>
    </row>
    <row r="35" spans="1:14" ht="13.5" thickBot="1">
      <c r="A35" s="11"/>
      <c r="B35" s="12"/>
      <c r="C35" s="13">
        <v>0</v>
      </c>
      <c r="D35" s="14">
        <v>0</v>
      </c>
      <c r="E35" s="15">
        <v>0</v>
      </c>
      <c r="F35" s="16">
        <v>0</v>
      </c>
      <c r="G35" s="17">
        <v>0</v>
      </c>
      <c r="H35" s="80">
        <f t="shared" si="2"/>
        <v>0</v>
      </c>
      <c r="I35" s="80">
        <f t="shared" si="3"/>
        <v>0</v>
      </c>
      <c r="J35" s="41">
        <v>0</v>
      </c>
      <c r="K35" s="79">
        <f t="shared" si="4"/>
        <v>0</v>
      </c>
    </row>
    <row r="36" spans="1:14" ht="13.5" thickTop="1">
      <c r="A36" s="4"/>
      <c r="B36" s="32"/>
      <c r="C36" s="6">
        <v>0</v>
      </c>
      <c r="D36" s="7">
        <v>0</v>
      </c>
      <c r="E36" s="8">
        <v>0</v>
      </c>
      <c r="F36" s="9">
        <v>0</v>
      </c>
      <c r="G36" s="10">
        <v>0</v>
      </c>
      <c r="H36" s="82">
        <f t="shared" si="2"/>
        <v>0</v>
      </c>
      <c r="I36" s="78">
        <f t="shared" si="3"/>
        <v>0</v>
      </c>
      <c r="J36" s="40">
        <v>0</v>
      </c>
      <c r="K36" s="85">
        <f t="shared" si="4"/>
        <v>0</v>
      </c>
    </row>
    <row r="37" spans="1:14" ht="13.5" thickBot="1">
      <c r="A37" s="33"/>
      <c r="B37" s="34"/>
      <c r="C37" s="35">
        <v>0</v>
      </c>
      <c r="D37" s="36">
        <v>0</v>
      </c>
      <c r="E37" s="37">
        <v>0</v>
      </c>
      <c r="F37" s="38">
        <v>0</v>
      </c>
      <c r="G37" s="39">
        <v>0</v>
      </c>
      <c r="H37" s="87">
        <f t="shared" si="2"/>
        <v>0</v>
      </c>
      <c r="I37" s="87">
        <f t="shared" si="3"/>
        <v>0</v>
      </c>
      <c r="J37" s="44">
        <v>0</v>
      </c>
      <c r="K37" s="88">
        <f t="shared" si="4"/>
        <v>0</v>
      </c>
    </row>
    <row r="38" spans="1:14">
      <c r="A38" s="50"/>
      <c r="B38" s="50"/>
      <c r="D38" s="89"/>
      <c r="E38" s="90"/>
      <c r="G38" s="91"/>
      <c r="H38" s="92" t="s">
        <v>19</v>
      </c>
      <c r="I38" s="93">
        <f>SUM(I24:I37)</f>
        <v>0</v>
      </c>
      <c r="J38" s="93"/>
      <c r="K38" s="93">
        <f>SUM(K24:K37)</f>
        <v>0</v>
      </c>
    </row>
    <row r="39" spans="1:14">
      <c r="A39" s="50"/>
      <c r="B39" s="50"/>
      <c r="C39" s="50"/>
      <c r="D39" s="94"/>
      <c r="E39" s="95"/>
      <c r="F39" s="55"/>
      <c r="G39" s="55"/>
      <c r="H39" s="55"/>
      <c r="I39" s="54"/>
      <c r="J39" s="54"/>
      <c r="K39" s="54"/>
    </row>
    <row r="40" spans="1:14">
      <c r="A40" s="96" t="s">
        <v>28</v>
      </c>
      <c r="B40" s="50"/>
      <c r="C40" s="50"/>
      <c r="D40" s="94"/>
      <c r="E40" s="95"/>
      <c r="F40" s="95"/>
      <c r="G40" s="95"/>
      <c r="H40" s="50"/>
      <c r="I40" s="50"/>
      <c r="J40" s="50"/>
      <c r="K40" s="50"/>
    </row>
    <row r="41" spans="1:14">
      <c r="A41" s="50" t="s">
        <v>23</v>
      </c>
    </row>
    <row r="42" spans="1:14">
      <c r="A42" s="50" t="s">
        <v>8</v>
      </c>
      <c r="B42" s="50"/>
      <c r="C42" s="50"/>
      <c r="D42" s="94"/>
      <c r="E42" s="95"/>
      <c r="F42" s="95"/>
      <c r="G42" s="95"/>
      <c r="H42" s="50"/>
      <c r="I42" s="50"/>
      <c r="J42" s="50"/>
      <c r="K42" s="50"/>
    </row>
    <row r="43" spans="1:14" ht="30" customHeight="1">
      <c r="A43" s="97" t="s">
        <v>21</v>
      </c>
      <c r="B43" s="97"/>
      <c r="C43" s="97"/>
      <c r="D43" s="97"/>
      <c r="E43" s="97"/>
      <c r="F43" s="97"/>
      <c r="G43" s="97"/>
      <c r="H43" s="97"/>
      <c r="I43" s="97"/>
      <c r="J43" s="97"/>
      <c r="K43" s="97"/>
      <c r="L43" s="64"/>
      <c r="M43" s="64"/>
      <c r="N43" s="64"/>
    </row>
    <row r="44" spans="1:14" ht="38.25" customHeight="1">
      <c r="A44" s="97" t="s">
        <v>22</v>
      </c>
      <c r="B44" s="97"/>
      <c r="C44" s="97"/>
      <c r="D44" s="97"/>
      <c r="E44" s="97"/>
      <c r="F44" s="97"/>
      <c r="G44" s="97"/>
      <c r="H44" s="97"/>
      <c r="I44" s="97"/>
      <c r="J44" s="97"/>
      <c r="K44" s="97"/>
      <c r="L44" s="64"/>
      <c r="M44" s="64"/>
      <c r="N44" s="64"/>
    </row>
    <row r="45" spans="1:14" ht="27" customHeight="1">
      <c r="A45" s="97" t="s">
        <v>30</v>
      </c>
      <c r="B45" s="97"/>
      <c r="C45" s="97"/>
      <c r="D45" s="97"/>
      <c r="E45" s="97"/>
      <c r="F45" s="97"/>
      <c r="G45" s="97"/>
      <c r="H45" s="97"/>
      <c r="I45" s="97"/>
      <c r="J45" s="97"/>
      <c r="K45" s="97"/>
      <c r="L45" s="64"/>
      <c r="M45" s="64"/>
      <c r="N45" s="64"/>
    </row>
    <row r="46" spans="1:14">
      <c r="A46" s="97" t="s">
        <v>27</v>
      </c>
      <c r="B46" s="97"/>
      <c r="C46" s="97"/>
      <c r="D46" s="97"/>
      <c r="E46" s="97"/>
      <c r="F46" s="97"/>
      <c r="G46" s="97"/>
      <c r="H46" s="97"/>
      <c r="I46" s="97"/>
      <c r="J46" s="97"/>
      <c r="K46" s="97"/>
      <c r="L46" s="64"/>
      <c r="M46" s="64"/>
      <c r="N46" s="64"/>
    </row>
    <row r="47" spans="1:14" ht="13.5" customHeight="1">
      <c r="A47" s="98" t="s">
        <v>31</v>
      </c>
      <c r="B47" s="98"/>
      <c r="C47" s="98"/>
      <c r="D47" s="98"/>
      <c r="E47" s="98"/>
      <c r="F47" s="98"/>
      <c r="G47" s="98"/>
      <c r="H47" s="98"/>
      <c r="I47" s="98"/>
      <c r="J47" s="98"/>
      <c r="K47" s="98"/>
      <c r="L47" s="64" t="s">
        <v>0</v>
      </c>
      <c r="M47" s="64"/>
      <c r="N47" s="64"/>
    </row>
    <row r="48" spans="1:14">
      <c r="A48" s="98"/>
      <c r="B48" s="98"/>
      <c r="C48" s="98"/>
      <c r="D48" s="98"/>
      <c r="E48" s="98"/>
      <c r="F48" s="98"/>
      <c r="G48" s="98"/>
      <c r="H48" s="98"/>
      <c r="I48" s="98"/>
      <c r="J48" s="98"/>
      <c r="K48" s="98"/>
      <c r="L48" s="64"/>
      <c r="M48" s="64"/>
      <c r="N48" s="64"/>
    </row>
    <row r="49" spans="1:11">
      <c r="A49" s="50"/>
      <c r="B49" s="50"/>
      <c r="C49" s="50"/>
      <c r="D49" s="50"/>
      <c r="E49" s="50"/>
      <c r="F49" s="50"/>
      <c r="G49" s="50"/>
      <c r="H49" s="50"/>
      <c r="I49" s="50"/>
      <c r="J49" s="50"/>
      <c r="K49" s="56"/>
    </row>
    <row r="50" spans="1:11">
      <c r="A50" s="50"/>
      <c r="B50" s="50"/>
      <c r="C50" s="50"/>
      <c r="D50" s="50"/>
      <c r="E50" s="50"/>
      <c r="F50" s="50"/>
      <c r="G50" s="50"/>
      <c r="H50" s="50"/>
      <c r="I50" s="50"/>
      <c r="J50" s="50"/>
      <c r="K50" s="50"/>
    </row>
    <row r="51" spans="1:11">
      <c r="A51" s="51" t="s">
        <v>10</v>
      </c>
      <c r="B51" s="51"/>
      <c r="C51" s="50"/>
      <c r="D51" s="50"/>
      <c r="E51" s="50"/>
      <c r="F51" s="50"/>
      <c r="G51" s="50"/>
      <c r="H51" s="50"/>
      <c r="I51" s="50"/>
      <c r="J51" s="50"/>
      <c r="K51" s="50"/>
    </row>
    <row r="52" spans="1:11" ht="25.5" customHeight="1">
      <c r="A52" s="97" t="s">
        <v>11</v>
      </c>
      <c r="B52" s="97"/>
      <c r="C52" s="97"/>
      <c r="D52" s="97"/>
      <c r="E52" s="97"/>
      <c r="F52" s="97"/>
      <c r="G52" s="97"/>
      <c r="H52" s="97"/>
      <c r="I52" s="97"/>
      <c r="J52" s="97"/>
      <c r="K52" s="97"/>
    </row>
    <row r="53" spans="1:11">
      <c r="A53" s="50"/>
      <c r="B53" s="50"/>
      <c r="C53" s="50"/>
      <c r="D53" s="50"/>
      <c r="E53" s="50"/>
      <c r="F53" s="50"/>
      <c r="G53" s="50"/>
      <c r="H53" s="50"/>
    </row>
    <row r="54" spans="1:11">
      <c r="A54" s="50" t="s">
        <v>12</v>
      </c>
      <c r="B54" s="50"/>
      <c r="C54" s="50"/>
      <c r="D54" s="50"/>
      <c r="E54" s="50"/>
      <c r="F54" s="50"/>
      <c r="G54" s="50"/>
      <c r="H54" s="45"/>
    </row>
    <row r="55" spans="1:11">
      <c r="A55" s="97" t="s">
        <v>13</v>
      </c>
      <c r="B55" s="97"/>
      <c r="C55" s="97"/>
      <c r="D55" s="97"/>
      <c r="E55" s="97"/>
      <c r="F55" s="97"/>
      <c r="G55" s="97"/>
      <c r="H55" s="46"/>
    </row>
    <row r="56" spans="1:11">
      <c r="A56" s="50" t="s">
        <v>14</v>
      </c>
      <c r="B56" s="50"/>
      <c r="C56" s="50"/>
      <c r="D56" s="50"/>
      <c r="E56" s="50"/>
      <c r="F56" s="50"/>
      <c r="G56" s="50"/>
      <c r="H56" s="46"/>
    </row>
    <row r="57" spans="1:11">
      <c r="A57" s="97" t="s">
        <v>15</v>
      </c>
      <c r="B57" s="97"/>
      <c r="C57" s="97"/>
      <c r="D57" s="97"/>
      <c r="E57" s="97"/>
      <c r="F57" s="97"/>
      <c r="G57" s="97"/>
      <c r="H57" s="46"/>
    </row>
    <row r="58" spans="1:11" ht="13.5" thickBot="1">
      <c r="A58" s="50" t="s">
        <v>16</v>
      </c>
      <c r="B58" s="50"/>
      <c r="C58" s="50"/>
      <c r="D58" s="50"/>
      <c r="E58" s="50"/>
      <c r="F58" s="50"/>
      <c r="G58" s="50"/>
      <c r="H58" s="47"/>
    </row>
    <row r="59" spans="1:11" ht="13.5" thickTop="1">
      <c r="A59" s="50"/>
      <c r="B59" s="50"/>
      <c r="C59" s="50"/>
      <c r="D59" s="50"/>
      <c r="E59" s="50"/>
      <c r="F59" s="50"/>
      <c r="G59" s="50"/>
    </row>
    <row r="60" spans="1:11">
      <c r="A60" s="50" t="s">
        <v>17</v>
      </c>
      <c r="B60" s="50"/>
      <c r="C60" s="50"/>
      <c r="D60" s="50"/>
      <c r="E60" s="50"/>
      <c r="F60" s="50"/>
      <c r="G60" s="50"/>
      <c r="H60" s="99" t="e">
        <f>H56-(((H55-H54)*(H56-H58))/(H55-H57))</f>
        <v>#DIV/0!</v>
      </c>
    </row>
    <row r="61" spans="1:11">
      <c r="A61" s="50"/>
      <c r="B61" s="50"/>
      <c r="C61" s="50"/>
      <c r="D61" s="50"/>
      <c r="E61" s="50"/>
      <c r="F61" s="50"/>
      <c r="G61" s="50"/>
      <c r="H61" s="50"/>
    </row>
    <row r="62" spans="1:11">
      <c r="A62" s="50" t="s">
        <v>18</v>
      </c>
      <c r="B62" s="50"/>
      <c r="C62" s="50"/>
      <c r="D62" s="50"/>
      <c r="E62" s="50"/>
      <c r="F62" s="50"/>
      <c r="G62" s="50"/>
      <c r="H62" s="50"/>
    </row>
    <row r="63" spans="1:11">
      <c r="A63" s="50"/>
      <c r="B63" s="50"/>
      <c r="C63" s="50"/>
      <c r="D63" s="50"/>
      <c r="E63" s="50"/>
      <c r="F63" s="50"/>
      <c r="G63" s="50"/>
      <c r="H63" s="50"/>
    </row>
    <row r="64" spans="1:11">
      <c r="A64" s="50"/>
      <c r="B64" s="50"/>
      <c r="C64" s="50"/>
      <c r="D64" s="50"/>
      <c r="E64" s="50"/>
      <c r="F64" s="50"/>
      <c r="G64" s="50"/>
      <c r="H64" s="50"/>
    </row>
    <row r="65" spans="1:8">
      <c r="A65" s="50"/>
      <c r="B65" s="50"/>
      <c r="C65" s="50"/>
      <c r="D65" s="50"/>
      <c r="E65" s="50"/>
      <c r="F65" s="50"/>
      <c r="G65" s="50"/>
      <c r="H65" s="50"/>
    </row>
    <row r="66" spans="1:8">
      <c r="A66" s="50"/>
      <c r="B66" s="50"/>
      <c r="C66" s="50"/>
      <c r="D66" s="50"/>
      <c r="E66" s="50"/>
      <c r="F66" s="50"/>
      <c r="G66" s="50"/>
      <c r="H66" s="50"/>
    </row>
    <row r="67" spans="1:8">
      <c r="A67" s="50"/>
      <c r="B67" s="50"/>
      <c r="C67" s="50"/>
      <c r="D67" s="50"/>
      <c r="E67" s="50"/>
      <c r="F67" s="50"/>
      <c r="G67" s="50"/>
      <c r="H67" s="50"/>
    </row>
    <row r="68" spans="1:8">
      <c r="A68" s="50"/>
      <c r="B68" s="50"/>
      <c r="C68" s="50"/>
      <c r="D68" s="50"/>
      <c r="E68" s="50"/>
      <c r="F68" s="50"/>
      <c r="G68" s="50"/>
      <c r="H68" s="50"/>
    </row>
  </sheetData>
  <sheetProtection algorithmName="SHA-512" hashValue="SK1c78qNTFMjSGdJo3npanaStPLLs53HsyS05rluWnprB6qzetR3DkUba7OzorS6/CLA9xvddC5CVLHy9bYtvA==" saltValue="pBeWMtXlWqPGqpQkBDTLTA==" spinCount="100000" sheet="1" objects="1" scenarios="1"/>
  <mergeCells count="13">
    <mergeCell ref="A5:J9"/>
    <mergeCell ref="A11:J11"/>
    <mergeCell ref="A13:J15"/>
    <mergeCell ref="A43:K43"/>
    <mergeCell ref="A44:K44"/>
    <mergeCell ref="A55:G55"/>
    <mergeCell ref="A20:K21"/>
    <mergeCell ref="A18:K19"/>
    <mergeCell ref="A57:G57"/>
    <mergeCell ref="A45:K45"/>
    <mergeCell ref="A46:K46"/>
    <mergeCell ref="A52:K52"/>
    <mergeCell ref="A47:K48"/>
  </mergeCells>
  <phoneticPr fontId="1" type="noConversion"/>
  <pageMargins left="1" right="1" top="1" bottom="1" header="0.5" footer="0.5"/>
  <pageSetup scale="52" orientation="portrait" horizontalDpi="4294967292" vertic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outingRuleDescription xmlns="http://schemas.microsoft.com/sharepoint/v3">Reinforced Plastics and Composites - Open Molding</RoutingRuleDescription>
    <Confidentiality_x0020_Status xmlns="157d2481-7646-4106-b82b-066a865f8875">Can be shared with public as necessary</Confidentiality_x0020_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628308D3A2DC448C73EE180961450F" ma:contentTypeVersion="6" ma:contentTypeDescription="Create a new document." ma:contentTypeScope="" ma:versionID="c0ca020b52890a0216d9b6b6ba0f0602">
  <xsd:schema xmlns:xsd="http://www.w3.org/2001/XMLSchema" xmlns:xs="http://www.w3.org/2001/XMLSchema" xmlns:p="http://schemas.microsoft.com/office/2006/metadata/properties" xmlns:ns1="http://schemas.microsoft.com/sharepoint/v3" xmlns:ns2="157d2481-7646-4106-b82b-066a865f8875" targetNamespace="http://schemas.microsoft.com/office/2006/metadata/properties" ma:root="true" ma:fieldsID="73245034564760b5d3d5b6e85716306d" ns1:_="" ns2:_="">
    <xsd:import namespace="http://schemas.microsoft.com/sharepoint/v3"/>
    <xsd:import namespace="157d2481-7646-4106-b82b-066a865f8875"/>
    <xsd:element name="properties">
      <xsd:complexType>
        <xsd:sequence>
          <xsd:element name="documentManagement">
            <xsd:complexType>
              <xsd:all>
                <xsd:element ref="ns1:RoutingRuleDescription"/>
                <xsd:element ref="ns2:Confidentiality_x0020_Status" minOccurs="0"/>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 ma:displayName="Description" ma:internalName="RoutingRule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7d2481-7646-4106-b82b-066a865f8875" elementFormDefault="qualified">
    <xsd:import namespace="http://schemas.microsoft.com/office/2006/documentManagement/types"/>
    <xsd:import namespace="http://schemas.microsoft.com/office/infopath/2007/PartnerControls"/>
    <xsd:element name="Confidentiality_x0020_Status" ma:index="2" nillable="true" ma:displayName="Confidentiality Status" ma:description="Specify the confidentiality status of the document." ma:format="Dropdown" ma:internalName="Confidentiality_x0020_Status">
      <xsd:simpleType>
        <xsd:restriction base="dms:Choice">
          <xsd:enumeration value="Internal Deliberative - Not for sharing outside CTAP"/>
          <xsd:enumeration value="Can be shared with public as necessary"/>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5F465C-282D-416F-87AA-30A33A074DFA}">
  <ds:schemaRefs>
    <ds:schemaRef ds:uri="http://purl.org/dc/elements/1.1/"/>
    <ds:schemaRef ds:uri="http://purl.org/dc/dcmitype/"/>
    <ds:schemaRef ds:uri="http://www.w3.org/XML/1998/namespace"/>
    <ds:schemaRef ds:uri="http://purl.org/dc/terms/"/>
    <ds:schemaRef ds:uri="http://schemas.microsoft.com/office/2006/documentManagement/types"/>
    <ds:schemaRef ds:uri="157d2481-7646-4106-b82b-066a865f8875"/>
    <ds:schemaRef ds:uri="http://schemas.microsoft.com/office/2006/metadata/properties"/>
    <ds:schemaRef ds:uri="http://schemas.microsoft.com/sharepoint/v3"/>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B92B172-8BAB-4A3A-8FFA-0ADA7300C4F0}">
  <ds:schemaRefs>
    <ds:schemaRef ds:uri="http://schemas.microsoft.com/sharepoint/v3/contenttype/forms"/>
  </ds:schemaRefs>
</ds:datastoreItem>
</file>

<file path=customXml/itemProps3.xml><?xml version="1.0" encoding="utf-8"?>
<ds:datastoreItem xmlns:ds="http://schemas.openxmlformats.org/officeDocument/2006/customXml" ds:itemID="{6869CC96-CF3F-4BDD-B257-E98C002C69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FGLASSUEF</vt:lpstr>
    </vt:vector>
  </TitlesOfParts>
  <Company>IDEM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Reinforced Plastics and Composites - Open Molding</dc:title>
  <dc:creator/>
  <cp:lastModifiedBy>Bell, Nathan</cp:lastModifiedBy>
  <cp:lastPrinted>2001-05-29T20:19:13Z</cp:lastPrinted>
  <dcterms:created xsi:type="dcterms:W3CDTF">2001-05-29T20:26:32Z</dcterms:created>
  <dcterms:modified xsi:type="dcterms:W3CDTF">2022-03-10T21:30:04Z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0x0101003B628308D3A2DC448C73EE180961450F</vt:lpwstr>
  </property>
</Properties>
</file>