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GCN\OAM\COMMON\Criteria Pollutant Planning Docs\Criteria Pollutant Summary Tables and Charts\2025 Data\"/>
    </mc:Choice>
  </mc:AlternateContent>
  <xr:revisionPtr revIDLastSave="0" documentId="13_ncr:1_{49BF0254-432D-46CC-BB02-E727B5946059}" xr6:coauthVersionLast="47" xr6:coauthVersionMax="47" xr10:uidLastSave="{00000000-0000-0000-0000-000000000000}"/>
  <bookViews>
    <workbookView xWindow="-120" yWindow="-120" windowWidth="29040" windowHeight="15840" tabRatio="399" xr2:uid="{00000000-000D-0000-FFFF-FFFF00000000}"/>
  </bookViews>
  <sheets>
    <sheet name="8-Hour Data" sheetId="1" r:id="rId1"/>
    <sheet name="Historical 8-Hour Data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59" i="1" l="1"/>
  <c r="AC58" i="1"/>
  <c r="AC57" i="1"/>
  <c r="AC55" i="1"/>
  <c r="AC54" i="1"/>
  <c r="AC53" i="1"/>
  <c r="AC52" i="1"/>
  <c r="AC51" i="1"/>
  <c r="AC50" i="1"/>
  <c r="AC49" i="1"/>
  <c r="AC48" i="1"/>
  <c r="AC47" i="1"/>
  <c r="AC46" i="1"/>
  <c r="AC45" i="1"/>
  <c r="AC44" i="1"/>
  <c r="AC43" i="1"/>
  <c r="AC42" i="1"/>
  <c r="AC40" i="1"/>
  <c r="AC39" i="1"/>
  <c r="AC37" i="1"/>
  <c r="AC36" i="1"/>
  <c r="AC35" i="1"/>
  <c r="AC33" i="1"/>
  <c r="AC32" i="1"/>
  <c r="AC31" i="1"/>
  <c r="AC29" i="1"/>
  <c r="AC28" i="1"/>
  <c r="AC24" i="1"/>
  <c r="AC23" i="1"/>
  <c r="AC21" i="1"/>
  <c r="AC20" i="1"/>
  <c r="AC19" i="1"/>
  <c r="AC17" i="1"/>
  <c r="AC16" i="1"/>
  <c r="AC15" i="1"/>
  <c r="AC14" i="1"/>
  <c r="AC13" i="1"/>
  <c r="AC12" i="1"/>
  <c r="AC11" i="1"/>
  <c r="AC8" i="1"/>
  <c r="AE59" i="2"/>
  <c r="AE58" i="2"/>
  <c r="AE57" i="2"/>
  <c r="AE56" i="2"/>
  <c r="AE55" i="2"/>
  <c r="AE54" i="2"/>
  <c r="AE53" i="2"/>
  <c r="AE52" i="2"/>
  <c r="AE51" i="2"/>
  <c r="AE50" i="2"/>
  <c r="AE49" i="2"/>
  <c r="AE47" i="2"/>
  <c r="AE46" i="2"/>
  <c r="AE45" i="2"/>
  <c r="AE44" i="2"/>
  <c r="AE43" i="2"/>
  <c r="AE42" i="2"/>
  <c r="AE41" i="2"/>
  <c r="AE40" i="2"/>
  <c r="AE39" i="2"/>
  <c r="AE38" i="2"/>
  <c r="AE37" i="2"/>
  <c r="AE33" i="2"/>
  <c r="AE32" i="2"/>
  <c r="AE31" i="2"/>
  <c r="AE30" i="2"/>
  <c r="AE29" i="2"/>
  <c r="AE27" i="2"/>
  <c r="AE26" i="2"/>
  <c r="AE25" i="2"/>
  <c r="AE24" i="2"/>
  <c r="AE23" i="2"/>
  <c r="AE22" i="2"/>
  <c r="AE21" i="2"/>
  <c r="AE20" i="2"/>
  <c r="AE18" i="2"/>
  <c r="AE17" i="2"/>
  <c r="AE16" i="2"/>
  <c r="AE15" i="2"/>
  <c r="AE14" i="2"/>
  <c r="AE13" i="2"/>
  <c r="AE12" i="2"/>
  <c r="AE11" i="2"/>
  <c r="AE10" i="2"/>
  <c r="AE9" i="2"/>
  <c r="AE8" i="2"/>
  <c r="AE36" i="2"/>
  <c r="AE35" i="2"/>
  <c r="AB14" i="1"/>
  <c r="AB29" i="1"/>
  <c r="AB19" i="1"/>
  <c r="AB59" i="1"/>
  <c r="AB58" i="1"/>
  <c r="AB57" i="1"/>
  <c r="AB55" i="1"/>
  <c r="AB54" i="1"/>
  <c r="AB53" i="1"/>
  <c r="AB52" i="1"/>
  <c r="AB51" i="1"/>
  <c r="AB50" i="1"/>
  <c r="AB49" i="1"/>
  <c r="AB48" i="1"/>
  <c r="AB47" i="1"/>
  <c r="AB46" i="1"/>
  <c r="AB45" i="1"/>
  <c r="AB44" i="1"/>
  <c r="AB43" i="1"/>
  <c r="AB42" i="1"/>
  <c r="AB40" i="1"/>
  <c r="AB39" i="1"/>
  <c r="AB37" i="1"/>
  <c r="AB36" i="1"/>
  <c r="AB35" i="1"/>
  <c r="AB33" i="1"/>
  <c r="AB32" i="1"/>
  <c r="AB31" i="1"/>
  <c r="AB28" i="1"/>
  <c r="AB24" i="1"/>
  <c r="AB23" i="1"/>
  <c r="AB21" i="1"/>
  <c r="AB20" i="1"/>
  <c r="AB17" i="1"/>
  <c r="AB16" i="1"/>
  <c r="AB15" i="1"/>
  <c r="AB13" i="1"/>
  <c r="AB12" i="1"/>
  <c r="AB11" i="1"/>
  <c r="AB8" i="1"/>
  <c r="AD11" i="2"/>
  <c r="AD47" i="2"/>
  <c r="AD59" i="2"/>
  <c r="AD58" i="2"/>
  <c r="AD57" i="2"/>
  <c r="AD55" i="2"/>
  <c r="AD54" i="2"/>
  <c r="AD53" i="2"/>
  <c r="AD52" i="2"/>
  <c r="AD51" i="2"/>
  <c r="AD50" i="2"/>
  <c r="AD49" i="2"/>
  <c r="AD46" i="2"/>
  <c r="AD45" i="2"/>
  <c r="AD44" i="2"/>
  <c r="AD43" i="2"/>
  <c r="AD42" i="2"/>
  <c r="AD41" i="2"/>
  <c r="AD40" i="2"/>
  <c r="AD38" i="2"/>
  <c r="AD37" i="2"/>
  <c r="AD36" i="2"/>
  <c r="AD35" i="2"/>
  <c r="AD33" i="2"/>
  <c r="AD32" i="2"/>
  <c r="AD31" i="2"/>
  <c r="AD30" i="2"/>
  <c r="AD29" i="2"/>
  <c r="AD27" i="2"/>
  <c r="AD26" i="2"/>
  <c r="AD25" i="2"/>
  <c r="AD24" i="2"/>
  <c r="AD23" i="2"/>
  <c r="AD22" i="2"/>
  <c r="AD21" i="2"/>
  <c r="AD20" i="2"/>
  <c r="AD18" i="2"/>
  <c r="AD17" i="2"/>
  <c r="AD16" i="2"/>
  <c r="AD15" i="2"/>
  <c r="AD14" i="2"/>
  <c r="AD13" i="2"/>
  <c r="AD9" i="2"/>
  <c r="AD8" i="2"/>
  <c r="AA35" i="1"/>
  <c r="AA40" i="1"/>
  <c r="AA58" i="1"/>
  <c r="AA59" i="1"/>
  <c r="AA52" i="1"/>
  <c r="AA57" i="1"/>
  <c r="AA55" i="1"/>
  <c r="AA54" i="1"/>
  <c r="AA53" i="1"/>
  <c r="AA51" i="1"/>
  <c r="AA50" i="1"/>
  <c r="AA49" i="1"/>
  <c r="AA48" i="1"/>
  <c r="AA47" i="1"/>
  <c r="AA46" i="1"/>
  <c r="AA45" i="1"/>
  <c r="AA44" i="1"/>
  <c r="AA43" i="1"/>
  <c r="AA42" i="1"/>
  <c r="AA39" i="1"/>
  <c r="AA37" i="1"/>
  <c r="AA36" i="1"/>
  <c r="AA33" i="1"/>
  <c r="AA32" i="1"/>
  <c r="AA31" i="1"/>
  <c r="AA29" i="1"/>
  <c r="AA28" i="1"/>
  <c r="AA24" i="1"/>
  <c r="AA23" i="1"/>
  <c r="AA21" i="1"/>
  <c r="AA20" i="1"/>
  <c r="AA17" i="1"/>
  <c r="AA16" i="1"/>
  <c r="AA15" i="1"/>
  <c r="AA14" i="1"/>
  <c r="AA13" i="1"/>
  <c r="AA12" i="1"/>
  <c r="AA11" i="1"/>
  <c r="AA8" i="1"/>
  <c r="AC26" i="2"/>
  <c r="AC59" i="2"/>
  <c r="AC57" i="2"/>
  <c r="AC55" i="2"/>
  <c r="AC53" i="2"/>
  <c r="AC52" i="2"/>
  <c r="AC51" i="2"/>
  <c r="AC50" i="2"/>
  <c r="AC49" i="2"/>
  <c r="AC46" i="2"/>
  <c r="AC45" i="2"/>
  <c r="AC44" i="2"/>
  <c r="AC43" i="2"/>
  <c r="AC42" i="2"/>
  <c r="AC41" i="2"/>
  <c r="AC40" i="2"/>
  <c r="AC38" i="2"/>
  <c r="AC37" i="2"/>
  <c r="AC36" i="2"/>
  <c r="AC35" i="2"/>
  <c r="AC33" i="2"/>
  <c r="AC32" i="2"/>
  <c r="AC31" i="2"/>
  <c r="AC30" i="2"/>
  <c r="AC29" i="2"/>
  <c r="AC27" i="2"/>
  <c r="AC25" i="2"/>
  <c r="AC24" i="2"/>
  <c r="AC23" i="2"/>
  <c r="AC22" i="2"/>
  <c r="AC20" i="2"/>
  <c r="AC18" i="2"/>
  <c r="AC17" i="2"/>
  <c r="AC16" i="2"/>
  <c r="AC15" i="2"/>
  <c r="AC14" i="2"/>
  <c r="AC13" i="2"/>
  <c r="AC11" i="2"/>
  <c r="AC9" i="2"/>
  <c r="AC8" i="2"/>
  <c r="Z59" i="1"/>
  <c r="Z58" i="1"/>
  <c r="Z57" i="1"/>
  <c r="Z55" i="1"/>
  <c r="Z54" i="1"/>
  <c r="Z53" i="1"/>
  <c r="Z52" i="1"/>
  <c r="Z51" i="1"/>
  <c r="Z50" i="1"/>
  <c r="Z49" i="1"/>
  <c r="Z48" i="1"/>
  <c r="Z47" i="1"/>
  <c r="Z46" i="1"/>
  <c r="Z45" i="1"/>
  <c r="Z44" i="1"/>
  <c r="Z43" i="1"/>
  <c r="Z42" i="1"/>
  <c r="Z40" i="1"/>
  <c r="Z39" i="1"/>
  <c r="Z37" i="1"/>
  <c r="Z36" i="1"/>
  <c r="Z33" i="1"/>
  <c r="Z32" i="1"/>
  <c r="Z31" i="1"/>
  <c r="Z29" i="1"/>
  <c r="Z28" i="1"/>
  <c r="Z24" i="1"/>
  <c r="Z23" i="1"/>
  <c r="Z21" i="1"/>
  <c r="Z20" i="1"/>
  <c r="Z18" i="1"/>
  <c r="Z17" i="1"/>
  <c r="Z16" i="1"/>
  <c r="Z15" i="1"/>
  <c r="Z14" i="1"/>
  <c r="Z13" i="1"/>
  <c r="Z12" i="1"/>
  <c r="Z11" i="1"/>
  <c r="Z8" i="1"/>
  <c r="Y59" i="1"/>
  <c r="X59" i="1"/>
  <c r="W59" i="1"/>
  <c r="V59" i="1"/>
  <c r="U59" i="1"/>
  <c r="T59" i="1"/>
  <c r="Y58" i="1"/>
  <c r="X58" i="1"/>
  <c r="W58" i="1"/>
  <c r="V58" i="1"/>
  <c r="U58" i="1"/>
  <c r="T58" i="1"/>
  <c r="AB59" i="2"/>
  <c r="AA59" i="2"/>
  <c r="Z59" i="2"/>
  <c r="Y59" i="2"/>
  <c r="X59" i="2"/>
  <c r="W59" i="2"/>
  <c r="V59" i="2"/>
  <c r="U59" i="2"/>
  <c r="AB58" i="2"/>
  <c r="AA58" i="2"/>
  <c r="Z58" i="2"/>
  <c r="Y58" i="2"/>
  <c r="X58" i="2"/>
  <c r="W58" i="2"/>
  <c r="V58" i="2"/>
  <c r="U58" i="2"/>
  <c r="AC58" i="2"/>
  <c r="Y9" i="1"/>
  <c r="Y57" i="1"/>
  <c r="Y55" i="1"/>
  <c r="Y54" i="1"/>
  <c r="Y53" i="1"/>
  <c r="Y52" i="1"/>
  <c r="Y50" i="1"/>
  <c r="Y51" i="1"/>
  <c r="Y49" i="1"/>
  <c r="Y48" i="1"/>
  <c r="Y47" i="1"/>
  <c r="Y46" i="1"/>
  <c r="Y45" i="1"/>
  <c r="Y44" i="1"/>
  <c r="Y43" i="1"/>
  <c r="Y42" i="1"/>
  <c r="Y40" i="1"/>
  <c r="Y39" i="1"/>
  <c r="Y37" i="1"/>
  <c r="Y36" i="1"/>
  <c r="Y33" i="1"/>
  <c r="Y32" i="1"/>
  <c r="Y31" i="1"/>
  <c r="Y29" i="1"/>
  <c r="Y28" i="1"/>
  <c r="Y24" i="1"/>
  <c r="Y23" i="1"/>
  <c r="Y21" i="1"/>
  <c r="Y20" i="1"/>
  <c r="Y18" i="1"/>
  <c r="Y17" i="1"/>
  <c r="Y16" i="1"/>
  <c r="Y15" i="1"/>
  <c r="Y14" i="1"/>
  <c r="Y13" i="1"/>
  <c r="Y12" i="1"/>
  <c r="Y11" i="1"/>
  <c r="Y8" i="1"/>
  <c r="X57" i="1"/>
  <c r="X55" i="1"/>
  <c r="X54" i="1"/>
  <c r="X53" i="1"/>
  <c r="X52" i="1"/>
  <c r="X50" i="1"/>
  <c r="X51" i="1"/>
  <c r="X49" i="1"/>
  <c r="X48" i="1"/>
  <c r="X47" i="1"/>
  <c r="X46" i="1"/>
  <c r="X45" i="1"/>
  <c r="X44" i="1"/>
  <c r="X43" i="1"/>
  <c r="X42" i="1"/>
  <c r="X40" i="1"/>
  <c r="X39" i="1"/>
  <c r="X37" i="1"/>
  <c r="X36" i="1"/>
  <c r="X34" i="1"/>
  <c r="X33" i="1"/>
  <c r="X32" i="1"/>
  <c r="X31" i="1"/>
  <c r="X29" i="1"/>
  <c r="X28" i="1"/>
  <c r="X24" i="1"/>
  <c r="X23" i="1"/>
  <c r="X21" i="1"/>
  <c r="X20" i="1"/>
  <c r="X18" i="1"/>
  <c r="X17" i="1"/>
  <c r="X16" i="1"/>
  <c r="X15" i="1"/>
  <c r="X14" i="1"/>
  <c r="X13" i="1"/>
  <c r="X12" i="1"/>
  <c r="X11" i="1"/>
  <c r="X9" i="1"/>
  <c r="X8" i="1"/>
  <c r="W13" i="1"/>
  <c r="W32" i="1"/>
  <c r="W57" i="1"/>
  <c r="W55" i="1"/>
  <c r="W54" i="1"/>
  <c r="W53" i="1"/>
  <c r="W52" i="1"/>
  <c r="W50" i="1"/>
  <c r="W51" i="1"/>
  <c r="W49" i="1"/>
  <c r="W48" i="1"/>
  <c r="W47" i="1"/>
  <c r="W46" i="1"/>
  <c r="W45" i="1"/>
  <c r="W44" i="1"/>
  <c r="W43" i="1"/>
  <c r="W42" i="1"/>
  <c r="W41" i="1"/>
  <c r="W40" i="1"/>
  <c r="W39" i="1"/>
  <c r="W37" i="1"/>
  <c r="W36" i="1"/>
  <c r="W34" i="1"/>
  <c r="W33" i="1"/>
  <c r="W31" i="1"/>
  <c r="W29" i="1"/>
  <c r="W28" i="1"/>
  <c r="W26" i="1"/>
  <c r="W25" i="1"/>
  <c r="W24" i="1"/>
  <c r="W23" i="1"/>
  <c r="W21" i="1"/>
  <c r="W20" i="1"/>
  <c r="W18" i="1"/>
  <c r="W17" i="1"/>
  <c r="W16" i="1"/>
  <c r="W15" i="1"/>
  <c r="W14" i="1"/>
  <c r="W12" i="1"/>
  <c r="W11" i="1"/>
  <c r="W9" i="1"/>
  <c r="W8" i="1"/>
  <c r="V57" i="1"/>
  <c r="V55" i="1"/>
  <c r="V54" i="1"/>
  <c r="V53" i="1"/>
  <c r="V52" i="1"/>
  <c r="V50" i="1"/>
  <c r="V51" i="1"/>
  <c r="V49" i="1"/>
  <c r="V48" i="1"/>
  <c r="V47" i="1"/>
  <c r="V46" i="1"/>
  <c r="V45" i="1"/>
  <c r="V44" i="1"/>
  <c r="V43" i="1"/>
  <c r="V42" i="1"/>
  <c r="V41" i="1"/>
  <c r="V40" i="1"/>
  <c r="V39" i="1"/>
  <c r="V37" i="1"/>
  <c r="V36" i="1"/>
  <c r="V34" i="1"/>
  <c r="V33" i="1"/>
  <c r="V31" i="1"/>
  <c r="V29" i="1"/>
  <c r="V28" i="1"/>
  <c r="V26" i="1"/>
  <c r="V25" i="1"/>
  <c r="V24" i="1"/>
  <c r="V23" i="1"/>
  <c r="V21" i="1"/>
  <c r="V20" i="1"/>
  <c r="V18" i="1"/>
  <c r="V17" i="1"/>
  <c r="V16" i="1"/>
  <c r="V15" i="1"/>
  <c r="V14" i="1"/>
  <c r="V13" i="1"/>
  <c r="V12" i="1"/>
  <c r="V11" i="1"/>
  <c r="V9" i="1"/>
  <c r="V8" i="1"/>
</calcChain>
</file>

<file path=xl/sharedStrings.xml><?xml version="1.0" encoding="utf-8"?>
<sst xmlns="http://schemas.openxmlformats.org/spreadsheetml/2006/main" count="545" uniqueCount="179">
  <si>
    <t>Indiana Ozone Monitoring Data Summary</t>
  </si>
  <si>
    <t>Note:</t>
  </si>
  <si>
    <t>4th Highest Ozone Value (ppm)</t>
  </si>
  <si>
    <t>Three-Year Design Value (ppm)</t>
  </si>
  <si>
    <t>Site #</t>
  </si>
  <si>
    <t>Site Name</t>
  </si>
  <si>
    <t>County</t>
  </si>
  <si>
    <t>City</t>
  </si>
  <si>
    <t>Latitude</t>
  </si>
  <si>
    <t>Longitude</t>
  </si>
  <si>
    <t>11-13</t>
  </si>
  <si>
    <t>12-14</t>
  </si>
  <si>
    <t>13-15</t>
  </si>
  <si>
    <t>14-16</t>
  </si>
  <si>
    <t>15-17</t>
  </si>
  <si>
    <t>16-18</t>
  </si>
  <si>
    <t>17-19</t>
  </si>
  <si>
    <t>18-20</t>
  </si>
  <si>
    <t>Leo HS</t>
  </si>
  <si>
    <t xml:space="preserve">Allen </t>
  </si>
  <si>
    <t>Leo</t>
  </si>
  <si>
    <t>Ft Wayne - Beacon St.</t>
  </si>
  <si>
    <t>Fort Wayne</t>
  </si>
  <si>
    <t>Hope</t>
  </si>
  <si>
    <t>Bartholomew</t>
  </si>
  <si>
    <t>Site began 06/01/2013</t>
  </si>
  <si>
    <t>Whitestown</t>
  </si>
  <si>
    <t>Boone</t>
  </si>
  <si>
    <t>Helmsburg</t>
  </si>
  <si>
    <t>Brown</t>
  </si>
  <si>
    <t>Site began 05/14/2014</t>
  </si>
  <si>
    <t>Flora</t>
  </si>
  <si>
    <t>Carroll</t>
  </si>
  <si>
    <t>Charlestown State Park</t>
  </si>
  <si>
    <t xml:space="preserve">Clark </t>
  </si>
  <si>
    <t>Albany</t>
  </si>
  <si>
    <t>Delaware</t>
  </si>
  <si>
    <t>Bristol</t>
  </si>
  <si>
    <t>Elkhart</t>
  </si>
  <si>
    <t>New Albany</t>
  </si>
  <si>
    <t>Floyd</t>
  </si>
  <si>
    <t>Plummer</t>
  </si>
  <si>
    <t>Greene</t>
  </si>
  <si>
    <t>Noblesville - 191st St.</t>
  </si>
  <si>
    <t xml:space="preserve">Hamilton </t>
  </si>
  <si>
    <t>Noblesville</t>
  </si>
  <si>
    <t>Fortville - Municipal Building</t>
  </si>
  <si>
    <t>Hancock</t>
  </si>
  <si>
    <t>Fortville</t>
  </si>
  <si>
    <t>Site discontinued 09/30/2015</t>
  </si>
  <si>
    <t>Avon</t>
  </si>
  <si>
    <t>Hendricks</t>
  </si>
  <si>
    <t>Kokomo - E. Vaile Ave</t>
  </si>
  <si>
    <t>Howard</t>
  </si>
  <si>
    <t>Kokomo</t>
  </si>
  <si>
    <t>Site began 01/01/2018</t>
  </si>
  <si>
    <t>Roanoke Elem School</t>
  </si>
  <si>
    <t>Huntington</t>
  </si>
  <si>
    <t>Roanoke</t>
  </si>
  <si>
    <t>Site discontinued 12/31/2019</t>
  </si>
  <si>
    <t>Brownstown</t>
  </si>
  <si>
    <t>Jackson</t>
  </si>
  <si>
    <t>Indian Creek Elementary School</t>
  </si>
  <si>
    <t>Johnson</t>
  </si>
  <si>
    <t>Trafalgar</t>
  </si>
  <si>
    <t>Site discontinued 10/31/2017</t>
  </si>
  <si>
    <t>Vincennes*</t>
  </si>
  <si>
    <t>Knox</t>
  </si>
  <si>
    <t>Vincennes</t>
  </si>
  <si>
    <t>Gary - IITRI</t>
  </si>
  <si>
    <t>Lake</t>
  </si>
  <si>
    <t>Gary</t>
  </si>
  <si>
    <t>Whiting - Whiting High School</t>
  </si>
  <si>
    <t>Whiting</t>
  </si>
  <si>
    <t>Hammond - 141st St.</t>
  </si>
  <si>
    <t>Hammond</t>
  </si>
  <si>
    <t>Michigan City - 4th St./W. Michigan Blvd</t>
  </si>
  <si>
    <t>LaPorte</t>
  </si>
  <si>
    <t>Michigan City</t>
  </si>
  <si>
    <t>LaPorte - E. Lincolnway</t>
  </si>
  <si>
    <t>Emporia</t>
  </si>
  <si>
    <t>Madison</t>
  </si>
  <si>
    <t>Anderson Eastside Elementary</t>
  </si>
  <si>
    <t>Anderson</t>
  </si>
  <si>
    <t>Site began 01/01/2021</t>
  </si>
  <si>
    <t>Indpls - Ft Harrison</t>
  </si>
  <si>
    <t>Marion</t>
  </si>
  <si>
    <t>Indianapolis</t>
  </si>
  <si>
    <t>Indpls - Harding St.</t>
  </si>
  <si>
    <t>Indpls - 16th St.</t>
  </si>
  <si>
    <t>Indpls - Washington Park</t>
  </si>
  <si>
    <t>Monrovia</t>
  </si>
  <si>
    <t>Morgan</t>
  </si>
  <si>
    <t>Leopold</t>
  </si>
  <si>
    <t>Perry</t>
  </si>
  <si>
    <t>Ogden Dunes</t>
  </si>
  <si>
    <t>Porter</t>
  </si>
  <si>
    <t>Valparaiso</t>
  </si>
  <si>
    <t>St. Phillips</t>
  </si>
  <si>
    <t>Posey</t>
  </si>
  <si>
    <t>Potato Creek State Park</t>
  </si>
  <si>
    <t>St Joseph</t>
  </si>
  <si>
    <t>South Bend-Shields Dr.</t>
  </si>
  <si>
    <t>South Bend</t>
  </si>
  <si>
    <t>Granger-Beckley St.</t>
  </si>
  <si>
    <t>Site began 04/01/2012</t>
  </si>
  <si>
    <t>Fairland</t>
  </si>
  <si>
    <t>Shelby</t>
  </si>
  <si>
    <t>Evansville - Buena Vista</t>
  </si>
  <si>
    <t>Vanderburgh</t>
  </si>
  <si>
    <t>Evansville</t>
  </si>
  <si>
    <t>Inglefield</t>
  </si>
  <si>
    <t xml:space="preserve">Vanderburgh  </t>
  </si>
  <si>
    <t>Terre Haute - Lafayette  Ave.</t>
  </si>
  <si>
    <t>Vigo</t>
  </si>
  <si>
    <t>Terre Haute</t>
  </si>
  <si>
    <t>Sandcut</t>
  </si>
  <si>
    <t>Salamonie Reservoir*</t>
  </si>
  <si>
    <t>Wabash</t>
  </si>
  <si>
    <t>Lagro</t>
  </si>
  <si>
    <t>Boonville</t>
  </si>
  <si>
    <t xml:space="preserve">Warrick </t>
  </si>
  <si>
    <t>Lynnville</t>
  </si>
  <si>
    <t>Dayville</t>
  </si>
  <si>
    <t>Starting in 2016 highlighted Design Value greater than 0.070 ppm =</t>
  </si>
  <si>
    <t>Exceptional  Events Removed =</t>
  </si>
  <si>
    <t>Not comparable to the annual standard =</t>
  </si>
  <si>
    <t>NA</t>
  </si>
  <si>
    <t>03-05</t>
  </si>
  <si>
    <t>04-06</t>
  </si>
  <si>
    <t>05-07</t>
  </si>
  <si>
    <t>06-08</t>
  </si>
  <si>
    <t>07-09</t>
  </si>
  <si>
    <t>08-10</t>
  </si>
  <si>
    <t xml:space="preserve">09-11 </t>
  </si>
  <si>
    <t>10-12</t>
  </si>
  <si>
    <t>Noblesville - 10th Street</t>
  </si>
  <si>
    <t>Site discontinued 05/12/2010</t>
  </si>
  <si>
    <t>Site Began 05/14/2010</t>
  </si>
  <si>
    <t>Lowell City Wastewater Treatment Plant</t>
  </si>
  <si>
    <t>Lowell</t>
  </si>
  <si>
    <t>Site discontinued 09/30/2003</t>
  </si>
  <si>
    <t>Site began 04/01/2004</t>
  </si>
  <si>
    <t>Indpls - Mann Rd</t>
  </si>
  <si>
    <t>Site discontinued 09/30/2007</t>
  </si>
  <si>
    <t>Site began 04/09/2009</t>
  </si>
  <si>
    <t>Harris TWP Fire Station</t>
  </si>
  <si>
    <t>Granger</t>
  </si>
  <si>
    <t>Site discontinued 09/30/2011</t>
  </si>
  <si>
    <r>
      <t>Vanderburgh</t>
    </r>
    <r>
      <rPr>
        <vertAlign val="superscript"/>
        <sz val="10"/>
        <rFont val="Arial"/>
        <family val="2"/>
      </rPr>
      <t xml:space="preserve"> </t>
    </r>
  </si>
  <si>
    <t>----</t>
  </si>
  <si>
    <t>Starting in 2008, highlighted Design Value greater than 0.075 ppm =</t>
  </si>
  <si>
    <t>Incomplete data =</t>
  </si>
  <si>
    <t>One year of data =</t>
  </si>
  <si>
    <t>Two years of data =</t>
  </si>
  <si>
    <r>
      <t>Prior to 2008, highlighted Design Value greater than  0.084 ppm</t>
    </r>
    <r>
      <rPr>
        <sz val="10"/>
        <color indexed="8"/>
        <rFont val="Arial"/>
        <family val="2"/>
      </rPr>
      <t xml:space="preserve"> =</t>
    </r>
  </si>
  <si>
    <r>
      <t>Prior to 2008, highlighted Design Value greater than or equal to 0.085 ppm</t>
    </r>
    <r>
      <rPr>
        <sz val="10"/>
        <color indexed="8"/>
        <rFont val="Arial"/>
        <family val="2"/>
      </rPr>
      <t xml:space="preserve"> = </t>
    </r>
  </si>
  <si>
    <t>Indpls - I-70 E.</t>
  </si>
  <si>
    <t xml:space="preserve">Lynnville </t>
  </si>
  <si>
    <t>19-21</t>
  </si>
  <si>
    <t>* Monitors owned and operated by the Environmental Protection Agency (U.S. EPA).  Monitors acceptable comparison to the ozone standard.</t>
  </si>
  <si>
    <t xml:space="preserve">Prior to 2008, the 8-hour ozone standard was 0.08 parts per million (ppm).  A value of 0.085 ppm or above was in violation of the standard.  Beginning in 2008, the ozone standard was lowered to 0.075 ppm.  A value greater than 0.075 ppm was a violation of the standard. On October 1, 2015, the ozone standard was lowered to 0.070 ppm.  A value greater than 0.070 ppm is a violation of the standard.  Attainment is determined by averaging the 4th highest daily maximum 8-hour ozone value over a three-year period.  </t>
  </si>
  <si>
    <t>20-22</t>
  </si>
  <si>
    <t xml:space="preserve">West Union </t>
  </si>
  <si>
    <t>Clark, IL</t>
  </si>
  <si>
    <t>Cassopolis</t>
  </si>
  <si>
    <t>Cass, MI</t>
  </si>
  <si>
    <t>Michigan City - W. Michigan Blvd</t>
  </si>
  <si>
    <t>Site discontinued 09/30/2021</t>
  </si>
  <si>
    <t>21-23</t>
  </si>
  <si>
    <t>Site discontinued 01/04/2023</t>
  </si>
  <si>
    <t>22-24</t>
  </si>
  <si>
    <t>Ft Wayne - Coliseum Blvd</t>
  </si>
  <si>
    <t>Site began 10/13/2023</t>
  </si>
  <si>
    <t>(The 2003 Ozone Season through 2015 Ozone Season)</t>
  </si>
  <si>
    <t>2025**</t>
  </si>
  <si>
    <t>23-25**</t>
  </si>
  <si>
    <t>(The 2014 Ozone Season through May 2, 2025 Ozone Season)</t>
  </si>
  <si>
    <r>
      <t xml:space="preserve">** </t>
    </r>
    <r>
      <rPr>
        <sz val="10"/>
        <rFont val="Arial"/>
        <family val="2"/>
      </rPr>
      <t>2025 ozone values are preliminary and subject to change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</si>
</sst>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0.000000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b/>
      <sz val="16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0000FF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sz val="16"/>
      <color theme="1"/>
      <name val="Arial"/>
      <family val="2"/>
    </font>
    <font>
      <b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206">
    <xf numFmtId="0" fontId="0" fillId="0" borderId="0" xfId="0"/>
    <xf numFmtId="0" fontId="8" fillId="3" borderId="0" xfId="0" applyFont="1" applyFill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2" fillId="0" borderId="0" xfId="2" applyFont="1" applyAlignment="1">
      <alignment horizontal="centerContinuous" vertical="center" wrapText="1"/>
    </xf>
    <xf numFmtId="165" fontId="1" fillId="0" borderId="8" xfId="2" applyNumberFormat="1" applyFont="1" applyBorder="1" applyAlignment="1">
      <alignment horizontal="right" vertical="center"/>
    </xf>
    <xf numFmtId="165" fontId="1" fillId="0" borderId="1" xfId="2" applyNumberFormat="1" applyFont="1" applyBorder="1" applyAlignment="1">
      <alignment horizontal="center" vertical="center"/>
    </xf>
    <xf numFmtId="165" fontId="1" fillId="3" borderId="1" xfId="2" applyNumberFormat="1" applyFont="1" applyFill="1" applyBorder="1" applyAlignment="1">
      <alignment horizontal="center" vertical="center"/>
    </xf>
    <xf numFmtId="165" fontId="4" fillId="0" borderId="1" xfId="2" applyNumberFormat="1" applyFont="1" applyBorder="1" applyAlignment="1">
      <alignment horizontal="center" vertical="center"/>
    </xf>
    <xf numFmtId="165" fontId="1" fillId="2" borderId="1" xfId="2" applyNumberFormat="1" applyFont="1" applyFill="1" applyBorder="1" applyAlignment="1">
      <alignment horizontal="center" vertical="center"/>
    </xf>
    <xf numFmtId="165" fontId="1" fillId="4" borderId="1" xfId="2" applyNumberFormat="1" applyFont="1" applyFill="1" applyBorder="1" applyAlignment="1">
      <alignment horizontal="center" vertical="center"/>
    </xf>
    <xf numFmtId="165" fontId="4" fillId="4" borderId="1" xfId="2" applyNumberFormat="1" applyFont="1" applyFill="1" applyBorder="1" applyAlignment="1">
      <alignment horizontal="center" vertical="center"/>
    </xf>
    <xf numFmtId="165" fontId="1" fillId="0" borderId="9" xfId="2" applyNumberFormat="1" applyFont="1" applyBorder="1" applyAlignment="1">
      <alignment horizontal="center" vertical="center"/>
    </xf>
    <xf numFmtId="165" fontId="1" fillId="0" borderId="2" xfId="2" applyNumberFormat="1" applyFont="1" applyBorder="1" applyAlignment="1">
      <alignment horizontal="center" vertical="center"/>
    </xf>
    <xf numFmtId="165" fontId="1" fillId="4" borderId="2" xfId="2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5" fontId="1" fillId="0" borderId="8" xfId="2" applyNumberFormat="1" applyFont="1" applyBorder="1" applyAlignment="1">
      <alignment horizontal="center" vertical="center"/>
    </xf>
    <xf numFmtId="0" fontId="7" fillId="0" borderId="0" xfId="2" applyFont="1" applyAlignment="1">
      <alignment horizontal="centerContinuous" vertical="center"/>
    </xf>
    <xf numFmtId="0" fontId="16" fillId="0" borderId="0" xfId="0" applyFont="1" applyAlignment="1">
      <alignment horizontal="centerContinuous" vertical="center"/>
    </xf>
    <xf numFmtId="0" fontId="2" fillId="0" borderId="0" xfId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14" fillId="0" borderId="12" xfId="0" applyFont="1" applyBorder="1" applyAlignment="1">
      <alignment horizontal="centerContinuous" vertical="center"/>
    </xf>
    <xf numFmtId="0" fontId="14" fillId="0" borderId="13" xfId="0" applyFont="1" applyBorder="1" applyAlignment="1">
      <alignment horizontal="centerContinuous" vertical="center"/>
    </xf>
    <xf numFmtId="0" fontId="2" fillId="0" borderId="11" xfId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2" fillId="0" borderId="11" xfId="2" applyFont="1" applyBorder="1" applyAlignment="1">
      <alignment horizontal="center" vertical="center"/>
    </xf>
    <xf numFmtId="165" fontId="1" fillId="0" borderId="1" xfId="2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165" fontId="1" fillId="0" borderId="4" xfId="2" applyNumberFormat="1" applyFont="1" applyBorder="1" applyAlignment="1">
      <alignment horizontal="center" vertical="center"/>
    </xf>
    <xf numFmtId="165" fontId="1" fillId="0" borderId="9" xfId="2" applyNumberFormat="1" applyFont="1" applyBorder="1" applyAlignment="1">
      <alignment horizontal="right" vertical="center"/>
    </xf>
    <xf numFmtId="165" fontId="1" fillId="0" borderId="17" xfId="2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5" fontId="4" fillId="3" borderId="1" xfId="2" applyNumberFormat="1" applyFont="1" applyFill="1" applyBorder="1" applyAlignment="1">
      <alignment horizontal="center" vertical="center"/>
    </xf>
    <xf numFmtId="165" fontId="1" fillId="5" borderId="1" xfId="2" applyNumberFormat="1" applyFont="1" applyFill="1" applyBorder="1" applyAlignment="1">
      <alignment horizontal="center" vertical="center"/>
    </xf>
    <xf numFmtId="165" fontId="1" fillId="6" borderId="1" xfId="2" applyNumberFormat="1" applyFont="1" applyFill="1" applyBorder="1" applyAlignment="1">
      <alignment horizontal="center" vertical="center"/>
    </xf>
    <xf numFmtId="165" fontId="1" fillId="4" borderId="1" xfId="0" applyNumberFormat="1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center" vertical="center"/>
    </xf>
    <xf numFmtId="165" fontId="1" fillId="4" borderId="1" xfId="2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0" fontId="8" fillId="0" borderId="3" xfId="0" quotePrefix="1" applyFont="1" applyBorder="1" applyAlignment="1">
      <alignment horizontal="center" vertical="center"/>
    </xf>
    <xf numFmtId="0" fontId="8" fillId="0" borderId="5" xfId="0" quotePrefix="1" applyFont="1" applyBorder="1" applyAlignment="1">
      <alignment horizontal="center" vertical="center"/>
    </xf>
    <xf numFmtId="165" fontId="8" fillId="0" borderId="9" xfId="2" applyNumberFormat="1" applyFont="1" applyBorder="1" applyAlignment="1">
      <alignment horizontal="center" vertical="center"/>
    </xf>
    <xf numFmtId="165" fontId="1" fillId="0" borderId="18" xfId="2" applyNumberFormat="1" applyFont="1" applyBorder="1" applyAlignment="1">
      <alignment horizontal="center" vertical="center"/>
    </xf>
    <xf numFmtId="165" fontId="1" fillId="4" borderId="8" xfId="2" applyNumberFormat="1" applyFont="1" applyFill="1" applyBorder="1" applyAlignment="1">
      <alignment horizontal="center" vertical="center"/>
    </xf>
    <xf numFmtId="0" fontId="8" fillId="0" borderId="8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165" fontId="8" fillId="2" borderId="1" xfId="0" applyNumberFormat="1" applyFont="1" applyFill="1" applyBorder="1" applyAlignment="1">
      <alignment horizontal="center" vertical="center"/>
    </xf>
    <xf numFmtId="165" fontId="1" fillId="0" borderId="7" xfId="2" applyNumberFormat="1" applyFont="1" applyBorder="1" applyAlignment="1">
      <alignment horizontal="center" vertical="center"/>
    </xf>
    <xf numFmtId="0" fontId="1" fillId="0" borderId="0" xfId="2" applyFont="1" applyAlignment="1">
      <alignment vertical="center"/>
    </xf>
    <xf numFmtId="0" fontId="1" fillId="0" borderId="19" xfId="1" applyBorder="1" applyAlignment="1">
      <alignment horizontal="center" vertical="center"/>
    </xf>
    <xf numFmtId="0" fontId="1" fillId="2" borderId="19" xfId="1" applyFill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166" fontId="8" fillId="0" borderId="19" xfId="0" applyNumberFormat="1" applyFont="1" applyBorder="1" applyAlignment="1">
      <alignment horizontal="center" vertical="center"/>
    </xf>
    <xf numFmtId="0" fontId="1" fillId="0" borderId="20" xfId="1" applyBorder="1" applyAlignment="1">
      <alignment horizontal="center" vertical="center"/>
    </xf>
    <xf numFmtId="0" fontId="1" fillId="2" borderId="20" xfId="1" applyFill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166" fontId="8" fillId="0" borderId="20" xfId="0" applyNumberFormat="1" applyFont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8" fillId="8" borderId="20" xfId="0" applyFont="1" applyFill="1" applyBorder="1" applyAlignment="1">
      <alignment horizontal="center" vertical="center" wrapText="1"/>
    </xf>
    <xf numFmtId="0" fontId="1" fillId="8" borderId="20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166" fontId="8" fillId="8" borderId="20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vertical="center"/>
    </xf>
    <xf numFmtId="0" fontId="7" fillId="0" borderId="0" xfId="2" applyFont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2" fillId="0" borderId="10" xfId="2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8" fillId="3" borderId="0" xfId="0" applyFont="1" applyFill="1" applyAlignment="1">
      <alignment vertical="center"/>
    </xf>
    <xf numFmtId="0" fontId="5" fillId="0" borderId="0" xfId="2" applyFont="1" applyAlignment="1">
      <alignment vertical="center"/>
    </xf>
    <xf numFmtId="0" fontId="17" fillId="0" borderId="0" xfId="2" applyFont="1" applyAlignment="1">
      <alignment horizontal="left" vertical="center"/>
    </xf>
    <xf numFmtId="0" fontId="9" fillId="0" borderId="0" xfId="0" applyFont="1" applyAlignment="1">
      <alignment vertical="center"/>
    </xf>
    <xf numFmtId="0" fontId="8" fillId="4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8" fillId="5" borderId="0" xfId="0" applyFont="1" applyFill="1" applyAlignment="1">
      <alignment vertical="center"/>
    </xf>
    <xf numFmtId="0" fontId="10" fillId="0" borderId="0" xfId="0" applyFont="1" applyAlignment="1">
      <alignment horizontal="right" vertical="center"/>
    </xf>
    <xf numFmtId="164" fontId="1" fillId="6" borderId="0" xfId="0" applyNumberFormat="1" applyFont="1" applyFill="1" applyAlignment="1">
      <alignment horizontal="center" vertical="center"/>
    </xf>
    <xf numFmtId="0" fontId="1" fillId="0" borderId="0" xfId="2" applyFont="1" applyAlignment="1">
      <alignment horizontal="left" vertical="center"/>
    </xf>
    <xf numFmtId="0" fontId="1" fillId="0" borderId="0" xfId="2" applyFont="1" applyAlignment="1">
      <alignment horizontal="left" vertical="center" wrapText="1"/>
    </xf>
    <xf numFmtId="0" fontId="1" fillId="0" borderId="0" xfId="0" applyFont="1" applyAlignment="1">
      <alignment vertical="center"/>
    </xf>
    <xf numFmtId="164" fontId="1" fillId="7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vertical="center"/>
    </xf>
    <xf numFmtId="165" fontId="8" fillId="3" borderId="1" xfId="0" applyNumberFormat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1" fillId="0" borderId="22" xfId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1" fillId="2" borderId="22" xfId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166" fontId="8" fillId="0" borderId="22" xfId="0" applyNumberFormat="1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8" borderId="21" xfId="0" applyFont="1" applyFill="1" applyBorder="1" applyAlignment="1">
      <alignment horizontal="center" vertical="center" wrapText="1"/>
    </xf>
    <xf numFmtId="165" fontId="1" fillId="4" borderId="17" xfId="2" applyNumberFormat="1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65" fontId="8" fillId="0" borderId="2" xfId="0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 wrapText="1"/>
    </xf>
    <xf numFmtId="165" fontId="8" fillId="3" borderId="2" xfId="0" applyNumberFormat="1" applyFont="1" applyFill="1" applyBorder="1" applyAlignment="1">
      <alignment horizontal="center" vertical="center"/>
    </xf>
    <xf numFmtId="165" fontId="8" fillId="0" borderId="5" xfId="0" applyNumberFormat="1" applyFont="1" applyBorder="1" applyAlignment="1">
      <alignment horizontal="center" vertical="center"/>
    </xf>
    <xf numFmtId="165" fontId="1" fillId="4" borderId="5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165" fontId="1" fillId="0" borderId="24" xfId="2" applyNumberFormat="1" applyFont="1" applyBorder="1" applyAlignment="1">
      <alignment horizontal="center" vertical="center"/>
    </xf>
    <xf numFmtId="165" fontId="1" fillId="0" borderId="4" xfId="0" applyNumberFormat="1" applyFont="1" applyBorder="1" applyAlignment="1">
      <alignment horizontal="center" vertical="center"/>
    </xf>
    <xf numFmtId="165" fontId="1" fillId="0" borderId="26" xfId="2" applyNumberFormat="1" applyFont="1" applyBorder="1" applyAlignment="1">
      <alignment horizontal="center" vertical="center"/>
    </xf>
    <xf numFmtId="165" fontId="8" fillId="4" borderId="1" xfId="2" applyNumberFormat="1" applyFont="1" applyFill="1" applyBorder="1" applyAlignment="1">
      <alignment horizontal="center" vertical="center"/>
    </xf>
    <xf numFmtId="165" fontId="8" fillId="0" borderId="2" xfId="2" applyNumberFormat="1" applyFont="1" applyBorder="1" applyAlignment="1">
      <alignment horizontal="center" vertical="center"/>
    </xf>
    <xf numFmtId="165" fontId="1" fillId="0" borderId="4" xfId="2" applyNumberFormat="1" applyFont="1" applyBorder="1" applyAlignment="1">
      <alignment vertical="center"/>
    </xf>
    <xf numFmtId="0" fontId="0" fillId="0" borderId="9" xfId="0" applyBorder="1" applyAlignment="1">
      <alignment vertical="center"/>
    </xf>
    <xf numFmtId="164" fontId="1" fillId="0" borderId="4" xfId="0" applyNumberFormat="1" applyFont="1" applyBorder="1" applyAlignment="1">
      <alignment horizontal="center" vertical="center"/>
    </xf>
    <xf numFmtId="0" fontId="14" fillId="0" borderId="25" xfId="0" applyFont="1" applyBorder="1" applyAlignment="1">
      <alignment horizontal="centerContinuous" vertical="center"/>
    </xf>
    <xf numFmtId="0" fontId="0" fillId="0" borderId="0" xfId="0" applyAlignment="1">
      <alignment horizontal="centerContinuous" vertical="center" wrapText="1"/>
    </xf>
    <xf numFmtId="165" fontId="1" fillId="0" borderId="4" xfId="0" applyNumberFormat="1" applyFont="1" applyBorder="1" applyAlignment="1">
      <alignment horizontal="right" vertical="center"/>
    </xf>
    <xf numFmtId="165" fontId="1" fillId="2" borderId="4" xfId="2" applyNumberFormat="1" applyFont="1" applyFill="1" applyBorder="1" applyAlignment="1">
      <alignment horizontal="right" vertical="center"/>
    </xf>
    <xf numFmtId="0" fontId="8" fillId="6" borderId="1" xfId="0" applyFont="1" applyFill="1" applyBorder="1" applyAlignment="1">
      <alignment horizontal="center" vertical="center"/>
    </xf>
    <xf numFmtId="165" fontId="8" fillId="0" borderId="6" xfId="0" applyNumberFormat="1" applyFont="1" applyBorder="1" applyAlignment="1">
      <alignment horizontal="center" vertical="center"/>
    </xf>
    <xf numFmtId="165" fontId="1" fillId="0" borderId="9" xfId="2" applyNumberFormat="1" applyFont="1" applyBorder="1" applyAlignment="1">
      <alignment vertical="center"/>
    </xf>
    <xf numFmtId="165" fontId="1" fillId="0" borderId="8" xfId="2" applyNumberFormat="1" applyFont="1" applyBorder="1" applyAlignment="1">
      <alignment vertical="center"/>
    </xf>
    <xf numFmtId="165" fontId="1" fillId="6" borderId="1" xfId="0" applyNumberFormat="1" applyFont="1" applyFill="1" applyBorder="1" applyAlignment="1">
      <alignment horizontal="center" vertical="center"/>
    </xf>
    <xf numFmtId="165" fontId="8" fillId="4" borderId="1" xfId="0" applyNumberFormat="1" applyFont="1" applyFill="1" applyBorder="1" applyAlignment="1">
      <alignment horizontal="center" vertical="center"/>
    </xf>
    <xf numFmtId="0" fontId="14" fillId="0" borderId="29" xfId="0" applyFont="1" applyBorder="1" applyAlignment="1">
      <alignment horizontal="centerContinuous" vertical="center"/>
    </xf>
    <xf numFmtId="49" fontId="2" fillId="0" borderId="5" xfId="2" applyNumberFormat="1" applyFont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Continuous" vertical="center"/>
    </xf>
    <xf numFmtId="0" fontId="8" fillId="0" borderId="27" xfId="0" applyFont="1" applyBorder="1" applyAlignment="1">
      <alignment horizontal="centerContinuous" vertical="center"/>
    </xf>
    <xf numFmtId="0" fontId="8" fillId="0" borderId="28" xfId="0" applyFont="1" applyBorder="1" applyAlignment="1">
      <alignment horizontal="centerContinuous" vertical="center"/>
    </xf>
    <xf numFmtId="165" fontId="1" fillId="0" borderId="31" xfId="2" applyNumberFormat="1" applyFont="1" applyBorder="1" applyAlignment="1">
      <alignment vertical="center"/>
    </xf>
    <xf numFmtId="164" fontId="1" fillId="0" borderId="31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165" fontId="1" fillId="0" borderId="5" xfId="2" applyNumberFormat="1" applyFont="1" applyBorder="1" applyAlignment="1">
      <alignment horizontal="center" vertical="center"/>
    </xf>
    <xf numFmtId="165" fontId="1" fillId="4" borderId="5" xfId="2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8" fillId="0" borderId="7" xfId="2" applyNumberFormat="1" applyFont="1" applyBorder="1" applyAlignment="1">
      <alignment horizontal="center" vertical="center"/>
    </xf>
    <xf numFmtId="0" fontId="2" fillId="0" borderId="14" xfId="2" applyFont="1" applyBorder="1" applyAlignment="1">
      <alignment horizontal="center" vertical="center"/>
    </xf>
    <xf numFmtId="0" fontId="2" fillId="0" borderId="15" xfId="2" applyFont="1" applyBorder="1" applyAlignment="1">
      <alignment horizontal="center" vertical="center"/>
    </xf>
    <xf numFmtId="0" fontId="2" fillId="0" borderId="15" xfId="2" applyFont="1" applyBorder="1" applyAlignment="1">
      <alignment horizontal="center" vertical="center" wrapText="1"/>
    </xf>
    <xf numFmtId="0" fontId="2" fillId="0" borderId="16" xfId="2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Continuous" vertical="center"/>
    </xf>
    <xf numFmtId="0" fontId="14" fillId="0" borderId="33" xfId="0" applyFont="1" applyBorder="1" applyAlignment="1">
      <alignment horizontal="centerContinuous" vertical="center"/>
    </xf>
    <xf numFmtId="0" fontId="0" fillId="0" borderId="33" xfId="0" applyBorder="1" applyAlignment="1">
      <alignment horizontal="centerContinuous" vertical="center"/>
    </xf>
    <xf numFmtId="0" fontId="0" fillId="0" borderId="34" xfId="0" applyBorder="1" applyAlignment="1">
      <alignment horizontal="centerContinuous" vertical="center"/>
    </xf>
    <xf numFmtId="165" fontId="4" fillId="0" borderId="7" xfId="2" applyNumberFormat="1" applyFont="1" applyBorder="1" applyAlignment="1">
      <alignment horizontal="center" vertical="center"/>
    </xf>
    <xf numFmtId="165" fontId="1" fillId="2" borderId="7" xfId="2" applyNumberFormat="1" applyFont="1" applyFill="1" applyBorder="1" applyAlignment="1">
      <alignment horizontal="center" vertical="center"/>
    </xf>
    <xf numFmtId="165" fontId="8" fillId="0" borderId="7" xfId="0" applyNumberFormat="1" applyFont="1" applyBorder="1" applyAlignment="1">
      <alignment horizontal="center" vertical="center"/>
    </xf>
    <xf numFmtId="49" fontId="2" fillId="0" borderId="14" xfId="2" applyNumberFormat="1" applyFont="1" applyBorder="1" applyAlignment="1">
      <alignment horizontal="center" vertical="center" wrapText="1"/>
    </xf>
    <xf numFmtId="49" fontId="2" fillId="0" borderId="15" xfId="2" applyNumberFormat="1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/>
    </xf>
    <xf numFmtId="165" fontId="8" fillId="4" borderId="7" xfId="0" applyNumberFormat="1" applyFont="1" applyFill="1" applyBorder="1" applyAlignment="1">
      <alignment horizontal="center" vertical="center"/>
    </xf>
    <xf numFmtId="0" fontId="2" fillId="0" borderId="5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165" fontId="1" fillId="0" borderId="3" xfId="2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right" vertical="center"/>
    </xf>
    <xf numFmtId="165" fontId="1" fillId="0" borderId="1" xfId="2" applyNumberFormat="1" applyFont="1" applyBorder="1" applyAlignment="1">
      <alignment horizontal="right" vertical="center"/>
    </xf>
    <xf numFmtId="165" fontId="1" fillId="0" borderId="3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horizontal="center" vertical="center" wrapText="1"/>
    </xf>
    <xf numFmtId="165" fontId="1" fillId="4" borderId="5" xfId="2" applyNumberFormat="1" applyFont="1" applyFill="1" applyBorder="1" applyAlignment="1">
      <alignment horizontal="center" vertical="center" wrapText="1"/>
    </xf>
    <xf numFmtId="165" fontId="9" fillId="0" borderId="1" xfId="2" applyNumberFormat="1" applyFont="1" applyBorder="1" applyAlignment="1">
      <alignment horizontal="right" vertical="center" wrapText="1"/>
    </xf>
    <xf numFmtId="165" fontId="1" fillId="0" borderId="1" xfId="2" applyNumberFormat="1" applyFont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165" fontId="1" fillId="2" borderId="1" xfId="2" applyNumberFormat="1" applyFont="1" applyFill="1" applyBorder="1" applyAlignment="1">
      <alignment horizontal="right" vertical="center"/>
    </xf>
    <xf numFmtId="165" fontId="1" fillId="2" borderId="3" xfId="2" applyNumberFormat="1" applyFont="1" applyFill="1" applyBorder="1" applyAlignment="1">
      <alignment horizontal="right" vertical="center"/>
    </xf>
    <xf numFmtId="165" fontId="9" fillId="0" borderId="1" xfId="2" applyNumberFormat="1" applyFont="1" applyBorder="1" applyAlignment="1">
      <alignment horizontal="center" vertical="center"/>
    </xf>
    <xf numFmtId="165" fontId="1" fillId="0" borderId="3" xfId="2" applyNumberFormat="1" applyFont="1" applyBorder="1" applyAlignment="1">
      <alignment horizontal="center" vertical="center"/>
    </xf>
    <xf numFmtId="165" fontId="8" fillId="0" borderId="5" xfId="2" applyNumberFormat="1" applyFont="1" applyBorder="1" applyAlignment="1">
      <alignment horizontal="center" vertical="center"/>
    </xf>
    <xf numFmtId="165" fontId="1" fillId="0" borderId="5" xfId="2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5" borderId="1" xfId="0" quotePrefix="1" applyFont="1" applyFill="1" applyBorder="1" applyAlignment="1">
      <alignment horizontal="center" vertical="center"/>
    </xf>
    <xf numFmtId="165" fontId="1" fillId="0" borderId="31" xfId="0" applyNumberFormat="1" applyFont="1" applyBorder="1" applyAlignment="1">
      <alignment horizontal="right" vertical="center"/>
    </xf>
    <xf numFmtId="164" fontId="1" fillId="0" borderId="31" xfId="0" applyNumberFormat="1" applyFont="1" applyBorder="1" applyAlignment="1">
      <alignment horizontal="right" vertical="center"/>
    </xf>
    <xf numFmtId="164" fontId="1" fillId="0" borderId="4" xfId="0" applyNumberFormat="1" applyFont="1" applyBorder="1" applyAlignment="1">
      <alignment horizontal="right" vertical="center"/>
    </xf>
    <xf numFmtId="165" fontId="1" fillId="2" borderId="31" xfId="2" applyNumberFormat="1" applyFont="1" applyFill="1" applyBorder="1" applyAlignment="1">
      <alignment horizontal="right" vertical="center"/>
    </xf>
    <xf numFmtId="0" fontId="2" fillId="0" borderId="0" xfId="2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2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8" fillId="6" borderId="3" xfId="0" applyFont="1" applyFill="1" applyBorder="1" applyAlignment="1">
      <alignment horizontal="center" vertical="center"/>
    </xf>
    <xf numFmtId="0" fontId="2" fillId="0" borderId="0" xfId="2" applyFont="1" applyAlignment="1">
      <alignment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8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9" defaultPivotStyle="PivotStyleLight16"/>
  <colors>
    <mruColors>
      <color rgb="FFC4D79B"/>
      <color rgb="FFB8CCE4"/>
      <color rgb="FFB1A0C7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C67"/>
  <sheetViews>
    <sheetView tabSelected="1" zoomScaleNormal="100" workbookViewId="0">
      <pane ySplit="7" topLeftCell="A8" activePane="bottomLeft" state="frozen"/>
      <selection pane="bottomLeft" activeCell="H64" sqref="H64"/>
    </sheetView>
  </sheetViews>
  <sheetFormatPr defaultColWidth="8.85546875" defaultRowHeight="16.899999999999999" customHeight="1" x14ac:dyDescent="0.25"/>
  <cols>
    <col min="1" max="1" width="3.7109375" style="75" customWidth="1"/>
    <col min="2" max="2" width="13.7109375" style="75" customWidth="1"/>
    <col min="3" max="3" width="35.7109375" style="75" customWidth="1"/>
    <col min="4" max="7" width="13.7109375" style="75" customWidth="1"/>
    <col min="8" max="18" width="10.7109375" style="75" customWidth="1"/>
    <col min="19" max="19" width="13.5703125" style="75" customWidth="1"/>
    <col min="20" max="25" width="10.7109375" style="75" customWidth="1"/>
    <col min="26" max="27" width="8.85546875" style="75" customWidth="1"/>
    <col min="28" max="16384" width="8.85546875" style="75"/>
  </cols>
  <sheetData>
    <row r="1" spans="2:29" s="73" customFormat="1" ht="26.1" customHeight="1" x14ac:dyDescent="0.25">
      <c r="B1" s="17" t="s">
        <v>0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8"/>
      <c r="U1" s="18"/>
      <c r="V1" s="18"/>
      <c r="W1" s="18"/>
      <c r="X1" s="18"/>
    </row>
    <row r="2" spans="2:29" ht="26.1" customHeight="1" x14ac:dyDescent="0.25">
      <c r="B2" s="17" t="s">
        <v>177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74"/>
      <c r="U2" s="74"/>
      <c r="V2" s="74"/>
      <c r="W2" s="74"/>
      <c r="X2" s="74"/>
    </row>
    <row r="3" spans="2:29" ht="16.899999999999999" customHeight="1" x14ac:dyDescent="0.25"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</row>
    <row r="4" spans="2:29" ht="49.5" customHeight="1" x14ac:dyDescent="0.25">
      <c r="B4" s="3" t="s">
        <v>1</v>
      </c>
      <c r="C4" s="199" t="s">
        <v>161</v>
      </c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130"/>
      <c r="Q4" s="130"/>
      <c r="R4" s="130"/>
      <c r="S4" s="130"/>
    </row>
    <row r="5" spans="2:29" ht="16.899999999999999" customHeight="1" thickBot="1" x14ac:dyDescent="0.3"/>
    <row r="6" spans="2:29" s="80" customFormat="1" ht="16.899999999999999" customHeight="1" thickBot="1" x14ac:dyDescent="0.3">
      <c r="B6" s="77"/>
      <c r="C6" s="77"/>
      <c r="D6" s="77"/>
      <c r="E6" s="78"/>
      <c r="F6" s="78"/>
      <c r="G6" s="79"/>
      <c r="H6" s="139" t="s">
        <v>2</v>
      </c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4"/>
      <c r="T6" s="139" t="s">
        <v>3</v>
      </c>
      <c r="U6" s="142"/>
      <c r="V6" s="142"/>
      <c r="W6" s="142"/>
      <c r="X6" s="142"/>
      <c r="Y6" s="143"/>
      <c r="Z6" s="143"/>
      <c r="AA6" s="143"/>
      <c r="AB6" s="143"/>
      <c r="AC6" s="144"/>
    </row>
    <row r="7" spans="2:29" s="80" customFormat="1" ht="16.899999999999999" customHeight="1" thickBot="1" x14ac:dyDescent="0.3">
      <c r="B7" s="24" t="s">
        <v>4</v>
      </c>
      <c r="C7" s="24" t="s">
        <v>5</v>
      </c>
      <c r="D7" s="24" t="s">
        <v>6</v>
      </c>
      <c r="E7" s="25" t="s">
        <v>7</v>
      </c>
      <c r="F7" s="25" t="s">
        <v>8</v>
      </c>
      <c r="G7" s="26" t="s">
        <v>9</v>
      </c>
      <c r="H7" s="168">
        <v>2014</v>
      </c>
      <c r="I7" s="169">
        <v>2015</v>
      </c>
      <c r="J7" s="169">
        <v>2016</v>
      </c>
      <c r="K7" s="169">
        <v>2017</v>
      </c>
      <c r="L7" s="169">
        <v>2018</v>
      </c>
      <c r="M7" s="169">
        <v>2019</v>
      </c>
      <c r="N7" s="169">
        <v>2020</v>
      </c>
      <c r="O7" s="169">
        <v>2021</v>
      </c>
      <c r="P7" s="169">
        <v>2022</v>
      </c>
      <c r="Q7" s="169">
        <v>2023</v>
      </c>
      <c r="R7" s="169">
        <v>2024</v>
      </c>
      <c r="S7" s="170" t="s">
        <v>175</v>
      </c>
      <c r="T7" s="140" t="s">
        <v>13</v>
      </c>
      <c r="U7" s="141" t="s">
        <v>14</v>
      </c>
      <c r="V7" s="141" t="s">
        <v>15</v>
      </c>
      <c r="W7" s="141" t="s">
        <v>16</v>
      </c>
      <c r="X7" s="141" t="s">
        <v>17</v>
      </c>
      <c r="Y7" s="141" t="s">
        <v>159</v>
      </c>
      <c r="Z7" s="141" t="s">
        <v>162</v>
      </c>
      <c r="AA7" s="141" t="s">
        <v>169</v>
      </c>
      <c r="AB7" s="141" t="s">
        <v>171</v>
      </c>
      <c r="AC7" s="147" t="s">
        <v>176</v>
      </c>
    </row>
    <row r="8" spans="2:29" s="80" customFormat="1" ht="16.899999999999999" customHeight="1" x14ac:dyDescent="0.25">
      <c r="B8" s="59">
        <v>180030002</v>
      </c>
      <c r="C8" s="59" t="s">
        <v>18</v>
      </c>
      <c r="D8" s="60" t="s">
        <v>19</v>
      </c>
      <c r="E8" s="61" t="s">
        <v>20</v>
      </c>
      <c r="F8" s="62">
        <v>41.221666999999997</v>
      </c>
      <c r="G8" s="62">
        <v>-85.017222000000004</v>
      </c>
      <c r="H8" s="149">
        <v>6.3E-2</v>
      </c>
      <c r="I8" s="5">
        <v>6.2E-2</v>
      </c>
      <c r="J8" s="5">
        <v>6.6000000000000003E-2</v>
      </c>
      <c r="K8" s="5">
        <v>6.4000000000000001E-2</v>
      </c>
      <c r="L8" s="27">
        <v>7.1999999999999995E-2</v>
      </c>
      <c r="M8" s="27">
        <v>6.3E-2</v>
      </c>
      <c r="N8" s="27">
        <v>6.5000000000000002E-2</v>
      </c>
      <c r="O8" s="27">
        <v>6.5000000000000002E-2</v>
      </c>
      <c r="P8" s="27">
        <v>6.9000000000000006E-2</v>
      </c>
      <c r="Q8" s="27">
        <v>7.4999999999999997E-2</v>
      </c>
      <c r="R8" s="27">
        <v>6.6000000000000003E-2</v>
      </c>
      <c r="S8" s="171">
        <v>5.0999999999999997E-2</v>
      </c>
      <c r="T8" s="118">
        <v>6.3E-2</v>
      </c>
      <c r="U8" s="33">
        <v>6.4000000000000001E-2</v>
      </c>
      <c r="V8" s="33">
        <f t="shared" ref="V8:AC24" si="0">TRUNC(AVERAGE(J8:L8),3)</f>
        <v>6.7000000000000004E-2</v>
      </c>
      <c r="W8" s="33">
        <f t="shared" si="0"/>
        <v>6.6000000000000003E-2</v>
      </c>
      <c r="X8" s="33">
        <f t="shared" si="0"/>
        <v>6.6000000000000003E-2</v>
      </c>
      <c r="Y8" s="33">
        <f t="shared" si="0"/>
        <v>6.4000000000000001E-2</v>
      </c>
      <c r="Z8" s="33">
        <f t="shared" si="0"/>
        <v>6.6000000000000003E-2</v>
      </c>
      <c r="AA8" s="33">
        <f t="shared" si="0"/>
        <v>6.9000000000000006E-2</v>
      </c>
      <c r="AB8" s="33">
        <f t="shared" si="0"/>
        <v>7.0000000000000007E-2</v>
      </c>
      <c r="AC8" s="33">
        <f t="shared" si="0"/>
        <v>6.4000000000000001E-2</v>
      </c>
    </row>
    <row r="9" spans="2:29" s="80" customFormat="1" ht="16.899999999999999" customHeight="1" x14ac:dyDescent="0.25">
      <c r="B9" s="63">
        <v>180030004</v>
      </c>
      <c r="C9" s="63" t="s">
        <v>21</v>
      </c>
      <c r="D9" s="64" t="s">
        <v>19</v>
      </c>
      <c r="E9" s="65" t="s">
        <v>22</v>
      </c>
      <c r="F9" s="66">
        <v>41.094721999999997</v>
      </c>
      <c r="G9" s="66">
        <v>-85.101944000000003</v>
      </c>
      <c r="H9" s="149">
        <v>6.3E-2</v>
      </c>
      <c r="I9" s="5">
        <v>5.8999999999999997E-2</v>
      </c>
      <c r="J9" s="5">
        <v>6.9000000000000006E-2</v>
      </c>
      <c r="K9" s="5">
        <v>6.2E-2</v>
      </c>
      <c r="L9" s="27">
        <v>6.9000000000000006E-2</v>
      </c>
      <c r="M9" s="27">
        <v>6.3E-2</v>
      </c>
      <c r="N9" s="27">
        <v>6.3E-2</v>
      </c>
      <c r="O9" s="34">
        <v>5.8999999999999997E-2</v>
      </c>
      <c r="P9" s="172"/>
      <c r="Q9" s="172"/>
      <c r="R9" s="131"/>
      <c r="S9" s="195" t="s">
        <v>168</v>
      </c>
      <c r="T9" s="118">
        <v>6.3E-2</v>
      </c>
      <c r="U9" s="33">
        <v>6.3E-2</v>
      </c>
      <c r="V9" s="33">
        <f t="shared" si="0"/>
        <v>6.6000000000000003E-2</v>
      </c>
      <c r="W9" s="33">
        <f t="shared" si="0"/>
        <v>6.4000000000000001E-2</v>
      </c>
      <c r="X9" s="33">
        <f t="shared" si="0"/>
        <v>6.5000000000000002E-2</v>
      </c>
      <c r="Y9" s="33">
        <f t="shared" si="0"/>
        <v>6.0999999999999999E-2</v>
      </c>
      <c r="Z9" s="48" t="s">
        <v>150</v>
      </c>
      <c r="AA9" s="48" t="s">
        <v>150</v>
      </c>
      <c r="AB9" s="48" t="s">
        <v>150</v>
      </c>
      <c r="AC9" s="49" t="s">
        <v>150</v>
      </c>
    </row>
    <row r="10" spans="2:29" s="80" customFormat="1" ht="16.899999999999999" customHeight="1" x14ac:dyDescent="0.25">
      <c r="B10" s="63">
        <v>180030015</v>
      </c>
      <c r="C10" s="63" t="s">
        <v>172</v>
      </c>
      <c r="D10" s="64" t="s">
        <v>19</v>
      </c>
      <c r="E10" s="65" t="s">
        <v>22</v>
      </c>
      <c r="F10" s="66">
        <v>41.081864000000003</v>
      </c>
      <c r="G10" s="66">
        <v>-85.088312999999999</v>
      </c>
      <c r="H10" s="149"/>
      <c r="I10" s="5"/>
      <c r="J10" s="5"/>
      <c r="K10" s="5"/>
      <c r="L10" s="27"/>
      <c r="M10" s="27"/>
      <c r="N10" s="27"/>
      <c r="O10" s="34"/>
      <c r="P10" s="172"/>
      <c r="Q10" s="173" t="s">
        <v>173</v>
      </c>
      <c r="R10" s="34">
        <v>6.0999999999999999E-2</v>
      </c>
      <c r="S10" s="174">
        <v>5.3999999999999999E-2</v>
      </c>
      <c r="T10" s="118"/>
      <c r="U10" s="33"/>
      <c r="V10" s="33"/>
      <c r="W10" s="33"/>
      <c r="X10" s="33"/>
      <c r="Y10" s="33"/>
      <c r="Z10" s="48"/>
      <c r="AA10" s="48" t="s">
        <v>150</v>
      </c>
      <c r="AB10" s="194">
        <v>6.0999999999999999E-2</v>
      </c>
      <c r="AC10" s="204">
        <v>5.7000000000000002E-2</v>
      </c>
    </row>
    <row r="11" spans="2:29" s="80" customFormat="1" ht="16.899999999999999" customHeight="1" x14ac:dyDescent="0.25">
      <c r="B11" s="63">
        <v>180050007</v>
      </c>
      <c r="C11" s="63" t="s">
        <v>23</v>
      </c>
      <c r="D11" s="64" t="s">
        <v>24</v>
      </c>
      <c r="E11" s="65" t="s">
        <v>23</v>
      </c>
      <c r="F11" s="66">
        <v>39.294322000000001</v>
      </c>
      <c r="G11" s="66">
        <v>-85.766816000000006</v>
      </c>
      <c r="H11" s="175">
        <v>6.7000000000000004E-2</v>
      </c>
      <c r="I11" s="28">
        <v>6.6000000000000003E-2</v>
      </c>
      <c r="J11" s="45">
        <v>7.0999999999999994E-2</v>
      </c>
      <c r="K11" s="29">
        <v>6.4000000000000001E-2</v>
      </c>
      <c r="L11" s="29">
        <v>6.9000000000000006E-2</v>
      </c>
      <c r="M11" s="30">
        <v>6.2E-2</v>
      </c>
      <c r="N11" s="30">
        <v>6.5000000000000002E-2</v>
      </c>
      <c r="O11" s="30">
        <v>6.3E-2</v>
      </c>
      <c r="P11" s="30">
        <v>6.6000000000000003E-2</v>
      </c>
      <c r="Q11" s="30">
        <v>7.5999999999999998E-2</v>
      </c>
      <c r="R11" s="30">
        <v>6.6000000000000003E-2</v>
      </c>
      <c r="S11" s="176">
        <v>5.6000000000000001E-2</v>
      </c>
      <c r="T11" s="118">
        <v>6.8000000000000005E-2</v>
      </c>
      <c r="U11" s="33">
        <v>6.7000000000000004E-2</v>
      </c>
      <c r="V11" s="33">
        <f t="shared" si="0"/>
        <v>6.8000000000000005E-2</v>
      </c>
      <c r="W11" s="33">
        <f t="shared" si="0"/>
        <v>6.5000000000000002E-2</v>
      </c>
      <c r="X11" s="33">
        <f t="shared" si="0"/>
        <v>6.5000000000000002E-2</v>
      </c>
      <c r="Y11" s="33">
        <f t="shared" si="0"/>
        <v>6.3E-2</v>
      </c>
      <c r="Z11" s="33">
        <f t="shared" si="0"/>
        <v>6.4000000000000001E-2</v>
      </c>
      <c r="AA11" s="33">
        <f t="shared" si="0"/>
        <v>6.8000000000000005E-2</v>
      </c>
      <c r="AB11" s="33">
        <f t="shared" si="0"/>
        <v>6.9000000000000006E-2</v>
      </c>
      <c r="AC11" s="33">
        <f t="shared" si="0"/>
        <v>6.6000000000000003E-2</v>
      </c>
    </row>
    <row r="12" spans="2:29" s="80" customFormat="1" ht="16.899999999999999" customHeight="1" x14ac:dyDescent="0.25">
      <c r="B12" s="63">
        <v>180110001</v>
      </c>
      <c r="C12" s="63" t="s">
        <v>26</v>
      </c>
      <c r="D12" s="64" t="s">
        <v>27</v>
      </c>
      <c r="E12" s="65"/>
      <c r="F12" s="66">
        <v>39.997484</v>
      </c>
      <c r="G12" s="66">
        <v>-86.395172000000002</v>
      </c>
      <c r="H12" s="149">
        <v>6.6000000000000003E-2</v>
      </c>
      <c r="I12" s="5">
        <v>6.4000000000000001E-2</v>
      </c>
      <c r="J12" s="5">
        <v>7.0000000000000007E-2</v>
      </c>
      <c r="K12" s="5">
        <v>6.6000000000000003E-2</v>
      </c>
      <c r="L12" s="27">
        <v>7.2999999999999995E-2</v>
      </c>
      <c r="M12" s="27">
        <v>6.6000000000000003E-2</v>
      </c>
      <c r="N12" s="27">
        <v>6.9000000000000006E-2</v>
      </c>
      <c r="O12" s="27">
        <v>6.5000000000000002E-2</v>
      </c>
      <c r="P12" s="27">
        <v>6.8000000000000005E-2</v>
      </c>
      <c r="Q12" s="27">
        <v>7.5999999999999998E-2</v>
      </c>
      <c r="R12" s="27">
        <v>6.5000000000000002E-2</v>
      </c>
      <c r="S12" s="171">
        <v>5.5E-2</v>
      </c>
      <c r="T12" s="118">
        <v>6.6000000000000003E-2</v>
      </c>
      <c r="U12" s="33">
        <v>6.6000000000000003E-2</v>
      </c>
      <c r="V12" s="33">
        <f t="shared" si="0"/>
        <v>6.9000000000000006E-2</v>
      </c>
      <c r="W12" s="33">
        <f t="shared" si="0"/>
        <v>6.8000000000000005E-2</v>
      </c>
      <c r="X12" s="33">
        <f t="shared" si="0"/>
        <v>6.9000000000000006E-2</v>
      </c>
      <c r="Y12" s="33">
        <f t="shared" si="0"/>
        <v>6.6000000000000003E-2</v>
      </c>
      <c r="Z12" s="33">
        <f t="shared" si="0"/>
        <v>6.7000000000000004E-2</v>
      </c>
      <c r="AA12" s="33">
        <f t="shared" si="0"/>
        <v>6.9000000000000006E-2</v>
      </c>
      <c r="AB12" s="33">
        <f t="shared" si="0"/>
        <v>6.9000000000000006E-2</v>
      </c>
      <c r="AC12" s="33">
        <f t="shared" si="0"/>
        <v>6.5000000000000002E-2</v>
      </c>
    </row>
    <row r="13" spans="2:29" s="80" customFormat="1" ht="16.899999999999999" customHeight="1" x14ac:dyDescent="0.25">
      <c r="B13" s="63">
        <v>180130001</v>
      </c>
      <c r="C13" s="63" t="s">
        <v>28</v>
      </c>
      <c r="D13" s="64" t="s">
        <v>29</v>
      </c>
      <c r="E13" s="65" t="s">
        <v>28</v>
      </c>
      <c r="F13" s="66">
        <v>39.263914</v>
      </c>
      <c r="G13" s="66">
        <v>-86.292269000000005</v>
      </c>
      <c r="H13" s="177">
        <v>5.8000000000000003E-2</v>
      </c>
      <c r="I13" s="27">
        <v>6.2E-2</v>
      </c>
      <c r="J13" s="44">
        <v>6.3E-2</v>
      </c>
      <c r="K13" s="31">
        <v>6.2E-2</v>
      </c>
      <c r="L13" s="31">
        <v>6.5000000000000002E-2</v>
      </c>
      <c r="M13" s="27">
        <v>5.8999999999999997E-2</v>
      </c>
      <c r="N13" s="27">
        <v>6.2E-2</v>
      </c>
      <c r="O13" s="27">
        <v>6.2E-2</v>
      </c>
      <c r="P13" s="27">
        <v>0.06</v>
      </c>
      <c r="Q13" s="27">
        <v>6.6000000000000003E-2</v>
      </c>
      <c r="R13" s="27">
        <v>0.06</v>
      </c>
      <c r="S13" s="171">
        <v>5.7000000000000002E-2</v>
      </c>
      <c r="T13" s="119">
        <v>6.0999999999999999E-2</v>
      </c>
      <c r="U13" s="42">
        <v>6.2E-2</v>
      </c>
      <c r="V13" s="42">
        <f t="shared" si="0"/>
        <v>6.3E-2</v>
      </c>
      <c r="W13" s="33">
        <f t="shared" si="0"/>
        <v>6.2E-2</v>
      </c>
      <c r="X13" s="33">
        <f t="shared" si="0"/>
        <v>6.2E-2</v>
      </c>
      <c r="Y13" s="33">
        <f t="shared" si="0"/>
        <v>6.0999999999999999E-2</v>
      </c>
      <c r="Z13" s="33">
        <f t="shared" si="0"/>
        <v>6.0999999999999999E-2</v>
      </c>
      <c r="AA13" s="33">
        <f t="shared" si="0"/>
        <v>6.2E-2</v>
      </c>
      <c r="AB13" s="33">
        <f t="shared" si="0"/>
        <v>6.2E-2</v>
      </c>
      <c r="AC13" s="33">
        <f t="shared" si="0"/>
        <v>6.0999999999999999E-2</v>
      </c>
    </row>
    <row r="14" spans="2:29" s="80" customFormat="1" ht="16.899999999999999" customHeight="1" x14ac:dyDescent="0.25">
      <c r="B14" s="63">
        <v>180150002</v>
      </c>
      <c r="C14" s="63" t="s">
        <v>31</v>
      </c>
      <c r="D14" s="64" t="s">
        <v>32</v>
      </c>
      <c r="E14" s="65"/>
      <c r="F14" s="66">
        <v>40.540556000000002</v>
      </c>
      <c r="G14" s="66">
        <v>-86.553055999999998</v>
      </c>
      <c r="H14" s="149">
        <v>6.4000000000000001E-2</v>
      </c>
      <c r="I14" s="5">
        <v>6.4000000000000001E-2</v>
      </c>
      <c r="J14" s="5">
        <v>6.6000000000000003E-2</v>
      </c>
      <c r="K14" s="5">
        <v>6.0999999999999999E-2</v>
      </c>
      <c r="L14" s="27">
        <v>6.6000000000000003E-2</v>
      </c>
      <c r="M14" s="27">
        <v>6.0999999999999999E-2</v>
      </c>
      <c r="N14" s="27">
        <v>6.2E-2</v>
      </c>
      <c r="O14" s="27">
        <v>6.6000000000000003E-2</v>
      </c>
      <c r="P14" s="27">
        <v>6.6000000000000003E-2</v>
      </c>
      <c r="Q14" s="27">
        <v>7.3999999999999996E-2</v>
      </c>
      <c r="R14" s="27">
        <v>6.4000000000000001E-2</v>
      </c>
      <c r="S14" s="171">
        <v>5.1999999999999998E-2</v>
      </c>
      <c r="T14" s="118">
        <v>6.4000000000000001E-2</v>
      </c>
      <c r="U14" s="33">
        <v>6.3E-2</v>
      </c>
      <c r="V14" s="33">
        <f t="shared" si="0"/>
        <v>6.4000000000000001E-2</v>
      </c>
      <c r="W14" s="33">
        <f t="shared" si="0"/>
        <v>6.2E-2</v>
      </c>
      <c r="X14" s="33">
        <f t="shared" si="0"/>
        <v>6.3E-2</v>
      </c>
      <c r="Y14" s="33">
        <f t="shared" si="0"/>
        <v>6.3E-2</v>
      </c>
      <c r="Z14" s="33">
        <f t="shared" si="0"/>
        <v>6.4000000000000001E-2</v>
      </c>
      <c r="AA14" s="33">
        <f t="shared" si="0"/>
        <v>6.8000000000000005E-2</v>
      </c>
      <c r="AB14" s="33">
        <f t="shared" si="0"/>
        <v>6.8000000000000005E-2</v>
      </c>
      <c r="AC14" s="33">
        <f t="shared" si="0"/>
        <v>6.3E-2</v>
      </c>
    </row>
    <row r="15" spans="2:29" s="80" customFormat="1" ht="16.899999999999999" customHeight="1" x14ac:dyDescent="0.25">
      <c r="B15" s="63">
        <v>180190008</v>
      </c>
      <c r="C15" s="63" t="s">
        <v>33</v>
      </c>
      <c r="D15" s="67" t="s">
        <v>34</v>
      </c>
      <c r="E15" s="65"/>
      <c r="F15" s="66">
        <v>38.393833000000001</v>
      </c>
      <c r="G15" s="66">
        <v>-85.664167000000006</v>
      </c>
      <c r="H15" s="149">
        <v>6.6000000000000003E-2</v>
      </c>
      <c r="I15" s="5">
        <v>7.3999999999999996E-2</v>
      </c>
      <c r="J15" s="5">
        <v>7.1999999999999995E-2</v>
      </c>
      <c r="K15" s="32">
        <v>6.8000000000000005E-2</v>
      </c>
      <c r="L15" s="27">
        <v>7.0999999999999994E-2</v>
      </c>
      <c r="M15" s="27">
        <v>6.4000000000000001E-2</v>
      </c>
      <c r="N15" s="27">
        <v>6.2E-2</v>
      </c>
      <c r="O15" s="27">
        <v>6.3E-2</v>
      </c>
      <c r="P15" s="27">
        <v>6.4000000000000001E-2</v>
      </c>
      <c r="Q15" s="27">
        <v>7.1999999999999995E-2</v>
      </c>
      <c r="R15" s="27">
        <v>7.2999999999999995E-2</v>
      </c>
      <c r="S15" s="171">
        <v>5.6000000000000001E-2</v>
      </c>
      <c r="T15" s="118">
        <v>7.0000000000000007E-2</v>
      </c>
      <c r="U15" s="43">
        <v>7.0999999999999994E-2</v>
      </c>
      <c r="V15" s="33">
        <f t="shared" si="0"/>
        <v>7.0000000000000007E-2</v>
      </c>
      <c r="W15" s="33">
        <f t="shared" si="0"/>
        <v>6.7000000000000004E-2</v>
      </c>
      <c r="X15" s="33">
        <f t="shared" si="0"/>
        <v>6.5000000000000002E-2</v>
      </c>
      <c r="Y15" s="33">
        <f t="shared" si="0"/>
        <v>6.3E-2</v>
      </c>
      <c r="Z15" s="33">
        <f t="shared" si="0"/>
        <v>6.3E-2</v>
      </c>
      <c r="AA15" s="33">
        <f t="shared" si="0"/>
        <v>6.6000000000000003E-2</v>
      </c>
      <c r="AB15" s="33">
        <f t="shared" si="0"/>
        <v>6.9000000000000006E-2</v>
      </c>
      <c r="AC15" s="33">
        <f t="shared" si="0"/>
        <v>6.7000000000000004E-2</v>
      </c>
    </row>
    <row r="16" spans="2:29" s="80" customFormat="1" ht="16.899999999999999" customHeight="1" x14ac:dyDescent="0.25">
      <c r="B16" s="63">
        <v>180350010</v>
      </c>
      <c r="C16" s="63" t="s">
        <v>35</v>
      </c>
      <c r="D16" s="64" t="s">
        <v>36</v>
      </c>
      <c r="E16" s="65" t="s">
        <v>35</v>
      </c>
      <c r="F16" s="66">
        <v>40.299999999999997</v>
      </c>
      <c r="G16" s="66">
        <v>-85.245555999999993</v>
      </c>
      <c r="H16" s="149">
        <v>5.3999999999999999E-2</v>
      </c>
      <c r="I16" s="5">
        <v>5.8000000000000003E-2</v>
      </c>
      <c r="J16" s="5">
        <v>6.7000000000000004E-2</v>
      </c>
      <c r="K16" s="5">
        <v>6.3E-2</v>
      </c>
      <c r="L16" s="27">
        <v>7.0000000000000007E-2</v>
      </c>
      <c r="M16" s="27">
        <v>5.8999999999999997E-2</v>
      </c>
      <c r="N16" s="27">
        <v>6.2E-2</v>
      </c>
      <c r="O16" s="27">
        <v>6.4000000000000001E-2</v>
      </c>
      <c r="P16" s="27">
        <v>6.8000000000000005E-2</v>
      </c>
      <c r="Q16" s="27">
        <v>7.0999999999999994E-2</v>
      </c>
      <c r="R16" s="27">
        <v>6.5000000000000002E-2</v>
      </c>
      <c r="S16" s="171">
        <v>5.3999999999999999E-2</v>
      </c>
      <c r="T16" s="118">
        <v>5.8999999999999997E-2</v>
      </c>
      <c r="U16" s="33">
        <v>6.2E-2</v>
      </c>
      <c r="V16" s="33">
        <f t="shared" si="0"/>
        <v>6.6000000000000003E-2</v>
      </c>
      <c r="W16" s="33">
        <f t="shared" si="0"/>
        <v>6.4000000000000001E-2</v>
      </c>
      <c r="X16" s="33">
        <f t="shared" si="0"/>
        <v>6.3E-2</v>
      </c>
      <c r="Y16" s="33">
        <f t="shared" si="0"/>
        <v>6.0999999999999999E-2</v>
      </c>
      <c r="Z16" s="33">
        <f t="shared" si="0"/>
        <v>6.4000000000000001E-2</v>
      </c>
      <c r="AA16" s="33">
        <f t="shared" si="0"/>
        <v>6.7000000000000004E-2</v>
      </c>
      <c r="AB16" s="33">
        <f t="shared" si="0"/>
        <v>6.8000000000000005E-2</v>
      </c>
      <c r="AC16" s="33">
        <f t="shared" si="0"/>
        <v>6.3E-2</v>
      </c>
    </row>
    <row r="17" spans="2:29" s="80" customFormat="1" ht="16.899999999999999" customHeight="1" x14ac:dyDescent="0.25">
      <c r="B17" s="63">
        <v>180390007</v>
      </c>
      <c r="C17" s="63" t="s">
        <v>37</v>
      </c>
      <c r="D17" s="64" t="s">
        <v>38</v>
      </c>
      <c r="E17" s="65" t="s">
        <v>37</v>
      </c>
      <c r="F17" s="66">
        <v>41.718049999999998</v>
      </c>
      <c r="G17" s="66">
        <v>-85.830550000000002</v>
      </c>
      <c r="H17" s="149">
        <v>5.5E-2</v>
      </c>
      <c r="I17" s="5">
        <v>5.8000000000000003E-2</v>
      </c>
      <c r="J17" s="5">
        <v>7.1999999999999995E-2</v>
      </c>
      <c r="K17" s="32">
        <v>6.4000000000000001E-2</v>
      </c>
      <c r="L17" s="31">
        <v>7.0000000000000007E-2</v>
      </c>
      <c r="M17" s="27">
        <v>5.8000000000000003E-2</v>
      </c>
      <c r="N17" s="27">
        <v>6.2E-2</v>
      </c>
      <c r="O17" s="27">
        <v>6.3E-2</v>
      </c>
      <c r="P17" s="27">
        <v>0.06</v>
      </c>
      <c r="Q17" s="27">
        <v>7.0999999999999994E-2</v>
      </c>
      <c r="R17" s="27">
        <v>6.5000000000000002E-2</v>
      </c>
      <c r="S17" s="171">
        <v>5.1999999999999998E-2</v>
      </c>
      <c r="T17" s="118">
        <v>6.0999999999999999E-2</v>
      </c>
      <c r="U17" s="33">
        <v>6.4000000000000001E-2</v>
      </c>
      <c r="V17" s="33">
        <f t="shared" si="0"/>
        <v>6.8000000000000005E-2</v>
      </c>
      <c r="W17" s="33">
        <f t="shared" si="0"/>
        <v>6.4000000000000001E-2</v>
      </c>
      <c r="X17" s="33">
        <f t="shared" si="0"/>
        <v>6.3E-2</v>
      </c>
      <c r="Y17" s="33">
        <f t="shared" si="0"/>
        <v>6.0999999999999999E-2</v>
      </c>
      <c r="Z17" s="33">
        <f t="shared" si="0"/>
        <v>6.0999999999999999E-2</v>
      </c>
      <c r="AA17" s="33">
        <f t="shared" si="0"/>
        <v>6.4000000000000001E-2</v>
      </c>
      <c r="AB17" s="33">
        <f t="shared" si="0"/>
        <v>6.5000000000000002E-2</v>
      </c>
      <c r="AC17" s="33">
        <f t="shared" si="0"/>
        <v>6.2E-2</v>
      </c>
    </row>
    <row r="18" spans="2:29" s="80" customFormat="1" ht="16.899999999999999" customHeight="1" x14ac:dyDescent="0.25">
      <c r="B18" s="63">
        <v>180431004</v>
      </c>
      <c r="C18" s="63" t="s">
        <v>39</v>
      </c>
      <c r="D18" s="64" t="s">
        <v>40</v>
      </c>
      <c r="E18" s="65" t="s">
        <v>39</v>
      </c>
      <c r="F18" s="66">
        <v>38.308056000000001</v>
      </c>
      <c r="G18" s="66">
        <v>-85.834166999999994</v>
      </c>
      <c r="H18" s="149">
        <v>6.8000000000000005E-2</v>
      </c>
      <c r="I18" s="5">
        <v>6.7000000000000004E-2</v>
      </c>
      <c r="J18" s="5">
        <v>7.2999999999999995E-2</v>
      </c>
      <c r="K18" s="5">
        <v>7.3999999999999996E-2</v>
      </c>
      <c r="L18" s="27">
        <v>7.2999999999999995E-2</v>
      </c>
      <c r="M18" s="27">
        <v>6.3E-2</v>
      </c>
      <c r="N18" s="27">
        <v>6.6000000000000003E-2</v>
      </c>
      <c r="O18" s="27">
        <v>6.4000000000000001E-2</v>
      </c>
      <c r="P18" s="27">
        <v>6.3E-2</v>
      </c>
      <c r="Q18" s="172"/>
      <c r="R18" s="131"/>
      <c r="S18" s="195" t="s">
        <v>170</v>
      </c>
      <c r="T18" s="118">
        <v>6.9000000000000006E-2</v>
      </c>
      <c r="U18" s="43">
        <v>7.0999999999999994E-2</v>
      </c>
      <c r="V18" s="43">
        <f t="shared" si="0"/>
        <v>7.2999999999999995E-2</v>
      </c>
      <c r="W18" s="34">
        <f t="shared" si="0"/>
        <v>7.0000000000000007E-2</v>
      </c>
      <c r="X18" s="34">
        <f t="shared" si="0"/>
        <v>6.7000000000000004E-2</v>
      </c>
      <c r="Y18" s="33">
        <f t="shared" si="0"/>
        <v>6.4000000000000001E-2</v>
      </c>
      <c r="Z18" s="33">
        <f t="shared" si="0"/>
        <v>6.4000000000000001E-2</v>
      </c>
      <c r="AA18" s="48" t="s">
        <v>150</v>
      </c>
      <c r="AB18" s="48" t="s">
        <v>150</v>
      </c>
      <c r="AC18" s="49" t="s">
        <v>150</v>
      </c>
    </row>
    <row r="19" spans="2:29" s="80" customFormat="1" ht="16.899999999999999" customHeight="1" x14ac:dyDescent="0.25">
      <c r="B19" s="63">
        <v>180430008</v>
      </c>
      <c r="C19" s="63" t="s">
        <v>39</v>
      </c>
      <c r="D19" s="64" t="s">
        <v>40</v>
      </c>
      <c r="E19" s="65" t="s">
        <v>39</v>
      </c>
      <c r="F19" s="69">
        <v>38.317813000000001</v>
      </c>
      <c r="G19" s="70">
        <v>-85.833321999999995</v>
      </c>
      <c r="H19" s="149"/>
      <c r="I19" s="5"/>
      <c r="J19" s="5"/>
      <c r="K19" s="5"/>
      <c r="L19" s="27"/>
      <c r="M19" s="27"/>
      <c r="N19" s="27"/>
      <c r="O19" s="27">
        <v>6.4000000000000001E-2</v>
      </c>
      <c r="P19" s="5">
        <v>6.3E-2</v>
      </c>
      <c r="Q19" s="27">
        <v>7.0999999999999994E-2</v>
      </c>
      <c r="R19" s="27">
        <v>6.5000000000000002E-2</v>
      </c>
      <c r="S19" s="171">
        <v>5.6000000000000001E-2</v>
      </c>
      <c r="T19" s="118"/>
      <c r="U19" s="34"/>
      <c r="V19" s="34"/>
      <c r="W19" s="34"/>
      <c r="X19" s="34"/>
      <c r="Y19" s="33"/>
      <c r="Z19" s="33"/>
      <c r="AA19" s="33">
        <v>6.6000000000000003E-2</v>
      </c>
      <c r="AB19" s="33">
        <f t="shared" si="0"/>
        <v>6.6000000000000003E-2</v>
      </c>
      <c r="AC19" s="33">
        <f t="shared" si="0"/>
        <v>6.4000000000000001E-2</v>
      </c>
    </row>
    <row r="20" spans="2:29" s="80" customFormat="1" ht="16.899999999999999" customHeight="1" x14ac:dyDescent="0.25">
      <c r="B20" s="63">
        <v>180550001</v>
      </c>
      <c r="C20" s="63" t="s">
        <v>41</v>
      </c>
      <c r="D20" s="64" t="s">
        <v>42</v>
      </c>
      <c r="E20" s="65"/>
      <c r="F20" s="66">
        <v>38.985577999999997</v>
      </c>
      <c r="G20" s="66">
        <v>-86.990120000000005</v>
      </c>
      <c r="H20" s="149">
        <v>6.4000000000000001E-2</v>
      </c>
      <c r="I20" s="5">
        <v>6.7000000000000004E-2</v>
      </c>
      <c r="J20" s="5">
        <v>6.9000000000000006E-2</v>
      </c>
      <c r="K20" s="5">
        <v>6.7000000000000004E-2</v>
      </c>
      <c r="L20" s="27">
        <v>6.6000000000000003E-2</v>
      </c>
      <c r="M20" s="27">
        <v>6.2E-2</v>
      </c>
      <c r="N20" s="27">
        <v>6.4000000000000001E-2</v>
      </c>
      <c r="O20" s="27">
        <v>6.6000000000000003E-2</v>
      </c>
      <c r="P20" s="27">
        <v>6.3E-2</v>
      </c>
      <c r="Q20" s="27">
        <v>7.6999999999999999E-2</v>
      </c>
      <c r="R20" s="27">
        <v>6.4000000000000001E-2</v>
      </c>
      <c r="S20" s="171">
        <v>5.8999999999999997E-2</v>
      </c>
      <c r="T20" s="118">
        <v>6.6000000000000003E-2</v>
      </c>
      <c r="U20" s="33">
        <v>6.7000000000000004E-2</v>
      </c>
      <c r="V20" s="33">
        <f t="shared" si="0"/>
        <v>6.7000000000000004E-2</v>
      </c>
      <c r="W20" s="33">
        <f t="shared" si="0"/>
        <v>6.5000000000000002E-2</v>
      </c>
      <c r="X20" s="33">
        <f t="shared" si="0"/>
        <v>6.4000000000000001E-2</v>
      </c>
      <c r="Y20" s="33">
        <f t="shared" si="0"/>
        <v>6.4000000000000001E-2</v>
      </c>
      <c r="Z20" s="33">
        <f t="shared" si="0"/>
        <v>6.4000000000000001E-2</v>
      </c>
      <c r="AA20" s="33">
        <f t="shared" si="0"/>
        <v>6.8000000000000005E-2</v>
      </c>
      <c r="AB20" s="33">
        <f t="shared" si="0"/>
        <v>6.8000000000000005E-2</v>
      </c>
      <c r="AC20" s="33">
        <f t="shared" si="0"/>
        <v>6.6000000000000003E-2</v>
      </c>
    </row>
    <row r="21" spans="2:29" s="80" customFormat="1" ht="16.899999999999999" customHeight="1" x14ac:dyDescent="0.25">
      <c r="B21" s="63">
        <v>180570006</v>
      </c>
      <c r="C21" s="63" t="s">
        <v>43</v>
      </c>
      <c r="D21" s="64" t="s">
        <v>44</v>
      </c>
      <c r="E21" s="65" t="s">
        <v>45</v>
      </c>
      <c r="F21" s="66">
        <v>40.068297000000001</v>
      </c>
      <c r="G21" s="66">
        <v>-85.992451000000003</v>
      </c>
      <c r="H21" s="149">
        <v>5.8000000000000003E-2</v>
      </c>
      <c r="I21" s="5">
        <v>6.3E-2</v>
      </c>
      <c r="J21" s="5">
        <v>6.9000000000000006E-2</v>
      </c>
      <c r="K21" s="5">
        <v>6.9000000000000006E-2</v>
      </c>
      <c r="L21" s="27">
        <v>7.0999999999999994E-2</v>
      </c>
      <c r="M21" s="27">
        <v>6.4000000000000001E-2</v>
      </c>
      <c r="N21" s="27">
        <v>6.3E-2</v>
      </c>
      <c r="O21" s="27">
        <v>6.5000000000000002E-2</v>
      </c>
      <c r="P21" s="27">
        <v>6.5000000000000002E-2</v>
      </c>
      <c r="Q21" s="27">
        <v>7.1999999999999995E-2</v>
      </c>
      <c r="R21" s="27">
        <v>6.7000000000000004E-2</v>
      </c>
      <c r="S21" s="171">
        <v>5.3999999999999999E-2</v>
      </c>
      <c r="T21" s="118">
        <v>6.3E-2</v>
      </c>
      <c r="U21" s="33">
        <v>6.7000000000000004E-2</v>
      </c>
      <c r="V21" s="33">
        <f t="shared" si="0"/>
        <v>6.9000000000000006E-2</v>
      </c>
      <c r="W21" s="33">
        <f t="shared" si="0"/>
        <v>6.8000000000000005E-2</v>
      </c>
      <c r="X21" s="33">
        <f t="shared" si="0"/>
        <v>6.6000000000000003E-2</v>
      </c>
      <c r="Y21" s="33">
        <f t="shared" si="0"/>
        <v>6.4000000000000001E-2</v>
      </c>
      <c r="Z21" s="33">
        <f t="shared" si="0"/>
        <v>6.4000000000000001E-2</v>
      </c>
      <c r="AA21" s="33">
        <f t="shared" si="0"/>
        <v>6.7000000000000004E-2</v>
      </c>
      <c r="AB21" s="33">
        <f t="shared" si="0"/>
        <v>6.8000000000000005E-2</v>
      </c>
      <c r="AC21" s="33">
        <f t="shared" si="0"/>
        <v>6.4000000000000001E-2</v>
      </c>
    </row>
    <row r="22" spans="2:29" s="80" customFormat="1" ht="16.899999999999999" customHeight="1" x14ac:dyDescent="0.25">
      <c r="B22" s="63">
        <v>180590003</v>
      </c>
      <c r="C22" s="63" t="s">
        <v>46</v>
      </c>
      <c r="D22" s="64" t="s">
        <v>47</v>
      </c>
      <c r="E22" s="65" t="s">
        <v>48</v>
      </c>
      <c r="F22" s="68">
        <v>39.934869999999997</v>
      </c>
      <c r="G22" s="68">
        <v>-85.840671</v>
      </c>
      <c r="H22" s="149">
        <v>5.2999999999999999E-2</v>
      </c>
      <c r="I22" s="5">
        <v>6.2E-2</v>
      </c>
      <c r="J22" s="173"/>
      <c r="K22" s="173"/>
      <c r="L22" s="178"/>
      <c r="M22" s="179"/>
      <c r="N22" s="180"/>
      <c r="O22" s="181"/>
      <c r="P22" s="180"/>
      <c r="Q22" s="180"/>
      <c r="R22" s="197"/>
      <c r="S22" s="196" t="s">
        <v>49</v>
      </c>
      <c r="T22" s="50" t="s">
        <v>150</v>
      </c>
      <c r="U22" s="48" t="s">
        <v>150</v>
      </c>
      <c r="V22" s="48" t="s">
        <v>150</v>
      </c>
      <c r="W22" s="48" t="s">
        <v>150</v>
      </c>
      <c r="X22" s="48" t="s">
        <v>150</v>
      </c>
      <c r="Y22" s="48" t="s">
        <v>150</v>
      </c>
      <c r="Z22" s="48" t="s">
        <v>150</v>
      </c>
      <c r="AA22" s="48" t="s">
        <v>150</v>
      </c>
      <c r="AB22" s="48" t="s">
        <v>150</v>
      </c>
      <c r="AC22" s="193"/>
    </row>
    <row r="23" spans="2:29" s="80" customFormat="1" ht="16.899999999999999" customHeight="1" x14ac:dyDescent="0.25">
      <c r="B23" s="63">
        <v>180630004</v>
      </c>
      <c r="C23" s="63" t="s">
        <v>50</v>
      </c>
      <c r="D23" s="67" t="s">
        <v>51</v>
      </c>
      <c r="E23" s="65" t="s">
        <v>50</v>
      </c>
      <c r="F23" s="66">
        <v>39.758966999999998</v>
      </c>
      <c r="G23" s="66">
        <v>-86.397148000000001</v>
      </c>
      <c r="H23" s="149">
        <v>5.7000000000000002E-2</v>
      </c>
      <c r="I23" s="5">
        <v>5.5E-2</v>
      </c>
      <c r="J23" s="5">
        <v>6.8000000000000005E-2</v>
      </c>
      <c r="K23" s="5">
        <v>6.7000000000000004E-2</v>
      </c>
      <c r="L23" s="27">
        <v>6.7000000000000004E-2</v>
      </c>
      <c r="M23" s="27">
        <v>5.8999999999999997E-2</v>
      </c>
      <c r="N23" s="27">
        <v>6.3E-2</v>
      </c>
      <c r="O23" s="27">
        <v>6.0999999999999999E-2</v>
      </c>
      <c r="P23" s="27">
        <v>6.3E-2</v>
      </c>
      <c r="Q23" s="27">
        <v>7.0999999999999994E-2</v>
      </c>
      <c r="R23" s="27">
        <v>6.0999999999999999E-2</v>
      </c>
      <c r="S23" s="171">
        <v>5.6000000000000001E-2</v>
      </c>
      <c r="T23" s="118">
        <v>0.06</v>
      </c>
      <c r="U23" s="33">
        <v>6.3E-2</v>
      </c>
      <c r="V23" s="33">
        <f t="shared" ref="V23:X26" si="1">TRUNC(AVERAGE(J23:L23),3)</f>
        <v>6.7000000000000004E-2</v>
      </c>
      <c r="W23" s="33">
        <f t="shared" si="1"/>
        <v>6.4000000000000001E-2</v>
      </c>
      <c r="X23" s="33">
        <f t="shared" si="1"/>
        <v>6.3E-2</v>
      </c>
      <c r="Y23" s="33">
        <f t="shared" si="0"/>
        <v>6.0999999999999999E-2</v>
      </c>
      <c r="Z23" s="33">
        <f t="shared" si="0"/>
        <v>6.2E-2</v>
      </c>
      <c r="AA23" s="33">
        <f t="shared" si="0"/>
        <v>6.5000000000000002E-2</v>
      </c>
      <c r="AB23" s="33">
        <f t="shared" si="0"/>
        <v>6.5000000000000002E-2</v>
      </c>
      <c r="AC23" s="33">
        <f t="shared" si="0"/>
        <v>6.2E-2</v>
      </c>
    </row>
    <row r="24" spans="2:29" s="80" customFormat="1" ht="16.899999999999999" customHeight="1" x14ac:dyDescent="0.25">
      <c r="B24" s="63">
        <v>180670004</v>
      </c>
      <c r="C24" s="63" t="s">
        <v>52</v>
      </c>
      <c r="D24" s="67" t="s">
        <v>53</v>
      </c>
      <c r="E24" s="65" t="s">
        <v>54</v>
      </c>
      <c r="F24" s="66">
        <v>40.481347</v>
      </c>
      <c r="G24" s="66">
        <v>-86.109688000000006</v>
      </c>
      <c r="H24" s="149"/>
      <c r="I24" s="5"/>
      <c r="J24" s="5"/>
      <c r="K24" s="173" t="s">
        <v>55</v>
      </c>
      <c r="L24" s="27">
        <v>7.1999999999999995E-2</v>
      </c>
      <c r="M24" s="27">
        <v>6.3E-2</v>
      </c>
      <c r="N24" s="27">
        <v>6.4000000000000001E-2</v>
      </c>
      <c r="O24" s="27">
        <v>6.4000000000000001E-2</v>
      </c>
      <c r="P24" s="27">
        <v>7.0999999999999994E-2</v>
      </c>
      <c r="Q24" s="27">
        <v>7.3999999999999996E-2</v>
      </c>
      <c r="R24" s="27">
        <v>6.6000000000000003E-2</v>
      </c>
      <c r="S24" s="171">
        <v>5.5E-2</v>
      </c>
      <c r="T24" s="50" t="s">
        <v>150</v>
      </c>
      <c r="U24" s="48" t="s">
        <v>150</v>
      </c>
      <c r="V24" s="42">
        <f t="shared" si="1"/>
        <v>7.1999999999999995E-2</v>
      </c>
      <c r="W24" s="42">
        <f t="shared" si="1"/>
        <v>6.7000000000000004E-2</v>
      </c>
      <c r="X24" s="33">
        <f t="shared" si="1"/>
        <v>6.6000000000000003E-2</v>
      </c>
      <c r="Y24" s="33">
        <f t="shared" si="0"/>
        <v>6.3E-2</v>
      </c>
      <c r="Z24" s="33">
        <f t="shared" si="0"/>
        <v>6.6000000000000003E-2</v>
      </c>
      <c r="AA24" s="33">
        <f t="shared" si="0"/>
        <v>6.9000000000000006E-2</v>
      </c>
      <c r="AB24" s="33">
        <f t="shared" si="0"/>
        <v>7.0000000000000007E-2</v>
      </c>
      <c r="AC24" s="33">
        <f t="shared" si="0"/>
        <v>6.5000000000000002E-2</v>
      </c>
    </row>
    <row r="25" spans="2:29" s="80" customFormat="1" ht="16.899999999999999" customHeight="1" x14ac:dyDescent="0.25">
      <c r="B25" s="63">
        <v>180690002</v>
      </c>
      <c r="C25" s="63" t="s">
        <v>56</v>
      </c>
      <c r="D25" s="64" t="s">
        <v>57</v>
      </c>
      <c r="E25" s="65" t="s">
        <v>58</v>
      </c>
      <c r="F25" s="66">
        <v>40.960555999999997</v>
      </c>
      <c r="G25" s="66">
        <v>-85.38</v>
      </c>
      <c r="H25" s="149">
        <v>5.6000000000000001E-2</v>
      </c>
      <c r="I25" s="5">
        <v>5.3999999999999999E-2</v>
      </c>
      <c r="J25" s="5">
        <v>6.6000000000000003E-2</v>
      </c>
      <c r="K25" s="5">
        <v>6.0999999999999999E-2</v>
      </c>
      <c r="L25" s="27">
        <v>6.6000000000000003E-2</v>
      </c>
      <c r="M25" s="27">
        <v>0.06</v>
      </c>
      <c r="N25" s="182"/>
      <c r="O25" s="181"/>
      <c r="P25" s="182"/>
      <c r="Q25" s="182"/>
      <c r="R25" s="132"/>
      <c r="S25" s="198" t="s">
        <v>59</v>
      </c>
      <c r="T25" s="118">
        <v>5.8000000000000003E-2</v>
      </c>
      <c r="U25" s="33">
        <v>0.06</v>
      </c>
      <c r="V25" s="33">
        <f t="shared" si="1"/>
        <v>6.4000000000000001E-2</v>
      </c>
      <c r="W25" s="33">
        <f t="shared" si="1"/>
        <v>6.2E-2</v>
      </c>
      <c r="X25" s="48" t="s">
        <v>150</v>
      </c>
      <c r="Y25" s="48" t="s">
        <v>150</v>
      </c>
      <c r="Z25" s="48" t="s">
        <v>150</v>
      </c>
      <c r="AA25" s="48" t="s">
        <v>150</v>
      </c>
      <c r="AB25" s="48" t="s">
        <v>150</v>
      </c>
      <c r="AC25" s="49" t="s">
        <v>150</v>
      </c>
    </row>
    <row r="26" spans="2:29" s="80" customFormat="1" ht="16.899999999999999" customHeight="1" x14ac:dyDescent="0.25">
      <c r="B26" s="63">
        <v>180710001</v>
      </c>
      <c r="C26" s="63" t="s">
        <v>60</v>
      </c>
      <c r="D26" s="64" t="s">
        <v>61</v>
      </c>
      <c r="E26" s="65"/>
      <c r="F26" s="66">
        <v>38.920797999999998</v>
      </c>
      <c r="G26" s="66">
        <v>-86.080522999999999</v>
      </c>
      <c r="H26" s="149">
        <v>6.4000000000000001E-2</v>
      </c>
      <c r="I26" s="5">
        <v>6.4000000000000001E-2</v>
      </c>
      <c r="J26" s="5">
        <v>7.0000000000000007E-2</v>
      </c>
      <c r="K26" s="5">
        <v>6.3E-2</v>
      </c>
      <c r="L26" s="27">
        <v>6.5000000000000002E-2</v>
      </c>
      <c r="M26" s="27">
        <v>0.06</v>
      </c>
      <c r="N26" s="182"/>
      <c r="O26" s="181"/>
      <c r="P26" s="182"/>
      <c r="Q26" s="182"/>
      <c r="R26" s="132"/>
      <c r="S26" s="198" t="s">
        <v>59</v>
      </c>
      <c r="T26" s="118">
        <v>6.6000000000000003E-2</v>
      </c>
      <c r="U26" s="33">
        <v>6.5000000000000002E-2</v>
      </c>
      <c r="V26" s="33">
        <f t="shared" si="1"/>
        <v>6.6000000000000003E-2</v>
      </c>
      <c r="W26" s="33">
        <f t="shared" si="1"/>
        <v>6.2E-2</v>
      </c>
      <c r="X26" s="48" t="s">
        <v>150</v>
      </c>
      <c r="Y26" s="48" t="s">
        <v>150</v>
      </c>
      <c r="Z26" s="48" t="s">
        <v>150</v>
      </c>
      <c r="AA26" s="48" t="s">
        <v>150</v>
      </c>
      <c r="AB26" s="48" t="s">
        <v>150</v>
      </c>
      <c r="AC26" s="49" t="s">
        <v>150</v>
      </c>
    </row>
    <row r="27" spans="2:29" s="80" customFormat="1" ht="16.899999999999999" customHeight="1" x14ac:dyDescent="0.25">
      <c r="B27" s="63">
        <v>180810002</v>
      </c>
      <c r="C27" s="63" t="s">
        <v>62</v>
      </c>
      <c r="D27" s="64" t="s">
        <v>63</v>
      </c>
      <c r="E27" s="65" t="s">
        <v>64</v>
      </c>
      <c r="F27" s="68">
        <v>39.417155000000001</v>
      </c>
      <c r="G27" s="68">
        <v>-86.152405999999999</v>
      </c>
      <c r="H27" s="149">
        <v>5.6000000000000001E-2</v>
      </c>
      <c r="I27" s="5">
        <v>6.3E-2</v>
      </c>
      <c r="J27" s="5">
        <v>6.2E-2</v>
      </c>
      <c r="K27" s="5">
        <v>6.3E-2</v>
      </c>
      <c r="L27" s="179"/>
      <c r="M27" s="179"/>
      <c r="N27" s="182"/>
      <c r="O27" s="181"/>
      <c r="P27" s="182"/>
      <c r="Q27" s="182"/>
      <c r="R27" s="132"/>
      <c r="S27" s="198" t="s">
        <v>59</v>
      </c>
      <c r="T27" s="118">
        <v>0.06</v>
      </c>
      <c r="U27" s="33">
        <v>6.2E-2</v>
      </c>
      <c r="V27" s="48" t="s">
        <v>150</v>
      </c>
      <c r="W27" s="48" t="s">
        <v>150</v>
      </c>
      <c r="X27" s="48" t="s">
        <v>150</v>
      </c>
      <c r="Y27" s="48" t="s">
        <v>150</v>
      </c>
      <c r="Z27" s="48" t="s">
        <v>150</v>
      </c>
      <c r="AA27" s="48" t="s">
        <v>150</v>
      </c>
      <c r="AB27" s="48" t="s">
        <v>150</v>
      </c>
      <c r="AC27" s="49" t="s">
        <v>150</v>
      </c>
    </row>
    <row r="28" spans="2:29" s="80" customFormat="1" ht="16.899999999999999" customHeight="1" x14ac:dyDescent="0.25">
      <c r="B28" s="63">
        <v>180839991</v>
      </c>
      <c r="C28" s="63" t="s">
        <v>66</v>
      </c>
      <c r="D28" s="67" t="s">
        <v>67</v>
      </c>
      <c r="E28" s="65" t="s">
        <v>68</v>
      </c>
      <c r="F28" s="66">
        <v>38.7408</v>
      </c>
      <c r="G28" s="66">
        <v>-87.485299999999995</v>
      </c>
      <c r="H28" s="149">
        <v>6.2E-2</v>
      </c>
      <c r="I28" s="5">
        <v>6.3E-2</v>
      </c>
      <c r="J28" s="5">
        <v>7.0999999999999994E-2</v>
      </c>
      <c r="K28" s="32">
        <v>6.6000000000000003E-2</v>
      </c>
      <c r="L28" s="27">
        <v>7.0999999999999994E-2</v>
      </c>
      <c r="M28" s="27">
        <v>6.0999999999999999E-2</v>
      </c>
      <c r="N28" s="27">
        <v>6.5000000000000002E-2</v>
      </c>
      <c r="O28" s="27">
        <v>6.9000000000000006E-2</v>
      </c>
      <c r="P28" s="27">
        <v>6.5000000000000002E-2</v>
      </c>
      <c r="Q28" s="27">
        <v>7.4999999999999997E-2</v>
      </c>
      <c r="R28" s="27">
        <v>6.6000000000000003E-2</v>
      </c>
      <c r="S28" s="171">
        <v>5.5E-2</v>
      </c>
      <c r="T28" s="118">
        <v>6.5000000000000002E-2</v>
      </c>
      <c r="U28" s="33">
        <v>6.6000000000000003E-2</v>
      </c>
      <c r="V28" s="33">
        <f t="shared" ref="V28:AC59" si="2">TRUNC(AVERAGE(J28:L28),3)</f>
        <v>6.9000000000000006E-2</v>
      </c>
      <c r="W28" s="33">
        <f t="shared" si="2"/>
        <v>6.6000000000000003E-2</v>
      </c>
      <c r="X28" s="33">
        <f t="shared" si="2"/>
        <v>6.5000000000000002E-2</v>
      </c>
      <c r="Y28" s="33">
        <f t="shared" si="2"/>
        <v>6.5000000000000002E-2</v>
      </c>
      <c r="Z28" s="33">
        <f t="shared" si="2"/>
        <v>6.6000000000000003E-2</v>
      </c>
      <c r="AA28" s="33">
        <f t="shared" si="2"/>
        <v>6.9000000000000006E-2</v>
      </c>
      <c r="AB28" s="33">
        <f t="shared" si="2"/>
        <v>6.8000000000000005E-2</v>
      </c>
      <c r="AC28" s="33">
        <f t="shared" si="2"/>
        <v>6.5000000000000002E-2</v>
      </c>
    </row>
    <row r="29" spans="2:29" s="80" customFormat="1" ht="16.899999999999999" customHeight="1" x14ac:dyDescent="0.25">
      <c r="B29" s="63">
        <v>180890022</v>
      </c>
      <c r="C29" s="63" t="s">
        <v>69</v>
      </c>
      <c r="D29" s="64" t="s">
        <v>70</v>
      </c>
      <c r="E29" s="65" t="s">
        <v>71</v>
      </c>
      <c r="F29" s="66">
        <v>41.606667000000002</v>
      </c>
      <c r="G29" s="66">
        <v>-87.304721999999998</v>
      </c>
      <c r="H29" s="149">
        <v>6.7000000000000004E-2</v>
      </c>
      <c r="I29" s="5">
        <v>6.4000000000000001E-2</v>
      </c>
      <c r="J29" s="5">
        <v>7.0000000000000007E-2</v>
      </c>
      <c r="K29" s="5">
        <v>7.0000000000000007E-2</v>
      </c>
      <c r="L29" s="27">
        <v>7.0999999999999994E-2</v>
      </c>
      <c r="M29" s="27">
        <v>6.5000000000000002E-2</v>
      </c>
      <c r="N29" s="27">
        <v>7.3999999999999996E-2</v>
      </c>
      <c r="O29" s="27">
        <v>7.0000000000000007E-2</v>
      </c>
      <c r="P29" s="27">
        <v>7.0999999999999994E-2</v>
      </c>
      <c r="Q29" s="27">
        <v>7.5999999999999998E-2</v>
      </c>
      <c r="R29" s="27">
        <v>6.9000000000000006E-2</v>
      </c>
      <c r="S29" s="171">
        <v>4.9000000000000002E-2</v>
      </c>
      <c r="T29" s="118">
        <v>6.7000000000000004E-2</v>
      </c>
      <c r="U29" s="33">
        <v>6.8000000000000005E-2</v>
      </c>
      <c r="V29" s="33">
        <f t="shared" si="2"/>
        <v>7.0000000000000007E-2</v>
      </c>
      <c r="W29" s="33">
        <f t="shared" si="2"/>
        <v>6.8000000000000005E-2</v>
      </c>
      <c r="X29" s="33">
        <f t="shared" si="2"/>
        <v>7.0000000000000007E-2</v>
      </c>
      <c r="Y29" s="33">
        <f t="shared" si="2"/>
        <v>6.9000000000000006E-2</v>
      </c>
      <c r="Z29" s="102">
        <f t="shared" si="2"/>
        <v>7.0999999999999994E-2</v>
      </c>
      <c r="AA29" s="102">
        <f t="shared" si="2"/>
        <v>7.1999999999999995E-2</v>
      </c>
      <c r="AB29" s="102">
        <f t="shared" si="2"/>
        <v>7.1999999999999995E-2</v>
      </c>
      <c r="AC29" s="33">
        <f t="shared" si="2"/>
        <v>6.4000000000000001E-2</v>
      </c>
    </row>
    <row r="30" spans="2:29" s="80" customFormat="1" ht="16.899999999999999" customHeight="1" x14ac:dyDescent="0.25">
      <c r="B30" s="63">
        <v>180890030</v>
      </c>
      <c r="C30" s="63" t="s">
        <v>72</v>
      </c>
      <c r="D30" s="64" t="s">
        <v>70</v>
      </c>
      <c r="E30" s="65" t="s">
        <v>73</v>
      </c>
      <c r="F30" s="68">
        <v>41.681497</v>
      </c>
      <c r="G30" s="68">
        <v>-87.493836000000002</v>
      </c>
      <c r="H30" s="149">
        <v>6.5000000000000002E-2</v>
      </c>
      <c r="I30" s="5">
        <v>7.0000000000000007E-2</v>
      </c>
      <c r="J30" s="173"/>
      <c r="K30" s="173"/>
      <c r="L30" s="178"/>
      <c r="M30" s="179"/>
      <c r="N30" s="182"/>
      <c r="O30" s="181"/>
      <c r="P30" s="182"/>
      <c r="Q30" s="182"/>
      <c r="R30" s="132"/>
      <c r="S30" s="198" t="s">
        <v>59</v>
      </c>
      <c r="T30" s="50" t="s">
        <v>150</v>
      </c>
      <c r="U30" s="48" t="s">
        <v>150</v>
      </c>
      <c r="V30" s="48" t="s">
        <v>150</v>
      </c>
      <c r="W30" s="48" t="s">
        <v>150</v>
      </c>
      <c r="X30" s="48" t="s">
        <v>150</v>
      </c>
      <c r="Y30" s="48" t="s">
        <v>150</v>
      </c>
      <c r="Z30" s="48" t="s">
        <v>150</v>
      </c>
      <c r="AA30" s="48" t="s">
        <v>150</v>
      </c>
      <c r="AB30" s="48" t="s">
        <v>150</v>
      </c>
      <c r="AC30" s="49" t="s">
        <v>150</v>
      </c>
    </row>
    <row r="31" spans="2:29" s="80" customFormat="1" ht="16.899999999999999" customHeight="1" x14ac:dyDescent="0.25">
      <c r="B31" s="63">
        <v>180892008</v>
      </c>
      <c r="C31" s="63" t="s">
        <v>74</v>
      </c>
      <c r="D31" s="67" t="s">
        <v>70</v>
      </c>
      <c r="E31" s="65" t="s">
        <v>75</v>
      </c>
      <c r="F31" s="66">
        <v>41.639443999999997</v>
      </c>
      <c r="G31" s="66">
        <v>-87.493611000000001</v>
      </c>
      <c r="H31" s="149">
        <v>6.7000000000000004E-2</v>
      </c>
      <c r="I31" s="5">
        <v>0.06</v>
      </c>
      <c r="J31" s="5">
        <v>6.8000000000000005E-2</v>
      </c>
      <c r="K31" s="5">
        <v>6.9000000000000006E-2</v>
      </c>
      <c r="L31" s="27">
        <v>6.2E-2</v>
      </c>
      <c r="M31" s="27">
        <v>6.5000000000000002E-2</v>
      </c>
      <c r="N31" s="27">
        <v>7.0999999999999994E-2</v>
      </c>
      <c r="O31" s="27">
        <v>6.8000000000000005E-2</v>
      </c>
      <c r="P31" s="27">
        <v>6.9000000000000006E-2</v>
      </c>
      <c r="Q31" s="27">
        <v>7.4999999999999997E-2</v>
      </c>
      <c r="R31" s="27">
        <v>6.7000000000000004E-2</v>
      </c>
      <c r="S31" s="171">
        <v>0.05</v>
      </c>
      <c r="T31" s="118">
        <v>6.5000000000000002E-2</v>
      </c>
      <c r="U31" s="42">
        <v>6.5000000000000002E-2</v>
      </c>
      <c r="V31" s="33">
        <f t="shared" si="2"/>
        <v>6.6000000000000003E-2</v>
      </c>
      <c r="W31" s="33">
        <f t="shared" si="2"/>
        <v>6.5000000000000002E-2</v>
      </c>
      <c r="X31" s="33">
        <f t="shared" si="2"/>
        <v>6.6000000000000003E-2</v>
      </c>
      <c r="Y31" s="33">
        <f t="shared" si="2"/>
        <v>6.8000000000000005E-2</v>
      </c>
      <c r="Z31" s="33">
        <f t="shared" si="2"/>
        <v>6.9000000000000006E-2</v>
      </c>
      <c r="AA31" s="33">
        <f t="shared" si="2"/>
        <v>7.0000000000000007E-2</v>
      </c>
      <c r="AB31" s="33">
        <f t="shared" si="2"/>
        <v>7.0000000000000007E-2</v>
      </c>
      <c r="AC31" s="33">
        <f t="shared" si="2"/>
        <v>6.4000000000000001E-2</v>
      </c>
    </row>
    <row r="32" spans="2:29" s="80" customFormat="1" ht="16.899999999999999" customHeight="1" x14ac:dyDescent="0.25">
      <c r="B32" s="63">
        <v>180910005</v>
      </c>
      <c r="C32" s="63" t="s">
        <v>167</v>
      </c>
      <c r="D32" s="64" t="s">
        <v>77</v>
      </c>
      <c r="E32" s="65" t="s">
        <v>78</v>
      </c>
      <c r="F32" s="66">
        <v>41.716943999999998</v>
      </c>
      <c r="G32" s="66">
        <v>-86.907499999999999</v>
      </c>
      <c r="H32" s="149">
        <v>7.0000000000000007E-2</v>
      </c>
      <c r="I32" s="5">
        <v>6.7000000000000004E-2</v>
      </c>
      <c r="J32" s="9">
        <v>4.2999999999999997E-2</v>
      </c>
      <c r="K32" s="5">
        <v>7.6999999999999999E-2</v>
      </c>
      <c r="L32" s="27">
        <v>8.2000000000000003E-2</v>
      </c>
      <c r="M32" s="27">
        <v>7.0999999999999994E-2</v>
      </c>
      <c r="N32" s="27">
        <v>7.9000000000000001E-2</v>
      </c>
      <c r="O32" s="27">
        <v>7.1999999999999995E-2</v>
      </c>
      <c r="P32" s="27">
        <v>6.8000000000000005E-2</v>
      </c>
      <c r="Q32" s="27">
        <v>7.6999999999999999E-2</v>
      </c>
      <c r="R32" s="27">
        <v>6.9000000000000006E-2</v>
      </c>
      <c r="S32" s="171">
        <v>5.0999999999999997E-2</v>
      </c>
      <c r="T32" s="119">
        <v>0.06</v>
      </c>
      <c r="U32" s="42">
        <v>7.1999999999999995E-2</v>
      </c>
      <c r="V32" s="46">
        <v>7.9000000000000001E-2</v>
      </c>
      <c r="W32" s="43">
        <f t="shared" ref="W32:Z37" si="3">TRUNC(AVERAGE(K32:M32),3)</f>
        <v>7.5999999999999998E-2</v>
      </c>
      <c r="X32" s="43">
        <f t="shared" si="3"/>
        <v>7.6999999999999999E-2</v>
      </c>
      <c r="Y32" s="102">
        <f t="shared" si="2"/>
        <v>7.3999999999999996E-2</v>
      </c>
      <c r="Z32" s="102">
        <f t="shared" si="2"/>
        <v>7.2999999999999995E-2</v>
      </c>
      <c r="AA32" s="102">
        <f t="shared" si="2"/>
        <v>7.1999999999999995E-2</v>
      </c>
      <c r="AB32" s="102">
        <f t="shared" si="2"/>
        <v>7.0999999999999994E-2</v>
      </c>
      <c r="AC32" s="33">
        <f t="shared" si="2"/>
        <v>6.5000000000000002E-2</v>
      </c>
    </row>
    <row r="33" spans="2:29" s="80" customFormat="1" ht="16.899999999999999" customHeight="1" x14ac:dyDescent="0.25">
      <c r="B33" s="63">
        <v>180910010</v>
      </c>
      <c r="C33" s="63" t="s">
        <v>79</v>
      </c>
      <c r="D33" s="64" t="s">
        <v>77</v>
      </c>
      <c r="E33" s="65" t="s">
        <v>77</v>
      </c>
      <c r="F33" s="66">
        <v>41.629167000000002</v>
      </c>
      <c r="G33" s="66">
        <v>-86.684721999999994</v>
      </c>
      <c r="H33" s="149">
        <v>6.0999999999999999E-2</v>
      </c>
      <c r="I33" s="5">
        <v>6.0999999999999999E-2</v>
      </c>
      <c r="J33" s="5">
        <v>6.8000000000000005E-2</v>
      </c>
      <c r="K33" s="5">
        <v>7.1999999999999995E-2</v>
      </c>
      <c r="L33" s="27">
        <v>7.0999999999999994E-2</v>
      </c>
      <c r="M33" s="27">
        <v>6.0999999999999999E-2</v>
      </c>
      <c r="N33" s="27">
        <v>6.4000000000000001E-2</v>
      </c>
      <c r="O33" s="27">
        <v>6.4000000000000001E-2</v>
      </c>
      <c r="P33" s="27">
        <v>6.5000000000000002E-2</v>
      </c>
      <c r="Q33" s="27">
        <v>7.0000000000000007E-2</v>
      </c>
      <c r="R33" s="27">
        <v>6.4000000000000001E-2</v>
      </c>
      <c r="S33" s="171">
        <v>5.1999999999999998E-2</v>
      </c>
      <c r="T33" s="118">
        <v>6.3E-2</v>
      </c>
      <c r="U33" s="33">
        <v>6.7000000000000004E-2</v>
      </c>
      <c r="V33" s="33">
        <f>TRUNC(AVERAGE(J33:L33),3)</f>
        <v>7.0000000000000007E-2</v>
      </c>
      <c r="W33" s="42">
        <f t="shared" si="3"/>
        <v>6.8000000000000005E-2</v>
      </c>
      <c r="X33" s="42">
        <f t="shared" si="3"/>
        <v>6.5000000000000002E-2</v>
      </c>
      <c r="Y33" s="33">
        <f t="shared" si="2"/>
        <v>6.3E-2</v>
      </c>
      <c r="Z33" s="33">
        <f t="shared" si="2"/>
        <v>6.4000000000000001E-2</v>
      </c>
      <c r="AA33" s="33">
        <f t="shared" si="2"/>
        <v>6.6000000000000003E-2</v>
      </c>
      <c r="AB33" s="33">
        <f t="shared" si="2"/>
        <v>6.6000000000000003E-2</v>
      </c>
      <c r="AC33" s="33">
        <f t="shared" si="2"/>
        <v>6.2E-2</v>
      </c>
    </row>
    <row r="34" spans="2:29" s="80" customFormat="1" ht="16.899999999999999" customHeight="1" x14ac:dyDescent="0.25">
      <c r="B34" s="63">
        <v>180950010</v>
      </c>
      <c r="C34" s="63" t="s">
        <v>80</v>
      </c>
      <c r="D34" s="64" t="s">
        <v>81</v>
      </c>
      <c r="E34" s="65"/>
      <c r="F34" s="66">
        <v>40.002499999999998</v>
      </c>
      <c r="G34" s="66">
        <v>-85.656943999999996</v>
      </c>
      <c r="H34" s="149">
        <v>5.3999999999999999E-2</v>
      </c>
      <c r="I34" s="5">
        <v>5.3999999999999999E-2</v>
      </c>
      <c r="J34" s="5">
        <v>6.4000000000000001E-2</v>
      </c>
      <c r="K34" s="5">
        <v>6.8000000000000005E-2</v>
      </c>
      <c r="L34" s="27">
        <v>7.1999999999999995E-2</v>
      </c>
      <c r="M34" s="27">
        <v>6.4000000000000001E-2</v>
      </c>
      <c r="N34" s="27">
        <v>5.8999999999999997E-2</v>
      </c>
      <c r="O34" s="181"/>
      <c r="P34" s="182"/>
      <c r="Q34" s="182"/>
      <c r="R34" s="182"/>
      <c r="S34" s="183" t="s">
        <v>59</v>
      </c>
      <c r="T34" s="118">
        <v>5.7000000000000002E-2</v>
      </c>
      <c r="U34" s="33">
        <v>6.2E-2</v>
      </c>
      <c r="V34" s="33">
        <f>TRUNC(AVERAGE(J34:L34),3)</f>
        <v>6.8000000000000005E-2</v>
      </c>
      <c r="W34" s="33">
        <f t="shared" si="3"/>
        <v>6.8000000000000005E-2</v>
      </c>
      <c r="X34" s="33">
        <f t="shared" si="3"/>
        <v>6.5000000000000002E-2</v>
      </c>
      <c r="Y34" s="48" t="s">
        <v>150</v>
      </c>
      <c r="Z34" s="48" t="s">
        <v>150</v>
      </c>
      <c r="AA34" s="48" t="s">
        <v>150</v>
      </c>
      <c r="AB34" s="48" t="s">
        <v>150</v>
      </c>
      <c r="AC34" s="49" t="s">
        <v>150</v>
      </c>
    </row>
    <row r="35" spans="2:29" s="80" customFormat="1" ht="16.899999999999999" customHeight="1" x14ac:dyDescent="0.25">
      <c r="B35" s="63">
        <v>180950011</v>
      </c>
      <c r="C35" s="63" t="s">
        <v>82</v>
      </c>
      <c r="D35" s="64" t="s">
        <v>81</v>
      </c>
      <c r="E35" s="65" t="s">
        <v>83</v>
      </c>
      <c r="F35" s="69">
        <v>40.125703000000001</v>
      </c>
      <c r="G35" s="69">
        <v>-85.652184000000005</v>
      </c>
      <c r="H35" s="149"/>
      <c r="I35" s="5"/>
      <c r="J35" s="5"/>
      <c r="K35" s="5"/>
      <c r="L35" s="184"/>
      <c r="M35" s="173"/>
      <c r="N35" s="173" t="s">
        <v>84</v>
      </c>
      <c r="O35" s="5">
        <v>6.5000000000000002E-2</v>
      </c>
      <c r="P35" s="5">
        <v>7.0999999999999994E-2</v>
      </c>
      <c r="Q35" s="5">
        <v>7.2999999999999995E-2</v>
      </c>
      <c r="R35" s="5">
        <v>6.6000000000000003E-2</v>
      </c>
      <c r="S35" s="185">
        <v>5.0999999999999997E-2</v>
      </c>
      <c r="T35" s="118"/>
      <c r="U35" s="33"/>
      <c r="V35" s="33"/>
      <c r="W35" s="33"/>
      <c r="X35" s="34"/>
      <c r="Y35" s="103">
        <v>6.5000000000000002E-2</v>
      </c>
      <c r="Z35" s="133">
        <v>6.8000000000000005E-2</v>
      </c>
      <c r="AA35" s="33">
        <f t="shared" si="2"/>
        <v>6.9000000000000006E-2</v>
      </c>
      <c r="AB35" s="33">
        <f t="shared" si="2"/>
        <v>7.0000000000000007E-2</v>
      </c>
      <c r="AC35" s="33">
        <f t="shared" si="2"/>
        <v>6.3E-2</v>
      </c>
    </row>
    <row r="36" spans="2:29" s="80" customFormat="1" ht="16.899999999999999" customHeight="1" x14ac:dyDescent="0.25">
      <c r="B36" s="63">
        <v>180970050</v>
      </c>
      <c r="C36" s="63" t="s">
        <v>85</v>
      </c>
      <c r="D36" s="64" t="s">
        <v>86</v>
      </c>
      <c r="E36" s="65" t="s">
        <v>87</v>
      </c>
      <c r="F36" s="66">
        <v>39.858961000000001</v>
      </c>
      <c r="G36" s="66">
        <v>-86.021341000000007</v>
      </c>
      <c r="H36" s="186">
        <v>6.6000000000000003E-2</v>
      </c>
      <c r="I36" s="32">
        <v>6.9000000000000006E-2</v>
      </c>
      <c r="J36" s="5">
        <v>7.2999999999999995E-2</v>
      </c>
      <c r="K36" s="32">
        <v>6.8000000000000005E-2</v>
      </c>
      <c r="L36" s="27">
        <v>7.5999999999999998E-2</v>
      </c>
      <c r="M36" s="27">
        <v>6.7000000000000004E-2</v>
      </c>
      <c r="N36" s="27">
        <v>6.2E-2</v>
      </c>
      <c r="O36" s="27">
        <v>6.6000000000000003E-2</v>
      </c>
      <c r="P36" s="27">
        <v>6.9000000000000006E-2</v>
      </c>
      <c r="Q36" s="27">
        <v>7.1999999999999995E-2</v>
      </c>
      <c r="R36" s="27">
        <v>6.4000000000000001E-2</v>
      </c>
      <c r="S36" s="171">
        <v>5.0999999999999997E-2</v>
      </c>
      <c r="T36" s="118">
        <v>6.9000000000000006E-2</v>
      </c>
      <c r="U36" s="33">
        <v>7.0000000000000007E-2</v>
      </c>
      <c r="V36" s="43">
        <f>TRUNC(AVERAGE(J36:L36),3)</f>
        <v>7.1999999999999995E-2</v>
      </c>
      <c r="W36" s="34">
        <f t="shared" si="3"/>
        <v>7.0000000000000007E-2</v>
      </c>
      <c r="X36" s="34">
        <f t="shared" si="3"/>
        <v>6.8000000000000005E-2</v>
      </c>
      <c r="Y36" s="33">
        <f t="shared" si="3"/>
        <v>6.5000000000000002E-2</v>
      </c>
      <c r="Z36" s="33">
        <f t="shared" si="3"/>
        <v>6.5000000000000002E-2</v>
      </c>
      <c r="AA36" s="33">
        <f t="shared" si="2"/>
        <v>6.9000000000000006E-2</v>
      </c>
      <c r="AB36" s="33">
        <f t="shared" si="2"/>
        <v>6.8000000000000005E-2</v>
      </c>
      <c r="AC36" s="33">
        <f t="shared" si="2"/>
        <v>6.2E-2</v>
      </c>
    </row>
    <row r="37" spans="2:29" s="80" customFormat="1" ht="16.899999999999999" customHeight="1" x14ac:dyDescent="0.25">
      <c r="B37" s="63">
        <v>180970057</v>
      </c>
      <c r="C37" s="63" t="s">
        <v>88</v>
      </c>
      <c r="D37" s="64" t="s">
        <v>86</v>
      </c>
      <c r="E37" s="65" t="s">
        <v>87</v>
      </c>
      <c r="F37" s="66">
        <v>39.749018999999997</v>
      </c>
      <c r="G37" s="66">
        <v>-86.186313999999996</v>
      </c>
      <c r="H37" s="149">
        <v>6.6000000000000003E-2</v>
      </c>
      <c r="I37" s="5">
        <v>6.0999999999999999E-2</v>
      </c>
      <c r="J37" s="5">
        <v>6.9000000000000006E-2</v>
      </c>
      <c r="K37" s="5">
        <v>6.4000000000000001E-2</v>
      </c>
      <c r="L37" s="27">
        <v>7.4999999999999997E-2</v>
      </c>
      <c r="M37" s="27">
        <v>6.5000000000000002E-2</v>
      </c>
      <c r="N37" s="27">
        <v>6.7000000000000004E-2</v>
      </c>
      <c r="O37" s="27">
        <v>6.7000000000000004E-2</v>
      </c>
      <c r="P37" s="27">
        <v>7.0999999999999994E-2</v>
      </c>
      <c r="Q37" s="27">
        <v>7.2999999999999995E-2</v>
      </c>
      <c r="R37" s="27">
        <v>6.4000000000000001E-2</v>
      </c>
      <c r="S37" s="171">
        <v>5.3999999999999999E-2</v>
      </c>
      <c r="T37" s="118">
        <v>6.5000000000000002E-2</v>
      </c>
      <c r="U37" s="33">
        <v>6.4000000000000001E-2</v>
      </c>
      <c r="V37" s="33">
        <f>TRUNC(AVERAGE(J37:L37),3)</f>
        <v>6.9000000000000006E-2</v>
      </c>
      <c r="W37" s="33">
        <f t="shared" si="3"/>
        <v>6.8000000000000005E-2</v>
      </c>
      <c r="X37" s="33">
        <f t="shared" si="3"/>
        <v>6.9000000000000006E-2</v>
      </c>
      <c r="Y37" s="33">
        <f t="shared" si="3"/>
        <v>6.6000000000000003E-2</v>
      </c>
      <c r="Z37" s="33">
        <f t="shared" si="3"/>
        <v>6.8000000000000005E-2</v>
      </c>
      <c r="AA37" s="33">
        <f t="shared" si="2"/>
        <v>7.0000000000000007E-2</v>
      </c>
      <c r="AB37" s="33">
        <f t="shared" si="2"/>
        <v>6.9000000000000006E-2</v>
      </c>
      <c r="AC37" s="33">
        <f t="shared" si="2"/>
        <v>6.3E-2</v>
      </c>
    </row>
    <row r="38" spans="2:29" s="80" customFormat="1" ht="16.899999999999999" customHeight="1" x14ac:dyDescent="0.25">
      <c r="B38" s="63">
        <v>180970073</v>
      </c>
      <c r="C38" s="63" t="s">
        <v>89</v>
      </c>
      <c r="D38" s="64" t="s">
        <v>86</v>
      </c>
      <c r="E38" s="65" t="s">
        <v>87</v>
      </c>
      <c r="F38" s="68">
        <v>39.789485999999997</v>
      </c>
      <c r="G38" s="68">
        <v>-86.060850000000002</v>
      </c>
      <c r="H38" s="149">
        <v>6.5000000000000002E-2</v>
      </c>
      <c r="I38" s="5">
        <v>6.2E-2</v>
      </c>
      <c r="J38" s="5">
        <v>6.8000000000000005E-2</v>
      </c>
      <c r="K38" s="5">
        <v>6.9000000000000006E-2</v>
      </c>
      <c r="L38" s="178"/>
      <c r="M38" s="179"/>
      <c r="N38" s="182"/>
      <c r="O38" s="181"/>
      <c r="P38" s="182"/>
      <c r="Q38" s="182"/>
      <c r="R38" s="132"/>
      <c r="S38" s="198" t="s">
        <v>59</v>
      </c>
      <c r="T38" s="118">
        <v>6.5000000000000002E-2</v>
      </c>
      <c r="U38" s="33">
        <v>6.6000000000000003E-2</v>
      </c>
      <c r="V38" s="48" t="s">
        <v>150</v>
      </c>
      <c r="W38" s="48" t="s">
        <v>150</v>
      </c>
      <c r="X38" s="48" t="s">
        <v>150</v>
      </c>
      <c r="Y38" s="48" t="s">
        <v>150</v>
      </c>
      <c r="Z38" s="48" t="s">
        <v>150</v>
      </c>
      <c r="AA38" s="48" t="s">
        <v>150</v>
      </c>
      <c r="AB38" s="48" t="s">
        <v>150</v>
      </c>
      <c r="AC38" s="49" t="s">
        <v>150</v>
      </c>
    </row>
    <row r="39" spans="2:29" s="80" customFormat="1" ht="16.899999999999999" customHeight="1" x14ac:dyDescent="0.25">
      <c r="B39" s="63">
        <v>180970078</v>
      </c>
      <c r="C39" s="63" t="s">
        <v>90</v>
      </c>
      <c r="D39" s="64" t="s">
        <v>86</v>
      </c>
      <c r="E39" s="65" t="s">
        <v>87</v>
      </c>
      <c r="F39" s="66">
        <v>39.811096999999997</v>
      </c>
      <c r="G39" s="66">
        <v>-86.114469</v>
      </c>
      <c r="H39" s="150">
        <v>6.0999999999999999E-2</v>
      </c>
      <c r="I39" s="5">
        <v>6.7000000000000004E-2</v>
      </c>
      <c r="J39" s="5">
        <v>7.0000000000000007E-2</v>
      </c>
      <c r="K39" s="5">
        <v>6.7000000000000004E-2</v>
      </c>
      <c r="L39" s="27">
        <v>7.1999999999999995E-2</v>
      </c>
      <c r="M39" s="27">
        <v>6.6000000000000003E-2</v>
      </c>
      <c r="N39" s="27">
        <v>6.3E-2</v>
      </c>
      <c r="O39" s="27">
        <v>6.5000000000000002E-2</v>
      </c>
      <c r="P39" s="27">
        <v>7.1999999999999995E-2</v>
      </c>
      <c r="Q39" s="27">
        <v>7.6999999999999999E-2</v>
      </c>
      <c r="R39" s="27">
        <v>6.6000000000000003E-2</v>
      </c>
      <c r="S39" s="171">
        <v>5.0999999999999997E-2</v>
      </c>
      <c r="T39" s="119">
        <v>6.6000000000000003E-2</v>
      </c>
      <c r="U39" s="33">
        <v>6.8000000000000005E-2</v>
      </c>
      <c r="V39" s="33">
        <f t="shared" ref="V39:Z54" si="4">TRUNC(AVERAGE(J39:L39),3)</f>
        <v>6.9000000000000006E-2</v>
      </c>
      <c r="W39" s="33">
        <f t="shared" si="4"/>
        <v>6.8000000000000005E-2</v>
      </c>
      <c r="X39" s="33">
        <f t="shared" si="4"/>
        <v>6.7000000000000004E-2</v>
      </c>
      <c r="Y39" s="33">
        <f t="shared" si="4"/>
        <v>6.4000000000000001E-2</v>
      </c>
      <c r="Z39" s="33">
        <f t="shared" si="4"/>
        <v>6.6000000000000003E-2</v>
      </c>
      <c r="AA39" s="102">
        <f t="shared" si="2"/>
        <v>7.0999999999999994E-2</v>
      </c>
      <c r="AB39" s="102">
        <f t="shared" si="2"/>
        <v>7.0999999999999994E-2</v>
      </c>
      <c r="AC39" s="33">
        <f t="shared" si="2"/>
        <v>6.4000000000000001E-2</v>
      </c>
    </row>
    <row r="40" spans="2:29" s="80" customFormat="1" ht="16.899999999999999" customHeight="1" x14ac:dyDescent="0.25">
      <c r="B40" s="63">
        <v>180970087</v>
      </c>
      <c r="C40" s="70" t="s">
        <v>157</v>
      </c>
      <c r="D40" s="64" t="s">
        <v>86</v>
      </c>
      <c r="E40" s="65" t="s">
        <v>87</v>
      </c>
      <c r="F40" s="66">
        <v>39.787933000000002</v>
      </c>
      <c r="G40" s="66">
        <v>-86.130880000000005</v>
      </c>
      <c r="H40" s="187">
        <v>6.0999999999999999E-2</v>
      </c>
      <c r="I40" s="27">
        <v>6.4000000000000001E-2</v>
      </c>
      <c r="J40" s="27">
        <v>6.8000000000000005E-2</v>
      </c>
      <c r="K40" s="27">
        <v>6.3E-2</v>
      </c>
      <c r="L40" s="27">
        <v>7.0000000000000007E-2</v>
      </c>
      <c r="M40" s="27">
        <v>0.06</v>
      </c>
      <c r="N40" s="27">
        <v>5.8999999999999997E-2</v>
      </c>
      <c r="O40" s="27">
        <v>0.06</v>
      </c>
      <c r="P40" s="27">
        <v>6.7000000000000004E-2</v>
      </c>
      <c r="Q40" s="27">
        <v>7.0999999999999994E-2</v>
      </c>
      <c r="R40" s="27">
        <v>0.06</v>
      </c>
      <c r="S40" s="171">
        <v>5.1999999999999998E-2</v>
      </c>
      <c r="T40" s="118">
        <v>6.4000000000000001E-2</v>
      </c>
      <c r="U40" s="33">
        <v>6.5000000000000002E-2</v>
      </c>
      <c r="V40" s="33">
        <f t="shared" si="4"/>
        <v>6.7000000000000004E-2</v>
      </c>
      <c r="W40" s="33">
        <f t="shared" si="4"/>
        <v>6.4000000000000001E-2</v>
      </c>
      <c r="X40" s="33">
        <f t="shared" si="4"/>
        <v>6.3E-2</v>
      </c>
      <c r="Y40" s="33">
        <f t="shared" si="4"/>
        <v>5.8999999999999997E-2</v>
      </c>
      <c r="Z40" s="33">
        <f t="shared" si="4"/>
        <v>6.2E-2</v>
      </c>
      <c r="AA40" s="33">
        <f t="shared" si="2"/>
        <v>6.6000000000000003E-2</v>
      </c>
      <c r="AB40" s="33">
        <f t="shared" si="2"/>
        <v>6.6000000000000003E-2</v>
      </c>
      <c r="AC40" s="33">
        <f t="shared" si="2"/>
        <v>6.0999999999999999E-2</v>
      </c>
    </row>
    <row r="41" spans="2:29" s="80" customFormat="1" ht="16.899999999999999" customHeight="1" x14ac:dyDescent="0.25">
      <c r="B41" s="63">
        <v>181090005</v>
      </c>
      <c r="C41" s="63" t="s">
        <v>91</v>
      </c>
      <c r="D41" s="64" t="s">
        <v>92</v>
      </c>
      <c r="E41" s="65" t="s">
        <v>91</v>
      </c>
      <c r="F41" s="66">
        <v>39.575595999999997</v>
      </c>
      <c r="G41" s="66">
        <v>-86.477913999999998</v>
      </c>
      <c r="H41" s="149">
        <v>6.4000000000000001E-2</v>
      </c>
      <c r="I41" s="5">
        <v>6.3E-2</v>
      </c>
      <c r="J41" s="5">
        <v>6.5000000000000002E-2</v>
      </c>
      <c r="K41" s="5">
        <v>5.8000000000000003E-2</v>
      </c>
      <c r="L41" s="27">
        <v>6.6000000000000003E-2</v>
      </c>
      <c r="M41" s="27">
        <v>6.4000000000000001E-2</v>
      </c>
      <c r="N41" s="182"/>
      <c r="O41" s="181"/>
      <c r="P41" s="182"/>
      <c r="Q41" s="182"/>
      <c r="R41" s="132"/>
      <c r="S41" s="198" t="s">
        <v>59</v>
      </c>
      <c r="T41" s="118">
        <v>6.4000000000000001E-2</v>
      </c>
      <c r="U41" s="33">
        <v>6.2E-2</v>
      </c>
      <c r="V41" s="33">
        <f t="shared" si="4"/>
        <v>6.3E-2</v>
      </c>
      <c r="W41" s="33">
        <f t="shared" si="4"/>
        <v>6.2E-2</v>
      </c>
      <c r="X41" s="48" t="s">
        <v>150</v>
      </c>
      <c r="Y41" s="48" t="s">
        <v>150</v>
      </c>
      <c r="Z41" s="48" t="s">
        <v>150</v>
      </c>
      <c r="AA41" s="48" t="s">
        <v>150</v>
      </c>
      <c r="AB41" s="48" t="s">
        <v>150</v>
      </c>
      <c r="AC41" s="49" t="s">
        <v>150</v>
      </c>
    </row>
    <row r="42" spans="2:29" s="80" customFormat="1" ht="16.899999999999999" customHeight="1" x14ac:dyDescent="0.25">
      <c r="B42" s="63">
        <v>181230009</v>
      </c>
      <c r="C42" s="63" t="s">
        <v>93</v>
      </c>
      <c r="D42" s="64" t="s">
        <v>94</v>
      </c>
      <c r="E42" s="65"/>
      <c r="F42" s="66">
        <v>38.113101</v>
      </c>
      <c r="G42" s="66">
        <v>-86.603611000000001</v>
      </c>
      <c r="H42" s="149">
        <v>6.7000000000000004E-2</v>
      </c>
      <c r="I42" s="5">
        <v>6.7000000000000004E-2</v>
      </c>
      <c r="J42" s="5">
        <v>6.9000000000000006E-2</v>
      </c>
      <c r="K42" s="5">
        <v>6.6000000000000003E-2</v>
      </c>
      <c r="L42" s="27">
        <v>6.3E-2</v>
      </c>
      <c r="M42" s="27">
        <v>6.3E-2</v>
      </c>
      <c r="N42" s="27">
        <v>6.5000000000000002E-2</v>
      </c>
      <c r="O42" s="27">
        <v>6.4000000000000001E-2</v>
      </c>
      <c r="P42" s="27">
        <v>6.5000000000000002E-2</v>
      </c>
      <c r="Q42" s="27">
        <v>6.7000000000000004E-2</v>
      </c>
      <c r="R42" s="27">
        <v>6.5000000000000002E-2</v>
      </c>
      <c r="S42" s="171">
        <v>5.7000000000000002E-2</v>
      </c>
      <c r="T42" s="118">
        <v>6.7000000000000004E-2</v>
      </c>
      <c r="U42" s="33">
        <v>6.7000000000000004E-2</v>
      </c>
      <c r="V42" s="33">
        <f t="shared" si="4"/>
        <v>6.6000000000000003E-2</v>
      </c>
      <c r="W42" s="33">
        <f t="shared" si="4"/>
        <v>6.4000000000000001E-2</v>
      </c>
      <c r="X42" s="33">
        <f t="shared" si="4"/>
        <v>6.3E-2</v>
      </c>
      <c r="Y42" s="33">
        <f t="shared" si="4"/>
        <v>6.4000000000000001E-2</v>
      </c>
      <c r="Z42" s="33">
        <f t="shared" si="4"/>
        <v>6.4000000000000001E-2</v>
      </c>
      <c r="AA42" s="33">
        <f t="shared" si="2"/>
        <v>6.5000000000000002E-2</v>
      </c>
      <c r="AB42" s="33">
        <f t="shared" si="2"/>
        <v>6.5000000000000002E-2</v>
      </c>
      <c r="AC42" s="33">
        <f t="shared" si="2"/>
        <v>6.3E-2</v>
      </c>
    </row>
    <row r="43" spans="2:29" s="80" customFormat="1" ht="16.899999999999999" customHeight="1" x14ac:dyDescent="0.25">
      <c r="B43" s="63">
        <v>181270024</v>
      </c>
      <c r="C43" s="63" t="s">
        <v>95</v>
      </c>
      <c r="D43" s="64" t="s">
        <v>96</v>
      </c>
      <c r="E43" s="65" t="s">
        <v>95</v>
      </c>
      <c r="F43" s="66">
        <v>41.6175</v>
      </c>
      <c r="G43" s="66">
        <v>-87.199167000000003</v>
      </c>
      <c r="H43" s="149">
        <v>7.0999999999999994E-2</v>
      </c>
      <c r="I43" s="5">
        <v>6.6000000000000003E-2</v>
      </c>
      <c r="J43" s="5">
        <v>7.0000000000000007E-2</v>
      </c>
      <c r="K43" s="5">
        <v>7.1999999999999995E-2</v>
      </c>
      <c r="L43" s="27">
        <v>7.0999999999999994E-2</v>
      </c>
      <c r="M43" s="27">
        <v>6.8000000000000005E-2</v>
      </c>
      <c r="N43" s="27">
        <v>7.5999999999999998E-2</v>
      </c>
      <c r="O43" s="27">
        <v>7.1999999999999995E-2</v>
      </c>
      <c r="P43" s="27">
        <v>7.2999999999999995E-2</v>
      </c>
      <c r="Q43" s="27">
        <v>7.6999999999999999E-2</v>
      </c>
      <c r="R43" s="27">
        <v>7.0000000000000007E-2</v>
      </c>
      <c r="S43" s="171">
        <v>0.05</v>
      </c>
      <c r="T43" s="118">
        <v>6.9000000000000006E-2</v>
      </c>
      <c r="U43" s="33">
        <v>6.9000000000000006E-2</v>
      </c>
      <c r="V43" s="43">
        <f t="shared" ref="V43:X48" si="5">TRUNC(AVERAGE(J43:L43),3)</f>
        <v>7.0999999999999994E-2</v>
      </c>
      <c r="W43" s="34">
        <f t="shared" si="5"/>
        <v>7.0000000000000007E-2</v>
      </c>
      <c r="X43" s="43">
        <f t="shared" si="5"/>
        <v>7.0999999999999994E-2</v>
      </c>
      <c r="Y43" s="102">
        <f t="shared" si="4"/>
        <v>7.1999999999999995E-2</v>
      </c>
      <c r="Z43" s="102">
        <f t="shared" si="4"/>
        <v>7.2999999999999995E-2</v>
      </c>
      <c r="AA43" s="43">
        <f t="shared" si="2"/>
        <v>7.3999999999999996E-2</v>
      </c>
      <c r="AB43" s="43">
        <f t="shared" si="2"/>
        <v>7.2999999999999995E-2</v>
      </c>
      <c r="AC43" s="33">
        <f t="shared" si="2"/>
        <v>6.5000000000000002E-2</v>
      </c>
    </row>
    <row r="44" spans="2:29" s="80" customFormat="1" ht="16.899999999999999" customHeight="1" x14ac:dyDescent="0.25">
      <c r="B44" s="63">
        <v>181270026</v>
      </c>
      <c r="C44" s="63" t="s">
        <v>97</v>
      </c>
      <c r="D44" s="64" t="s">
        <v>96</v>
      </c>
      <c r="E44" s="65" t="s">
        <v>97</v>
      </c>
      <c r="F44" s="66">
        <v>41.510278</v>
      </c>
      <c r="G44" s="66">
        <v>-87.038611000000003</v>
      </c>
      <c r="H44" s="149">
        <v>6.7000000000000004E-2</v>
      </c>
      <c r="I44" s="5">
        <v>0.06</v>
      </c>
      <c r="J44" s="5">
        <v>7.0999999999999994E-2</v>
      </c>
      <c r="K44" s="5">
        <v>7.6999999999999999E-2</v>
      </c>
      <c r="L44" s="27">
        <v>7.0999999999999994E-2</v>
      </c>
      <c r="M44" s="27">
        <v>7.0999999999999994E-2</v>
      </c>
      <c r="N44" s="27">
        <v>6.7000000000000004E-2</v>
      </c>
      <c r="O44" s="27">
        <v>6.6000000000000003E-2</v>
      </c>
      <c r="P44" s="27">
        <v>6.7000000000000004E-2</v>
      </c>
      <c r="Q44" s="27">
        <v>7.1999999999999995E-2</v>
      </c>
      <c r="R44" s="27">
        <v>6.5000000000000002E-2</v>
      </c>
      <c r="S44" s="171">
        <v>0.05</v>
      </c>
      <c r="T44" s="118">
        <v>6.6000000000000003E-2</v>
      </c>
      <c r="U44" s="33">
        <v>6.9000000000000006E-2</v>
      </c>
      <c r="V44" s="43">
        <f t="shared" si="5"/>
        <v>7.2999999999999995E-2</v>
      </c>
      <c r="W44" s="43">
        <f t="shared" si="5"/>
        <v>7.2999999999999995E-2</v>
      </c>
      <c r="X44" s="56">
        <f t="shared" si="5"/>
        <v>6.9000000000000006E-2</v>
      </c>
      <c r="Y44" s="33">
        <f t="shared" si="4"/>
        <v>6.8000000000000005E-2</v>
      </c>
      <c r="Z44" s="33">
        <f t="shared" si="4"/>
        <v>6.6000000000000003E-2</v>
      </c>
      <c r="AA44" s="33">
        <f t="shared" si="2"/>
        <v>6.8000000000000005E-2</v>
      </c>
      <c r="AB44" s="33">
        <f t="shared" si="2"/>
        <v>6.8000000000000005E-2</v>
      </c>
      <c r="AC44" s="33">
        <f t="shared" si="2"/>
        <v>6.2E-2</v>
      </c>
    </row>
    <row r="45" spans="2:29" s="80" customFormat="1" ht="16.899999999999999" customHeight="1" x14ac:dyDescent="0.25">
      <c r="B45" s="63">
        <v>181290003</v>
      </c>
      <c r="C45" s="63" t="s">
        <v>98</v>
      </c>
      <c r="D45" s="64" t="s">
        <v>99</v>
      </c>
      <c r="E45" s="65"/>
      <c r="F45" s="66">
        <v>38.005277999999997</v>
      </c>
      <c r="G45" s="66">
        <v>-87.718333000000001</v>
      </c>
      <c r="H45" s="186">
        <v>6.5000000000000002E-2</v>
      </c>
      <c r="I45" s="32">
        <v>6.7000000000000004E-2</v>
      </c>
      <c r="J45" s="32">
        <v>6.8000000000000005E-2</v>
      </c>
      <c r="K45" s="32">
        <v>6.8000000000000005E-2</v>
      </c>
      <c r="L45" s="31">
        <v>6.7000000000000004E-2</v>
      </c>
      <c r="M45" s="27">
        <v>6.0999999999999999E-2</v>
      </c>
      <c r="N45" s="27">
        <v>6.4000000000000001E-2</v>
      </c>
      <c r="O45" s="27">
        <v>5.8999999999999997E-2</v>
      </c>
      <c r="P45" s="27">
        <v>0.06</v>
      </c>
      <c r="Q45" s="27">
        <v>7.3999999999999996E-2</v>
      </c>
      <c r="R45" s="27">
        <v>6.3E-2</v>
      </c>
      <c r="S45" s="171">
        <v>5.3999999999999999E-2</v>
      </c>
      <c r="T45" s="118">
        <v>6.6000000000000003E-2</v>
      </c>
      <c r="U45" s="33">
        <v>6.7000000000000004E-2</v>
      </c>
      <c r="V45" s="33">
        <f t="shared" si="5"/>
        <v>6.7000000000000004E-2</v>
      </c>
      <c r="W45" s="33">
        <f t="shared" si="5"/>
        <v>6.5000000000000002E-2</v>
      </c>
      <c r="X45" s="33">
        <f t="shared" si="5"/>
        <v>6.4000000000000001E-2</v>
      </c>
      <c r="Y45" s="33">
        <f t="shared" si="4"/>
        <v>6.0999999999999999E-2</v>
      </c>
      <c r="Z45" s="33">
        <f t="shared" si="4"/>
        <v>6.0999999999999999E-2</v>
      </c>
      <c r="AA45" s="33">
        <f t="shared" si="2"/>
        <v>6.4000000000000001E-2</v>
      </c>
      <c r="AB45" s="33">
        <f t="shared" si="2"/>
        <v>6.5000000000000002E-2</v>
      </c>
      <c r="AC45" s="33">
        <f t="shared" si="2"/>
        <v>6.3E-2</v>
      </c>
    </row>
    <row r="46" spans="2:29" s="80" customFormat="1" ht="16.899999999999999" customHeight="1" x14ac:dyDescent="0.25">
      <c r="B46" s="63">
        <v>181410010</v>
      </c>
      <c r="C46" s="63" t="s">
        <v>100</v>
      </c>
      <c r="D46" s="67" t="s">
        <v>101</v>
      </c>
      <c r="E46" s="65"/>
      <c r="F46" s="66">
        <v>41.551667000000002</v>
      </c>
      <c r="G46" s="66">
        <v>-86.370555999999993</v>
      </c>
      <c r="H46" s="149">
        <v>5.8999999999999997E-2</v>
      </c>
      <c r="I46" s="5">
        <v>5.8000000000000003E-2</v>
      </c>
      <c r="J46" s="5">
        <v>6.9000000000000006E-2</v>
      </c>
      <c r="K46" s="5">
        <v>6.8000000000000005E-2</v>
      </c>
      <c r="L46" s="27">
        <v>6.9000000000000006E-2</v>
      </c>
      <c r="M46" s="27">
        <v>6.0999999999999999E-2</v>
      </c>
      <c r="N46" s="27">
        <v>6.7000000000000004E-2</v>
      </c>
      <c r="O46" s="27">
        <v>6.2E-2</v>
      </c>
      <c r="P46" s="27">
        <v>6.0999999999999999E-2</v>
      </c>
      <c r="Q46" s="27">
        <v>7.0000000000000007E-2</v>
      </c>
      <c r="R46" s="27">
        <v>6.2E-2</v>
      </c>
      <c r="S46" s="171">
        <v>5.3999999999999999E-2</v>
      </c>
      <c r="T46" s="118">
        <v>6.2E-2</v>
      </c>
      <c r="U46" s="33">
        <v>6.5000000000000002E-2</v>
      </c>
      <c r="V46" s="33">
        <f t="shared" si="5"/>
        <v>6.8000000000000005E-2</v>
      </c>
      <c r="W46" s="33">
        <f t="shared" si="5"/>
        <v>6.6000000000000003E-2</v>
      </c>
      <c r="X46" s="33">
        <f t="shared" si="5"/>
        <v>6.5000000000000002E-2</v>
      </c>
      <c r="Y46" s="33">
        <f t="shared" si="4"/>
        <v>6.3E-2</v>
      </c>
      <c r="Z46" s="33">
        <f t="shared" si="4"/>
        <v>6.3E-2</v>
      </c>
      <c r="AA46" s="33">
        <f t="shared" si="2"/>
        <v>6.4000000000000001E-2</v>
      </c>
      <c r="AB46" s="33">
        <f t="shared" si="2"/>
        <v>6.4000000000000001E-2</v>
      </c>
      <c r="AC46" s="33">
        <f t="shared" si="2"/>
        <v>6.2E-2</v>
      </c>
    </row>
    <row r="47" spans="2:29" s="80" customFormat="1" ht="16.899999999999999" customHeight="1" x14ac:dyDescent="0.25">
      <c r="B47" s="63">
        <v>181410015</v>
      </c>
      <c r="C47" s="63" t="s">
        <v>102</v>
      </c>
      <c r="D47" s="67" t="s">
        <v>101</v>
      </c>
      <c r="E47" s="65" t="s">
        <v>103</v>
      </c>
      <c r="F47" s="66">
        <v>41.696691999999999</v>
      </c>
      <c r="G47" s="66">
        <v>-86.214682999999994</v>
      </c>
      <c r="H47" s="149">
        <v>6.7000000000000004E-2</v>
      </c>
      <c r="I47" s="5">
        <v>6.6000000000000003E-2</v>
      </c>
      <c r="J47" s="5">
        <v>7.1999999999999995E-2</v>
      </c>
      <c r="K47" s="5">
        <v>7.1999999999999995E-2</v>
      </c>
      <c r="L47" s="27">
        <v>7.2999999999999995E-2</v>
      </c>
      <c r="M47" s="27">
        <v>6.5000000000000002E-2</v>
      </c>
      <c r="N47" s="27">
        <v>6.5000000000000002E-2</v>
      </c>
      <c r="O47" s="27">
        <v>6.6000000000000003E-2</v>
      </c>
      <c r="P47" s="27">
        <v>7.0999999999999994E-2</v>
      </c>
      <c r="Q47" s="27">
        <v>7.2999999999999995E-2</v>
      </c>
      <c r="R47" s="27">
        <v>6.9000000000000006E-2</v>
      </c>
      <c r="S47" s="171">
        <v>5.3999999999999999E-2</v>
      </c>
      <c r="T47" s="118">
        <v>6.8000000000000005E-2</v>
      </c>
      <c r="U47" s="33">
        <v>7.0000000000000007E-2</v>
      </c>
      <c r="V47" s="43">
        <f t="shared" si="5"/>
        <v>7.1999999999999995E-2</v>
      </c>
      <c r="W47" s="34">
        <f t="shared" si="5"/>
        <v>7.0000000000000007E-2</v>
      </c>
      <c r="X47" s="34">
        <f t="shared" si="5"/>
        <v>6.7000000000000004E-2</v>
      </c>
      <c r="Y47" s="33">
        <f t="shared" si="4"/>
        <v>6.5000000000000002E-2</v>
      </c>
      <c r="Z47" s="33">
        <f t="shared" si="4"/>
        <v>6.7000000000000004E-2</v>
      </c>
      <c r="AA47" s="33">
        <f t="shared" si="2"/>
        <v>7.0000000000000007E-2</v>
      </c>
      <c r="AB47" s="102">
        <f t="shared" si="2"/>
        <v>7.0999999999999994E-2</v>
      </c>
      <c r="AC47" s="33">
        <f t="shared" si="2"/>
        <v>6.5000000000000002E-2</v>
      </c>
    </row>
    <row r="48" spans="2:29" s="80" customFormat="1" ht="16.899999999999999" customHeight="1" x14ac:dyDescent="0.25">
      <c r="B48" s="63">
        <v>181410016</v>
      </c>
      <c r="C48" s="63" t="s">
        <v>104</v>
      </c>
      <c r="D48" s="67" t="s">
        <v>101</v>
      </c>
      <c r="E48" s="65" t="s">
        <v>103</v>
      </c>
      <c r="F48" s="66">
        <v>41.754869999999997</v>
      </c>
      <c r="G48" s="66">
        <v>-86.11009</v>
      </c>
      <c r="H48" s="149">
        <v>6.4000000000000001E-2</v>
      </c>
      <c r="I48" s="5">
        <v>6.4000000000000001E-2</v>
      </c>
      <c r="J48" s="5">
        <v>7.0999999999999994E-2</v>
      </c>
      <c r="K48" s="32">
        <v>6.8000000000000005E-2</v>
      </c>
      <c r="L48" s="31">
        <v>7.0000000000000007E-2</v>
      </c>
      <c r="M48" s="27">
        <v>6.0999999999999999E-2</v>
      </c>
      <c r="N48" s="27">
        <v>6.6000000000000003E-2</v>
      </c>
      <c r="O48" s="27">
        <v>6.6000000000000003E-2</v>
      </c>
      <c r="P48" s="27">
        <v>6.6000000000000003E-2</v>
      </c>
      <c r="Q48" s="27">
        <v>7.1999999999999995E-2</v>
      </c>
      <c r="R48" s="27">
        <v>6.6000000000000003E-2</v>
      </c>
      <c r="S48" s="171">
        <v>0.05</v>
      </c>
      <c r="T48" s="118">
        <v>6.6000000000000003E-2</v>
      </c>
      <c r="U48" s="33">
        <v>6.7000000000000004E-2</v>
      </c>
      <c r="V48" s="33">
        <f t="shared" si="5"/>
        <v>6.9000000000000006E-2</v>
      </c>
      <c r="W48" s="33">
        <f t="shared" si="5"/>
        <v>6.6000000000000003E-2</v>
      </c>
      <c r="X48" s="33">
        <f t="shared" si="5"/>
        <v>6.5000000000000002E-2</v>
      </c>
      <c r="Y48" s="33">
        <f t="shared" si="4"/>
        <v>6.4000000000000001E-2</v>
      </c>
      <c r="Z48" s="33">
        <f t="shared" si="4"/>
        <v>6.6000000000000003E-2</v>
      </c>
      <c r="AA48" s="33">
        <f t="shared" si="2"/>
        <v>6.8000000000000005E-2</v>
      </c>
      <c r="AB48" s="33">
        <f t="shared" si="2"/>
        <v>6.8000000000000005E-2</v>
      </c>
      <c r="AC48" s="33">
        <f t="shared" si="2"/>
        <v>6.2E-2</v>
      </c>
    </row>
    <row r="49" spans="2:29" s="80" customFormat="1" ht="16.899999999999999" customHeight="1" x14ac:dyDescent="0.25">
      <c r="B49" s="63">
        <v>181450001</v>
      </c>
      <c r="C49" s="63" t="s">
        <v>106</v>
      </c>
      <c r="D49" s="67" t="s">
        <v>107</v>
      </c>
      <c r="E49" s="65"/>
      <c r="F49" s="66">
        <v>39.613422999999997</v>
      </c>
      <c r="G49" s="66">
        <v>-85.870648000000003</v>
      </c>
      <c r="H49" s="149">
        <v>6.2E-2</v>
      </c>
      <c r="I49" s="5">
        <v>5.8999999999999997E-2</v>
      </c>
      <c r="J49" s="5">
        <v>6.5000000000000002E-2</v>
      </c>
      <c r="K49" s="5">
        <v>6.9000000000000006E-2</v>
      </c>
      <c r="L49" s="27">
        <v>7.1999999999999995E-2</v>
      </c>
      <c r="M49" s="27">
        <v>6.3E-2</v>
      </c>
      <c r="N49" s="27">
        <v>6.0999999999999999E-2</v>
      </c>
      <c r="O49" s="27">
        <v>6.5000000000000002E-2</v>
      </c>
      <c r="P49" s="27">
        <v>6.5000000000000002E-2</v>
      </c>
      <c r="Q49" s="27">
        <v>7.0999999999999994E-2</v>
      </c>
      <c r="R49" s="27">
        <v>6.5000000000000002E-2</v>
      </c>
      <c r="S49" s="171">
        <v>5.3999999999999999E-2</v>
      </c>
      <c r="T49" s="118">
        <v>6.2E-2</v>
      </c>
      <c r="U49" s="33">
        <v>6.4000000000000001E-2</v>
      </c>
      <c r="V49" s="33">
        <f t="shared" ref="V49:X54" si="6">TRUNC(AVERAGE(J49:L49),3)</f>
        <v>6.8000000000000005E-2</v>
      </c>
      <c r="W49" s="33">
        <f t="shared" si="6"/>
        <v>6.8000000000000005E-2</v>
      </c>
      <c r="X49" s="33">
        <f t="shared" si="6"/>
        <v>6.5000000000000002E-2</v>
      </c>
      <c r="Y49" s="33">
        <f t="shared" si="4"/>
        <v>6.3E-2</v>
      </c>
      <c r="Z49" s="33">
        <f t="shared" si="4"/>
        <v>6.3E-2</v>
      </c>
      <c r="AA49" s="33">
        <f t="shared" si="2"/>
        <v>6.7000000000000004E-2</v>
      </c>
      <c r="AB49" s="33">
        <f t="shared" si="2"/>
        <v>6.7000000000000004E-2</v>
      </c>
      <c r="AC49" s="33">
        <f t="shared" si="2"/>
        <v>6.3E-2</v>
      </c>
    </row>
    <row r="50" spans="2:29" s="80" customFormat="1" ht="16.899999999999999" customHeight="1" x14ac:dyDescent="0.25">
      <c r="B50" s="63">
        <v>181630013</v>
      </c>
      <c r="C50" s="63" t="s">
        <v>111</v>
      </c>
      <c r="D50" s="64" t="s">
        <v>112</v>
      </c>
      <c r="E50" s="65"/>
      <c r="F50" s="66">
        <v>38.113889</v>
      </c>
      <c r="G50" s="66">
        <v>-87.536944000000005</v>
      </c>
      <c r="H50" s="149">
        <v>7.0000000000000007E-2</v>
      </c>
      <c r="I50" s="5">
        <v>6.8000000000000005E-2</v>
      </c>
      <c r="J50" s="5">
        <v>7.0000000000000007E-2</v>
      </c>
      <c r="K50" s="5">
        <v>6.8000000000000005E-2</v>
      </c>
      <c r="L50" s="27">
        <v>6.6000000000000003E-2</v>
      </c>
      <c r="M50" s="27">
        <v>0.06</v>
      </c>
      <c r="N50" s="27">
        <v>6.4000000000000001E-2</v>
      </c>
      <c r="O50" s="27">
        <v>6.4000000000000001E-2</v>
      </c>
      <c r="P50" s="27">
        <v>6.4000000000000001E-2</v>
      </c>
      <c r="Q50" s="27">
        <v>7.1999999999999995E-2</v>
      </c>
      <c r="R50" s="27">
        <v>6.6000000000000003E-2</v>
      </c>
      <c r="S50" s="171">
        <v>5.5E-2</v>
      </c>
      <c r="T50" s="118">
        <v>6.9000000000000006E-2</v>
      </c>
      <c r="U50" s="33">
        <v>6.8000000000000005E-2</v>
      </c>
      <c r="V50" s="33">
        <f t="shared" si="6"/>
        <v>6.8000000000000005E-2</v>
      </c>
      <c r="W50" s="33">
        <f t="shared" si="6"/>
        <v>6.4000000000000001E-2</v>
      </c>
      <c r="X50" s="33">
        <f t="shared" si="6"/>
        <v>6.3E-2</v>
      </c>
      <c r="Y50" s="33">
        <f t="shared" si="4"/>
        <v>6.2E-2</v>
      </c>
      <c r="Z50" s="33">
        <f t="shared" si="4"/>
        <v>6.4000000000000001E-2</v>
      </c>
      <c r="AA50" s="33">
        <f t="shared" si="2"/>
        <v>6.6000000000000003E-2</v>
      </c>
      <c r="AB50" s="33">
        <f t="shared" si="2"/>
        <v>6.7000000000000004E-2</v>
      </c>
      <c r="AC50" s="33">
        <f t="shared" si="2"/>
        <v>6.4000000000000001E-2</v>
      </c>
    </row>
    <row r="51" spans="2:29" s="80" customFormat="1" ht="16.899999999999999" customHeight="1" x14ac:dyDescent="0.25">
      <c r="B51" s="63">
        <v>181630021</v>
      </c>
      <c r="C51" s="63" t="s">
        <v>108</v>
      </c>
      <c r="D51" s="64" t="s">
        <v>109</v>
      </c>
      <c r="E51" s="65" t="s">
        <v>110</v>
      </c>
      <c r="F51" s="66">
        <v>38.013333000000003</v>
      </c>
      <c r="G51" s="66">
        <v>-87.577777999999995</v>
      </c>
      <c r="H51" s="149">
        <v>6.8000000000000005E-2</v>
      </c>
      <c r="I51" s="5">
        <v>7.1999999999999995E-2</v>
      </c>
      <c r="J51" s="5">
        <v>7.1999999999999995E-2</v>
      </c>
      <c r="K51" s="32">
        <v>6.4000000000000001E-2</v>
      </c>
      <c r="L51" s="31">
        <v>6.8000000000000005E-2</v>
      </c>
      <c r="M51" s="27">
        <v>6.4000000000000001E-2</v>
      </c>
      <c r="N51" s="27">
        <v>6.7000000000000004E-2</v>
      </c>
      <c r="O51" s="27">
        <v>6.4000000000000001E-2</v>
      </c>
      <c r="P51" s="27">
        <v>6.7000000000000004E-2</v>
      </c>
      <c r="Q51" s="27">
        <v>7.4999999999999997E-2</v>
      </c>
      <c r="R51" s="27">
        <v>6.4000000000000001E-2</v>
      </c>
      <c r="S51" s="171">
        <v>5.6000000000000001E-2</v>
      </c>
      <c r="T51" s="118">
        <v>7.0000000000000007E-2</v>
      </c>
      <c r="U51" s="33">
        <v>6.9000000000000006E-2</v>
      </c>
      <c r="V51" s="33">
        <f>TRUNC(AVERAGE(J51:L51),3)</f>
        <v>6.8000000000000005E-2</v>
      </c>
      <c r="W51" s="33">
        <f>TRUNC(AVERAGE(K51:M51),3)</f>
        <v>6.5000000000000002E-2</v>
      </c>
      <c r="X51" s="33">
        <f>TRUNC(AVERAGE(L51:N51),3)</f>
        <v>6.6000000000000003E-2</v>
      </c>
      <c r="Y51" s="33">
        <f>TRUNC(AVERAGE(M51:O51),3)</f>
        <v>6.5000000000000002E-2</v>
      </c>
      <c r="Z51" s="33">
        <f t="shared" si="4"/>
        <v>6.6000000000000003E-2</v>
      </c>
      <c r="AA51" s="33">
        <f t="shared" si="2"/>
        <v>6.8000000000000005E-2</v>
      </c>
      <c r="AB51" s="33">
        <f t="shared" si="2"/>
        <v>6.8000000000000005E-2</v>
      </c>
      <c r="AC51" s="33">
        <f t="shared" si="2"/>
        <v>6.5000000000000002E-2</v>
      </c>
    </row>
    <row r="52" spans="2:29" s="80" customFormat="1" ht="16.899999999999999" customHeight="1" x14ac:dyDescent="0.25">
      <c r="B52" s="63">
        <v>181670018</v>
      </c>
      <c r="C52" s="63" t="s">
        <v>113</v>
      </c>
      <c r="D52" s="64" t="s">
        <v>114</v>
      </c>
      <c r="E52" s="65" t="s">
        <v>115</v>
      </c>
      <c r="F52" s="66">
        <v>39.486111000000001</v>
      </c>
      <c r="G52" s="66">
        <v>-87.401388999999995</v>
      </c>
      <c r="H52" s="149">
        <v>6.2E-2</v>
      </c>
      <c r="I52" s="5">
        <v>6.4000000000000001E-2</v>
      </c>
      <c r="J52" s="5">
        <v>6.9000000000000006E-2</v>
      </c>
      <c r="K52" s="5">
        <v>6.8000000000000005E-2</v>
      </c>
      <c r="L52" s="27">
        <v>6.9000000000000006E-2</v>
      </c>
      <c r="M52" s="27">
        <v>6.3E-2</v>
      </c>
      <c r="N52" s="27">
        <v>6.4000000000000001E-2</v>
      </c>
      <c r="O52" s="27">
        <v>6.3E-2</v>
      </c>
      <c r="P52" s="27">
        <v>6.8000000000000005E-2</v>
      </c>
      <c r="Q52" s="27">
        <v>7.0000000000000007E-2</v>
      </c>
      <c r="R52" s="27">
        <v>6.4000000000000001E-2</v>
      </c>
      <c r="S52" s="171">
        <v>5.2999999999999999E-2</v>
      </c>
      <c r="T52" s="118">
        <v>6.5000000000000002E-2</v>
      </c>
      <c r="U52" s="33">
        <v>6.7000000000000004E-2</v>
      </c>
      <c r="V52" s="33">
        <f t="shared" si="6"/>
        <v>6.8000000000000005E-2</v>
      </c>
      <c r="W52" s="33">
        <f t="shared" si="6"/>
        <v>6.6000000000000003E-2</v>
      </c>
      <c r="X52" s="33">
        <f t="shared" si="6"/>
        <v>6.5000000000000002E-2</v>
      </c>
      <c r="Y52" s="33">
        <f t="shared" si="4"/>
        <v>6.3E-2</v>
      </c>
      <c r="Z52" s="33">
        <f t="shared" si="4"/>
        <v>6.5000000000000002E-2</v>
      </c>
      <c r="AA52" s="33">
        <f t="shared" si="2"/>
        <v>6.7000000000000004E-2</v>
      </c>
      <c r="AB52" s="33">
        <f t="shared" si="2"/>
        <v>6.7000000000000004E-2</v>
      </c>
      <c r="AC52" s="33">
        <f t="shared" si="2"/>
        <v>6.2E-2</v>
      </c>
    </row>
    <row r="53" spans="2:29" s="80" customFormat="1" ht="16.899999999999999" customHeight="1" x14ac:dyDescent="0.25">
      <c r="B53" s="63">
        <v>181670024</v>
      </c>
      <c r="C53" s="63" t="s">
        <v>116</v>
      </c>
      <c r="D53" s="64" t="s">
        <v>114</v>
      </c>
      <c r="E53" s="65"/>
      <c r="F53" s="66">
        <v>39.560555999999998</v>
      </c>
      <c r="G53" s="66">
        <v>-87.313056000000003</v>
      </c>
      <c r="H53" s="149">
        <v>5.6000000000000001E-2</v>
      </c>
      <c r="I53" s="5">
        <v>6.2E-2</v>
      </c>
      <c r="J53" s="5">
        <v>6.7000000000000004E-2</v>
      </c>
      <c r="K53" s="5">
        <v>6.6000000000000003E-2</v>
      </c>
      <c r="L53" s="27">
        <v>6.8000000000000005E-2</v>
      </c>
      <c r="M53" s="27">
        <v>6.0999999999999999E-2</v>
      </c>
      <c r="N53" s="27">
        <v>6.2E-2</v>
      </c>
      <c r="O53" s="27">
        <v>6.0999999999999999E-2</v>
      </c>
      <c r="P53" s="27">
        <v>6.5000000000000002E-2</v>
      </c>
      <c r="Q53" s="27">
        <v>7.1999999999999995E-2</v>
      </c>
      <c r="R53" s="27">
        <v>6.2E-2</v>
      </c>
      <c r="S53" s="171">
        <v>5.6000000000000001E-2</v>
      </c>
      <c r="T53" s="118">
        <v>6.0999999999999999E-2</v>
      </c>
      <c r="U53" s="33">
        <v>6.5000000000000002E-2</v>
      </c>
      <c r="V53" s="33">
        <f t="shared" si="6"/>
        <v>6.7000000000000004E-2</v>
      </c>
      <c r="W53" s="33">
        <f t="shared" si="6"/>
        <v>6.5000000000000002E-2</v>
      </c>
      <c r="X53" s="33">
        <f t="shared" si="6"/>
        <v>6.3E-2</v>
      </c>
      <c r="Y53" s="33">
        <f t="shared" si="4"/>
        <v>6.0999999999999999E-2</v>
      </c>
      <c r="Z53" s="33">
        <f t="shared" si="4"/>
        <v>6.2E-2</v>
      </c>
      <c r="AA53" s="33">
        <f t="shared" si="2"/>
        <v>6.6000000000000003E-2</v>
      </c>
      <c r="AB53" s="33">
        <f t="shared" si="2"/>
        <v>6.6000000000000003E-2</v>
      </c>
      <c r="AC53" s="33">
        <f t="shared" si="2"/>
        <v>6.3E-2</v>
      </c>
    </row>
    <row r="54" spans="2:29" s="80" customFormat="1" ht="16.899999999999999" customHeight="1" x14ac:dyDescent="0.25">
      <c r="B54" s="63">
        <v>181699991</v>
      </c>
      <c r="C54" s="63" t="s">
        <v>117</v>
      </c>
      <c r="D54" s="64" t="s">
        <v>118</v>
      </c>
      <c r="E54" s="65" t="s">
        <v>119</v>
      </c>
      <c r="F54" s="66">
        <v>40.816000000000003</v>
      </c>
      <c r="G54" s="66">
        <v>-85.661100000000005</v>
      </c>
      <c r="H54" s="149">
        <v>6.6000000000000003E-2</v>
      </c>
      <c r="I54" s="5">
        <v>6.8000000000000005E-2</v>
      </c>
      <c r="J54" s="5">
        <v>7.0999999999999994E-2</v>
      </c>
      <c r="K54" s="32">
        <v>6.5000000000000002E-2</v>
      </c>
      <c r="L54" s="27">
        <v>7.5999999999999998E-2</v>
      </c>
      <c r="M54" s="27">
        <v>6.4000000000000001E-2</v>
      </c>
      <c r="N54" s="27">
        <v>6.7000000000000004E-2</v>
      </c>
      <c r="O54" s="27">
        <v>6.2E-2</v>
      </c>
      <c r="P54" s="27">
        <v>6.8000000000000005E-2</v>
      </c>
      <c r="Q54" s="27">
        <v>7.0000000000000007E-2</v>
      </c>
      <c r="R54" s="27">
        <v>6.4000000000000001E-2</v>
      </c>
      <c r="S54" s="171">
        <v>5.2999999999999999E-2</v>
      </c>
      <c r="T54" s="118">
        <v>6.8000000000000005E-2</v>
      </c>
      <c r="U54" s="33">
        <v>6.8000000000000005E-2</v>
      </c>
      <c r="V54" s="33">
        <f t="shared" si="6"/>
        <v>7.0000000000000007E-2</v>
      </c>
      <c r="W54" s="33">
        <f t="shared" si="6"/>
        <v>6.8000000000000005E-2</v>
      </c>
      <c r="X54" s="33">
        <f t="shared" si="6"/>
        <v>6.9000000000000006E-2</v>
      </c>
      <c r="Y54" s="33">
        <f t="shared" si="4"/>
        <v>6.4000000000000001E-2</v>
      </c>
      <c r="Z54" s="33">
        <f t="shared" si="4"/>
        <v>6.5000000000000002E-2</v>
      </c>
      <c r="AA54" s="33">
        <f t="shared" si="2"/>
        <v>6.6000000000000003E-2</v>
      </c>
      <c r="AB54" s="33">
        <f t="shared" si="2"/>
        <v>6.7000000000000004E-2</v>
      </c>
      <c r="AC54" s="33">
        <f t="shared" si="2"/>
        <v>6.2E-2</v>
      </c>
    </row>
    <row r="55" spans="2:29" s="80" customFormat="1" ht="16.899999999999999" customHeight="1" x14ac:dyDescent="0.25">
      <c r="B55" s="63">
        <v>181730008</v>
      </c>
      <c r="C55" s="63" t="s">
        <v>120</v>
      </c>
      <c r="D55" s="64" t="s">
        <v>121</v>
      </c>
      <c r="E55" s="65" t="s">
        <v>120</v>
      </c>
      <c r="F55" s="66">
        <v>38.051943999999999</v>
      </c>
      <c r="G55" s="66">
        <v>-87.278333000000003</v>
      </c>
      <c r="H55" s="149">
        <v>6.5000000000000002E-2</v>
      </c>
      <c r="I55" s="5">
        <v>6.9000000000000006E-2</v>
      </c>
      <c r="J55" s="5">
        <v>7.0000000000000007E-2</v>
      </c>
      <c r="K55" s="5">
        <v>6.8000000000000005E-2</v>
      </c>
      <c r="L55" s="27">
        <v>7.0000000000000007E-2</v>
      </c>
      <c r="M55" s="27">
        <v>6.2E-2</v>
      </c>
      <c r="N55" s="27">
        <v>6.5000000000000002E-2</v>
      </c>
      <c r="O55" s="27">
        <v>6.6000000000000003E-2</v>
      </c>
      <c r="P55" s="27">
        <v>6.8000000000000005E-2</v>
      </c>
      <c r="Q55" s="27">
        <v>7.3999999999999996E-2</v>
      </c>
      <c r="R55" s="27">
        <v>6.7000000000000004E-2</v>
      </c>
      <c r="S55" s="171">
        <v>5.6000000000000001E-2</v>
      </c>
      <c r="T55" s="118">
        <v>6.8000000000000005E-2</v>
      </c>
      <c r="U55" s="33">
        <v>6.9000000000000006E-2</v>
      </c>
      <c r="V55" s="33">
        <f>TRUNC(AVERAGE(J55:L55),3)</f>
        <v>6.9000000000000006E-2</v>
      </c>
      <c r="W55" s="33">
        <f>TRUNC(AVERAGE(K55:M55),3)</f>
        <v>6.6000000000000003E-2</v>
      </c>
      <c r="X55" s="33">
        <f>TRUNC(AVERAGE(L55:N55),3)</f>
        <v>6.5000000000000002E-2</v>
      </c>
      <c r="Y55" s="33">
        <f>TRUNC(AVERAGE(M55:O55),3)</f>
        <v>6.4000000000000001E-2</v>
      </c>
      <c r="Z55" s="33">
        <f>TRUNC(AVERAGE(N55:P55),3)</f>
        <v>6.6000000000000003E-2</v>
      </c>
      <c r="AA55" s="33">
        <f t="shared" si="2"/>
        <v>6.9000000000000006E-2</v>
      </c>
      <c r="AB55" s="33">
        <f t="shared" si="2"/>
        <v>6.9000000000000006E-2</v>
      </c>
      <c r="AC55" s="33">
        <f t="shared" si="2"/>
        <v>6.5000000000000002E-2</v>
      </c>
    </row>
    <row r="56" spans="2:29" s="80" customFormat="1" ht="16.899999999999999" customHeight="1" x14ac:dyDescent="0.25">
      <c r="B56" s="63">
        <v>181730009</v>
      </c>
      <c r="C56" s="63" t="s">
        <v>158</v>
      </c>
      <c r="D56" s="64" t="s">
        <v>121</v>
      </c>
      <c r="E56" s="65" t="s">
        <v>122</v>
      </c>
      <c r="F56" s="68">
        <v>38.194501000000002</v>
      </c>
      <c r="G56" s="68">
        <v>-87.341396000000003</v>
      </c>
      <c r="H56" s="149">
        <v>6.4000000000000001E-2</v>
      </c>
      <c r="I56" s="5">
        <v>6.2E-2</v>
      </c>
      <c r="J56" s="5">
        <v>7.1999999999999995E-2</v>
      </c>
      <c r="K56" s="5">
        <v>6.4000000000000001E-2</v>
      </c>
      <c r="L56" s="179"/>
      <c r="M56" s="179"/>
      <c r="N56" s="180"/>
      <c r="O56" s="181"/>
      <c r="P56" s="180"/>
      <c r="Q56" s="180"/>
      <c r="R56" s="197"/>
      <c r="S56" s="196" t="s">
        <v>65</v>
      </c>
      <c r="T56" s="118">
        <v>6.6000000000000003E-2</v>
      </c>
      <c r="U56" s="33">
        <v>6.6000000000000003E-2</v>
      </c>
      <c r="V56" s="48" t="s">
        <v>150</v>
      </c>
      <c r="W56" s="48" t="s">
        <v>150</v>
      </c>
      <c r="X56" s="48" t="s">
        <v>150</v>
      </c>
      <c r="Y56" s="48" t="s">
        <v>150</v>
      </c>
      <c r="Z56" s="48" t="s">
        <v>150</v>
      </c>
      <c r="AA56" s="48" t="s">
        <v>150</v>
      </c>
      <c r="AB56" s="48" t="s">
        <v>150</v>
      </c>
      <c r="AC56" s="49" t="s">
        <v>150</v>
      </c>
    </row>
    <row r="57" spans="2:29" s="80" customFormat="1" ht="16.899999999999999" customHeight="1" x14ac:dyDescent="0.25">
      <c r="B57" s="104">
        <v>181730011</v>
      </c>
      <c r="C57" s="104" t="s">
        <v>123</v>
      </c>
      <c r="D57" s="106" t="s">
        <v>121</v>
      </c>
      <c r="E57" s="107"/>
      <c r="F57" s="108">
        <v>37.954450000000001</v>
      </c>
      <c r="G57" s="108">
        <v>-87.321933000000001</v>
      </c>
      <c r="H57" s="149">
        <v>6.6000000000000003E-2</v>
      </c>
      <c r="I57" s="5">
        <v>6.5000000000000002E-2</v>
      </c>
      <c r="J57" s="5">
        <v>7.0999999999999994E-2</v>
      </c>
      <c r="K57" s="32">
        <v>6.8000000000000005E-2</v>
      </c>
      <c r="L57" s="31">
        <v>6.5000000000000002E-2</v>
      </c>
      <c r="M57" s="27">
        <v>5.8999999999999997E-2</v>
      </c>
      <c r="N57" s="27">
        <v>6.6000000000000003E-2</v>
      </c>
      <c r="O57" s="27">
        <v>6.4000000000000001E-2</v>
      </c>
      <c r="P57" s="27">
        <v>6.6000000000000003E-2</v>
      </c>
      <c r="Q57" s="27">
        <v>7.1999999999999995E-2</v>
      </c>
      <c r="R57" s="27">
        <v>6.5000000000000002E-2</v>
      </c>
      <c r="S57" s="171">
        <v>5.5E-2</v>
      </c>
      <c r="T57" s="118">
        <v>6.7000000000000004E-2</v>
      </c>
      <c r="U57" s="33">
        <v>6.8000000000000005E-2</v>
      </c>
      <c r="V57" s="33">
        <f t="shared" ref="V57:Z59" si="7">TRUNC(AVERAGE(J57:L57),3)</f>
        <v>6.8000000000000005E-2</v>
      </c>
      <c r="W57" s="33">
        <f t="shared" si="7"/>
        <v>6.4000000000000001E-2</v>
      </c>
      <c r="X57" s="33">
        <f t="shared" si="7"/>
        <v>6.3E-2</v>
      </c>
      <c r="Y57" s="33">
        <f t="shared" si="7"/>
        <v>6.3E-2</v>
      </c>
      <c r="Z57" s="33">
        <f t="shared" si="7"/>
        <v>6.5000000000000002E-2</v>
      </c>
      <c r="AA57" s="33">
        <f t="shared" si="2"/>
        <v>6.7000000000000004E-2</v>
      </c>
      <c r="AB57" s="33">
        <f t="shared" si="2"/>
        <v>6.7000000000000004E-2</v>
      </c>
      <c r="AC57" s="33">
        <f t="shared" si="2"/>
        <v>6.4000000000000001E-2</v>
      </c>
    </row>
    <row r="58" spans="2:29" s="80" customFormat="1" ht="16.899999999999999" customHeight="1" x14ac:dyDescent="0.25">
      <c r="B58" s="65">
        <v>170230001</v>
      </c>
      <c r="C58" s="65" t="s">
        <v>163</v>
      </c>
      <c r="D58" s="65" t="s">
        <v>164</v>
      </c>
      <c r="E58" s="65"/>
      <c r="F58" s="65">
        <v>39.210856999999997</v>
      </c>
      <c r="G58" s="65">
        <v>-87.668296999999995</v>
      </c>
      <c r="H58" s="188">
        <v>6.3E-2</v>
      </c>
      <c r="I58" s="189">
        <v>6.4000000000000001E-2</v>
      </c>
      <c r="J58" s="189">
        <v>6.6000000000000003E-2</v>
      </c>
      <c r="K58" s="189">
        <v>6.7000000000000004E-2</v>
      </c>
      <c r="L58" s="189">
        <v>6.6000000000000003E-2</v>
      </c>
      <c r="M58" s="33">
        <v>0.06</v>
      </c>
      <c r="N58" s="33">
        <v>0.06</v>
      </c>
      <c r="O58" s="189">
        <v>6.2E-2</v>
      </c>
      <c r="P58" s="189">
        <v>6.2E-2</v>
      </c>
      <c r="Q58" s="189">
        <v>7.4999999999999997E-2</v>
      </c>
      <c r="R58" s="189">
        <v>6.3E-2</v>
      </c>
      <c r="S58" s="190">
        <v>5.1999999999999998E-2</v>
      </c>
      <c r="T58" s="118">
        <f>TRUNC(AVERAGE(H58:J58),3)</f>
        <v>6.4000000000000001E-2</v>
      </c>
      <c r="U58" s="33">
        <f>TRUNC(AVERAGE(I58:K58),3)</f>
        <v>6.5000000000000002E-2</v>
      </c>
      <c r="V58" s="33">
        <f t="shared" si="7"/>
        <v>6.6000000000000003E-2</v>
      </c>
      <c r="W58" s="33">
        <f t="shared" si="7"/>
        <v>6.4000000000000001E-2</v>
      </c>
      <c r="X58" s="33">
        <f t="shared" si="7"/>
        <v>6.2E-2</v>
      </c>
      <c r="Y58" s="33">
        <f t="shared" si="7"/>
        <v>0.06</v>
      </c>
      <c r="Z58" s="33">
        <f t="shared" si="7"/>
        <v>6.0999999999999999E-2</v>
      </c>
      <c r="AA58" s="33">
        <f t="shared" si="2"/>
        <v>6.6000000000000003E-2</v>
      </c>
      <c r="AB58" s="33">
        <f t="shared" si="2"/>
        <v>6.6000000000000003E-2</v>
      </c>
      <c r="AC58" s="33">
        <f t="shared" si="2"/>
        <v>6.3E-2</v>
      </c>
    </row>
    <row r="59" spans="2:29" s="80" customFormat="1" ht="16.899999999999999" customHeight="1" thickBot="1" x14ac:dyDescent="0.3">
      <c r="B59" s="105">
        <v>260270003</v>
      </c>
      <c r="C59" s="105" t="s">
        <v>165</v>
      </c>
      <c r="D59" s="105" t="s">
        <v>166</v>
      </c>
      <c r="E59" s="105"/>
      <c r="F59" s="115">
        <v>41.895569999999999</v>
      </c>
      <c r="G59" s="116">
        <v>-86.001628999999994</v>
      </c>
      <c r="H59" s="191">
        <v>6.6000000000000003E-2</v>
      </c>
      <c r="I59" s="113">
        <v>6.8000000000000005E-2</v>
      </c>
      <c r="J59" s="113">
        <v>7.6999999999999999E-2</v>
      </c>
      <c r="K59" s="113">
        <v>7.1999999999999995E-2</v>
      </c>
      <c r="L59" s="113">
        <v>7.4999999999999997E-2</v>
      </c>
      <c r="M59" s="113">
        <v>6.3E-2</v>
      </c>
      <c r="N59" s="113">
        <v>7.4999999999999997E-2</v>
      </c>
      <c r="O59" s="113">
        <v>6.7000000000000004E-2</v>
      </c>
      <c r="P59" s="113">
        <v>6.8000000000000005E-2</v>
      </c>
      <c r="Q59" s="113">
        <v>7.4999999999999997E-2</v>
      </c>
      <c r="R59" s="113">
        <v>6.6000000000000003E-2</v>
      </c>
      <c r="S59" s="192">
        <v>5.2999999999999999E-2</v>
      </c>
      <c r="T59" s="134">
        <f>TRUNC(AVERAGE(H59:J59),3)</f>
        <v>7.0000000000000007E-2</v>
      </c>
      <c r="U59" s="117">
        <f>TRUNC(AVERAGE(I59:K59),3)</f>
        <v>7.1999999999999995E-2</v>
      </c>
      <c r="V59" s="117">
        <f t="shared" si="7"/>
        <v>7.3999999999999996E-2</v>
      </c>
      <c r="W59" s="114">
        <f t="shared" si="7"/>
        <v>7.0000000000000007E-2</v>
      </c>
      <c r="X59" s="117">
        <f t="shared" si="7"/>
        <v>7.0999999999999994E-2</v>
      </c>
      <c r="Y59" s="114">
        <f t="shared" si="7"/>
        <v>6.8000000000000005E-2</v>
      </c>
      <c r="Z59" s="114">
        <f t="shared" si="7"/>
        <v>7.0000000000000007E-2</v>
      </c>
      <c r="AA59" s="114">
        <f t="shared" si="2"/>
        <v>7.0000000000000007E-2</v>
      </c>
      <c r="AB59" s="114">
        <f t="shared" si="2"/>
        <v>6.9000000000000006E-2</v>
      </c>
      <c r="AC59" s="33">
        <f t="shared" si="2"/>
        <v>6.4000000000000001E-2</v>
      </c>
    </row>
    <row r="60" spans="2:29" s="80" customFormat="1" ht="16.899999999999999" customHeight="1" x14ac:dyDescent="0.25">
      <c r="B60" s="81" t="s">
        <v>160</v>
      </c>
      <c r="C60" s="83"/>
      <c r="D60" s="83"/>
      <c r="E60" s="58"/>
      <c r="F60" s="58"/>
      <c r="G60" s="58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2"/>
      <c r="AB60" s="2" t="s">
        <v>156</v>
      </c>
      <c r="AC60" s="82"/>
    </row>
    <row r="61" spans="2:29" s="80" customFormat="1" ht="16.899999999999999" customHeight="1" x14ac:dyDescent="0.25">
      <c r="B61" s="58"/>
      <c r="C61" s="83"/>
      <c r="D61" s="83"/>
      <c r="E61" s="58"/>
      <c r="F61" s="58"/>
      <c r="G61" s="58"/>
      <c r="T61" s="2"/>
      <c r="U61" s="2"/>
      <c r="V61" s="2"/>
      <c r="W61" s="2"/>
      <c r="AB61" s="2" t="s">
        <v>151</v>
      </c>
      <c r="AC61" s="82"/>
    </row>
    <row r="62" spans="2:29" s="80" customFormat="1" ht="16.899999999999999" customHeight="1" x14ac:dyDescent="0.25">
      <c r="B62" s="205" t="s">
        <v>178</v>
      </c>
      <c r="C62" s="83"/>
      <c r="D62" s="83"/>
      <c r="E62" s="58"/>
      <c r="F62" s="58"/>
      <c r="G62" s="58"/>
      <c r="J62" s="84"/>
      <c r="K62" s="81"/>
      <c r="L62" s="81"/>
      <c r="M62" s="81"/>
      <c r="N62" s="81"/>
      <c r="O62" s="81"/>
      <c r="P62" s="81"/>
      <c r="Q62" s="81"/>
      <c r="R62" s="81"/>
      <c r="S62" s="81"/>
      <c r="T62" s="2"/>
      <c r="U62" s="2"/>
      <c r="W62" s="2"/>
      <c r="AB62" s="2" t="s">
        <v>124</v>
      </c>
      <c r="AC62" s="1"/>
    </row>
    <row r="63" spans="2:29" s="80" customFormat="1" ht="16.899999999999999" customHeight="1" x14ac:dyDescent="0.25">
      <c r="B63" s="58"/>
      <c r="C63" s="58"/>
      <c r="D63" s="58"/>
      <c r="E63" s="58"/>
      <c r="F63" s="58"/>
      <c r="G63" s="58"/>
      <c r="H63" s="58"/>
      <c r="I63" s="58"/>
      <c r="J63" s="87"/>
      <c r="K63" s="88"/>
      <c r="L63" s="88"/>
      <c r="M63" s="88"/>
      <c r="N63" s="88"/>
      <c r="O63" s="88"/>
      <c r="P63" s="88"/>
      <c r="Q63" s="88"/>
      <c r="R63" s="88"/>
      <c r="S63" s="88"/>
      <c r="T63" s="2"/>
      <c r="U63" s="2"/>
      <c r="W63" s="2"/>
      <c r="AB63" s="2" t="s">
        <v>152</v>
      </c>
      <c r="AC63" s="86"/>
    </row>
    <row r="64" spans="2:29" s="80" customFormat="1" ht="16.899999999999999" customHeight="1" x14ac:dyDescent="0.25">
      <c r="B64" s="58"/>
      <c r="C64" s="58"/>
      <c r="D64" s="58"/>
      <c r="E64" s="58"/>
      <c r="F64" s="58"/>
      <c r="G64" s="58"/>
      <c r="H64" s="58"/>
      <c r="I64" s="58"/>
      <c r="J64" s="87"/>
      <c r="K64" s="85"/>
      <c r="L64" s="85"/>
      <c r="M64" s="85"/>
      <c r="N64" s="85"/>
      <c r="O64" s="85"/>
      <c r="P64" s="85"/>
      <c r="Q64" s="85"/>
      <c r="R64" s="85"/>
      <c r="S64" s="85"/>
      <c r="T64" s="90"/>
      <c r="U64" s="90"/>
      <c r="W64" s="2"/>
      <c r="AB64" s="2" t="s">
        <v>153</v>
      </c>
      <c r="AC64" s="89"/>
    </row>
    <row r="65" spans="2:29" s="80" customFormat="1" ht="16.899999999999999" customHeight="1" x14ac:dyDescent="0.25">
      <c r="B65" s="92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0"/>
      <c r="U65" s="55"/>
      <c r="V65" s="94"/>
      <c r="W65" s="55"/>
      <c r="AB65" s="2" t="s">
        <v>154</v>
      </c>
      <c r="AC65" s="91"/>
    </row>
    <row r="66" spans="2:29" s="80" customFormat="1" ht="16.899999999999999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W66" s="2"/>
      <c r="AB66" s="55" t="s">
        <v>125</v>
      </c>
      <c r="AC66" s="95"/>
    </row>
    <row r="67" spans="2:29" ht="16.899999999999999" customHeight="1" x14ac:dyDescent="0.25">
      <c r="B67" s="97"/>
      <c r="C67" s="97"/>
      <c r="D67" s="97"/>
      <c r="E67" s="97"/>
      <c r="F67" s="97"/>
      <c r="G67" s="97"/>
      <c r="AB67" s="2" t="s">
        <v>126</v>
      </c>
      <c r="AC67" s="96" t="s">
        <v>127</v>
      </c>
    </row>
  </sheetData>
  <mergeCells count="1">
    <mergeCell ref="C4:O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E66"/>
  <sheetViews>
    <sheetView zoomScale="90" zoomScaleNormal="90" workbookViewId="0">
      <pane ySplit="7" topLeftCell="A8" activePane="bottomLeft" state="frozen"/>
      <selection pane="bottomLeft" activeCell="AE40" sqref="AE40"/>
    </sheetView>
  </sheetViews>
  <sheetFormatPr defaultColWidth="8.85546875" defaultRowHeight="16.899999999999999" customHeight="1" x14ac:dyDescent="0.25"/>
  <cols>
    <col min="1" max="1" width="3.7109375" style="75" customWidth="1"/>
    <col min="2" max="2" width="13.7109375" style="75" customWidth="1"/>
    <col min="3" max="3" width="35.7109375" style="75" customWidth="1"/>
    <col min="4" max="7" width="13.7109375" style="75" customWidth="1"/>
    <col min="8" max="19" width="10.7109375" style="75" customWidth="1"/>
    <col min="20" max="20" width="27" style="75" bestFit="1" customWidth="1"/>
    <col min="21" max="29" width="10.7109375" style="75" customWidth="1"/>
    <col min="30" max="16384" width="8.85546875" style="75"/>
  </cols>
  <sheetData>
    <row r="1" spans="2:31" ht="26.1" customHeight="1" x14ac:dyDescent="0.25">
      <c r="B1" s="17" t="s">
        <v>0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</row>
    <row r="2" spans="2:31" ht="26.1" customHeight="1" x14ac:dyDescent="0.25">
      <c r="B2" s="17" t="s">
        <v>174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</row>
    <row r="3" spans="2:31" ht="16.899999999999999" customHeight="1" x14ac:dyDescent="0.25"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</row>
    <row r="4" spans="2:31" ht="45" customHeight="1" x14ac:dyDescent="0.25">
      <c r="B4" s="3" t="s">
        <v>1</v>
      </c>
      <c r="C4" s="201" t="s">
        <v>161</v>
      </c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/>
      <c r="Q4" s="203"/>
      <c r="R4" s="120"/>
      <c r="S4" s="120"/>
      <c r="T4" s="120"/>
      <c r="U4" s="98"/>
      <c r="V4" s="98"/>
      <c r="W4" s="98"/>
      <c r="X4" s="98"/>
      <c r="Y4" s="98"/>
      <c r="Z4" s="98"/>
      <c r="AA4" s="98"/>
      <c r="AB4" s="98"/>
    </row>
    <row r="5" spans="2:31" s="15" customFormat="1" ht="16.899999999999999" customHeight="1" thickBot="1" x14ac:dyDescent="0.3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</row>
    <row r="6" spans="2:31" s="15" customFormat="1" ht="16.899999999999999" customHeight="1" thickBot="1" x14ac:dyDescent="0.3">
      <c r="B6" s="19"/>
      <c r="C6" s="19"/>
      <c r="D6" s="19"/>
      <c r="E6" s="20"/>
      <c r="F6" s="20"/>
      <c r="G6" s="21"/>
      <c r="H6" s="129" t="s">
        <v>2</v>
      </c>
      <c r="I6" s="22"/>
      <c r="J6" s="22"/>
      <c r="K6" s="22"/>
      <c r="L6" s="22"/>
      <c r="M6" s="22"/>
      <c r="N6" s="22"/>
      <c r="O6" s="23"/>
      <c r="P6" s="22"/>
      <c r="Q6" s="22"/>
      <c r="R6" s="22"/>
      <c r="S6" s="22"/>
      <c r="T6" s="22"/>
      <c r="U6" s="157" t="s">
        <v>3</v>
      </c>
      <c r="V6" s="158"/>
      <c r="W6" s="158"/>
      <c r="X6" s="158"/>
      <c r="Y6" s="158"/>
      <c r="Z6" s="158"/>
      <c r="AA6" s="158"/>
      <c r="AB6" s="158"/>
      <c r="AC6" s="159"/>
      <c r="AD6" s="159"/>
      <c r="AE6" s="160"/>
    </row>
    <row r="7" spans="2:31" s="15" customFormat="1" ht="16.899999999999999" customHeight="1" thickBot="1" x14ac:dyDescent="0.3">
      <c r="B7" s="24" t="s">
        <v>4</v>
      </c>
      <c r="C7" s="24" t="s">
        <v>5</v>
      </c>
      <c r="D7" s="24" t="s">
        <v>6</v>
      </c>
      <c r="E7" s="25" t="s">
        <v>7</v>
      </c>
      <c r="F7" s="25" t="s">
        <v>8</v>
      </c>
      <c r="G7" s="26" t="s">
        <v>9</v>
      </c>
      <c r="H7" s="153">
        <v>2003</v>
      </c>
      <c r="I7" s="154">
        <v>2004</v>
      </c>
      <c r="J7" s="154">
        <v>2005</v>
      </c>
      <c r="K7" s="154">
        <v>2006</v>
      </c>
      <c r="L7" s="154">
        <v>2007</v>
      </c>
      <c r="M7" s="155">
        <v>2008</v>
      </c>
      <c r="N7" s="155">
        <v>2009</v>
      </c>
      <c r="O7" s="155">
        <v>2010</v>
      </c>
      <c r="P7" s="155">
        <v>2011</v>
      </c>
      <c r="Q7" s="155">
        <v>2012</v>
      </c>
      <c r="R7" s="155">
        <v>2013</v>
      </c>
      <c r="S7" s="155">
        <v>2014</v>
      </c>
      <c r="T7" s="156">
        <v>2015</v>
      </c>
      <c r="U7" s="164" t="s">
        <v>128</v>
      </c>
      <c r="V7" s="165" t="s">
        <v>129</v>
      </c>
      <c r="W7" s="165" t="s">
        <v>130</v>
      </c>
      <c r="X7" s="165" t="s">
        <v>131</v>
      </c>
      <c r="Y7" s="165" t="s">
        <v>132</v>
      </c>
      <c r="Z7" s="165" t="s">
        <v>133</v>
      </c>
      <c r="AA7" s="165" t="s">
        <v>134</v>
      </c>
      <c r="AB7" s="165" t="s">
        <v>135</v>
      </c>
      <c r="AC7" s="165" t="s">
        <v>10</v>
      </c>
      <c r="AD7" s="165" t="s">
        <v>11</v>
      </c>
      <c r="AE7" s="166" t="s">
        <v>12</v>
      </c>
    </row>
    <row r="8" spans="2:31" s="15" customFormat="1" ht="16.899999999999999" customHeight="1" x14ac:dyDescent="0.25">
      <c r="B8" s="59">
        <v>180030002</v>
      </c>
      <c r="C8" s="59" t="s">
        <v>18</v>
      </c>
      <c r="D8" s="60" t="s">
        <v>19</v>
      </c>
      <c r="E8" s="61" t="s">
        <v>20</v>
      </c>
      <c r="F8" s="62">
        <v>41.221666999999997</v>
      </c>
      <c r="G8" s="62">
        <v>-85.017222000000004</v>
      </c>
      <c r="H8" s="57">
        <v>0.09</v>
      </c>
      <c r="I8" s="57">
        <v>7.2999999999999995E-2</v>
      </c>
      <c r="J8" s="57">
        <v>8.5999999999999993E-2</v>
      </c>
      <c r="K8" s="57">
        <v>7.2999999999999995E-2</v>
      </c>
      <c r="L8" s="57">
        <v>7.6999999999999999E-2</v>
      </c>
      <c r="M8" s="57">
        <v>6.6000000000000003E-2</v>
      </c>
      <c r="N8" s="57">
        <v>6.5000000000000002E-2</v>
      </c>
      <c r="O8" s="57">
        <v>6.5000000000000002E-2</v>
      </c>
      <c r="P8" s="121">
        <v>7.0000000000000007E-2</v>
      </c>
      <c r="Q8" s="152">
        <v>7.6999999999999999E-2</v>
      </c>
      <c r="R8" s="57">
        <v>6.2E-2</v>
      </c>
      <c r="S8" s="57">
        <v>6.3E-2</v>
      </c>
      <c r="T8" s="57">
        <v>6.2E-2</v>
      </c>
      <c r="U8" s="161">
        <v>8.3000000000000004E-2</v>
      </c>
      <c r="V8" s="161">
        <v>7.6999999999999999E-2</v>
      </c>
      <c r="W8" s="161">
        <v>7.8E-2</v>
      </c>
      <c r="X8" s="161">
        <v>7.1999999999999995E-2</v>
      </c>
      <c r="Y8" s="161">
        <v>6.9000000000000006E-2</v>
      </c>
      <c r="Z8" s="162">
        <v>6.5000000000000002E-2</v>
      </c>
      <c r="AA8" s="57">
        <v>6.6000000000000003E-2</v>
      </c>
      <c r="AB8" s="57">
        <v>7.0000000000000007E-2</v>
      </c>
      <c r="AC8" s="163">
        <f t="shared" ref="AC8:AE9" si="0">TRUNC(AVERAGE(P8:R8),3)</f>
        <v>6.9000000000000006E-2</v>
      </c>
      <c r="AD8" s="163">
        <f t="shared" si="0"/>
        <v>6.7000000000000004E-2</v>
      </c>
      <c r="AE8" s="163">
        <f t="shared" si="0"/>
        <v>6.2E-2</v>
      </c>
    </row>
    <row r="9" spans="2:31" s="15" customFormat="1" ht="16.899999999999999" customHeight="1" x14ac:dyDescent="0.25">
      <c r="B9" s="63">
        <v>180030004</v>
      </c>
      <c r="C9" s="63" t="s">
        <v>21</v>
      </c>
      <c r="D9" s="64" t="s">
        <v>19</v>
      </c>
      <c r="E9" s="65" t="s">
        <v>22</v>
      </c>
      <c r="F9" s="66">
        <v>41.094721999999997</v>
      </c>
      <c r="G9" s="66">
        <v>-85.101944000000003</v>
      </c>
      <c r="H9" s="5">
        <v>8.4000000000000005E-2</v>
      </c>
      <c r="I9" s="5">
        <v>6.9000000000000006E-2</v>
      </c>
      <c r="J9" s="5">
        <v>7.5999999999999998E-2</v>
      </c>
      <c r="K9" s="5">
        <v>7.0999999999999994E-2</v>
      </c>
      <c r="L9" s="5">
        <v>0.08</v>
      </c>
      <c r="M9" s="5">
        <v>6.9000000000000006E-2</v>
      </c>
      <c r="N9" s="5">
        <v>6.5000000000000002E-2</v>
      </c>
      <c r="O9" s="5">
        <v>6.8000000000000005E-2</v>
      </c>
      <c r="P9" s="11">
        <v>7.1999999999999995E-2</v>
      </c>
      <c r="Q9" s="32">
        <v>7.3999999999999996E-2</v>
      </c>
      <c r="R9" s="5">
        <v>6.2E-2</v>
      </c>
      <c r="S9" s="5">
        <v>6.3E-2</v>
      </c>
      <c r="T9" s="5">
        <v>5.8999999999999997E-2</v>
      </c>
      <c r="U9" s="7">
        <v>7.5999999999999998E-2</v>
      </c>
      <c r="V9" s="7">
        <v>7.1999999999999995E-2</v>
      </c>
      <c r="W9" s="7">
        <v>7.4999999999999997E-2</v>
      </c>
      <c r="X9" s="7">
        <v>7.2999999999999995E-2</v>
      </c>
      <c r="Y9" s="7">
        <v>7.0999999999999994E-2</v>
      </c>
      <c r="Z9" s="8">
        <v>6.7000000000000004E-2</v>
      </c>
      <c r="AA9" s="5">
        <v>6.8000000000000005E-2</v>
      </c>
      <c r="AB9" s="5">
        <v>7.0999999999999994E-2</v>
      </c>
      <c r="AC9" s="33">
        <f t="shared" si="0"/>
        <v>6.9000000000000006E-2</v>
      </c>
      <c r="AD9" s="33">
        <f t="shared" si="0"/>
        <v>6.6000000000000003E-2</v>
      </c>
      <c r="AE9" s="163">
        <f t="shared" si="0"/>
        <v>6.0999999999999999E-2</v>
      </c>
    </row>
    <row r="10" spans="2:31" s="15" customFormat="1" ht="16.899999999999999" customHeight="1" x14ac:dyDescent="0.25">
      <c r="B10" s="63">
        <v>180050007</v>
      </c>
      <c r="C10" s="63" t="s">
        <v>23</v>
      </c>
      <c r="D10" s="64" t="s">
        <v>24</v>
      </c>
      <c r="E10" s="65" t="s">
        <v>23</v>
      </c>
      <c r="F10" s="66">
        <v>39.294322000000001</v>
      </c>
      <c r="G10" s="66">
        <v>-85.766816000000006</v>
      </c>
      <c r="H10" s="5"/>
      <c r="I10" s="5"/>
      <c r="J10" s="5"/>
      <c r="K10" s="5"/>
      <c r="L10" s="5"/>
      <c r="M10" s="5"/>
      <c r="N10" s="5"/>
      <c r="O10" s="5"/>
      <c r="P10" s="11"/>
      <c r="Q10" s="54" t="s">
        <v>25</v>
      </c>
      <c r="R10" s="47">
        <v>6.6000000000000003E-2</v>
      </c>
      <c r="S10" s="45">
        <v>6.7000000000000004E-2</v>
      </c>
      <c r="T10" s="28">
        <v>6.6000000000000003E-2</v>
      </c>
      <c r="U10" s="48" t="s">
        <v>150</v>
      </c>
      <c r="V10" s="48" t="s">
        <v>150</v>
      </c>
      <c r="W10" s="48" t="s">
        <v>150</v>
      </c>
      <c r="X10" s="48" t="s">
        <v>150</v>
      </c>
      <c r="Y10" s="48" t="s">
        <v>150</v>
      </c>
      <c r="Z10" s="48" t="s">
        <v>150</v>
      </c>
      <c r="AA10" s="48" t="s">
        <v>150</v>
      </c>
      <c r="AB10" s="48" t="s">
        <v>150</v>
      </c>
      <c r="AC10" s="42">
        <v>6.6000000000000003E-2</v>
      </c>
      <c r="AD10" s="148">
        <v>6.6000000000000003E-2</v>
      </c>
      <c r="AE10" s="167">
        <f t="shared" ref="AE10:AE18" si="1">TRUNC(AVERAGE(R10:T10),3)</f>
        <v>6.6000000000000003E-2</v>
      </c>
    </row>
    <row r="11" spans="2:31" s="15" customFormat="1" ht="16.899999999999999" customHeight="1" x14ac:dyDescent="0.25">
      <c r="B11" s="63">
        <v>180110001</v>
      </c>
      <c r="C11" s="63" t="s">
        <v>26</v>
      </c>
      <c r="D11" s="64" t="s">
        <v>27</v>
      </c>
      <c r="E11" s="65"/>
      <c r="F11" s="66">
        <v>39.997484</v>
      </c>
      <c r="G11" s="66">
        <v>-86.395172000000002</v>
      </c>
      <c r="H11" s="5">
        <v>8.7999999999999995E-2</v>
      </c>
      <c r="I11" s="5">
        <v>7.1999999999999995E-2</v>
      </c>
      <c r="J11" s="5">
        <v>8.2000000000000003E-2</v>
      </c>
      <c r="K11" s="5">
        <v>0.08</v>
      </c>
      <c r="L11" s="5">
        <v>8.3000000000000004E-2</v>
      </c>
      <c r="M11" s="5">
        <v>7.2999999999999995E-2</v>
      </c>
      <c r="N11" s="5">
        <v>6.9000000000000006E-2</v>
      </c>
      <c r="O11" s="5">
        <v>7.1999999999999995E-2</v>
      </c>
      <c r="P11" s="11">
        <v>7.0999999999999994E-2</v>
      </c>
      <c r="Q11" s="32">
        <v>0.08</v>
      </c>
      <c r="R11" s="5">
        <v>6.8000000000000005E-2</v>
      </c>
      <c r="S11" s="5">
        <v>6.6000000000000003E-2</v>
      </c>
      <c r="T11" s="5">
        <v>6.4000000000000001E-2</v>
      </c>
      <c r="U11" s="7">
        <v>0.08</v>
      </c>
      <c r="V11" s="7">
        <v>7.8E-2</v>
      </c>
      <c r="W11" s="5">
        <v>8.1000000000000003E-2</v>
      </c>
      <c r="X11" s="6">
        <v>7.8E-2</v>
      </c>
      <c r="Y11" s="7">
        <v>7.4999999999999997E-2</v>
      </c>
      <c r="Z11" s="8">
        <v>7.0999999999999994E-2</v>
      </c>
      <c r="AA11" s="5">
        <v>7.0000000000000007E-2</v>
      </c>
      <c r="AB11" s="5">
        <v>7.3999999999999996E-2</v>
      </c>
      <c r="AC11" s="33">
        <f>TRUNC(AVERAGE(P11:R11),3)</f>
        <v>7.2999999999999995E-2</v>
      </c>
      <c r="AD11" s="33">
        <f t="shared" ref="AD11:AD18" si="2">TRUNC(AVERAGE(Q11:S11),3)</f>
        <v>7.0999999999999994E-2</v>
      </c>
      <c r="AE11" s="163">
        <f t="shared" si="1"/>
        <v>6.6000000000000003E-2</v>
      </c>
    </row>
    <row r="12" spans="2:31" s="15" customFormat="1" ht="16.899999999999999" customHeight="1" x14ac:dyDescent="0.25">
      <c r="B12" s="63">
        <v>180130001</v>
      </c>
      <c r="C12" s="63" t="s">
        <v>28</v>
      </c>
      <c r="D12" s="64" t="s">
        <v>29</v>
      </c>
      <c r="E12" s="65" t="s">
        <v>28</v>
      </c>
      <c r="F12" s="66">
        <v>39.263914</v>
      </c>
      <c r="G12" s="66">
        <v>-86.292269000000005</v>
      </c>
      <c r="H12" s="5"/>
      <c r="I12" s="5"/>
      <c r="J12" s="5"/>
      <c r="K12" s="5"/>
      <c r="L12" s="5"/>
      <c r="M12" s="5"/>
      <c r="N12" s="5"/>
      <c r="O12" s="5"/>
      <c r="P12" s="11"/>
      <c r="Q12" s="32"/>
      <c r="R12" s="4" t="s">
        <v>30</v>
      </c>
      <c r="S12" s="9">
        <v>5.8000000000000003E-2</v>
      </c>
      <c r="T12" s="27">
        <v>6.2E-2</v>
      </c>
      <c r="U12" s="48" t="s">
        <v>150</v>
      </c>
      <c r="V12" s="48" t="s">
        <v>150</v>
      </c>
      <c r="W12" s="48" t="s">
        <v>150</v>
      </c>
      <c r="X12" s="48" t="s">
        <v>150</v>
      </c>
      <c r="Y12" s="48" t="s">
        <v>150</v>
      </c>
      <c r="Z12" s="48" t="s">
        <v>150</v>
      </c>
      <c r="AA12" s="48" t="s">
        <v>150</v>
      </c>
      <c r="AB12" s="48" t="s">
        <v>150</v>
      </c>
      <c r="AC12" s="48" t="s">
        <v>150</v>
      </c>
      <c r="AD12" s="138">
        <v>5.8000000000000003E-2</v>
      </c>
      <c r="AE12" s="167">
        <f t="shared" si="1"/>
        <v>0.06</v>
      </c>
    </row>
    <row r="13" spans="2:31" s="15" customFormat="1" ht="16.899999999999999" customHeight="1" x14ac:dyDescent="0.25">
      <c r="B13" s="63">
        <v>180150002</v>
      </c>
      <c r="C13" s="63" t="s">
        <v>31</v>
      </c>
      <c r="D13" s="64" t="s">
        <v>32</v>
      </c>
      <c r="E13" s="65"/>
      <c r="F13" s="66">
        <v>40.540556000000002</v>
      </c>
      <c r="G13" s="66">
        <v>-86.553055999999998</v>
      </c>
      <c r="H13" s="5">
        <v>7.9000000000000001E-2</v>
      </c>
      <c r="I13" s="5">
        <v>7.0999999999999994E-2</v>
      </c>
      <c r="J13" s="5">
        <v>7.4999999999999997E-2</v>
      </c>
      <c r="K13" s="5">
        <v>7.2999999999999995E-2</v>
      </c>
      <c r="L13" s="5">
        <v>7.8E-2</v>
      </c>
      <c r="M13" s="5">
        <v>6.5000000000000002E-2</v>
      </c>
      <c r="N13" s="5">
        <v>6.3E-2</v>
      </c>
      <c r="O13" s="5">
        <v>7.1999999999999995E-2</v>
      </c>
      <c r="P13" s="11">
        <v>6.8000000000000005E-2</v>
      </c>
      <c r="Q13" s="32">
        <v>7.4999999999999997E-2</v>
      </c>
      <c r="R13" s="5">
        <v>6.5000000000000002E-2</v>
      </c>
      <c r="S13" s="5">
        <v>6.4000000000000001E-2</v>
      </c>
      <c r="T13" s="5">
        <v>6.4000000000000001E-2</v>
      </c>
      <c r="U13" s="7">
        <v>7.4999999999999997E-2</v>
      </c>
      <c r="V13" s="7">
        <v>7.2999999999999995E-2</v>
      </c>
      <c r="W13" s="7">
        <v>7.4999999999999997E-2</v>
      </c>
      <c r="X13" s="7">
        <v>7.1999999999999995E-2</v>
      </c>
      <c r="Y13" s="7">
        <v>6.8000000000000005E-2</v>
      </c>
      <c r="Z13" s="8">
        <v>6.6000000000000003E-2</v>
      </c>
      <c r="AA13" s="5">
        <v>6.7000000000000004E-2</v>
      </c>
      <c r="AB13" s="5">
        <v>7.0999999999999994E-2</v>
      </c>
      <c r="AC13" s="33">
        <f t="shared" ref="AC13:AC18" si="3">TRUNC(AVERAGE(P13:R13),3)</f>
        <v>6.9000000000000006E-2</v>
      </c>
      <c r="AD13" s="33">
        <f t="shared" si="2"/>
        <v>6.8000000000000005E-2</v>
      </c>
      <c r="AE13" s="163">
        <f t="shared" si="1"/>
        <v>6.4000000000000001E-2</v>
      </c>
    </row>
    <row r="14" spans="2:31" s="15" customFormat="1" ht="16.899999999999999" customHeight="1" x14ac:dyDescent="0.25">
      <c r="B14" s="63">
        <v>180190008</v>
      </c>
      <c r="C14" s="63" t="s">
        <v>33</v>
      </c>
      <c r="D14" s="67" t="s">
        <v>34</v>
      </c>
      <c r="E14" s="65"/>
      <c r="F14" s="66">
        <v>38.393833000000001</v>
      </c>
      <c r="G14" s="66">
        <v>-85.664167000000006</v>
      </c>
      <c r="H14" s="5">
        <v>0.09</v>
      </c>
      <c r="I14" s="5">
        <v>7.3999999999999996E-2</v>
      </c>
      <c r="J14" s="5">
        <v>0.08</v>
      </c>
      <c r="K14" s="5">
        <v>7.9000000000000001E-2</v>
      </c>
      <c r="L14" s="5">
        <v>0.09</v>
      </c>
      <c r="M14" s="5">
        <v>7.4999999999999997E-2</v>
      </c>
      <c r="N14" s="5">
        <v>6.7000000000000004E-2</v>
      </c>
      <c r="O14" s="5">
        <v>7.6999999999999999E-2</v>
      </c>
      <c r="P14" s="51">
        <v>8.2000000000000003E-2</v>
      </c>
      <c r="Q14" s="32">
        <v>8.5000000000000006E-2</v>
      </c>
      <c r="R14" s="5">
        <v>6.7000000000000004E-2</v>
      </c>
      <c r="S14" s="5">
        <v>6.6000000000000003E-2</v>
      </c>
      <c r="T14" s="5">
        <v>7.3999999999999996E-2</v>
      </c>
      <c r="U14" s="7">
        <v>8.1000000000000003E-2</v>
      </c>
      <c r="V14" s="7">
        <v>7.6999999999999999E-2</v>
      </c>
      <c r="W14" s="7">
        <v>8.3000000000000004E-2</v>
      </c>
      <c r="X14" s="6">
        <v>8.1000000000000003E-2</v>
      </c>
      <c r="Y14" s="6">
        <v>7.6999999999999999E-2</v>
      </c>
      <c r="Z14" s="8">
        <v>7.2999999999999995E-2</v>
      </c>
      <c r="AA14" s="5">
        <v>7.4999999999999997E-2</v>
      </c>
      <c r="AB14" s="6">
        <v>8.1000000000000003E-2</v>
      </c>
      <c r="AC14" s="33">
        <f t="shared" si="3"/>
        <v>7.8E-2</v>
      </c>
      <c r="AD14" s="33">
        <f t="shared" si="2"/>
        <v>7.1999999999999995E-2</v>
      </c>
      <c r="AE14" s="163">
        <f t="shared" si="1"/>
        <v>6.9000000000000006E-2</v>
      </c>
    </row>
    <row r="15" spans="2:31" s="15" customFormat="1" ht="16.899999999999999" customHeight="1" x14ac:dyDescent="0.25">
      <c r="B15" s="63">
        <v>180350010</v>
      </c>
      <c r="C15" s="63" t="s">
        <v>35</v>
      </c>
      <c r="D15" s="64" t="s">
        <v>36</v>
      </c>
      <c r="E15" s="65" t="s">
        <v>35</v>
      </c>
      <c r="F15" s="66">
        <v>40.299999999999997</v>
      </c>
      <c r="G15" s="66">
        <v>-85.245555999999993</v>
      </c>
      <c r="H15" s="5">
        <v>8.5000000000000006E-2</v>
      </c>
      <c r="I15" s="5">
        <v>7.0000000000000007E-2</v>
      </c>
      <c r="J15" s="5">
        <v>8.1000000000000003E-2</v>
      </c>
      <c r="K15" s="5">
        <v>7.1999999999999995E-2</v>
      </c>
      <c r="L15" s="5">
        <v>7.9000000000000001E-2</v>
      </c>
      <c r="M15" s="5">
        <v>6.2E-2</v>
      </c>
      <c r="N15" s="5">
        <v>6.8000000000000005E-2</v>
      </c>
      <c r="O15" s="5">
        <v>6.7000000000000004E-2</v>
      </c>
      <c r="P15" s="11">
        <v>7.0000000000000007E-2</v>
      </c>
      <c r="Q15" s="32">
        <v>7.4999999999999997E-2</v>
      </c>
      <c r="R15" s="5">
        <v>6.0999999999999999E-2</v>
      </c>
      <c r="S15" s="5">
        <v>5.3999999999999999E-2</v>
      </c>
      <c r="T15" s="5">
        <v>5.8000000000000003E-2</v>
      </c>
      <c r="U15" s="5">
        <v>7.8E-2</v>
      </c>
      <c r="V15" s="5">
        <v>7.3999999999999996E-2</v>
      </c>
      <c r="W15" s="5">
        <v>7.6999999999999999E-2</v>
      </c>
      <c r="X15" s="5">
        <v>7.0999999999999994E-2</v>
      </c>
      <c r="Y15" s="7">
        <v>6.9000000000000006E-2</v>
      </c>
      <c r="Z15" s="8">
        <v>6.5000000000000002E-2</v>
      </c>
      <c r="AA15" s="5">
        <v>6.8000000000000005E-2</v>
      </c>
      <c r="AB15" s="5">
        <v>7.0000000000000007E-2</v>
      </c>
      <c r="AC15" s="33">
        <f t="shared" si="3"/>
        <v>6.8000000000000005E-2</v>
      </c>
      <c r="AD15" s="33">
        <f t="shared" si="2"/>
        <v>6.3E-2</v>
      </c>
      <c r="AE15" s="163">
        <f t="shared" si="1"/>
        <v>5.7000000000000002E-2</v>
      </c>
    </row>
    <row r="16" spans="2:31" s="15" customFormat="1" ht="16.899999999999999" customHeight="1" x14ac:dyDescent="0.25">
      <c r="B16" s="63">
        <v>180390007</v>
      </c>
      <c r="C16" s="63" t="s">
        <v>37</v>
      </c>
      <c r="D16" s="64" t="s">
        <v>38</v>
      </c>
      <c r="E16" s="65" t="s">
        <v>37</v>
      </c>
      <c r="F16" s="66">
        <v>41.718049999999998</v>
      </c>
      <c r="G16" s="66">
        <v>-85.830550000000002</v>
      </c>
      <c r="H16" s="5">
        <v>8.6999999999999994E-2</v>
      </c>
      <c r="I16" s="5">
        <v>7.6999999999999999E-2</v>
      </c>
      <c r="J16" s="5">
        <v>8.5999999999999993E-2</v>
      </c>
      <c r="K16" s="5">
        <v>6.7000000000000004E-2</v>
      </c>
      <c r="L16" s="5">
        <v>8.2000000000000003E-2</v>
      </c>
      <c r="M16" s="5">
        <v>6.8000000000000005E-2</v>
      </c>
      <c r="N16" s="5">
        <v>6.0999999999999999E-2</v>
      </c>
      <c r="O16" s="5">
        <v>6.5000000000000002E-2</v>
      </c>
      <c r="P16" s="11">
        <v>7.1999999999999995E-2</v>
      </c>
      <c r="Q16" s="32">
        <v>7.4999999999999997E-2</v>
      </c>
      <c r="R16" s="5">
        <v>5.5E-2</v>
      </c>
      <c r="S16" s="5">
        <v>5.5E-2</v>
      </c>
      <c r="T16" s="5">
        <v>5.8000000000000003E-2</v>
      </c>
      <c r="U16" s="7">
        <v>8.3000000000000004E-2</v>
      </c>
      <c r="V16" s="7">
        <v>7.5999999999999998E-2</v>
      </c>
      <c r="W16" s="7">
        <v>7.8E-2</v>
      </c>
      <c r="X16" s="7">
        <v>7.1999999999999995E-2</v>
      </c>
      <c r="Y16" s="7">
        <v>7.0000000000000007E-2</v>
      </c>
      <c r="Z16" s="8">
        <v>6.4000000000000001E-2</v>
      </c>
      <c r="AA16" s="5">
        <v>6.6000000000000003E-2</v>
      </c>
      <c r="AB16" s="5">
        <v>7.0000000000000007E-2</v>
      </c>
      <c r="AC16" s="33">
        <f t="shared" si="3"/>
        <v>6.7000000000000004E-2</v>
      </c>
      <c r="AD16" s="33">
        <f t="shared" si="2"/>
        <v>6.0999999999999999E-2</v>
      </c>
      <c r="AE16" s="163">
        <f t="shared" si="1"/>
        <v>5.6000000000000001E-2</v>
      </c>
    </row>
    <row r="17" spans="2:31" s="15" customFormat="1" ht="16.899999999999999" customHeight="1" x14ac:dyDescent="0.25">
      <c r="B17" s="63">
        <v>180431004</v>
      </c>
      <c r="C17" s="63" t="s">
        <v>39</v>
      </c>
      <c r="D17" s="64" t="s">
        <v>40</v>
      </c>
      <c r="E17" s="65" t="s">
        <v>39</v>
      </c>
      <c r="F17" s="66">
        <v>38.308056000000001</v>
      </c>
      <c r="G17" s="66">
        <v>-85.834166999999994</v>
      </c>
      <c r="H17" s="5">
        <v>8.5999999999999993E-2</v>
      </c>
      <c r="I17" s="5">
        <v>7.0999999999999994E-2</v>
      </c>
      <c r="J17" s="5">
        <v>0.08</v>
      </c>
      <c r="K17" s="5">
        <v>7.5999999999999998E-2</v>
      </c>
      <c r="L17" s="5">
        <v>8.2000000000000003E-2</v>
      </c>
      <c r="M17" s="5">
        <v>7.4999999999999997E-2</v>
      </c>
      <c r="N17" s="5">
        <v>6.3E-2</v>
      </c>
      <c r="O17" s="5">
        <v>7.1999999999999995E-2</v>
      </c>
      <c r="P17" s="51">
        <v>0.08</v>
      </c>
      <c r="Q17" s="32">
        <v>8.6999999999999994E-2</v>
      </c>
      <c r="R17" s="5">
        <v>6.8000000000000005E-2</v>
      </c>
      <c r="S17" s="5">
        <v>6.8000000000000005E-2</v>
      </c>
      <c r="T17" s="5">
        <v>6.7000000000000004E-2</v>
      </c>
      <c r="U17" s="7">
        <v>7.9000000000000001E-2</v>
      </c>
      <c r="V17" s="7">
        <v>7.4999999999999997E-2</v>
      </c>
      <c r="W17" s="7">
        <v>7.9000000000000001E-2</v>
      </c>
      <c r="X17" s="6">
        <v>7.6999999999999999E-2</v>
      </c>
      <c r="Y17" s="7">
        <v>7.2999999999999995E-2</v>
      </c>
      <c r="Z17" s="8">
        <v>7.0000000000000007E-2</v>
      </c>
      <c r="AA17" s="5">
        <v>7.0999999999999994E-2</v>
      </c>
      <c r="AB17" s="6">
        <v>7.9000000000000001E-2</v>
      </c>
      <c r="AC17" s="33">
        <f t="shared" si="3"/>
        <v>7.8E-2</v>
      </c>
      <c r="AD17" s="33">
        <f t="shared" si="2"/>
        <v>7.3999999999999996E-2</v>
      </c>
      <c r="AE17" s="163">
        <f t="shared" si="1"/>
        <v>6.7000000000000004E-2</v>
      </c>
    </row>
    <row r="18" spans="2:31" s="15" customFormat="1" ht="16.899999999999999" customHeight="1" x14ac:dyDescent="0.25">
      <c r="B18" s="63">
        <v>180550001</v>
      </c>
      <c r="C18" s="63" t="s">
        <v>41</v>
      </c>
      <c r="D18" s="64" t="s">
        <v>42</v>
      </c>
      <c r="E18" s="65"/>
      <c r="F18" s="66">
        <v>38.985577999999997</v>
      </c>
      <c r="G18" s="66">
        <v>-86.990120000000005</v>
      </c>
      <c r="H18" s="5">
        <v>8.7999999999999995E-2</v>
      </c>
      <c r="I18" s="5">
        <v>7.2999999999999995E-2</v>
      </c>
      <c r="J18" s="5">
        <v>7.9000000000000001E-2</v>
      </c>
      <c r="K18" s="5">
        <v>7.5999999999999998E-2</v>
      </c>
      <c r="L18" s="5">
        <v>8.4000000000000005E-2</v>
      </c>
      <c r="M18" s="5">
        <v>7.1999999999999995E-2</v>
      </c>
      <c r="N18" s="5">
        <v>6.8000000000000005E-2</v>
      </c>
      <c r="O18" s="5">
        <v>7.3999999999999996E-2</v>
      </c>
      <c r="P18" s="51">
        <v>0.08</v>
      </c>
      <c r="Q18" s="32">
        <v>8.2000000000000003E-2</v>
      </c>
      <c r="R18" s="5">
        <v>6.8000000000000005E-2</v>
      </c>
      <c r="S18" s="5">
        <v>6.4000000000000001E-2</v>
      </c>
      <c r="T18" s="5">
        <v>6.7000000000000004E-2</v>
      </c>
      <c r="U18" s="7">
        <v>0.08</v>
      </c>
      <c r="V18" s="7">
        <v>7.5999999999999998E-2</v>
      </c>
      <c r="W18" s="7">
        <v>7.9000000000000001E-2</v>
      </c>
      <c r="X18" s="6">
        <v>7.6999999999999999E-2</v>
      </c>
      <c r="Y18" s="7">
        <v>7.3999999999999996E-2</v>
      </c>
      <c r="Z18" s="8">
        <v>7.0999999999999994E-2</v>
      </c>
      <c r="AA18" s="5">
        <v>7.3999999999999996E-2</v>
      </c>
      <c r="AB18" s="6">
        <v>7.8E-2</v>
      </c>
      <c r="AC18" s="33">
        <f t="shared" si="3"/>
        <v>7.5999999999999998E-2</v>
      </c>
      <c r="AD18" s="33">
        <f t="shared" si="2"/>
        <v>7.0999999999999994E-2</v>
      </c>
      <c r="AE18" s="163">
        <f t="shared" si="1"/>
        <v>6.6000000000000003E-2</v>
      </c>
    </row>
    <row r="19" spans="2:31" s="15" customFormat="1" ht="16.899999999999999" customHeight="1" x14ac:dyDescent="0.25">
      <c r="B19" s="63">
        <v>180570005</v>
      </c>
      <c r="C19" s="63" t="s">
        <v>136</v>
      </c>
      <c r="D19" s="64" t="s">
        <v>44</v>
      </c>
      <c r="E19" s="65" t="s">
        <v>45</v>
      </c>
      <c r="F19" s="66">
        <v>40.068297000000001</v>
      </c>
      <c r="G19" s="66">
        <v>-85.992451000000003</v>
      </c>
      <c r="H19" s="5">
        <v>0.10100000000000001</v>
      </c>
      <c r="I19" s="5">
        <v>7.4999999999999997E-2</v>
      </c>
      <c r="J19" s="5">
        <v>8.6999999999999994E-2</v>
      </c>
      <c r="K19" s="5">
        <v>7.6999999999999999E-2</v>
      </c>
      <c r="L19" s="5">
        <v>8.4000000000000005E-2</v>
      </c>
      <c r="M19" s="5">
        <v>7.2999999999999995E-2</v>
      </c>
      <c r="N19" s="5">
        <v>7.0999999999999994E-2</v>
      </c>
      <c r="O19" s="9">
        <v>7.0999999999999994E-2</v>
      </c>
      <c r="P19" s="126"/>
      <c r="Q19" s="127"/>
      <c r="R19" s="136"/>
      <c r="S19" s="135"/>
      <c r="T19" s="145" t="s">
        <v>137</v>
      </c>
      <c r="U19" s="6">
        <v>8.6999999999999994E-2</v>
      </c>
      <c r="V19" s="5">
        <v>7.9000000000000001E-2</v>
      </c>
      <c r="W19" s="5">
        <v>8.2000000000000003E-2</v>
      </c>
      <c r="X19" s="6">
        <v>7.8E-2</v>
      </c>
      <c r="Y19" s="6">
        <v>7.5999999999999998E-2</v>
      </c>
      <c r="Z19" s="9">
        <v>7.1999999999999995E-2</v>
      </c>
      <c r="AA19" s="48" t="s">
        <v>150</v>
      </c>
      <c r="AB19" s="48" t="s">
        <v>150</v>
      </c>
      <c r="AC19" s="48" t="s">
        <v>150</v>
      </c>
      <c r="AD19" s="48" t="s">
        <v>150</v>
      </c>
      <c r="AE19" s="48" t="s">
        <v>150</v>
      </c>
    </row>
    <row r="20" spans="2:31" s="15" customFormat="1" ht="16.899999999999999" customHeight="1" x14ac:dyDescent="0.25">
      <c r="B20" s="63">
        <v>180570006</v>
      </c>
      <c r="C20" s="63" t="s">
        <v>43</v>
      </c>
      <c r="D20" s="64" t="s">
        <v>44</v>
      </c>
      <c r="E20" s="65" t="s">
        <v>45</v>
      </c>
      <c r="F20" s="66">
        <v>40.068297000000001</v>
      </c>
      <c r="G20" s="66">
        <v>-85.992451000000003</v>
      </c>
      <c r="H20" s="11"/>
      <c r="I20" s="11"/>
      <c r="J20" s="11"/>
      <c r="K20" s="11"/>
      <c r="L20" s="11"/>
      <c r="M20" s="11"/>
      <c r="N20" s="36" t="s">
        <v>138</v>
      </c>
      <c r="O20" s="5">
        <v>7.0999999999999994E-2</v>
      </c>
      <c r="P20" s="11">
        <v>7.0999999999999994E-2</v>
      </c>
      <c r="Q20" s="32">
        <v>7.5999999999999998E-2</v>
      </c>
      <c r="R20" s="5">
        <v>6.3E-2</v>
      </c>
      <c r="S20" s="5">
        <v>5.8000000000000003E-2</v>
      </c>
      <c r="T20" s="5">
        <v>6.3E-2</v>
      </c>
      <c r="U20" s="48" t="s">
        <v>150</v>
      </c>
      <c r="V20" s="48" t="s">
        <v>150</v>
      </c>
      <c r="W20" s="48" t="s">
        <v>150</v>
      </c>
      <c r="X20" s="48" t="s">
        <v>150</v>
      </c>
      <c r="Y20" s="48" t="s">
        <v>150</v>
      </c>
      <c r="Z20" s="40">
        <v>7.0999999999999994E-2</v>
      </c>
      <c r="AA20" s="41">
        <v>7.0999999999999994E-2</v>
      </c>
      <c r="AB20" s="5">
        <v>7.1999999999999995E-2</v>
      </c>
      <c r="AC20" s="33">
        <f>TRUNC(AVERAGE(P20:R20),3)</f>
        <v>7.0000000000000007E-2</v>
      </c>
      <c r="AD20" s="33">
        <f t="shared" ref="AD20:AD27" si="4">TRUNC(AVERAGE(Q20:S20),3)</f>
        <v>6.5000000000000002E-2</v>
      </c>
      <c r="AE20" s="163">
        <f t="shared" ref="AE20:AE27" si="5">TRUNC(AVERAGE(R20:T20),3)</f>
        <v>6.0999999999999999E-2</v>
      </c>
    </row>
    <row r="21" spans="2:31" s="15" customFormat="1" ht="16.899999999999999" customHeight="1" x14ac:dyDescent="0.25">
      <c r="B21" s="63">
        <v>180590003</v>
      </c>
      <c r="C21" s="63" t="s">
        <v>46</v>
      </c>
      <c r="D21" s="64" t="s">
        <v>47</v>
      </c>
      <c r="E21" s="65" t="s">
        <v>48</v>
      </c>
      <c r="F21" s="68">
        <v>39.934869999999997</v>
      </c>
      <c r="G21" s="68">
        <v>-85.840671</v>
      </c>
      <c r="H21" s="11"/>
      <c r="I21" s="11"/>
      <c r="J21" s="11"/>
      <c r="K21" s="11"/>
      <c r="L21" s="11"/>
      <c r="M21" s="11"/>
      <c r="N21" s="36"/>
      <c r="O21" s="5"/>
      <c r="P21" s="16">
        <v>6.8000000000000005E-2</v>
      </c>
      <c r="Q21" s="5">
        <v>6.3E-2</v>
      </c>
      <c r="R21" s="5">
        <v>6.0999999999999999E-2</v>
      </c>
      <c r="S21" s="5">
        <v>5.2999999999999999E-2</v>
      </c>
      <c r="T21" s="5">
        <v>6.2E-2</v>
      </c>
      <c r="U21" s="48" t="s">
        <v>150</v>
      </c>
      <c r="V21" s="48" t="s">
        <v>150</v>
      </c>
      <c r="W21" s="48" t="s">
        <v>150</v>
      </c>
      <c r="X21" s="48" t="s">
        <v>150</v>
      </c>
      <c r="Y21" s="48" t="s">
        <v>150</v>
      </c>
      <c r="Z21" s="48" t="s">
        <v>150</v>
      </c>
      <c r="AA21" s="48" t="s">
        <v>150</v>
      </c>
      <c r="AB21" s="48" t="s">
        <v>150</v>
      </c>
      <c r="AC21" s="48">
        <v>6.4000000000000001E-2</v>
      </c>
      <c r="AD21" s="33">
        <f t="shared" si="4"/>
        <v>5.8999999999999997E-2</v>
      </c>
      <c r="AE21" s="163">
        <f t="shared" si="5"/>
        <v>5.8000000000000003E-2</v>
      </c>
    </row>
    <row r="22" spans="2:31" s="15" customFormat="1" ht="16.899999999999999" customHeight="1" x14ac:dyDescent="0.25">
      <c r="B22" s="63">
        <v>180630004</v>
      </c>
      <c r="C22" s="63" t="s">
        <v>50</v>
      </c>
      <c r="D22" s="67" t="s">
        <v>51</v>
      </c>
      <c r="E22" s="65" t="s">
        <v>50</v>
      </c>
      <c r="F22" s="66">
        <v>39.758966999999998</v>
      </c>
      <c r="G22" s="66">
        <v>-86.397148000000001</v>
      </c>
      <c r="H22" s="5">
        <v>7.9000000000000001E-2</v>
      </c>
      <c r="I22" s="5">
        <v>7.0999999999999994E-2</v>
      </c>
      <c r="J22" s="5">
        <v>7.8E-2</v>
      </c>
      <c r="K22" s="5">
        <v>7.2999999999999995E-2</v>
      </c>
      <c r="L22" s="5">
        <v>7.9000000000000001E-2</v>
      </c>
      <c r="M22" s="5">
        <v>6.8000000000000005E-2</v>
      </c>
      <c r="N22" s="5">
        <v>7.0000000000000007E-2</v>
      </c>
      <c r="O22" s="5">
        <v>6.7000000000000004E-2</v>
      </c>
      <c r="P22" s="11">
        <v>6.8000000000000005E-2</v>
      </c>
      <c r="Q22" s="32">
        <v>7.0999999999999994E-2</v>
      </c>
      <c r="R22" s="5">
        <v>5.7000000000000002E-2</v>
      </c>
      <c r="S22" s="5">
        <v>5.7000000000000002E-2</v>
      </c>
      <c r="T22" s="5">
        <v>5.5E-2</v>
      </c>
      <c r="U22" s="5">
        <v>7.5999999999999998E-2</v>
      </c>
      <c r="V22" s="5">
        <v>7.3999999999999996E-2</v>
      </c>
      <c r="W22" s="5">
        <v>7.5999999999999998E-2</v>
      </c>
      <c r="X22" s="5">
        <v>7.2999999999999995E-2</v>
      </c>
      <c r="Y22" s="7">
        <v>7.1999999999999995E-2</v>
      </c>
      <c r="Z22" s="8">
        <v>6.8000000000000005E-2</v>
      </c>
      <c r="AA22" s="5">
        <v>6.8000000000000005E-2</v>
      </c>
      <c r="AB22" s="5">
        <v>6.8000000000000005E-2</v>
      </c>
      <c r="AC22" s="33">
        <f t="shared" ref="AC22:AC27" si="6">TRUNC(AVERAGE(P22:R22),3)</f>
        <v>6.5000000000000002E-2</v>
      </c>
      <c r="AD22" s="33">
        <f t="shared" si="4"/>
        <v>6.0999999999999999E-2</v>
      </c>
      <c r="AE22" s="163">
        <f t="shared" si="5"/>
        <v>5.6000000000000001E-2</v>
      </c>
    </row>
    <row r="23" spans="2:31" s="15" customFormat="1" ht="16.899999999999999" customHeight="1" x14ac:dyDescent="0.25">
      <c r="B23" s="63">
        <v>180690002</v>
      </c>
      <c r="C23" s="63" t="s">
        <v>56</v>
      </c>
      <c r="D23" s="64" t="s">
        <v>57</v>
      </c>
      <c r="E23" s="65" t="s">
        <v>58</v>
      </c>
      <c r="F23" s="66">
        <v>40.960555999999997</v>
      </c>
      <c r="G23" s="66">
        <v>-85.38</v>
      </c>
      <c r="H23" s="5">
        <v>8.3000000000000004E-2</v>
      </c>
      <c r="I23" s="5">
        <v>6.9000000000000006E-2</v>
      </c>
      <c r="J23" s="5">
        <v>7.8E-2</v>
      </c>
      <c r="K23" s="5">
        <v>7.1999999999999995E-2</v>
      </c>
      <c r="L23" s="5">
        <v>7.8E-2</v>
      </c>
      <c r="M23" s="5">
        <v>0.06</v>
      </c>
      <c r="N23" s="5">
        <v>6.2E-2</v>
      </c>
      <c r="O23" s="5">
        <v>6.2E-2</v>
      </c>
      <c r="P23" s="11">
        <v>6.9000000000000006E-2</v>
      </c>
      <c r="Q23" s="32">
        <v>6.7000000000000004E-2</v>
      </c>
      <c r="R23" s="5">
        <v>5.8999999999999997E-2</v>
      </c>
      <c r="S23" s="5">
        <v>5.6000000000000001E-2</v>
      </c>
      <c r="T23" s="5">
        <v>5.3999999999999999E-2</v>
      </c>
      <c r="U23" s="7">
        <v>7.5999999999999998E-2</v>
      </c>
      <c r="V23" s="7">
        <v>7.2999999999999995E-2</v>
      </c>
      <c r="W23" s="7">
        <v>7.5999999999999998E-2</v>
      </c>
      <c r="X23" s="7">
        <v>7.0000000000000007E-2</v>
      </c>
      <c r="Y23" s="7">
        <v>6.6000000000000003E-2</v>
      </c>
      <c r="Z23" s="8">
        <v>6.0999999999999999E-2</v>
      </c>
      <c r="AA23" s="5">
        <v>6.4000000000000001E-2</v>
      </c>
      <c r="AB23" s="5">
        <v>6.6000000000000003E-2</v>
      </c>
      <c r="AC23" s="33">
        <f t="shared" si="6"/>
        <v>6.5000000000000002E-2</v>
      </c>
      <c r="AD23" s="33">
        <f t="shared" si="4"/>
        <v>0.06</v>
      </c>
      <c r="AE23" s="163">
        <f t="shared" si="5"/>
        <v>5.6000000000000001E-2</v>
      </c>
    </row>
    <row r="24" spans="2:31" s="15" customFormat="1" ht="16.899999999999999" customHeight="1" x14ac:dyDescent="0.25">
      <c r="B24" s="63">
        <v>180710001</v>
      </c>
      <c r="C24" s="63" t="s">
        <v>60</v>
      </c>
      <c r="D24" s="64" t="s">
        <v>61</v>
      </c>
      <c r="E24" s="65"/>
      <c r="F24" s="66">
        <v>38.920797999999998</v>
      </c>
      <c r="G24" s="66">
        <v>-86.080522999999999</v>
      </c>
      <c r="H24" s="5">
        <v>8.2000000000000003E-2</v>
      </c>
      <c r="I24" s="5">
        <v>6.8000000000000005E-2</v>
      </c>
      <c r="J24" s="5">
        <v>7.6999999999999999E-2</v>
      </c>
      <c r="K24" s="5">
        <v>7.4999999999999997E-2</v>
      </c>
      <c r="L24" s="5">
        <v>7.8E-2</v>
      </c>
      <c r="M24" s="5">
        <v>7.0000000000000007E-2</v>
      </c>
      <c r="N24" s="5">
        <v>6.3E-2</v>
      </c>
      <c r="O24" s="5">
        <v>6.9000000000000006E-2</v>
      </c>
      <c r="P24" s="11">
        <v>6.7000000000000004E-2</v>
      </c>
      <c r="Q24" s="32">
        <v>6.5000000000000002E-2</v>
      </c>
      <c r="R24" s="5">
        <v>6.3E-2</v>
      </c>
      <c r="S24" s="5">
        <v>6.4000000000000001E-2</v>
      </c>
      <c r="T24" s="5">
        <v>6.4000000000000001E-2</v>
      </c>
      <c r="U24" s="7">
        <v>7.4999999999999997E-2</v>
      </c>
      <c r="V24" s="7">
        <v>7.2999999999999995E-2</v>
      </c>
      <c r="W24" s="7">
        <v>7.5999999999999998E-2</v>
      </c>
      <c r="X24" s="7">
        <v>7.3999999999999996E-2</v>
      </c>
      <c r="Y24" s="7">
        <v>7.0000000000000007E-2</v>
      </c>
      <c r="Z24" s="8">
        <v>6.7000000000000004E-2</v>
      </c>
      <c r="AA24" s="5">
        <v>6.6000000000000003E-2</v>
      </c>
      <c r="AB24" s="5">
        <v>6.7000000000000004E-2</v>
      </c>
      <c r="AC24" s="33">
        <f t="shared" si="6"/>
        <v>6.5000000000000002E-2</v>
      </c>
      <c r="AD24" s="33">
        <f t="shared" si="4"/>
        <v>6.4000000000000001E-2</v>
      </c>
      <c r="AE24" s="163">
        <f t="shared" si="5"/>
        <v>6.3E-2</v>
      </c>
    </row>
    <row r="25" spans="2:31" s="15" customFormat="1" ht="16.899999999999999" customHeight="1" x14ac:dyDescent="0.25">
      <c r="B25" s="63">
        <v>180810002</v>
      </c>
      <c r="C25" s="63" t="s">
        <v>62</v>
      </c>
      <c r="D25" s="64" t="s">
        <v>63</v>
      </c>
      <c r="E25" s="65" t="s">
        <v>64</v>
      </c>
      <c r="F25" s="68">
        <v>39.417155000000001</v>
      </c>
      <c r="G25" s="68">
        <v>-86.152405999999999</v>
      </c>
      <c r="H25" s="5">
        <v>0.08</v>
      </c>
      <c r="I25" s="5">
        <v>7.2999999999999995E-2</v>
      </c>
      <c r="J25" s="5">
        <v>7.6999999999999999E-2</v>
      </c>
      <c r="K25" s="5">
        <v>7.8E-2</v>
      </c>
      <c r="L25" s="5">
        <v>0.08</v>
      </c>
      <c r="M25" s="5">
        <v>6.9000000000000006E-2</v>
      </c>
      <c r="N25" s="5">
        <v>7.0999999999999994E-2</v>
      </c>
      <c r="O25" s="5">
        <v>7.0000000000000007E-2</v>
      </c>
      <c r="P25" s="11">
        <v>6.8000000000000005E-2</v>
      </c>
      <c r="Q25" s="32">
        <v>7.3999999999999996E-2</v>
      </c>
      <c r="R25" s="5">
        <v>6.2E-2</v>
      </c>
      <c r="S25" s="5">
        <v>5.6000000000000001E-2</v>
      </c>
      <c r="T25" s="5">
        <v>6.3E-2</v>
      </c>
      <c r="U25" s="7">
        <v>7.5999999999999998E-2</v>
      </c>
      <c r="V25" s="7">
        <v>7.5999999999999998E-2</v>
      </c>
      <c r="W25" s="7">
        <v>7.8E-2</v>
      </c>
      <c r="X25" s="7">
        <v>7.4999999999999997E-2</v>
      </c>
      <c r="Y25" s="7">
        <v>7.2999999999999995E-2</v>
      </c>
      <c r="Z25" s="8">
        <v>7.0000000000000007E-2</v>
      </c>
      <c r="AA25" s="5">
        <v>6.9000000000000006E-2</v>
      </c>
      <c r="AB25" s="5">
        <v>7.0000000000000007E-2</v>
      </c>
      <c r="AC25" s="33">
        <f t="shared" si="6"/>
        <v>6.8000000000000005E-2</v>
      </c>
      <c r="AD25" s="33">
        <f t="shared" si="4"/>
        <v>6.4000000000000001E-2</v>
      </c>
      <c r="AE25" s="163">
        <f t="shared" si="5"/>
        <v>0.06</v>
      </c>
    </row>
    <row r="26" spans="2:31" s="15" customFormat="1" ht="16.899999999999999" customHeight="1" x14ac:dyDescent="0.25">
      <c r="B26" s="63">
        <v>180839991</v>
      </c>
      <c r="C26" s="63" t="s">
        <v>66</v>
      </c>
      <c r="D26" s="67" t="s">
        <v>67</v>
      </c>
      <c r="E26" s="65" t="s">
        <v>68</v>
      </c>
      <c r="F26" s="66">
        <v>38.7408</v>
      </c>
      <c r="G26" s="66">
        <v>-87.485299999999995</v>
      </c>
      <c r="H26" s="5"/>
      <c r="I26" s="5"/>
      <c r="J26" s="5"/>
      <c r="K26" s="5"/>
      <c r="L26" s="5"/>
      <c r="M26" s="5"/>
      <c r="N26" s="5"/>
      <c r="O26" s="5"/>
      <c r="P26" s="16">
        <v>7.6999999999999999E-2</v>
      </c>
      <c r="Q26" s="5">
        <v>7.9000000000000001E-2</v>
      </c>
      <c r="R26" s="5">
        <v>6.4000000000000001E-2</v>
      </c>
      <c r="S26" s="5">
        <v>6.2E-2</v>
      </c>
      <c r="T26" s="5">
        <v>6.3E-2</v>
      </c>
      <c r="U26" s="48" t="s">
        <v>150</v>
      </c>
      <c r="V26" s="48" t="s">
        <v>150</v>
      </c>
      <c r="W26" s="48" t="s">
        <v>150</v>
      </c>
      <c r="X26" s="48" t="s">
        <v>150</v>
      </c>
      <c r="Y26" s="48" t="s">
        <v>150</v>
      </c>
      <c r="Z26" s="48" t="s">
        <v>150</v>
      </c>
      <c r="AA26" s="48" t="s">
        <v>150</v>
      </c>
      <c r="AB26" s="48" t="s">
        <v>150</v>
      </c>
      <c r="AC26" s="33">
        <f t="shared" si="6"/>
        <v>7.2999999999999995E-2</v>
      </c>
      <c r="AD26" s="33">
        <f t="shared" si="4"/>
        <v>6.8000000000000005E-2</v>
      </c>
      <c r="AE26" s="163">
        <f t="shared" si="5"/>
        <v>6.3E-2</v>
      </c>
    </row>
    <row r="27" spans="2:31" s="15" customFormat="1" ht="16.899999999999999" customHeight="1" x14ac:dyDescent="0.25">
      <c r="B27" s="63">
        <v>180890022</v>
      </c>
      <c r="C27" s="63" t="s">
        <v>69</v>
      </c>
      <c r="D27" s="64" t="s">
        <v>70</v>
      </c>
      <c r="E27" s="65" t="s">
        <v>71</v>
      </c>
      <c r="F27" s="66">
        <v>41.606667000000002</v>
      </c>
      <c r="G27" s="66">
        <v>-87.304721999999998</v>
      </c>
      <c r="H27" s="5">
        <v>7.5999999999999998E-2</v>
      </c>
      <c r="I27" s="5">
        <v>6.4000000000000001E-2</v>
      </c>
      <c r="J27" s="5">
        <v>8.8999999999999996E-2</v>
      </c>
      <c r="K27" s="5">
        <v>7.2999999999999995E-2</v>
      </c>
      <c r="L27" s="5">
        <v>8.5000000000000006E-2</v>
      </c>
      <c r="M27" s="5">
        <v>6.2E-2</v>
      </c>
      <c r="N27" s="5">
        <v>5.8000000000000003E-2</v>
      </c>
      <c r="O27" s="5">
        <v>6.4000000000000001E-2</v>
      </c>
      <c r="P27" s="11">
        <v>6.6000000000000003E-2</v>
      </c>
      <c r="Q27" s="32">
        <v>7.8E-2</v>
      </c>
      <c r="R27" s="5">
        <v>6.4000000000000001E-2</v>
      </c>
      <c r="S27" s="5">
        <v>6.7000000000000004E-2</v>
      </c>
      <c r="T27" s="5">
        <v>6.4000000000000001E-2</v>
      </c>
      <c r="U27" s="7">
        <v>7.5999999999999998E-2</v>
      </c>
      <c r="V27" s="7">
        <v>7.4999999999999997E-2</v>
      </c>
      <c r="W27" s="7">
        <v>8.2000000000000003E-2</v>
      </c>
      <c r="X27" s="7">
        <v>7.2999999999999995E-2</v>
      </c>
      <c r="Y27" s="10">
        <v>6.8000000000000005E-2</v>
      </c>
      <c r="Z27" s="9">
        <v>6.0999999999999999E-2</v>
      </c>
      <c r="AA27" s="5">
        <v>6.2E-2</v>
      </c>
      <c r="AB27" s="5">
        <v>6.9000000000000006E-2</v>
      </c>
      <c r="AC27" s="33">
        <f t="shared" si="6"/>
        <v>6.9000000000000006E-2</v>
      </c>
      <c r="AD27" s="33">
        <f t="shared" si="4"/>
        <v>6.9000000000000006E-2</v>
      </c>
      <c r="AE27" s="163">
        <f t="shared" si="5"/>
        <v>6.5000000000000002E-2</v>
      </c>
    </row>
    <row r="28" spans="2:31" s="15" customFormat="1" ht="16.899999999999999" customHeight="1" x14ac:dyDescent="0.25">
      <c r="B28" s="63">
        <v>180890024</v>
      </c>
      <c r="C28" s="63" t="s">
        <v>139</v>
      </c>
      <c r="D28" s="64" t="s">
        <v>70</v>
      </c>
      <c r="E28" s="65" t="s">
        <v>140</v>
      </c>
      <c r="F28" s="68">
        <v>41.263924000000003</v>
      </c>
      <c r="G28" s="68">
        <v>-87.417534000000003</v>
      </c>
      <c r="H28" s="5">
        <v>8.1000000000000003E-2</v>
      </c>
      <c r="I28" s="35"/>
      <c r="J28" s="11"/>
      <c r="K28" s="11"/>
      <c r="L28" s="11"/>
      <c r="M28" s="11"/>
      <c r="N28" s="11"/>
      <c r="O28" s="38"/>
      <c r="P28" s="38"/>
      <c r="Q28" s="38"/>
      <c r="R28" s="38"/>
      <c r="S28" s="38"/>
      <c r="T28" s="146" t="s">
        <v>141</v>
      </c>
      <c r="U28" s="48" t="s">
        <v>150</v>
      </c>
      <c r="V28" s="48" t="s">
        <v>150</v>
      </c>
      <c r="W28" s="48" t="s">
        <v>150</v>
      </c>
      <c r="X28" s="48" t="s">
        <v>150</v>
      </c>
      <c r="Y28" s="48" t="s">
        <v>150</v>
      </c>
      <c r="Z28" s="48" t="s">
        <v>150</v>
      </c>
      <c r="AA28" s="48" t="s">
        <v>150</v>
      </c>
      <c r="AB28" s="48" t="s">
        <v>150</v>
      </c>
      <c r="AC28" s="48" t="s">
        <v>150</v>
      </c>
      <c r="AD28" s="48" t="s">
        <v>150</v>
      </c>
      <c r="AE28" s="48" t="s">
        <v>150</v>
      </c>
    </row>
    <row r="29" spans="2:31" s="15" customFormat="1" ht="16.899999999999999" customHeight="1" x14ac:dyDescent="0.25">
      <c r="B29" s="63">
        <v>180890030</v>
      </c>
      <c r="C29" s="63" t="s">
        <v>72</v>
      </c>
      <c r="D29" s="64" t="s">
        <v>70</v>
      </c>
      <c r="E29" s="65" t="s">
        <v>73</v>
      </c>
      <c r="F29" s="68">
        <v>41.681497</v>
      </c>
      <c r="G29" s="68">
        <v>-87.493836000000002</v>
      </c>
      <c r="H29" s="4" t="s">
        <v>142</v>
      </c>
      <c r="I29" s="9">
        <v>6.4000000000000001E-2</v>
      </c>
      <c r="J29" s="5">
        <v>8.7999999999999995E-2</v>
      </c>
      <c r="K29" s="5">
        <v>8.1000000000000003E-2</v>
      </c>
      <c r="L29" s="5">
        <v>8.7999999999999995E-2</v>
      </c>
      <c r="M29" s="5">
        <v>6.2E-2</v>
      </c>
      <c r="N29" s="5">
        <v>6.2E-2</v>
      </c>
      <c r="O29" s="5">
        <v>6.9000000000000006E-2</v>
      </c>
      <c r="P29" s="11">
        <v>6.9000000000000006E-2</v>
      </c>
      <c r="Q29" s="5">
        <v>8.1000000000000003E-2</v>
      </c>
      <c r="R29" s="5">
        <v>6.2E-2</v>
      </c>
      <c r="S29" s="5">
        <v>6.5000000000000002E-2</v>
      </c>
      <c r="T29" s="5">
        <v>7.0000000000000007E-2</v>
      </c>
      <c r="U29" s="10">
        <v>7.5999999999999998E-2</v>
      </c>
      <c r="V29" s="7">
        <v>7.6999999999999999E-2</v>
      </c>
      <c r="W29" s="39">
        <v>8.5000000000000006E-2</v>
      </c>
      <c r="X29" s="39">
        <v>7.6999999999999999E-2</v>
      </c>
      <c r="Y29" s="7">
        <v>7.0000000000000007E-2</v>
      </c>
      <c r="Z29" s="5">
        <v>6.4000000000000001E-2</v>
      </c>
      <c r="AA29" s="5">
        <v>6.6000000000000003E-2</v>
      </c>
      <c r="AB29" s="5">
        <v>7.2999999999999995E-2</v>
      </c>
      <c r="AC29" s="33">
        <f t="shared" ref="AC29:AD33" si="7">TRUNC(AVERAGE(P29:R29),3)</f>
        <v>7.0000000000000007E-2</v>
      </c>
      <c r="AD29" s="33">
        <f t="shared" si="7"/>
        <v>6.9000000000000006E-2</v>
      </c>
      <c r="AE29" s="163">
        <f>TRUNC(AVERAGE(R29:T29),3)</f>
        <v>6.5000000000000002E-2</v>
      </c>
    </row>
    <row r="30" spans="2:31" s="15" customFormat="1" ht="16.899999999999999" customHeight="1" x14ac:dyDescent="0.25">
      <c r="B30" s="63">
        <v>180892008</v>
      </c>
      <c r="C30" s="63" t="s">
        <v>74</v>
      </c>
      <c r="D30" s="67" t="s">
        <v>70</v>
      </c>
      <c r="E30" s="65" t="s">
        <v>75</v>
      </c>
      <c r="F30" s="66">
        <v>41.639443999999997</v>
      </c>
      <c r="G30" s="66">
        <v>-87.493611000000001</v>
      </c>
      <c r="H30" s="5">
        <v>8.1000000000000003E-2</v>
      </c>
      <c r="I30" s="5">
        <v>6.7000000000000004E-2</v>
      </c>
      <c r="J30" s="5">
        <v>8.6999999999999994E-2</v>
      </c>
      <c r="K30" s="5">
        <v>7.4999999999999997E-2</v>
      </c>
      <c r="L30" s="5">
        <v>7.6999999999999999E-2</v>
      </c>
      <c r="M30" s="5">
        <v>6.8000000000000005E-2</v>
      </c>
      <c r="N30" s="5">
        <v>6.5000000000000002E-2</v>
      </c>
      <c r="O30" s="5">
        <v>6.9000000000000006E-2</v>
      </c>
      <c r="P30" s="11">
        <v>7.1999999999999995E-2</v>
      </c>
      <c r="Q30" s="124">
        <v>7.6999999999999999E-2</v>
      </c>
      <c r="R30" s="5">
        <v>6.3E-2</v>
      </c>
      <c r="S30" s="5">
        <v>6.7000000000000004E-2</v>
      </c>
      <c r="T30" s="5">
        <v>0.06</v>
      </c>
      <c r="U30" s="7">
        <v>7.8E-2</v>
      </c>
      <c r="V30" s="7">
        <v>7.5999999999999998E-2</v>
      </c>
      <c r="W30" s="7">
        <v>7.9000000000000001E-2</v>
      </c>
      <c r="X30" s="7">
        <v>7.2999999999999995E-2</v>
      </c>
      <c r="Y30" s="7">
        <v>7.0000000000000007E-2</v>
      </c>
      <c r="Z30" s="8">
        <v>6.7000000000000004E-2</v>
      </c>
      <c r="AA30" s="5">
        <v>6.8000000000000005E-2</v>
      </c>
      <c r="AB30" s="5">
        <v>7.1999999999999995E-2</v>
      </c>
      <c r="AC30" s="33">
        <f t="shared" si="7"/>
        <v>7.0000000000000007E-2</v>
      </c>
      <c r="AD30" s="138">
        <f t="shared" si="7"/>
        <v>6.9000000000000006E-2</v>
      </c>
      <c r="AE30" s="163">
        <f>TRUNC(AVERAGE(R30:T30),3)</f>
        <v>6.3E-2</v>
      </c>
    </row>
    <row r="31" spans="2:31" s="15" customFormat="1" ht="16.899999999999999" customHeight="1" x14ac:dyDescent="0.25">
      <c r="B31" s="63">
        <v>180910005</v>
      </c>
      <c r="C31" s="63" t="s">
        <v>76</v>
      </c>
      <c r="D31" s="64" t="s">
        <v>77</v>
      </c>
      <c r="E31" s="65" t="s">
        <v>78</v>
      </c>
      <c r="F31" s="66">
        <v>41.716943999999998</v>
      </c>
      <c r="G31" s="66">
        <v>-86.907499999999999</v>
      </c>
      <c r="H31" s="5">
        <v>8.2000000000000003E-2</v>
      </c>
      <c r="I31" s="5">
        <v>7.0000000000000007E-2</v>
      </c>
      <c r="J31" s="5">
        <v>8.4000000000000005E-2</v>
      </c>
      <c r="K31" s="5">
        <v>7.4999999999999997E-2</v>
      </c>
      <c r="L31" s="5">
        <v>7.2999999999999995E-2</v>
      </c>
      <c r="M31" s="5">
        <v>5.8999999999999997E-2</v>
      </c>
      <c r="N31" s="5">
        <v>6.6000000000000003E-2</v>
      </c>
      <c r="O31" s="5">
        <v>7.0000000000000007E-2</v>
      </c>
      <c r="P31" s="51">
        <v>0.08</v>
      </c>
      <c r="Q31" s="32">
        <v>0.1</v>
      </c>
      <c r="R31" s="5">
        <v>6.9000000000000006E-2</v>
      </c>
      <c r="S31" s="5">
        <v>7.0000000000000007E-2</v>
      </c>
      <c r="T31" s="5">
        <v>6.7000000000000004E-2</v>
      </c>
      <c r="U31" s="7">
        <v>7.8E-2</v>
      </c>
      <c r="V31" s="7">
        <v>7.5999999999999998E-2</v>
      </c>
      <c r="W31" s="7">
        <v>7.6999999999999999E-2</v>
      </c>
      <c r="X31" s="7">
        <v>6.9000000000000006E-2</v>
      </c>
      <c r="Y31" s="7">
        <v>6.6000000000000003E-2</v>
      </c>
      <c r="Z31" s="8">
        <v>6.5000000000000002E-2</v>
      </c>
      <c r="AA31" s="5">
        <v>7.1999999999999995E-2</v>
      </c>
      <c r="AB31" s="6">
        <v>8.3000000000000004E-2</v>
      </c>
      <c r="AC31" s="33">
        <f t="shared" si="7"/>
        <v>8.3000000000000004E-2</v>
      </c>
      <c r="AD31" s="33">
        <f t="shared" si="7"/>
        <v>7.9000000000000001E-2</v>
      </c>
      <c r="AE31" s="163">
        <f>TRUNC(AVERAGE(R31:T31),3)</f>
        <v>6.8000000000000005E-2</v>
      </c>
    </row>
    <row r="32" spans="2:31" s="15" customFormat="1" ht="16.899999999999999" customHeight="1" x14ac:dyDescent="0.25">
      <c r="B32" s="63">
        <v>180910010</v>
      </c>
      <c r="C32" s="63" t="s">
        <v>79</v>
      </c>
      <c r="D32" s="64" t="s">
        <v>77</v>
      </c>
      <c r="E32" s="65" t="s">
        <v>77</v>
      </c>
      <c r="F32" s="66">
        <v>41.629167000000002</v>
      </c>
      <c r="G32" s="66">
        <v>-86.684721999999994</v>
      </c>
      <c r="H32" s="5">
        <v>8.4000000000000005E-2</v>
      </c>
      <c r="I32" s="5">
        <v>6.8000000000000005E-2</v>
      </c>
      <c r="J32" s="5">
        <v>8.8999999999999996E-2</v>
      </c>
      <c r="K32" s="9">
        <v>6.9000000000000006E-2</v>
      </c>
      <c r="L32" s="5">
        <v>7.8E-2</v>
      </c>
      <c r="M32" s="5">
        <v>6.5000000000000002E-2</v>
      </c>
      <c r="N32" s="5">
        <v>6.3E-2</v>
      </c>
      <c r="O32" s="5">
        <v>6.7000000000000004E-2</v>
      </c>
      <c r="P32" s="11">
        <v>7.0000000000000007E-2</v>
      </c>
      <c r="Q32" s="32">
        <v>7.9000000000000001E-2</v>
      </c>
      <c r="R32" s="5">
        <v>6.4000000000000001E-2</v>
      </c>
      <c r="S32" s="5">
        <v>6.0999999999999999E-2</v>
      </c>
      <c r="T32" s="5">
        <v>6.0999999999999999E-2</v>
      </c>
      <c r="U32" s="7">
        <v>0.08</v>
      </c>
      <c r="V32" s="7">
        <v>7.4999999999999997E-2</v>
      </c>
      <c r="W32" s="7">
        <v>7.8E-2</v>
      </c>
      <c r="X32" s="7">
        <v>7.0000000000000007E-2</v>
      </c>
      <c r="Y32" s="7">
        <v>6.8000000000000005E-2</v>
      </c>
      <c r="Z32" s="8">
        <v>6.5000000000000002E-2</v>
      </c>
      <c r="AA32" s="5">
        <v>6.6000000000000003E-2</v>
      </c>
      <c r="AB32" s="5">
        <v>7.1999999999999995E-2</v>
      </c>
      <c r="AC32" s="33">
        <f t="shared" si="7"/>
        <v>7.0999999999999994E-2</v>
      </c>
      <c r="AD32" s="33">
        <f t="shared" si="7"/>
        <v>6.8000000000000005E-2</v>
      </c>
      <c r="AE32" s="163">
        <f>TRUNC(AVERAGE(R32:T32),3)</f>
        <v>6.2E-2</v>
      </c>
    </row>
    <row r="33" spans="2:31" s="15" customFormat="1" ht="16.899999999999999" customHeight="1" x14ac:dyDescent="0.25">
      <c r="B33" s="63">
        <v>180950010</v>
      </c>
      <c r="C33" s="63" t="s">
        <v>80</v>
      </c>
      <c r="D33" s="64" t="s">
        <v>81</v>
      </c>
      <c r="E33" s="65"/>
      <c r="F33" s="66">
        <v>40.002499999999998</v>
      </c>
      <c r="G33" s="66">
        <v>-85.656943999999996</v>
      </c>
      <c r="H33" s="5">
        <v>9.0999999999999998E-2</v>
      </c>
      <c r="I33" s="5">
        <v>7.1999999999999995E-2</v>
      </c>
      <c r="J33" s="5">
        <v>7.8E-2</v>
      </c>
      <c r="K33" s="5">
        <v>7.2999999999999995E-2</v>
      </c>
      <c r="L33" s="5">
        <v>7.8E-2</v>
      </c>
      <c r="M33" s="5">
        <v>6.4000000000000001E-2</v>
      </c>
      <c r="N33" s="5">
        <v>6.4000000000000001E-2</v>
      </c>
      <c r="O33" s="5">
        <v>6.5000000000000002E-2</v>
      </c>
      <c r="P33" s="11">
        <v>7.0999999999999994E-2</v>
      </c>
      <c r="Q33" s="5">
        <v>7.3999999999999996E-2</v>
      </c>
      <c r="R33" s="5">
        <v>6.3E-2</v>
      </c>
      <c r="S33" s="5">
        <v>5.3999999999999999E-2</v>
      </c>
      <c r="T33" s="5">
        <v>5.3999999999999999E-2</v>
      </c>
      <c r="U33" s="5">
        <v>0.08</v>
      </c>
      <c r="V33" s="5">
        <v>7.3999999999999996E-2</v>
      </c>
      <c r="W33" s="5">
        <v>7.5999999999999998E-2</v>
      </c>
      <c r="X33" s="5">
        <v>7.0999999999999994E-2</v>
      </c>
      <c r="Y33" s="7">
        <v>6.8000000000000005E-2</v>
      </c>
      <c r="Z33" s="8">
        <v>6.4000000000000001E-2</v>
      </c>
      <c r="AA33" s="5">
        <v>6.6000000000000003E-2</v>
      </c>
      <c r="AB33" s="5">
        <v>7.0000000000000007E-2</v>
      </c>
      <c r="AC33" s="33">
        <f t="shared" si="7"/>
        <v>6.9000000000000006E-2</v>
      </c>
      <c r="AD33" s="33">
        <f t="shared" si="7"/>
        <v>6.3E-2</v>
      </c>
      <c r="AE33" s="163">
        <f>TRUNC(AVERAGE(R33:T33),3)</f>
        <v>5.7000000000000002E-2</v>
      </c>
    </row>
    <row r="34" spans="2:31" s="15" customFormat="1" ht="16.899999999999999" customHeight="1" x14ac:dyDescent="0.25">
      <c r="B34" s="63">
        <v>180970042</v>
      </c>
      <c r="C34" s="63" t="s">
        <v>143</v>
      </c>
      <c r="D34" s="64" t="s">
        <v>86</v>
      </c>
      <c r="E34" s="65" t="s">
        <v>87</v>
      </c>
      <c r="F34" s="72">
        <v>39.646299999999997</v>
      </c>
      <c r="G34" s="65">
        <v>-86.248773</v>
      </c>
      <c r="H34" s="5">
        <v>7.3999999999999996E-2</v>
      </c>
      <c r="I34" s="5">
        <v>6.5000000000000002E-2</v>
      </c>
      <c r="J34" s="5">
        <v>7.5999999999999998E-2</v>
      </c>
      <c r="K34" s="5">
        <v>7.3999999999999996E-2</v>
      </c>
      <c r="L34" s="5">
        <v>0.08</v>
      </c>
      <c r="M34" s="35"/>
      <c r="N34" s="11"/>
      <c r="O34" s="11"/>
      <c r="P34" s="11"/>
      <c r="Q34" s="38"/>
      <c r="R34" s="38"/>
      <c r="S34" s="38"/>
      <c r="T34" s="146" t="s">
        <v>144</v>
      </c>
      <c r="U34" s="5">
        <v>7.0999999999999994E-2</v>
      </c>
      <c r="V34" s="5">
        <v>7.0999999999999994E-2</v>
      </c>
      <c r="W34" s="5">
        <v>7.5999999999999998E-2</v>
      </c>
      <c r="X34" s="48" t="s">
        <v>150</v>
      </c>
      <c r="Y34" s="48" t="s">
        <v>150</v>
      </c>
      <c r="Z34" s="48" t="s">
        <v>150</v>
      </c>
      <c r="AA34" s="48" t="s">
        <v>150</v>
      </c>
      <c r="AB34" s="48" t="s">
        <v>150</v>
      </c>
      <c r="AC34" s="48" t="s">
        <v>150</v>
      </c>
      <c r="AD34" s="48" t="s">
        <v>150</v>
      </c>
      <c r="AE34" s="48" t="s">
        <v>150</v>
      </c>
    </row>
    <row r="35" spans="2:31" s="15" customFormat="1" ht="16.899999999999999" customHeight="1" x14ac:dyDescent="0.25">
      <c r="B35" s="63">
        <v>180970050</v>
      </c>
      <c r="C35" s="63" t="s">
        <v>85</v>
      </c>
      <c r="D35" s="64" t="s">
        <v>86</v>
      </c>
      <c r="E35" s="65" t="s">
        <v>87</v>
      </c>
      <c r="F35" s="66">
        <v>39.858961000000001</v>
      </c>
      <c r="G35" s="66">
        <v>-86.021341000000007</v>
      </c>
      <c r="H35" s="5">
        <v>9.0999999999999998E-2</v>
      </c>
      <c r="I35" s="5">
        <v>7.2999999999999995E-2</v>
      </c>
      <c r="J35" s="5">
        <v>0.08</v>
      </c>
      <c r="K35" s="5">
        <v>7.5999999999999998E-2</v>
      </c>
      <c r="L35" s="5">
        <v>8.3000000000000004E-2</v>
      </c>
      <c r="M35" s="5">
        <v>7.4999999999999997E-2</v>
      </c>
      <c r="N35" s="5">
        <v>7.2999999999999995E-2</v>
      </c>
      <c r="O35" s="5">
        <v>7.1999999999999995E-2</v>
      </c>
      <c r="P35" s="51">
        <v>7.6999999999999999E-2</v>
      </c>
      <c r="Q35" s="32">
        <v>7.4999999999999997E-2</v>
      </c>
      <c r="R35" s="32">
        <v>5.8999999999999997E-2</v>
      </c>
      <c r="S35" s="32">
        <v>6.6000000000000003E-2</v>
      </c>
      <c r="T35" s="32">
        <v>6.9000000000000006E-2</v>
      </c>
      <c r="U35" s="5">
        <v>8.1000000000000003E-2</v>
      </c>
      <c r="V35" s="5">
        <v>7.5999999999999998E-2</v>
      </c>
      <c r="W35" s="5">
        <v>7.9000000000000001E-2</v>
      </c>
      <c r="X35" s="6">
        <v>7.8E-2</v>
      </c>
      <c r="Y35" s="6">
        <v>7.6999999999999999E-2</v>
      </c>
      <c r="Z35" s="8">
        <v>7.2999999999999995E-2</v>
      </c>
      <c r="AA35" s="5">
        <v>7.3999999999999996E-2</v>
      </c>
      <c r="AB35" s="5">
        <v>7.3999999999999996E-2</v>
      </c>
      <c r="AC35" s="33">
        <f>TRUNC(AVERAGE(P35:R35),3)</f>
        <v>7.0000000000000007E-2</v>
      </c>
      <c r="AD35" s="33">
        <f t="shared" ref="AD35:AE47" si="8">TRUNC(AVERAGE(Q35:S35),3)</f>
        <v>6.6000000000000003E-2</v>
      </c>
      <c r="AE35" s="33">
        <f t="shared" si="8"/>
        <v>6.4000000000000001E-2</v>
      </c>
    </row>
    <row r="36" spans="2:31" s="15" customFormat="1" ht="16.899999999999999" customHeight="1" x14ac:dyDescent="0.25">
      <c r="B36" s="63">
        <v>180970057</v>
      </c>
      <c r="C36" s="63" t="s">
        <v>88</v>
      </c>
      <c r="D36" s="64" t="s">
        <v>86</v>
      </c>
      <c r="E36" s="65" t="s">
        <v>87</v>
      </c>
      <c r="F36" s="66">
        <v>39.749018999999997</v>
      </c>
      <c r="G36" s="66">
        <v>-86.186313999999996</v>
      </c>
      <c r="H36" s="5">
        <v>7.4999999999999997E-2</v>
      </c>
      <c r="I36" s="5">
        <v>6.6000000000000003E-2</v>
      </c>
      <c r="J36" s="5">
        <v>8.1000000000000003E-2</v>
      </c>
      <c r="K36" s="5">
        <v>7.5999999999999998E-2</v>
      </c>
      <c r="L36" s="5">
        <v>7.5999999999999998E-2</v>
      </c>
      <c r="M36" s="5">
        <v>6.7000000000000004E-2</v>
      </c>
      <c r="N36" s="5">
        <v>6.7000000000000004E-2</v>
      </c>
      <c r="O36" s="5">
        <v>6.8000000000000005E-2</v>
      </c>
      <c r="P36" s="11">
        <v>6.8000000000000005E-2</v>
      </c>
      <c r="Q36" s="32">
        <v>7.6999999999999999E-2</v>
      </c>
      <c r="R36" s="5">
        <v>6.2E-2</v>
      </c>
      <c r="S36" s="5">
        <v>6.6000000000000003E-2</v>
      </c>
      <c r="T36" s="5">
        <v>6.0999999999999999E-2</v>
      </c>
      <c r="U36" s="5">
        <v>7.3999999999999996E-2</v>
      </c>
      <c r="V36" s="5">
        <v>7.3999999999999996E-2</v>
      </c>
      <c r="W36" s="5">
        <v>7.6999999999999999E-2</v>
      </c>
      <c r="X36" s="5">
        <v>7.2999999999999995E-2</v>
      </c>
      <c r="Y36" s="7">
        <v>7.0000000000000007E-2</v>
      </c>
      <c r="Z36" s="8">
        <v>6.7000000000000004E-2</v>
      </c>
      <c r="AA36" s="5">
        <v>6.7000000000000004E-2</v>
      </c>
      <c r="AB36" s="5">
        <v>7.0999999999999994E-2</v>
      </c>
      <c r="AC36" s="33">
        <f>TRUNC(AVERAGE(P36:R36),3)</f>
        <v>6.9000000000000006E-2</v>
      </c>
      <c r="AD36" s="33">
        <f t="shared" si="8"/>
        <v>6.8000000000000005E-2</v>
      </c>
      <c r="AE36" s="33">
        <f t="shared" si="8"/>
        <v>6.3E-2</v>
      </c>
    </row>
    <row r="37" spans="2:31" s="15" customFormat="1" ht="16.899999999999999" customHeight="1" x14ac:dyDescent="0.25">
      <c r="B37" s="63">
        <v>180970073</v>
      </c>
      <c r="C37" s="63" t="s">
        <v>89</v>
      </c>
      <c r="D37" s="64" t="s">
        <v>86</v>
      </c>
      <c r="E37" s="65" t="s">
        <v>87</v>
      </c>
      <c r="F37" s="68">
        <v>39.789485999999997</v>
      </c>
      <c r="G37" s="68">
        <v>-86.060850000000002</v>
      </c>
      <c r="H37" s="5">
        <v>8.2000000000000003E-2</v>
      </c>
      <c r="I37" s="5">
        <v>7.0999999999999994E-2</v>
      </c>
      <c r="J37" s="5">
        <v>0.08</v>
      </c>
      <c r="K37" s="5">
        <v>7.1999999999999995E-2</v>
      </c>
      <c r="L37" s="5">
        <v>7.8E-2</v>
      </c>
      <c r="M37" s="5">
        <v>6.6000000000000003E-2</v>
      </c>
      <c r="N37" s="11">
        <v>6.5000000000000002E-2</v>
      </c>
      <c r="O37" s="34">
        <v>6.6000000000000003E-2</v>
      </c>
      <c r="P37" s="122">
        <v>7.4999999999999997E-2</v>
      </c>
      <c r="Q37" s="34">
        <v>8.2000000000000003E-2</v>
      </c>
      <c r="R37" s="5">
        <v>6.7000000000000004E-2</v>
      </c>
      <c r="S37" s="5">
        <v>6.5000000000000002E-2</v>
      </c>
      <c r="T37" s="5">
        <v>6.2E-2</v>
      </c>
      <c r="U37" s="5">
        <v>7.6999999999999999E-2</v>
      </c>
      <c r="V37" s="5">
        <v>7.3999999999999996E-2</v>
      </c>
      <c r="W37" s="5">
        <v>7.5999999999999998E-2</v>
      </c>
      <c r="X37" s="5">
        <v>7.1999999999999995E-2</v>
      </c>
      <c r="Y37" s="7">
        <v>6.9000000000000006E-2</v>
      </c>
      <c r="Z37" s="8">
        <v>6.5000000000000002E-2</v>
      </c>
      <c r="AA37" s="5">
        <v>6.8000000000000005E-2</v>
      </c>
      <c r="AB37" s="5">
        <v>7.3999999999999996E-2</v>
      </c>
      <c r="AC37" s="33">
        <f>TRUNC(AVERAGE(P37:R37),3)</f>
        <v>7.3999999999999996E-2</v>
      </c>
      <c r="AD37" s="33">
        <f t="shared" si="8"/>
        <v>7.0999999999999994E-2</v>
      </c>
      <c r="AE37" s="163">
        <f t="shared" ref="AE37:AE47" si="9">TRUNC(AVERAGE(R37:T37),3)</f>
        <v>6.4000000000000001E-2</v>
      </c>
    </row>
    <row r="38" spans="2:31" s="15" customFormat="1" ht="16.899999999999999" customHeight="1" x14ac:dyDescent="0.25">
      <c r="B38" s="63">
        <v>180970078</v>
      </c>
      <c r="C38" s="63" t="s">
        <v>90</v>
      </c>
      <c r="D38" s="64" t="s">
        <v>86</v>
      </c>
      <c r="E38" s="65" t="s">
        <v>87</v>
      </c>
      <c r="F38" s="66">
        <v>39.811096999999997</v>
      </c>
      <c r="G38" s="66">
        <v>-86.114469</v>
      </c>
      <c r="H38" s="11"/>
      <c r="I38" s="11"/>
      <c r="J38" s="11"/>
      <c r="K38" s="11"/>
      <c r="L38" s="11"/>
      <c r="M38" s="4" t="s">
        <v>145</v>
      </c>
      <c r="N38" s="5">
        <v>6.7000000000000004E-2</v>
      </c>
      <c r="O38" s="5">
        <v>6.4000000000000001E-2</v>
      </c>
      <c r="P38" s="11">
        <v>7.1999999999999995E-2</v>
      </c>
      <c r="Q38" s="32">
        <v>7.5999999999999998E-2</v>
      </c>
      <c r="R38" s="5">
        <v>6.9000000000000006E-2</v>
      </c>
      <c r="S38" s="9">
        <v>6.0999999999999999E-2</v>
      </c>
      <c r="T38" s="5">
        <v>6.7000000000000004E-2</v>
      </c>
      <c r="U38" s="48" t="s">
        <v>150</v>
      </c>
      <c r="V38" s="48" t="s">
        <v>150</v>
      </c>
      <c r="W38" s="48" t="s">
        <v>150</v>
      </c>
      <c r="X38" s="48" t="s">
        <v>150</v>
      </c>
      <c r="Y38" s="9">
        <v>6.7000000000000004E-2</v>
      </c>
      <c r="Z38" s="9">
        <v>6.5000000000000002E-2</v>
      </c>
      <c r="AA38" s="5">
        <v>6.7000000000000004E-2</v>
      </c>
      <c r="AB38" s="5">
        <v>7.0000000000000007E-2</v>
      </c>
      <c r="AC38" s="33">
        <f>TRUNC(AVERAGE(P38:R38),3)</f>
        <v>7.1999999999999995E-2</v>
      </c>
      <c r="AD38" s="33">
        <f t="shared" si="8"/>
        <v>6.8000000000000005E-2</v>
      </c>
      <c r="AE38" s="167">
        <f t="shared" si="9"/>
        <v>6.5000000000000002E-2</v>
      </c>
    </row>
    <row r="39" spans="2:31" s="15" customFormat="1" ht="16.899999999999999" customHeight="1" x14ac:dyDescent="0.25">
      <c r="B39" s="63">
        <v>180970087</v>
      </c>
      <c r="C39" s="70" t="s">
        <v>157</v>
      </c>
      <c r="D39" s="64" t="s">
        <v>86</v>
      </c>
      <c r="E39" s="65" t="s">
        <v>87</v>
      </c>
      <c r="F39" s="66">
        <v>39.787933000000002</v>
      </c>
      <c r="G39" s="66">
        <v>-86.130880000000005</v>
      </c>
      <c r="H39" s="11"/>
      <c r="I39" s="11"/>
      <c r="J39" s="11"/>
      <c r="K39" s="11"/>
      <c r="L39" s="11"/>
      <c r="M39" s="4"/>
      <c r="N39" s="5"/>
      <c r="O39" s="5"/>
      <c r="P39" s="11"/>
      <c r="Q39" s="32"/>
      <c r="R39" s="4" t="s">
        <v>30</v>
      </c>
      <c r="S39" s="5">
        <v>6.0999999999999999E-2</v>
      </c>
      <c r="T39" s="27">
        <v>6.4000000000000001E-2</v>
      </c>
      <c r="U39" s="48" t="s">
        <v>150</v>
      </c>
      <c r="V39" s="48" t="s">
        <v>150</v>
      </c>
      <c r="W39" s="48" t="s">
        <v>150</v>
      </c>
      <c r="X39" s="48" t="s">
        <v>150</v>
      </c>
      <c r="Y39" s="48" t="s">
        <v>150</v>
      </c>
      <c r="Z39" s="48" t="s">
        <v>150</v>
      </c>
      <c r="AA39" s="48" t="s">
        <v>150</v>
      </c>
      <c r="AB39" s="48" t="s">
        <v>150</v>
      </c>
      <c r="AC39" s="48" t="s">
        <v>150</v>
      </c>
      <c r="AD39" s="138">
        <v>6.0999999999999999E-2</v>
      </c>
      <c r="AE39" s="167">
        <f t="shared" si="9"/>
        <v>6.2E-2</v>
      </c>
    </row>
    <row r="40" spans="2:31" s="15" customFormat="1" ht="16.899999999999999" customHeight="1" x14ac:dyDescent="0.25">
      <c r="B40" s="63">
        <v>181090005</v>
      </c>
      <c r="C40" s="63" t="s">
        <v>91</v>
      </c>
      <c r="D40" s="64" t="s">
        <v>92</v>
      </c>
      <c r="E40" s="65" t="s">
        <v>91</v>
      </c>
      <c r="F40" s="66">
        <v>39.575595999999997</v>
      </c>
      <c r="G40" s="66">
        <v>-86.477913999999998</v>
      </c>
      <c r="H40" s="5">
        <v>8.1000000000000003E-2</v>
      </c>
      <c r="I40" s="5">
        <v>7.1999999999999995E-2</v>
      </c>
      <c r="J40" s="5">
        <v>7.8E-2</v>
      </c>
      <c r="K40" s="5">
        <v>7.6999999999999999E-2</v>
      </c>
      <c r="L40" s="5">
        <v>8.4000000000000005E-2</v>
      </c>
      <c r="M40" s="5">
        <v>6.9000000000000006E-2</v>
      </c>
      <c r="N40" s="5">
        <v>6.9000000000000006E-2</v>
      </c>
      <c r="O40" s="5">
        <v>6.3E-2</v>
      </c>
      <c r="P40" s="11">
        <v>7.1999999999999995E-2</v>
      </c>
      <c r="Q40" s="32">
        <v>7.2999999999999995E-2</v>
      </c>
      <c r="R40" s="5">
        <v>6.5000000000000002E-2</v>
      </c>
      <c r="S40" s="5">
        <v>6.4000000000000001E-2</v>
      </c>
      <c r="T40" s="5">
        <v>6.3E-2</v>
      </c>
      <c r="U40" s="5">
        <v>7.6999999999999999E-2</v>
      </c>
      <c r="V40" s="5">
        <v>7.4999999999999997E-2</v>
      </c>
      <c r="W40" s="5">
        <v>7.9000000000000001E-2</v>
      </c>
      <c r="X40" s="6">
        <v>7.5999999999999998E-2</v>
      </c>
      <c r="Y40" s="7">
        <v>7.3999999999999996E-2</v>
      </c>
      <c r="Z40" s="8">
        <v>6.7000000000000004E-2</v>
      </c>
      <c r="AA40" s="5">
        <v>6.8000000000000005E-2</v>
      </c>
      <c r="AB40" s="5">
        <v>6.9000000000000006E-2</v>
      </c>
      <c r="AC40" s="33">
        <f t="shared" ref="AC40:AC46" si="10">TRUNC(AVERAGE(P40:R40),3)</f>
        <v>7.0000000000000007E-2</v>
      </c>
      <c r="AD40" s="33">
        <f t="shared" si="8"/>
        <v>6.7000000000000004E-2</v>
      </c>
      <c r="AE40" s="163">
        <f t="shared" si="9"/>
        <v>6.4000000000000001E-2</v>
      </c>
    </row>
    <row r="41" spans="2:31" s="15" customFormat="1" ht="16.899999999999999" customHeight="1" x14ac:dyDescent="0.25">
      <c r="B41" s="63">
        <v>181230009</v>
      </c>
      <c r="C41" s="63" t="s">
        <v>93</v>
      </c>
      <c r="D41" s="64" t="s">
        <v>94</v>
      </c>
      <c r="E41" s="65"/>
      <c r="F41" s="66">
        <v>38.113101</v>
      </c>
      <c r="G41" s="66">
        <v>-86.603611000000001</v>
      </c>
      <c r="H41" s="4" t="s">
        <v>142</v>
      </c>
      <c r="I41" s="9">
        <v>7.8E-2</v>
      </c>
      <c r="J41" s="5">
        <v>8.5999999999999993E-2</v>
      </c>
      <c r="K41" s="5">
        <v>7.9000000000000001E-2</v>
      </c>
      <c r="L41" s="5">
        <v>0.08</v>
      </c>
      <c r="M41" s="5">
        <v>7.2999999999999995E-2</v>
      </c>
      <c r="N41" s="5">
        <v>6.5000000000000002E-2</v>
      </c>
      <c r="O41" s="5">
        <v>7.1999999999999995E-2</v>
      </c>
      <c r="P41" s="11">
        <v>7.3999999999999996E-2</v>
      </c>
      <c r="Q41" s="32">
        <v>8.1000000000000003E-2</v>
      </c>
      <c r="R41" s="5">
        <v>6.4000000000000001E-2</v>
      </c>
      <c r="S41" s="5">
        <v>6.7000000000000004E-2</v>
      </c>
      <c r="T41" s="5">
        <v>6.7000000000000004E-2</v>
      </c>
      <c r="U41" s="9">
        <v>8.2000000000000003E-2</v>
      </c>
      <c r="V41" s="7">
        <v>8.1000000000000003E-2</v>
      </c>
      <c r="W41" s="7">
        <v>8.1000000000000003E-2</v>
      </c>
      <c r="X41" s="6">
        <v>7.6999999999999999E-2</v>
      </c>
      <c r="Y41" s="7">
        <v>7.1999999999999995E-2</v>
      </c>
      <c r="Z41" s="8">
        <v>7.0000000000000007E-2</v>
      </c>
      <c r="AA41" s="5">
        <v>7.0000000000000007E-2</v>
      </c>
      <c r="AB41" s="5">
        <v>7.4999999999999997E-2</v>
      </c>
      <c r="AC41" s="33">
        <f t="shared" si="10"/>
        <v>7.2999999999999995E-2</v>
      </c>
      <c r="AD41" s="33">
        <f t="shared" si="8"/>
        <v>7.0000000000000007E-2</v>
      </c>
      <c r="AE41" s="163">
        <f t="shared" si="9"/>
        <v>6.6000000000000003E-2</v>
      </c>
    </row>
    <row r="42" spans="2:31" s="15" customFormat="1" ht="16.899999999999999" customHeight="1" x14ac:dyDescent="0.25">
      <c r="B42" s="63">
        <v>181270024</v>
      </c>
      <c r="C42" s="63" t="s">
        <v>95</v>
      </c>
      <c r="D42" s="64" t="s">
        <v>96</v>
      </c>
      <c r="E42" s="65" t="s">
        <v>95</v>
      </c>
      <c r="F42" s="66">
        <v>41.6175</v>
      </c>
      <c r="G42" s="66">
        <v>-87.199167000000003</v>
      </c>
      <c r="H42" s="5">
        <v>7.6999999999999999E-2</v>
      </c>
      <c r="I42" s="5">
        <v>6.9000000000000006E-2</v>
      </c>
      <c r="J42" s="5">
        <v>0.09</v>
      </c>
      <c r="K42" s="5">
        <v>7.0000000000000007E-2</v>
      </c>
      <c r="L42" s="5">
        <v>8.4000000000000005E-2</v>
      </c>
      <c r="M42" s="5">
        <v>6.9000000000000006E-2</v>
      </c>
      <c r="N42" s="5">
        <v>6.7000000000000004E-2</v>
      </c>
      <c r="O42" s="5">
        <v>6.7000000000000004E-2</v>
      </c>
      <c r="P42" s="11">
        <v>6.8000000000000005E-2</v>
      </c>
      <c r="Q42" s="32">
        <v>8.1000000000000003E-2</v>
      </c>
      <c r="R42" s="5">
        <v>6.9000000000000006E-2</v>
      </c>
      <c r="S42" s="5">
        <v>7.0999999999999994E-2</v>
      </c>
      <c r="T42" s="5">
        <v>6.6000000000000003E-2</v>
      </c>
      <c r="U42" s="7">
        <v>7.8E-2</v>
      </c>
      <c r="V42" s="7">
        <v>7.5999999999999998E-2</v>
      </c>
      <c r="W42" s="7">
        <v>8.1000000000000003E-2</v>
      </c>
      <c r="X42" s="7">
        <v>7.3999999999999996E-2</v>
      </c>
      <c r="Y42" s="7">
        <v>7.2999999999999995E-2</v>
      </c>
      <c r="Z42" s="8">
        <v>6.7000000000000004E-2</v>
      </c>
      <c r="AA42" s="5">
        <v>6.7000000000000004E-2</v>
      </c>
      <c r="AB42" s="5">
        <v>7.1999999999999995E-2</v>
      </c>
      <c r="AC42" s="33">
        <f t="shared" si="10"/>
        <v>7.1999999999999995E-2</v>
      </c>
      <c r="AD42" s="33">
        <f t="shared" si="8"/>
        <v>7.2999999999999995E-2</v>
      </c>
      <c r="AE42" s="163">
        <f t="shared" si="9"/>
        <v>6.8000000000000005E-2</v>
      </c>
    </row>
    <row r="43" spans="2:31" s="15" customFormat="1" ht="16.899999999999999" customHeight="1" x14ac:dyDescent="0.25">
      <c r="B43" s="63">
        <v>181270026</v>
      </c>
      <c r="C43" s="63" t="s">
        <v>97</v>
      </c>
      <c r="D43" s="64" t="s">
        <v>96</v>
      </c>
      <c r="E43" s="65" t="s">
        <v>97</v>
      </c>
      <c r="F43" s="66">
        <v>41.510278</v>
      </c>
      <c r="G43" s="66">
        <v>-87.038611000000003</v>
      </c>
      <c r="H43" s="5">
        <v>8.2000000000000003E-2</v>
      </c>
      <c r="I43" s="5">
        <v>7.1999999999999995E-2</v>
      </c>
      <c r="J43" s="5">
        <v>7.8E-2</v>
      </c>
      <c r="K43" s="5">
        <v>7.0999999999999994E-2</v>
      </c>
      <c r="L43" s="5">
        <v>0.08</v>
      </c>
      <c r="M43" s="5">
        <v>6.0999999999999999E-2</v>
      </c>
      <c r="N43" s="5">
        <v>6.4000000000000001E-2</v>
      </c>
      <c r="O43" s="5">
        <v>6.0999999999999999E-2</v>
      </c>
      <c r="P43" s="11">
        <v>6.3E-2</v>
      </c>
      <c r="Q43" s="5">
        <v>6.7000000000000004E-2</v>
      </c>
      <c r="R43" s="5">
        <v>6.3E-2</v>
      </c>
      <c r="S43" s="5">
        <v>6.7000000000000004E-2</v>
      </c>
      <c r="T43" s="5">
        <v>0.06</v>
      </c>
      <c r="U43" s="7">
        <v>7.6999999999999999E-2</v>
      </c>
      <c r="V43" s="7">
        <v>7.2999999999999995E-2</v>
      </c>
      <c r="W43" s="7">
        <v>7.5999999999999998E-2</v>
      </c>
      <c r="X43" s="7">
        <v>7.0000000000000007E-2</v>
      </c>
      <c r="Y43" s="7">
        <v>6.8000000000000005E-2</v>
      </c>
      <c r="Z43" s="8">
        <v>6.2E-2</v>
      </c>
      <c r="AA43" s="5">
        <v>6.2E-2</v>
      </c>
      <c r="AB43" s="5">
        <v>6.3E-2</v>
      </c>
      <c r="AC43" s="33">
        <f t="shared" si="10"/>
        <v>6.4000000000000001E-2</v>
      </c>
      <c r="AD43" s="33">
        <f t="shared" si="8"/>
        <v>6.5000000000000002E-2</v>
      </c>
      <c r="AE43" s="163">
        <f t="shared" si="9"/>
        <v>6.3E-2</v>
      </c>
    </row>
    <row r="44" spans="2:31" s="15" customFormat="1" ht="16.899999999999999" customHeight="1" x14ac:dyDescent="0.25">
      <c r="B44" s="63">
        <v>181290003</v>
      </c>
      <c r="C44" s="63" t="s">
        <v>98</v>
      </c>
      <c r="D44" s="64" t="s">
        <v>99</v>
      </c>
      <c r="E44" s="65"/>
      <c r="F44" s="66">
        <v>38.005277999999997</v>
      </c>
      <c r="G44" s="66">
        <v>-87.718333000000001</v>
      </c>
      <c r="H44" s="5">
        <v>7.6999999999999999E-2</v>
      </c>
      <c r="I44" s="5">
        <v>7.0999999999999994E-2</v>
      </c>
      <c r="J44" s="5">
        <v>7.6999999999999999E-2</v>
      </c>
      <c r="K44" s="5">
        <v>5.8000000000000003E-2</v>
      </c>
      <c r="L44" s="5">
        <v>8.1000000000000003E-2</v>
      </c>
      <c r="M44" s="5">
        <v>6.9000000000000006E-2</v>
      </c>
      <c r="N44" s="5">
        <v>6.7000000000000004E-2</v>
      </c>
      <c r="O44" s="5">
        <v>6.9000000000000006E-2</v>
      </c>
      <c r="P44" s="51">
        <v>7.5999999999999998E-2</v>
      </c>
      <c r="Q44" s="32">
        <v>7.0000000000000007E-2</v>
      </c>
      <c r="R44" s="32">
        <v>6.5000000000000002E-2</v>
      </c>
      <c r="S44" s="32">
        <v>6.5000000000000002E-2</v>
      </c>
      <c r="T44" s="32">
        <v>6.7000000000000004E-2</v>
      </c>
      <c r="U44" s="7">
        <v>7.4999999999999997E-2</v>
      </c>
      <c r="V44" s="7">
        <v>6.8000000000000005E-2</v>
      </c>
      <c r="W44" s="7">
        <v>7.1999999999999995E-2</v>
      </c>
      <c r="X44" s="7">
        <v>6.9000000000000006E-2</v>
      </c>
      <c r="Y44" s="7">
        <v>7.1999999999999995E-2</v>
      </c>
      <c r="Z44" s="8">
        <v>6.8000000000000005E-2</v>
      </c>
      <c r="AA44" s="5">
        <v>7.0000000000000007E-2</v>
      </c>
      <c r="AB44" s="5">
        <v>7.0999999999999994E-2</v>
      </c>
      <c r="AC44" s="33">
        <f t="shared" si="10"/>
        <v>7.0000000000000007E-2</v>
      </c>
      <c r="AD44" s="33">
        <f t="shared" si="8"/>
        <v>6.6000000000000003E-2</v>
      </c>
      <c r="AE44" s="163">
        <f t="shared" si="9"/>
        <v>6.5000000000000002E-2</v>
      </c>
    </row>
    <row r="45" spans="2:31" s="15" customFormat="1" ht="16.899999999999999" customHeight="1" x14ac:dyDescent="0.25">
      <c r="B45" s="63">
        <v>181410010</v>
      </c>
      <c r="C45" s="63" t="s">
        <v>100</v>
      </c>
      <c r="D45" s="67" t="s">
        <v>101</v>
      </c>
      <c r="E45" s="65"/>
      <c r="F45" s="66">
        <v>41.551667000000002</v>
      </c>
      <c r="G45" s="66">
        <v>-86.370555999999993</v>
      </c>
      <c r="H45" s="5">
        <v>8.1000000000000003E-2</v>
      </c>
      <c r="I45" s="5">
        <v>7.2999999999999995E-2</v>
      </c>
      <c r="J45" s="5">
        <v>7.8E-2</v>
      </c>
      <c r="K45" s="5">
        <v>7.0000000000000007E-2</v>
      </c>
      <c r="L45" s="5">
        <v>7.4999999999999997E-2</v>
      </c>
      <c r="M45" s="5">
        <v>6.3E-2</v>
      </c>
      <c r="N45" s="5">
        <v>0.06</v>
      </c>
      <c r="O45" s="5">
        <v>0.06</v>
      </c>
      <c r="P45" s="11">
        <v>6.4000000000000001E-2</v>
      </c>
      <c r="Q45" s="5">
        <v>7.0000000000000007E-2</v>
      </c>
      <c r="R45" s="5">
        <v>5.7000000000000002E-2</v>
      </c>
      <c r="S45" s="5">
        <v>5.8999999999999997E-2</v>
      </c>
      <c r="T45" s="5">
        <v>5.8000000000000003E-2</v>
      </c>
      <c r="U45" s="7">
        <v>7.6999999999999999E-2</v>
      </c>
      <c r="V45" s="7">
        <v>7.2999999999999995E-2</v>
      </c>
      <c r="W45" s="7">
        <v>7.3999999999999996E-2</v>
      </c>
      <c r="X45" s="7">
        <v>6.9000000000000006E-2</v>
      </c>
      <c r="Y45" s="7">
        <v>6.6000000000000003E-2</v>
      </c>
      <c r="Z45" s="8">
        <v>6.0999999999999999E-2</v>
      </c>
      <c r="AA45" s="5">
        <v>6.0999999999999999E-2</v>
      </c>
      <c r="AB45" s="5">
        <v>6.4000000000000001E-2</v>
      </c>
      <c r="AC45" s="33">
        <f t="shared" si="10"/>
        <v>6.3E-2</v>
      </c>
      <c r="AD45" s="33">
        <f t="shared" si="8"/>
        <v>6.2E-2</v>
      </c>
      <c r="AE45" s="163">
        <f t="shared" si="9"/>
        <v>5.8000000000000003E-2</v>
      </c>
    </row>
    <row r="46" spans="2:31" s="15" customFormat="1" ht="16.899999999999999" customHeight="1" x14ac:dyDescent="0.25">
      <c r="B46" s="63">
        <v>181410015</v>
      </c>
      <c r="C46" s="63" t="s">
        <v>102</v>
      </c>
      <c r="D46" s="67" t="s">
        <v>101</v>
      </c>
      <c r="E46" s="65" t="s">
        <v>103</v>
      </c>
      <c r="F46" s="66">
        <v>41.696691999999999</v>
      </c>
      <c r="G46" s="66">
        <v>-86.214682999999994</v>
      </c>
      <c r="H46" s="5">
        <v>8.2000000000000003E-2</v>
      </c>
      <c r="I46" s="5">
        <v>7.1999999999999995E-2</v>
      </c>
      <c r="J46" s="5">
        <v>8.4000000000000005E-2</v>
      </c>
      <c r="K46" s="5">
        <v>6.4000000000000001E-2</v>
      </c>
      <c r="L46" s="5">
        <v>6.7000000000000004E-2</v>
      </c>
      <c r="M46" s="5">
        <v>5.8000000000000003E-2</v>
      </c>
      <c r="N46" s="5">
        <v>5.8999999999999997E-2</v>
      </c>
      <c r="O46" s="5">
        <v>6.0999999999999999E-2</v>
      </c>
      <c r="P46" s="11">
        <v>7.2999999999999995E-2</v>
      </c>
      <c r="Q46" s="32">
        <v>8.1000000000000003E-2</v>
      </c>
      <c r="R46" s="5">
        <v>6.5000000000000002E-2</v>
      </c>
      <c r="S46" s="5">
        <v>6.7000000000000004E-2</v>
      </c>
      <c r="T46" s="5">
        <v>6.6000000000000003E-2</v>
      </c>
      <c r="U46" s="7">
        <v>7.9000000000000001E-2</v>
      </c>
      <c r="V46" s="7">
        <v>7.2999999999999995E-2</v>
      </c>
      <c r="W46" s="7">
        <v>7.0999999999999994E-2</v>
      </c>
      <c r="X46" s="7">
        <v>6.3E-2</v>
      </c>
      <c r="Y46" s="7">
        <v>6.0999999999999999E-2</v>
      </c>
      <c r="Z46" s="8">
        <v>5.8999999999999997E-2</v>
      </c>
      <c r="AA46" s="5">
        <v>6.4000000000000001E-2</v>
      </c>
      <c r="AB46" s="5">
        <v>7.0999999999999994E-2</v>
      </c>
      <c r="AC46" s="33">
        <f t="shared" si="10"/>
        <v>7.2999999999999995E-2</v>
      </c>
      <c r="AD46" s="33">
        <f t="shared" si="8"/>
        <v>7.0999999999999994E-2</v>
      </c>
      <c r="AE46" s="163">
        <f t="shared" si="9"/>
        <v>6.6000000000000003E-2</v>
      </c>
    </row>
    <row r="47" spans="2:31" s="15" customFormat="1" ht="16.899999999999999" customHeight="1" x14ac:dyDescent="0.25">
      <c r="B47" s="63">
        <v>181410016</v>
      </c>
      <c r="C47" s="63" t="s">
        <v>104</v>
      </c>
      <c r="D47" s="67" t="s">
        <v>101</v>
      </c>
      <c r="E47" s="65" t="s">
        <v>103</v>
      </c>
      <c r="F47" s="66">
        <v>41.754869999999997</v>
      </c>
      <c r="G47" s="66">
        <v>-86.11009</v>
      </c>
      <c r="H47" s="5"/>
      <c r="I47" s="5"/>
      <c r="J47" s="5"/>
      <c r="K47" s="5"/>
      <c r="L47" s="35"/>
      <c r="M47" s="5"/>
      <c r="N47" s="5"/>
      <c r="O47" s="5"/>
      <c r="P47" s="4" t="s">
        <v>105</v>
      </c>
      <c r="Q47" s="5">
        <v>7.6999999999999999E-2</v>
      </c>
      <c r="R47" s="5">
        <v>5.8999999999999997E-2</v>
      </c>
      <c r="S47" s="5">
        <v>6.4000000000000001E-2</v>
      </c>
      <c r="T47" s="5">
        <v>6.4000000000000001E-2</v>
      </c>
      <c r="U47" s="48" t="s">
        <v>150</v>
      </c>
      <c r="V47" s="48" t="s">
        <v>150</v>
      </c>
      <c r="W47" s="48" t="s">
        <v>150</v>
      </c>
      <c r="X47" s="48" t="s">
        <v>150</v>
      </c>
      <c r="Y47" s="48" t="s">
        <v>150</v>
      </c>
      <c r="Z47" s="48" t="s">
        <v>150</v>
      </c>
      <c r="AA47" s="48" t="s">
        <v>150</v>
      </c>
      <c r="AB47" s="48" t="s">
        <v>150</v>
      </c>
      <c r="AC47" s="137">
        <v>6.8000000000000005E-2</v>
      </c>
      <c r="AD47" s="151">
        <f t="shared" si="8"/>
        <v>6.6000000000000003E-2</v>
      </c>
      <c r="AE47" s="163">
        <f t="shared" si="9"/>
        <v>6.2E-2</v>
      </c>
    </row>
    <row r="48" spans="2:31" s="15" customFormat="1" ht="16.899999999999999" customHeight="1" x14ac:dyDescent="0.25">
      <c r="B48" s="63">
        <v>181411007</v>
      </c>
      <c r="C48" s="63" t="s">
        <v>146</v>
      </c>
      <c r="D48" s="67" t="s">
        <v>101</v>
      </c>
      <c r="E48" s="65" t="s">
        <v>147</v>
      </c>
      <c r="F48" s="68">
        <v>41.742598000000001</v>
      </c>
      <c r="G48" s="68">
        <v>-86.110521000000006</v>
      </c>
      <c r="H48" s="5">
        <v>8.5999999999999993E-2</v>
      </c>
      <c r="I48" s="5">
        <v>7.5999999999999998E-2</v>
      </c>
      <c r="J48" s="5">
        <v>8.5999999999999993E-2</v>
      </c>
      <c r="K48" s="5">
        <v>7.0000000000000007E-2</v>
      </c>
      <c r="L48" s="35">
        <v>8.2000000000000003E-2</v>
      </c>
      <c r="M48" s="5">
        <v>6.9000000000000006E-2</v>
      </c>
      <c r="N48" s="5">
        <v>6.2E-2</v>
      </c>
      <c r="O48" s="34">
        <v>0.06</v>
      </c>
      <c r="P48" s="122">
        <v>7.0999999999999994E-2</v>
      </c>
      <c r="Q48" s="128"/>
      <c r="R48" s="38"/>
      <c r="S48" s="38"/>
      <c r="T48" s="146" t="s">
        <v>148</v>
      </c>
      <c r="U48" s="7">
        <v>8.2000000000000003E-2</v>
      </c>
      <c r="V48" s="7">
        <v>7.6999999999999999E-2</v>
      </c>
      <c r="W48" s="7">
        <v>7.9000000000000001E-2</v>
      </c>
      <c r="X48" s="7">
        <v>7.2999999999999995E-2</v>
      </c>
      <c r="Y48" s="7">
        <v>7.0999999999999994E-2</v>
      </c>
      <c r="Z48" s="8">
        <v>6.3E-2</v>
      </c>
      <c r="AA48" s="5">
        <v>6.4000000000000001E-2</v>
      </c>
      <c r="AB48" s="48" t="s">
        <v>150</v>
      </c>
      <c r="AC48" s="48" t="s">
        <v>150</v>
      </c>
      <c r="AD48" s="48" t="s">
        <v>150</v>
      </c>
      <c r="AE48" s="48" t="s">
        <v>150</v>
      </c>
    </row>
    <row r="49" spans="2:31" s="15" customFormat="1" ht="16.899999999999999" customHeight="1" x14ac:dyDescent="0.25">
      <c r="B49" s="63">
        <v>181450001</v>
      </c>
      <c r="C49" s="63" t="s">
        <v>106</v>
      </c>
      <c r="D49" s="67" t="s">
        <v>107</v>
      </c>
      <c r="E49" s="65"/>
      <c r="F49" s="66">
        <v>39.613422999999997</v>
      </c>
      <c r="G49" s="66">
        <v>-85.870648000000003</v>
      </c>
      <c r="H49" s="5">
        <v>8.8999999999999996E-2</v>
      </c>
      <c r="I49" s="5">
        <v>7.0999999999999994E-2</v>
      </c>
      <c r="J49" s="5">
        <v>0.08</v>
      </c>
      <c r="K49" s="5">
        <v>7.2999999999999995E-2</v>
      </c>
      <c r="L49" s="5">
        <v>8.2000000000000003E-2</v>
      </c>
      <c r="M49" s="5">
        <v>7.0000000000000007E-2</v>
      </c>
      <c r="N49" s="5">
        <v>7.4999999999999997E-2</v>
      </c>
      <c r="O49" s="5">
        <v>6.7000000000000004E-2</v>
      </c>
      <c r="P49" s="11">
        <v>7.4999999999999997E-2</v>
      </c>
      <c r="Q49" s="32">
        <v>8.4000000000000005E-2</v>
      </c>
      <c r="R49" s="5">
        <v>6.6000000000000003E-2</v>
      </c>
      <c r="S49" s="5">
        <v>6.2E-2</v>
      </c>
      <c r="T49" s="5">
        <v>5.8999999999999997E-2</v>
      </c>
      <c r="U49" s="7">
        <v>0.08</v>
      </c>
      <c r="V49" s="7">
        <v>7.3999999999999996E-2</v>
      </c>
      <c r="W49" s="7">
        <v>7.8E-2</v>
      </c>
      <c r="X49" s="7">
        <v>7.4999999999999997E-2</v>
      </c>
      <c r="Y49" s="7">
        <v>7.4999999999999997E-2</v>
      </c>
      <c r="Z49" s="8">
        <v>7.0000000000000007E-2</v>
      </c>
      <c r="AA49" s="5">
        <v>7.1999999999999995E-2</v>
      </c>
      <c r="AB49" s="5">
        <v>7.4999999999999997E-2</v>
      </c>
      <c r="AC49" s="33">
        <f>TRUNC(AVERAGE(P49:R49),3)</f>
        <v>7.4999999999999997E-2</v>
      </c>
      <c r="AD49" s="33">
        <f t="shared" ref="AD49:AD59" si="11">TRUNC(AVERAGE(Q49:S49),3)</f>
        <v>7.0000000000000007E-2</v>
      </c>
      <c r="AE49" s="163">
        <f t="shared" ref="AE49:AE59" si="12">TRUNC(AVERAGE(R49:T49),3)</f>
        <v>6.2E-2</v>
      </c>
    </row>
    <row r="50" spans="2:31" s="15" customFormat="1" ht="16.899999999999999" customHeight="1" x14ac:dyDescent="0.25">
      <c r="B50" s="63">
        <v>181630021</v>
      </c>
      <c r="C50" s="63" t="s">
        <v>108</v>
      </c>
      <c r="D50" s="64" t="s">
        <v>149</v>
      </c>
      <c r="E50" s="65" t="s">
        <v>110</v>
      </c>
      <c r="F50" s="66">
        <v>38.013333000000003</v>
      </c>
      <c r="G50" s="66">
        <v>-87.577777999999995</v>
      </c>
      <c r="H50" s="5">
        <v>8.1000000000000003E-2</v>
      </c>
      <c r="I50" s="5">
        <v>7.1999999999999995E-2</v>
      </c>
      <c r="J50" s="5">
        <v>0.08</v>
      </c>
      <c r="K50" s="5">
        <v>7.4999999999999997E-2</v>
      </c>
      <c r="L50" s="5">
        <v>8.5000000000000006E-2</v>
      </c>
      <c r="M50" s="5">
        <v>7.3999999999999996E-2</v>
      </c>
      <c r="N50" s="5">
        <v>6.0999999999999999E-2</v>
      </c>
      <c r="O50" s="9">
        <v>6.4000000000000001E-2</v>
      </c>
      <c r="P50" s="51">
        <v>7.6999999999999999E-2</v>
      </c>
      <c r="Q50" s="32">
        <v>0.08</v>
      </c>
      <c r="R50" s="5">
        <v>6.6000000000000003E-2</v>
      </c>
      <c r="S50" s="5">
        <v>6.8000000000000005E-2</v>
      </c>
      <c r="T50" s="5">
        <v>7.1999999999999995E-2</v>
      </c>
      <c r="U50" s="7">
        <v>7.6999999999999999E-2</v>
      </c>
      <c r="V50" s="7">
        <v>7.4999999999999997E-2</v>
      </c>
      <c r="W50" s="7">
        <v>0.08</v>
      </c>
      <c r="X50" s="6">
        <v>7.8E-2</v>
      </c>
      <c r="Y50" s="7">
        <v>7.2999999999999995E-2</v>
      </c>
      <c r="Z50" s="8">
        <v>6.6000000000000003E-2</v>
      </c>
      <c r="AA50" s="5">
        <v>6.7000000000000004E-2</v>
      </c>
      <c r="AB50" s="5">
        <v>7.2999999999999995E-2</v>
      </c>
      <c r="AC50" s="33">
        <f>TRUNC(AVERAGE(P50:R50),3)</f>
        <v>7.3999999999999996E-2</v>
      </c>
      <c r="AD50" s="33">
        <f t="shared" si="11"/>
        <v>7.0999999999999994E-2</v>
      </c>
      <c r="AE50" s="163">
        <f t="shared" si="12"/>
        <v>6.8000000000000005E-2</v>
      </c>
    </row>
    <row r="51" spans="2:31" s="15" customFormat="1" ht="16.899999999999999" customHeight="1" x14ac:dyDescent="0.25">
      <c r="B51" s="63">
        <v>181630013</v>
      </c>
      <c r="C51" s="63" t="s">
        <v>111</v>
      </c>
      <c r="D51" s="64" t="s">
        <v>112</v>
      </c>
      <c r="E51" s="65"/>
      <c r="F51" s="66">
        <v>38.113889</v>
      </c>
      <c r="G51" s="66">
        <v>-87.536944000000005</v>
      </c>
      <c r="H51" s="5">
        <v>7.4999999999999997E-2</v>
      </c>
      <c r="I51" s="5">
        <v>5.8000000000000003E-2</v>
      </c>
      <c r="J51" s="5">
        <v>5.6000000000000001E-2</v>
      </c>
      <c r="K51" s="5">
        <v>8.1000000000000003E-2</v>
      </c>
      <c r="L51" s="5">
        <v>8.7999999999999995E-2</v>
      </c>
      <c r="M51" s="5">
        <v>7.1999999999999995E-2</v>
      </c>
      <c r="N51" s="5">
        <v>6.8000000000000005E-2</v>
      </c>
      <c r="O51" s="5">
        <v>7.0999999999999994E-2</v>
      </c>
      <c r="P51" s="11">
        <v>7.1999999999999995E-2</v>
      </c>
      <c r="Q51" s="32">
        <v>7.8E-2</v>
      </c>
      <c r="R51" s="5">
        <v>6.8000000000000005E-2</v>
      </c>
      <c r="S51" s="5">
        <v>7.0000000000000007E-2</v>
      </c>
      <c r="T51" s="5">
        <v>6.8000000000000005E-2</v>
      </c>
      <c r="U51" s="7">
        <v>6.3E-2</v>
      </c>
      <c r="V51" s="7">
        <v>6.5000000000000002E-2</v>
      </c>
      <c r="W51" s="7">
        <v>7.4999999999999997E-2</v>
      </c>
      <c r="X51" s="6">
        <v>0.08</v>
      </c>
      <c r="Y51" s="6">
        <v>7.5999999999999998E-2</v>
      </c>
      <c r="Z51" s="8">
        <v>7.0000000000000007E-2</v>
      </c>
      <c r="AA51" s="5">
        <v>7.0000000000000007E-2</v>
      </c>
      <c r="AB51" s="5">
        <v>7.2999999999999995E-2</v>
      </c>
      <c r="AC51" s="33">
        <f>TRUNC(AVERAGE(P51:R51),3)</f>
        <v>7.1999999999999995E-2</v>
      </c>
      <c r="AD51" s="33">
        <f t="shared" si="11"/>
        <v>7.1999999999999995E-2</v>
      </c>
      <c r="AE51" s="163">
        <f t="shared" si="12"/>
        <v>6.8000000000000005E-2</v>
      </c>
    </row>
    <row r="52" spans="2:31" s="15" customFormat="1" ht="16.899999999999999" customHeight="1" x14ac:dyDescent="0.25">
      <c r="B52" s="63">
        <v>181670018</v>
      </c>
      <c r="C52" s="63" t="s">
        <v>113</v>
      </c>
      <c r="D52" s="64" t="s">
        <v>114</v>
      </c>
      <c r="E52" s="65" t="s">
        <v>115</v>
      </c>
      <c r="F52" s="66">
        <v>39.486111000000001</v>
      </c>
      <c r="G52" s="66">
        <v>-87.401388999999995</v>
      </c>
      <c r="H52" s="5">
        <v>6.6000000000000003E-2</v>
      </c>
      <c r="I52" s="5">
        <v>5.7000000000000002E-2</v>
      </c>
      <c r="J52" s="5">
        <v>6.4000000000000001E-2</v>
      </c>
      <c r="K52" s="5">
        <v>0.06</v>
      </c>
      <c r="L52" s="5">
        <v>7.6999999999999999E-2</v>
      </c>
      <c r="M52" s="5">
        <v>5.8999999999999997E-2</v>
      </c>
      <c r="N52" s="5">
        <v>5.8000000000000003E-2</v>
      </c>
      <c r="O52" s="5">
        <v>6.3E-2</v>
      </c>
      <c r="P52" s="11">
        <v>6.7000000000000004E-2</v>
      </c>
      <c r="Q52" s="5">
        <v>7.4999999999999997E-2</v>
      </c>
      <c r="R52" s="5">
        <v>6.0999999999999999E-2</v>
      </c>
      <c r="S52" s="5">
        <v>6.2E-2</v>
      </c>
      <c r="T52" s="5">
        <v>6.4000000000000001E-2</v>
      </c>
      <c r="U52" s="7">
        <v>6.2E-2</v>
      </c>
      <c r="V52" s="7">
        <v>0.06</v>
      </c>
      <c r="W52" s="7">
        <v>6.7000000000000004E-2</v>
      </c>
      <c r="X52" s="7">
        <v>6.5000000000000002E-2</v>
      </c>
      <c r="Y52" s="7">
        <v>6.4000000000000001E-2</v>
      </c>
      <c r="Z52" s="8">
        <v>0.06</v>
      </c>
      <c r="AA52" s="5">
        <v>6.2E-2</v>
      </c>
      <c r="AB52" s="5">
        <v>6.8000000000000005E-2</v>
      </c>
      <c r="AC52" s="33">
        <f>TRUNC(AVERAGE(P52:R52),3)</f>
        <v>6.7000000000000004E-2</v>
      </c>
      <c r="AD52" s="33">
        <f t="shared" si="11"/>
        <v>6.6000000000000003E-2</v>
      </c>
      <c r="AE52" s="163">
        <f t="shared" si="12"/>
        <v>6.2E-2</v>
      </c>
    </row>
    <row r="53" spans="2:31" s="15" customFormat="1" ht="16.899999999999999" customHeight="1" x14ac:dyDescent="0.25">
      <c r="B53" s="63">
        <v>181670024</v>
      </c>
      <c r="C53" s="63" t="s">
        <v>116</v>
      </c>
      <c r="D53" s="64" t="s">
        <v>114</v>
      </c>
      <c r="E53" s="65"/>
      <c r="F53" s="66">
        <v>39.560555999999998</v>
      </c>
      <c r="G53" s="66">
        <v>-87.313056000000003</v>
      </c>
      <c r="H53" s="5">
        <v>0.08</v>
      </c>
      <c r="I53" s="5">
        <v>7.1999999999999995E-2</v>
      </c>
      <c r="J53" s="5">
        <v>7.5999999999999998E-2</v>
      </c>
      <c r="K53" s="5">
        <v>7.1999999999999995E-2</v>
      </c>
      <c r="L53" s="5">
        <v>7.2999999999999995E-2</v>
      </c>
      <c r="M53" s="5">
        <v>6.6000000000000003E-2</v>
      </c>
      <c r="N53" s="5">
        <v>6.0999999999999999E-2</v>
      </c>
      <c r="O53" s="5">
        <v>6.3E-2</v>
      </c>
      <c r="P53" s="11">
        <v>7.0000000000000007E-2</v>
      </c>
      <c r="Q53" s="5">
        <v>6.7000000000000004E-2</v>
      </c>
      <c r="R53" s="5">
        <v>6.6000000000000003E-2</v>
      </c>
      <c r="S53" s="5">
        <v>5.6000000000000001E-2</v>
      </c>
      <c r="T53" s="5">
        <v>6.2E-2</v>
      </c>
      <c r="U53" s="7">
        <v>7.5999999999999998E-2</v>
      </c>
      <c r="V53" s="7">
        <v>7.2999999999999995E-2</v>
      </c>
      <c r="W53" s="7">
        <v>7.2999999999999995E-2</v>
      </c>
      <c r="X53" s="7">
        <v>7.0000000000000007E-2</v>
      </c>
      <c r="Y53" s="7">
        <v>6.6000000000000003E-2</v>
      </c>
      <c r="Z53" s="8">
        <v>6.3E-2</v>
      </c>
      <c r="AA53" s="5">
        <v>6.4000000000000001E-2</v>
      </c>
      <c r="AB53" s="5">
        <v>6.6000000000000003E-2</v>
      </c>
      <c r="AC53" s="33">
        <f>TRUNC(AVERAGE(P53:R53),3)</f>
        <v>6.7000000000000004E-2</v>
      </c>
      <c r="AD53" s="33">
        <f t="shared" si="11"/>
        <v>6.3E-2</v>
      </c>
      <c r="AE53" s="163">
        <f t="shared" si="12"/>
        <v>6.0999999999999999E-2</v>
      </c>
    </row>
    <row r="54" spans="2:31" s="15" customFormat="1" ht="16.899999999999999" customHeight="1" x14ac:dyDescent="0.25">
      <c r="B54" s="63">
        <v>181699991</v>
      </c>
      <c r="C54" s="63" t="s">
        <v>117</v>
      </c>
      <c r="D54" s="64" t="s">
        <v>118</v>
      </c>
      <c r="E54" s="65" t="s">
        <v>119</v>
      </c>
      <c r="F54" s="66">
        <v>40.816000000000003</v>
      </c>
      <c r="G54" s="66">
        <v>-85.661100000000005</v>
      </c>
      <c r="H54" s="5"/>
      <c r="I54" s="5"/>
      <c r="J54" s="5"/>
      <c r="K54" s="5"/>
      <c r="L54" s="5"/>
      <c r="M54" s="5"/>
      <c r="N54" s="5"/>
      <c r="O54" s="5"/>
      <c r="P54" s="53">
        <v>7.3999999999999996E-2</v>
      </c>
      <c r="Q54" s="5">
        <v>7.9000000000000001E-2</v>
      </c>
      <c r="R54" s="5">
        <v>6.8000000000000005E-2</v>
      </c>
      <c r="S54" s="5">
        <v>6.6000000000000003E-2</v>
      </c>
      <c r="T54" s="5">
        <v>6.8000000000000005E-2</v>
      </c>
      <c r="U54" s="48" t="s">
        <v>150</v>
      </c>
      <c r="V54" s="48" t="s">
        <v>150</v>
      </c>
      <c r="W54" s="48" t="s">
        <v>150</v>
      </c>
      <c r="X54" s="48" t="s">
        <v>150</v>
      </c>
      <c r="Y54" s="48" t="s">
        <v>150</v>
      </c>
      <c r="Z54" s="48" t="s">
        <v>150</v>
      </c>
      <c r="AA54" s="48" t="s">
        <v>150</v>
      </c>
      <c r="AB54" s="48" t="s">
        <v>150</v>
      </c>
      <c r="AC54" s="33">
        <v>7.2999999999999995E-2</v>
      </c>
      <c r="AD54" s="33">
        <f t="shared" si="11"/>
        <v>7.0999999999999994E-2</v>
      </c>
      <c r="AE54" s="163">
        <f t="shared" si="12"/>
        <v>6.7000000000000004E-2</v>
      </c>
    </row>
    <row r="55" spans="2:31" s="15" customFormat="1" ht="16.899999999999999" customHeight="1" x14ac:dyDescent="0.25">
      <c r="B55" s="63">
        <v>181730008</v>
      </c>
      <c r="C55" s="63" t="s">
        <v>120</v>
      </c>
      <c r="D55" s="64" t="s">
        <v>121</v>
      </c>
      <c r="E55" s="65" t="s">
        <v>120</v>
      </c>
      <c r="F55" s="66">
        <v>38.051943999999999</v>
      </c>
      <c r="G55" s="66">
        <v>-87.278333000000003</v>
      </c>
      <c r="H55" s="5">
        <v>7.5999999999999998E-2</v>
      </c>
      <c r="I55" s="5">
        <v>7.2999999999999995E-2</v>
      </c>
      <c r="J55" s="5">
        <v>0.08</v>
      </c>
      <c r="K55" s="5">
        <v>7.8E-2</v>
      </c>
      <c r="L55" s="5">
        <v>8.3000000000000004E-2</v>
      </c>
      <c r="M55" s="5">
        <v>7.0999999999999994E-2</v>
      </c>
      <c r="N55" s="5">
        <v>6.4000000000000001E-2</v>
      </c>
      <c r="O55" s="5">
        <v>7.0999999999999994E-2</v>
      </c>
      <c r="P55" s="11">
        <v>7.4999999999999997E-2</v>
      </c>
      <c r="Q55" s="5">
        <v>7.2999999999999995E-2</v>
      </c>
      <c r="R55" s="5">
        <v>6.3E-2</v>
      </c>
      <c r="S55" s="5">
        <v>6.5000000000000002E-2</v>
      </c>
      <c r="T55" s="5">
        <v>6.9000000000000006E-2</v>
      </c>
      <c r="U55" s="7">
        <v>7.5999999999999998E-2</v>
      </c>
      <c r="V55" s="7">
        <v>7.6999999999999999E-2</v>
      </c>
      <c r="W55" s="7">
        <v>0.08</v>
      </c>
      <c r="X55" s="6">
        <v>7.6999999999999999E-2</v>
      </c>
      <c r="Y55" s="7">
        <v>7.1999999999999995E-2</v>
      </c>
      <c r="Z55" s="8">
        <v>6.8000000000000005E-2</v>
      </c>
      <c r="AA55" s="5">
        <v>7.0000000000000007E-2</v>
      </c>
      <c r="AB55" s="5">
        <v>7.2999999999999995E-2</v>
      </c>
      <c r="AC55" s="33">
        <f>TRUNC(AVERAGE(P55:R55),3)</f>
        <v>7.0000000000000007E-2</v>
      </c>
      <c r="AD55" s="33">
        <f t="shared" si="11"/>
        <v>6.7000000000000004E-2</v>
      </c>
      <c r="AE55" s="163">
        <f t="shared" si="12"/>
        <v>6.5000000000000002E-2</v>
      </c>
    </row>
    <row r="56" spans="2:31" s="15" customFormat="1" ht="16.899999999999999" customHeight="1" x14ac:dyDescent="0.25">
      <c r="B56" s="63">
        <v>181730009</v>
      </c>
      <c r="C56" s="63" t="s">
        <v>158</v>
      </c>
      <c r="D56" s="64" t="s">
        <v>121</v>
      </c>
      <c r="E56" s="65" t="s">
        <v>122</v>
      </c>
      <c r="F56" s="68">
        <v>38.194501000000002</v>
      </c>
      <c r="G56" s="68">
        <v>-87.341396000000003</v>
      </c>
      <c r="H56" s="37">
        <v>7.8E-2</v>
      </c>
      <c r="I56" s="37">
        <v>6.6000000000000003E-2</v>
      </c>
      <c r="J56" s="37">
        <v>7.5999999999999998E-2</v>
      </c>
      <c r="K56" s="37">
        <v>7.0000000000000007E-2</v>
      </c>
      <c r="L56" s="37">
        <v>0.08</v>
      </c>
      <c r="M56" s="37">
        <v>6.4000000000000001E-2</v>
      </c>
      <c r="N56" s="37">
        <v>6.4000000000000001E-2</v>
      </c>
      <c r="O56" s="37">
        <v>7.0000000000000007E-2</v>
      </c>
      <c r="P56" s="52">
        <v>7.1999999999999995E-2</v>
      </c>
      <c r="Q56" s="5">
        <v>7.1999999999999995E-2</v>
      </c>
      <c r="R56" s="5">
        <v>6.0999999999999999E-2</v>
      </c>
      <c r="S56" s="37">
        <v>6.4000000000000001E-2</v>
      </c>
      <c r="T56" s="5">
        <v>6.2E-2</v>
      </c>
      <c r="U56" s="7">
        <v>7.2999999999999995E-2</v>
      </c>
      <c r="V56" s="7">
        <v>7.0000000000000007E-2</v>
      </c>
      <c r="W56" s="7">
        <v>7.4999999999999997E-2</v>
      </c>
      <c r="X56" s="5">
        <v>7.0999999999999994E-2</v>
      </c>
      <c r="Y56" s="7">
        <v>6.9000000000000006E-2</v>
      </c>
      <c r="Z56" s="8">
        <v>6.6000000000000003E-2</v>
      </c>
      <c r="AA56" s="5">
        <v>6.8000000000000005E-2</v>
      </c>
      <c r="AB56" s="5">
        <v>7.1999999999999995E-2</v>
      </c>
      <c r="AC56" s="33">
        <v>6.9000000000000006E-2</v>
      </c>
      <c r="AD56" s="33">
        <v>6.6000000000000003E-2</v>
      </c>
      <c r="AE56" s="163">
        <f t="shared" si="12"/>
        <v>6.2E-2</v>
      </c>
    </row>
    <row r="57" spans="2:31" s="15" customFormat="1" ht="16.899999999999999" customHeight="1" x14ac:dyDescent="0.25">
      <c r="B57" s="104">
        <v>181730011</v>
      </c>
      <c r="C57" s="104" t="s">
        <v>123</v>
      </c>
      <c r="D57" s="106" t="s">
        <v>121</v>
      </c>
      <c r="E57" s="107"/>
      <c r="F57" s="108">
        <v>37.954450000000001</v>
      </c>
      <c r="G57" s="108">
        <v>-87.321933000000001</v>
      </c>
      <c r="H57" s="37">
        <v>8.2000000000000003E-2</v>
      </c>
      <c r="I57" s="37">
        <v>7.3999999999999996E-2</v>
      </c>
      <c r="J57" s="111">
        <v>7.6999999999999999E-2</v>
      </c>
      <c r="K57" s="37">
        <v>7.8E-2</v>
      </c>
      <c r="L57" s="37">
        <v>7.5999999999999998E-2</v>
      </c>
      <c r="M57" s="37">
        <v>0.06</v>
      </c>
      <c r="N57" s="37">
        <v>5.8999999999999997E-2</v>
      </c>
      <c r="O57" s="37">
        <v>7.0000000000000007E-2</v>
      </c>
      <c r="P57" s="52">
        <v>7.1999999999999995E-2</v>
      </c>
      <c r="Q57" s="32">
        <v>8.1000000000000003E-2</v>
      </c>
      <c r="R57" s="37">
        <v>6.6000000000000003E-2</v>
      </c>
      <c r="S57" s="37">
        <v>6.6000000000000003E-2</v>
      </c>
      <c r="T57" s="37">
        <v>6.5000000000000002E-2</v>
      </c>
      <c r="U57" s="5">
        <v>7.6999999999999999E-2</v>
      </c>
      <c r="V57" s="5">
        <v>7.5999999999999998E-2</v>
      </c>
      <c r="W57" s="7">
        <v>7.6999999999999999E-2</v>
      </c>
      <c r="X57" s="7">
        <v>7.0999999999999994E-2</v>
      </c>
      <c r="Y57" s="7">
        <v>6.5000000000000002E-2</v>
      </c>
      <c r="Z57" s="8">
        <v>6.3E-2</v>
      </c>
      <c r="AA57" s="5">
        <v>6.7000000000000004E-2</v>
      </c>
      <c r="AB57" s="5">
        <v>7.3999999999999996E-2</v>
      </c>
      <c r="AC57" s="33">
        <f>TRUNC(AVERAGE(P57:R57),3)</f>
        <v>7.2999999999999995E-2</v>
      </c>
      <c r="AD57" s="33">
        <f t="shared" si="11"/>
        <v>7.0999999999999994E-2</v>
      </c>
      <c r="AE57" s="163">
        <f t="shared" si="12"/>
        <v>6.5000000000000002E-2</v>
      </c>
    </row>
    <row r="58" spans="2:31" s="15" customFormat="1" ht="16.899999999999999" customHeight="1" x14ac:dyDescent="0.25">
      <c r="B58" s="65">
        <v>170230001</v>
      </c>
      <c r="C58" s="65" t="s">
        <v>163</v>
      </c>
      <c r="D58" s="65" t="s">
        <v>164</v>
      </c>
      <c r="E58" s="65"/>
      <c r="F58" s="65">
        <v>39.210856999999997</v>
      </c>
      <c r="G58" s="65">
        <v>-87.668296999999995</v>
      </c>
      <c r="H58" s="5">
        <v>6.7000000000000004E-2</v>
      </c>
      <c r="I58" s="5">
        <v>6.2E-2</v>
      </c>
      <c r="J58" s="5">
        <v>7.0999999999999994E-2</v>
      </c>
      <c r="K58" s="5">
        <v>6.5000000000000002E-2</v>
      </c>
      <c r="L58" s="5">
        <v>7.3999999999999996E-2</v>
      </c>
      <c r="M58" s="5">
        <v>0.06</v>
      </c>
      <c r="N58" s="5">
        <v>6.6000000000000003E-2</v>
      </c>
      <c r="O58" s="5">
        <v>6.6000000000000003E-2</v>
      </c>
      <c r="P58" s="35">
        <v>6.8000000000000005E-2</v>
      </c>
      <c r="Q58" s="124">
        <v>7.1999999999999995E-2</v>
      </c>
      <c r="R58" s="112">
        <v>6.0999999999999999E-2</v>
      </c>
      <c r="S58" s="112">
        <v>6.3E-2</v>
      </c>
      <c r="T58" s="112">
        <v>6.4000000000000001E-2</v>
      </c>
      <c r="U58" s="5">
        <f t="shared" ref="U58:AB59" si="13">TRUNC(AVERAGE(H58:J58),3)</f>
        <v>6.6000000000000003E-2</v>
      </c>
      <c r="V58" s="9">
        <f t="shared" si="13"/>
        <v>6.6000000000000003E-2</v>
      </c>
      <c r="W58" s="9">
        <f t="shared" si="13"/>
        <v>7.0000000000000007E-2</v>
      </c>
      <c r="X58" s="9">
        <f t="shared" si="13"/>
        <v>6.6000000000000003E-2</v>
      </c>
      <c r="Y58" s="5">
        <f t="shared" si="13"/>
        <v>6.6000000000000003E-2</v>
      </c>
      <c r="Z58" s="5">
        <f t="shared" si="13"/>
        <v>6.4000000000000001E-2</v>
      </c>
      <c r="AA58" s="5">
        <f t="shared" si="13"/>
        <v>6.6000000000000003E-2</v>
      </c>
      <c r="AB58" s="9">
        <f t="shared" si="13"/>
        <v>6.8000000000000005E-2</v>
      </c>
      <c r="AC58" s="138">
        <f>TRUNC(AVERAGE(Q58:S58),3)</f>
        <v>6.5000000000000002E-2</v>
      </c>
      <c r="AD58" s="138">
        <f t="shared" si="11"/>
        <v>6.5000000000000002E-2</v>
      </c>
      <c r="AE58" s="163">
        <f t="shared" si="12"/>
        <v>6.2E-2</v>
      </c>
    </row>
    <row r="59" spans="2:31" s="15" customFormat="1" ht="16.899999999999999" customHeight="1" thickBot="1" x14ac:dyDescent="0.3">
      <c r="B59" s="71">
        <v>260270003</v>
      </c>
      <c r="C59" s="71" t="s">
        <v>165</v>
      </c>
      <c r="D59" s="71" t="s">
        <v>166</v>
      </c>
      <c r="E59" s="71"/>
      <c r="F59" s="109">
        <v>41.895569999999999</v>
      </c>
      <c r="G59" s="110">
        <v>-86.001628999999994</v>
      </c>
      <c r="H59" s="13">
        <v>8.8999999999999996E-2</v>
      </c>
      <c r="I59" s="12">
        <v>7.6999999999999999E-2</v>
      </c>
      <c r="J59" s="12">
        <v>8.5999999999999993E-2</v>
      </c>
      <c r="K59" s="12">
        <v>7.2999999999999995E-2</v>
      </c>
      <c r="L59" s="12">
        <v>8.3000000000000004E-2</v>
      </c>
      <c r="M59" s="12">
        <v>7.0999999999999994E-2</v>
      </c>
      <c r="N59" s="12">
        <v>7.1999999999999995E-2</v>
      </c>
      <c r="O59" s="12">
        <v>6.9000000000000006E-2</v>
      </c>
      <c r="P59" s="123">
        <v>8.1000000000000003E-2</v>
      </c>
      <c r="Q59" s="125">
        <v>8.4000000000000005E-2</v>
      </c>
      <c r="R59" s="113">
        <v>7.0999999999999994E-2</v>
      </c>
      <c r="S59" s="113">
        <v>6.6000000000000003E-2</v>
      </c>
      <c r="T59" s="113">
        <v>6.8000000000000005E-2</v>
      </c>
      <c r="U59" s="12">
        <f t="shared" si="13"/>
        <v>8.4000000000000005E-2</v>
      </c>
      <c r="V59" s="12">
        <f t="shared" si="13"/>
        <v>7.8E-2</v>
      </c>
      <c r="W59" s="12">
        <f t="shared" si="13"/>
        <v>0.08</v>
      </c>
      <c r="X59" s="12">
        <f t="shared" si="13"/>
        <v>7.4999999999999997E-2</v>
      </c>
      <c r="Y59" s="12">
        <f t="shared" si="13"/>
        <v>7.4999999999999997E-2</v>
      </c>
      <c r="Z59" s="12">
        <f t="shared" si="13"/>
        <v>7.0000000000000007E-2</v>
      </c>
      <c r="AA59" s="12">
        <f t="shared" si="13"/>
        <v>7.3999999999999996E-2</v>
      </c>
      <c r="AB59" s="12">
        <f t="shared" si="13"/>
        <v>7.8E-2</v>
      </c>
      <c r="AC59" s="114">
        <f>TRUNC(AVERAGE(P59:R59),3)</f>
        <v>7.8E-2</v>
      </c>
      <c r="AD59" s="114">
        <f t="shared" si="11"/>
        <v>7.2999999999999995E-2</v>
      </c>
      <c r="AE59" s="163">
        <f t="shared" si="12"/>
        <v>6.8000000000000005E-2</v>
      </c>
    </row>
    <row r="60" spans="2:31" ht="16.899999999999999" customHeight="1" x14ac:dyDescent="0.25">
      <c r="U60" s="99"/>
      <c r="V60" s="2"/>
      <c r="W60" s="2"/>
      <c r="X60" s="2"/>
      <c r="Y60" s="2"/>
      <c r="Z60" s="80"/>
      <c r="AD60" s="2" t="s">
        <v>155</v>
      </c>
      <c r="AE60" s="82"/>
    </row>
    <row r="61" spans="2:31" ht="16.899999999999999" customHeight="1" x14ac:dyDescent="0.25">
      <c r="B61" s="81" t="s">
        <v>160</v>
      </c>
      <c r="U61" s="99"/>
      <c r="V61" s="81"/>
      <c r="W61" s="81"/>
      <c r="X61" s="81"/>
      <c r="Y61" s="81"/>
      <c r="Z61" s="81"/>
      <c r="AD61" s="2" t="s">
        <v>151</v>
      </c>
      <c r="AE61" s="82"/>
    </row>
    <row r="62" spans="2:31" ht="16.899999999999999" customHeight="1" x14ac:dyDescent="0.25">
      <c r="U62" s="101"/>
      <c r="V62" s="80"/>
      <c r="W62" s="80"/>
      <c r="X62" s="2"/>
      <c r="Y62" s="2"/>
      <c r="Z62" s="80"/>
      <c r="AD62" s="2" t="s">
        <v>152</v>
      </c>
      <c r="AE62" s="86"/>
    </row>
    <row r="63" spans="2:31" ht="16.899999999999999" customHeight="1" x14ac:dyDescent="0.25">
      <c r="B63" s="100"/>
      <c r="U63" s="98"/>
      <c r="V63" s="80"/>
      <c r="W63" s="80"/>
      <c r="X63" s="2"/>
      <c r="Y63" s="2"/>
      <c r="Z63" s="80"/>
      <c r="AD63" s="2" t="s">
        <v>153</v>
      </c>
      <c r="AE63" s="89"/>
    </row>
    <row r="64" spans="2:31" ht="16.899999999999999" customHeight="1" x14ac:dyDescent="0.25">
      <c r="U64" s="98"/>
      <c r="V64" s="80"/>
      <c r="W64" s="80"/>
      <c r="X64" s="90"/>
      <c r="Y64" s="90"/>
      <c r="Z64" s="80"/>
      <c r="AD64" s="2" t="s">
        <v>154</v>
      </c>
      <c r="AE64" s="91"/>
    </row>
    <row r="65" spans="21:31" ht="16.899999999999999" customHeight="1" x14ac:dyDescent="0.25">
      <c r="U65" s="98"/>
      <c r="V65" s="80"/>
      <c r="W65" s="80"/>
      <c r="X65" s="90"/>
      <c r="Y65" s="55"/>
      <c r="Z65" s="94"/>
      <c r="AD65" s="55" t="s">
        <v>125</v>
      </c>
      <c r="AE65" s="95"/>
    </row>
    <row r="66" spans="21:31" ht="16.899999999999999" customHeight="1" x14ac:dyDescent="0.25">
      <c r="U66" s="98"/>
      <c r="V66" s="80"/>
      <c r="W66" s="80"/>
      <c r="X66" s="80"/>
      <c r="Y66" s="80"/>
      <c r="Z66" s="80"/>
      <c r="AD66" s="2" t="s">
        <v>126</v>
      </c>
      <c r="AE66" s="96" t="s">
        <v>127</v>
      </c>
    </row>
  </sheetData>
  <mergeCells count="1">
    <mergeCell ref="C4:Q4"/>
  </mergeCells>
  <conditionalFormatting sqref="AC8:AC11 AC13:AC18 AC35:AC38 AD35:AD46 AC40:AC47">
    <cfRule type="cellIs" dxfId="7" priority="92" operator="greaterThan">
      <formula>0.075</formula>
    </cfRule>
  </conditionalFormatting>
  <conditionalFormatting sqref="AC20:AE27">
    <cfRule type="cellIs" dxfId="6" priority="26" operator="greaterThan">
      <formula>0.075</formula>
    </cfRule>
  </conditionalFormatting>
  <conditionalFormatting sqref="AC29:AE33">
    <cfRule type="cellIs" dxfId="5" priority="24" operator="greaterThan">
      <formula>0.075</formula>
    </cfRule>
  </conditionalFormatting>
  <conditionalFormatting sqref="AC49:AE59">
    <cfRule type="cellIs" dxfId="4" priority="1" operator="greaterThan">
      <formula>0.075</formula>
    </cfRule>
  </conditionalFormatting>
  <conditionalFormatting sqref="AD8:AD9">
    <cfRule type="cellIs" dxfId="3" priority="90" operator="greaterThan">
      <formula>0.075</formula>
    </cfRule>
  </conditionalFormatting>
  <conditionalFormatting sqref="AD11:AD18">
    <cfRule type="cellIs" dxfId="2" priority="83" operator="greaterThan">
      <formula>0.075</formula>
    </cfRule>
  </conditionalFormatting>
  <conditionalFormatting sqref="AE8:AE18">
    <cfRule type="cellIs" dxfId="1" priority="35" operator="greaterThan">
      <formula>0.075</formula>
    </cfRule>
  </conditionalFormatting>
  <conditionalFormatting sqref="AE35:AE47">
    <cfRule type="cellIs" dxfId="0" priority="13" operator="greaterThan">
      <formula>0.075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8-Hour Data</vt:lpstr>
      <vt:lpstr>Historical 8-Hour Data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mboner</dc:creator>
  <cp:keywords/>
  <dc:description/>
  <cp:lastModifiedBy>BONER, MICHELE</cp:lastModifiedBy>
  <cp:revision/>
  <dcterms:created xsi:type="dcterms:W3CDTF">2013-03-05T13:50:23Z</dcterms:created>
  <dcterms:modified xsi:type="dcterms:W3CDTF">2025-05-06T14:39:35Z</dcterms:modified>
  <cp:category/>
  <cp:contentStatus/>
</cp:coreProperties>
</file>