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75" windowHeight="9090" activeTab="0"/>
  </bookViews>
  <sheets>
    <sheet name="2016" sheetId="1" r:id="rId1"/>
  </sheets>
  <definedNames>
    <definedName name="_xlnm.Print_Area" localSheetId="0">'2016'!$A$1:$AE$66</definedName>
    <definedName name="_xlnm.Print_Titles" localSheetId="0">'2016'!$2:$4</definedName>
  </definedNames>
  <calcPr fullCalcOnLoad="1"/>
</workbook>
</file>

<file path=xl/sharedStrings.xml><?xml version="1.0" encoding="utf-8"?>
<sst xmlns="http://schemas.openxmlformats.org/spreadsheetml/2006/main" count="209" uniqueCount="98">
  <si>
    <t>REGION</t>
  </si>
  <si>
    <t>COUNTY NAME</t>
  </si>
  <si>
    <t>Madison</t>
  </si>
  <si>
    <t>Marion</t>
  </si>
  <si>
    <t>LaPorte</t>
  </si>
  <si>
    <t>Ogden Dunes</t>
  </si>
  <si>
    <t>Lake</t>
  </si>
  <si>
    <t>Porter</t>
  </si>
  <si>
    <t>Allen</t>
  </si>
  <si>
    <t>Elkhart</t>
  </si>
  <si>
    <t>St. Joseph</t>
  </si>
  <si>
    <t>Vigo</t>
  </si>
  <si>
    <t>Vanderburgh</t>
  </si>
  <si>
    <t>New Albany</t>
  </si>
  <si>
    <t>Clark</t>
  </si>
  <si>
    <t>Floyd</t>
  </si>
  <si>
    <t>Delaware</t>
  </si>
  <si>
    <t>Northwest
Indiana</t>
  </si>
  <si>
    <t>Northeast
Indiana</t>
  </si>
  <si>
    <t>Southeast
Indiana</t>
  </si>
  <si>
    <t>Fort Wayne - Beacon St.</t>
  </si>
  <si>
    <t>Gary - IITRI</t>
  </si>
  <si>
    <t>Henry</t>
  </si>
  <si>
    <t>Mechanicsburg</t>
  </si>
  <si>
    <t>Gary - Burr St.</t>
  </si>
  <si>
    <t>Tippecanoe</t>
  </si>
  <si>
    <t>Lafayette - Greenbush St.</t>
  </si>
  <si>
    <t>Dubois</t>
  </si>
  <si>
    <t>Jasper - Post Office</t>
  </si>
  <si>
    <t>Spencer</t>
  </si>
  <si>
    <t>Dale</t>
  </si>
  <si>
    <t>TOTAL AQADs</t>
  </si>
  <si>
    <t>FRM</t>
  </si>
  <si>
    <t>Cont</t>
  </si>
  <si>
    <t>Regular 3-day sample date</t>
  </si>
  <si>
    <t>SITE    DAYS       &gt;= 40.5 ug/m3 (Forecast Level)</t>
  </si>
  <si>
    <t>AREA    DAYS   &gt;= 40.5 ug/m3 (Forecast Level)</t>
  </si>
  <si>
    <t xml:space="preserve">NR : Data haven't been retrieved or processed.   </t>
  </si>
  <si>
    <t>North Central
Indiana</t>
  </si>
  <si>
    <t>West Central
Indiana</t>
  </si>
  <si>
    <t>SITE NAME</t>
  </si>
  <si>
    <t xml:space="preserve">      Red Numbers are Greater than or Equal to 40.5 ug/m3 (Forecast Level) </t>
  </si>
  <si>
    <t>Charlestown State Park</t>
  </si>
  <si>
    <t>Monroe</t>
  </si>
  <si>
    <t>Southwest
Indiana</t>
  </si>
  <si>
    <t>East Central Indiana</t>
  </si>
  <si>
    <t>1/3</t>
  </si>
  <si>
    <t>1/1</t>
  </si>
  <si>
    <t>SITE    DAYS       &gt;= 35.5 ug/m3 (New Std Level)</t>
  </si>
  <si>
    <t>AREA    DAYS   &gt;= 35.5 ug/m3 (New Std Level)</t>
  </si>
  <si>
    <t>Whitley</t>
  </si>
  <si>
    <t>Larwill</t>
  </si>
  <si>
    <t>Blue Numbers are greater than or equal to 35.5 ug/m3 (New Standard Level) and less than 40.5 ug/m3</t>
  </si>
  <si>
    <t xml:space="preserve">Report Updated Thru: </t>
  </si>
  <si>
    <t>Green</t>
  </si>
  <si>
    <t>Plummer</t>
  </si>
  <si>
    <t>-</t>
  </si>
  <si>
    <t>FI</t>
  </si>
  <si>
    <t xml:space="preserve"> Values previously under investigation</t>
  </si>
  <si>
    <t>INV</t>
  </si>
  <si>
    <t>Data are invalid.</t>
  </si>
  <si>
    <t>No sample available or no monitor operating.</t>
  </si>
  <si>
    <t>Daily Sampling Sites</t>
  </si>
  <si>
    <t>Hamilton</t>
  </si>
  <si>
    <t xml:space="preserve">Fishers </t>
  </si>
  <si>
    <t>Bartholomew</t>
  </si>
  <si>
    <t>Howard</t>
  </si>
  <si>
    <t>Hammond - Purdue</t>
  </si>
  <si>
    <t>Kokomo - E. Vaile Ave.</t>
  </si>
  <si>
    <t>Columbus - Rocky Ford Rd.</t>
  </si>
  <si>
    <t>Indpls. - E.16th St.</t>
  </si>
  <si>
    <t>South Bend - Shields Dr.</t>
  </si>
  <si>
    <t>Muncie - Central H.S.</t>
  </si>
  <si>
    <t>Anderson - Eastside Elem. Sch.</t>
  </si>
  <si>
    <t>Indpls. - West St.</t>
  </si>
  <si>
    <t>Indpls. - Washington Park</t>
  </si>
  <si>
    <t>Indpls. - W. 18th St.</t>
  </si>
  <si>
    <t>Indpls. - E. Michigan St.</t>
  </si>
  <si>
    <t>Indpls. - School 21</t>
  </si>
  <si>
    <t>Indpls. - I-70 E</t>
  </si>
  <si>
    <t>Mon. Type</t>
  </si>
  <si>
    <t>Bloomington</t>
  </si>
  <si>
    <t>East Chicago - Franklin Sch.</t>
  </si>
  <si>
    <t>Gary - Madison St.</t>
  </si>
  <si>
    <t>Michigan City - Marsh Elem. Sch.</t>
  </si>
  <si>
    <t>Elkhart - Prairie St.</t>
  </si>
  <si>
    <t>Terre Haute - Lafayette Ave.</t>
  </si>
  <si>
    <t>Evansville - University of Evansville</t>
  </si>
  <si>
    <t>Evansville - Buena Vista Rd.</t>
  </si>
  <si>
    <t>Evansville - E. Walnut St.</t>
  </si>
  <si>
    <t>Jeffersonville - Walnut St.</t>
  </si>
  <si>
    <t>Samp. Freq.</t>
  </si>
  <si>
    <t xml:space="preserve">  Proposed Exceptional Events </t>
  </si>
  <si>
    <t>Further investigation underway to determine if data are to be flagged or declared exceptional events</t>
  </si>
  <si>
    <t xml:space="preserve"> Actual PM2.5 Air Quality Action Days for 2016</t>
  </si>
  <si>
    <t>2016 Indiana PM2.5 AQAD and Exceedance Summary</t>
  </si>
  <si>
    <t xml:space="preserve">Note:  FRM data validated through August. </t>
  </si>
  <si>
    <t>Note:  Continuous data validated through July.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</si>
</sst>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.0"/>
    <numFmt numFmtId="172" formatCode="[$-409]mmmm\ d\,\ yyyy;@"/>
    <numFmt numFmtId="173" formatCode="mmm\-yyyy"/>
  </numFmts>
  <fonts count="57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3"/>
      <color indexed="1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medium"/>
      <right style="medium"/>
      <top style="thick">
        <color rgb="FF00B050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1">
    <xf numFmtId="0" fontId="0" fillId="0" borderId="1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1" fontId="3" fillId="33" borderId="16" xfId="0" applyNumberFormat="1" applyFont="1" applyFill="1" applyBorder="1" applyAlignment="1">
      <alignment horizontal="center" vertical="center"/>
    </xf>
    <xf numFmtId="171" fontId="3" fillId="33" borderId="17" xfId="0" applyNumberFormat="1" applyFont="1" applyFill="1" applyBorder="1" applyAlignment="1">
      <alignment horizontal="center" vertical="center"/>
    </xf>
    <xf numFmtId="171" fontId="3" fillId="33" borderId="18" xfId="0" applyNumberFormat="1" applyFont="1" applyFill="1" applyBorder="1" applyAlignment="1">
      <alignment horizontal="center" vertical="center"/>
    </xf>
    <xf numFmtId="171" fontId="3" fillId="33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35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7" borderId="25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3" fillId="37" borderId="28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/>
    </xf>
    <xf numFmtId="171" fontId="12" fillId="37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3" fillId="36" borderId="12" xfId="0" applyFont="1" applyFill="1" applyBorder="1" applyAlignment="1">
      <alignment horizontal="center" vertical="center"/>
    </xf>
    <xf numFmtId="171" fontId="3" fillId="34" borderId="16" xfId="0" applyNumberFormat="1" applyFont="1" applyFill="1" applyBorder="1" applyAlignment="1" quotePrefix="1">
      <alignment horizontal="center" vertical="center"/>
    </xf>
    <xf numFmtId="171" fontId="3" fillId="34" borderId="16" xfId="0" applyNumberFormat="1" applyFont="1" applyFill="1" applyBorder="1" applyAlignment="1">
      <alignment horizontal="center" vertical="center"/>
    </xf>
    <xf numFmtId="171" fontId="6" fillId="35" borderId="18" xfId="0" applyNumberFormat="1" applyFont="1" applyFill="1" applyBorder="1" applyAlignment="1">
      <alignment horizontal="center" vertical="center"/>
    </xf>
    <xf numFmtId="171" fontId="3" fillId="35" borderId="16" xfId="0" applyNumberFormat="1" applyFont="1" applyFill="1" applyBorder="1" applyAlignment="1" quotePrefix="1">
      <alignment horizontal="center" vertical="center"/>
    </xf>
    <xf numFmtId="171" fontId="3" fillId="35" borderId="31" xfId="0" applyNumberFormat="1" applyFont="1" applyFill="1" applyBorder="1" applyAlignment="1" quotePrefix="1">
      <alignment horizontal="center"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13" fillId="35" borderId="3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3" fillId="0" borderId="14" xfId="0" applyNumberFormat="1" applyFont="1" applyFill="1" applyBorder="1" applyAlignment="1">
      <alignment horizontal="center" vertical="center"/>
    </xf>
    <xf numFmtId="171" fontId="3" fillId="33" borderId="32" xfId="0" applyNumberFormat="1" applyFont="1" applyFill="1" applyBorder="1" applyAlignment="1">
      <alignment horizontal="center" vertical="center"/>
    </xf>
    <xf numFmtId="171" fontId="3" fillId="33" borderId="33" xfId="0" applyNumberFormat="1" applyFont="1" applyFill="1" applyBorder="1" applyAlignment="1">
      <alignment horizontal="center" vertical="center"/>
    </xf>
    <xf numFmtId="171" fontId="3" fillId="33" borderId="14" xfId="0" applyNumberFormat="1" applyFont="1" applyFill="1" applyBorder="1" applyAlignment="1">
      <alignment horizontal="center" vertical="center"/>
    </xf>
    <xf numFmtId="171" fontId="3" fillId="35" borderId="31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171" fontId="6" fillId="35" borderId="19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171" fontId="3" fillId="34" borderId="31" xfId="0" applyNumberFormat="1" applyFont="1" applyFill="1" applyBorder="1" applyAlignment="1" quotePrefix="1">
      <alignment horizontal="center" vertical="center"/>
    </xf>
    <xf numFmtId="171" fontId="3" fillId="34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6" borderId="14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5" borderId="40" xfId="0" applyFont="1" applyFill="1" applyBorder="1" applyAlignment="1" quotePrefix="1">
      <alignment horizontal="center" vertical="center"/>
    </xf>
    <xf numFmtId="0" fontId="3" fillId="35" borderId="37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5" borderId="32" xfId="0" applyFont="1" applyFill="1" applyBorder="1" applyAlignment="1" quotePrefix="1">
      <alignment horizontal="center" vertical="center"/>
    </xf>
    <xf numFmtId="0" fontId="3" fillId="37" borderId="33" xfId="0" applyFont="1" applyFill="1" applyBorder="1" applyAlignment="1" quotePrefix="1">
      <alignment horizontal="center" vertical="center"/>
    </xf>
    <xf numFmtId="0" fontId="3" fillId="34" borderId="14" xfId="0" applyFont="1" applyFill="1" applyBorder="1" applyAlignment="1" quotePrefix="1">
      <alignment horizontal="center" vertical="center"/>
    </xf>
    <xf numFmtId="0" fontId="3" fillId="34" borderId="20" xfId="0" applyFont="1" applyFill="1" applyBorder="1" applyAlignment="1" quotePrefix="1">
      <alignment horizontal="center" vertical="center"/>
    </xf>
    <xf numFmtId="171" fontId="12" fillId="37" borderId="40" xfId="0" applyNumberFormat="1" applyFont="1" applyFill="1" applyBorder="1" applyAlignment="1">
      <alignment horizontal="center" vertical="center"/>
    </xf>
    <xf numFmtId="171" fontId="3" fillId="34" borderId="37" xfId="0" applyNumberFormat="1" applyFont="1" applyFill="1" applyBorder="1" applyAlignment="1">
      <alignment horizontal="center" vertical="center"/>
    </xf>
    <xf numFmtId="171" fontId="3" fillId="34" borderId="37" xfId="0" applyNumberFormat="1" applyFont="1" applyFill="1" applyBorder="1" applyAlignment="1" quotePrefix="1">
      <alignment horizontal="center" vertical="center"/>
    </xf>
    <xf numFmtId="171" fontId="3" fillId="34" borderId="41" xfId="0" applyNumberFormat="1" applyFont="1" applyFill="1" applyBorder="1" applyAlignment="1" quotePrefix="1">
      <alignment horizontal="center" vertical="center"/>
    </xf>
    <xf numFmtId="171" fontId="6" fillId="35" borderId="42" xfId="0" applyNumberFormat="1" applyFont="1" applyFill="1" applyBorder="1" applyAlignment="1">
      <alignment horizontal="center" vertical="center"/>
    </xf>
    <xf numFmtId="171" fontId="6" fillId="35" borderId="40" xfId="0" applyNumberFormat="1" applyFont="1" applyFill="1" applyBorder="1" applyAlignment="1">
      <alignment horizontal="center" vertical="center"/>
    </xf>
    <xf numFmtId="171" fontId="3" fillId="35" borderId="37" xfId="0" applyNumberFormat="1" applyFont="1" applyFill="1" applyBorder="1" applyAlignment="1" quotePrefix="1">
      <alignment horizontal="center" vertical="center"/>
    </xf>
    <xf numFmtId="171" fontId="3" fillId="35" borderId="41" xfId="0" applyNumberFormat="1" applyFont="1" applyFill="1" applyBorder="1" applyAlignment="1" quotePrefix="1">
      <alignment horizontal="center" vertical="center"/>
    </xf>
    <xf numFmtId="171" fontId="3" fillId="33" borderId="42" xfId="0" applyNumberFormat="1" applyFont="1" applyFill="1" applyBorder="1" applyAlignment="1">
      <alignment horizontal="center" vertical="center"/>
    </xf>
    <xf numFmtId="171" fontId="3" fillId="33" borderId="40" xfId="0" applyNumberFormat="1" applyFont="1" applyFill="1" applyBorder="1" applyAlignment="1">
      <alignment horizontal="center" vertical="center"/>
    </xf>
    <xf numFmtId="171" fontId="3" fillId="33" borderId="37" xfId="0" applyNumberFormat="1" applyFont="1" applyFill="1" applyBorder="1" applyAlignment="1">
      <alignment horizontal="center" vertical="center"/>
    </xf>
    <xf numFmtId="171" fontId="3" fillId="33" borderId="4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center" vertical="center"/>
    </xf>
    <xf numFmtId="171" fontId="6" fillId="35" borderId="32" xfId="0" applyNumberFormat="1" applyFont="1" applyFill="1" applyBorder="1" applyAlignment="1">
      <alignment horizontal="center" vertical="center"/>
    </xf>
    <xf numFmtId="171" fontId="12" fillId="37" borderId="40" xfId="0" applyNumberFormat="1" applyFont="1" applyFill="1" applyBorder="1" applyAlignment="1" quotePrefix="1">
      <alignment horizontal="center" vertical="center"/>
    </xf>
    <xf numFmtId="171" fontId="3" fillId="35" borderId="16" xfId="0" applyNumberFormat="1" applyFont="1" applyFill="1" applyBorder="1" applyAlignment="1">
      <alignment horizontal="center" vertical="center"/>
    </xf>
    <xf numFmtId="171" fontId="3" fillId="0" borderId="37" xfId="0" applyNumberFormat="1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2" xfId="0" applyFont="1" applyFill="1" applyBorder="1" applyAlignment="1" quotePrefix="1">
      <alignment horizontal="center" vertical="center"/>
    </xf>
    <xf numFmtId="171" fontId="12" fillId="37" borderId="18" xfId="0" applyNumberFormat="1" applyFont="1" applyFill="1" applyBorder="1" applyAlignment="1">
      <alignment horizontal="center" vertical="center"/>
    </xf>
    <xf numFmtId="171" fontId="12" fillId="37" borderId="42" xfId="0" applyNumberFormat="1" applyFont="1" applyFill="1" applyBorder="1" applyAlignment="1">
      <alignment horizontal="center" vertical="center"/>
    </xf>
    <xf numFmtId="171" fontId="12" fillId="37" borderId="32" xfId="0" applyNumberFormat="1" applyFont="1" applyFill="1" applyBorder="1" applyAlignment="1">
      <alignment horizontal="center" vertical="center"/>
    </xf>
    <xf numFmtId="171" fontId="3" fillId="0" borderId="45" xfId="0" applyNumberFormat="1" applyFont="1" applyFill="1" applyBorder="1" applyAlignment="1">
      <alignment horizontal="center" vertical="center"/>
    </xf>
    <xf numFmtId="171" fontId="3" fillId="34" borderId="40" xfId="0" applyNumberFormat="1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/>
    </xf>
    <xf numFmtId="0" fontId="1" fillId="39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171" fontId="12" fillId="37" borderId="47" xfId="0" applyNumberFormat="1" applyFont="1" applyFill="1" applyBorder="1" applyAlignment="1" quotePrefix="1">
      <alignment horizontal="center" vertical="center"/>
    </xf>
    <xf numFmtId="171" fontId="3" fillId="33" borderId="48" xfId="0" applyNumberFormat="1" applyFont="1" applyFill="1" applyBorder="1" applyAlignment="1">
      <alignment horizontal="center" vertical="center"/>
    </xf>
    <xf numFmtId="171" fontId="3" fillId="33" borderId="49" xfId="0" applyNumberFormat="1" applyFont="1" applyFill="1" applyBorder="1" applyAlignment="1" quotePrefix="1">
      <alignment horizontal="center" vertical="center"/>
    </xf>
    <xf numFmtId="171" fontId="12" fillId="37" borderId="14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 wrapText="1"/>
    </xf>
    <xf numFmtId="171" fontId="3" fillId="33" borderId="50" xfId="0" applyNumberFormat="1" applyFont="1" applyFill="1" applyBorder="1" applyAlignment="1">
      <alignment horizontal="center" vertical="center"/>
    </xf>
    <xf numFmtId="171" fontId="3" fillId="35" borderId="51" xfId="0" applyNumberFormat="1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left"/>
    </xf>
    <xf numFmtId="171" fontId="3" fillId="33" borderId="20" xfId="0" applyNumberFormat="1" applyFont="1" applyFill="1" applyBorder="1" applyAlignment="1">
      <alignment horizontal="center" vertical="center"/>
    </xf>
    <xf numFmtId="171" fontId="3" fillId="34" borderId="19" xfId="0" applyNumberFormat="1" applyFont="1" applyFill="1" applyBorder="1" applyAlignment="1">
      <alignment horizontal="center" vertical="center"/>
    </xf>
    <xf numFmtId="171" fontId="12" fillId="37" borderId="41" xfId="0" applyNumberFormat="1" applyFont="1" applyFill="1" applyBorder="1" applyAlignment="1" quotePrefix="1">
      <alignment horizontal="center" vertical="center"/>
    </xf>
    <xf numFmtId="171" fontId="12" fillId="37" borderId="31" xfId="0" applyNumberFormat="1" applyFont="1" applyFill="1" applyBorder="1" applyAlignment="1">
      <alignment horizontal="center" vertical="center"/>
    </xf>
    <xf numFmtId="171" fontId="12" fillId="37" borderId="41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 quotePrefix="1">
      <alignment horizontal="center" vertical="center"/>
    </xf>
    <xf numFmtId="171" fontId="3" fillId="33" borderId="13" xfId="0" applyNumberFormat="1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1" fontId="3" fillId="33" borderId="15" xfId="0" applyNumberFormat="1" applyFont="1" applyFill="1" applyBorder="1" applyAlignment="1">
      <alignment horizontal="center" vertical="center"/>
    </xf>
    <xf numFmtId="171" fontId="3" fillId="33" borderId="47" xfId="0" applyNumberFormat="1" applyFont="1" applyFill="1" applyBorder="1" applyAlignment="1">
      <alignment horizontal="center" vertical="center"/>
    </xf>
    <xf numFmtId="171" fontId="3" fillId="0" borderId="33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71" fontId="3" fillId="33" borderId="14" xfId="0" applyNumberFormat="1" applyFont="1" applyFill="1" applyBorder="1" applyAlignment="1" quotePrefix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16" fontId="3" fillId="34" borderId="33" xfId="0" applyNumberFormat="1" applyFont="1" applyFill="1" applyBorder="1" applyAlignment="1" quotePrefix="1">
      <alignment horizontal="center" vertical="center"/>
    </xf>
    <xf numFmtId="171" fontId="3" fillId="34" borderId="40" xfId="0" applyNumberFormat="1" applyFont="1" applyFill="1" applyBorder="1" applyAlignment="1" quotePrefix="1">
      <alignment horizontal="center" vertical="center"/>
    </xf>
    <xf numFmtId="0" fontId="3" fillId="37" borderId="34" xfId="0" applyFont="1" applyFill="1" applyBorder="1" applyAlignment="1">
      <alignment vertical="center"/>
    </xf>
    <xf numFmtId="0" fontId="3" fillId="37" borderId="35" xfId="0" applyFont="1" applyFill="1" applyBorder="1" applyAlignment="1">
      <alignment vertical="center"/>
    </xf>
    <xf numFmtId="0" fontId="3" fillId="37" borderId="39" xfId="0" applyFont="1" applyFill="1" applyBorder="1" applyAlignment="1" quotePrefix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vertical="center"/>
    </xf>
    <xf numFmtId="0" fontId="3" fillId="36" borderId="28" xfId="0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16" fontId="3" fillId="36" borderId="33" xfId="0" applyNumberFormat="1" applyFont="1" applyFill="1" applyBorder="1" applyAlignment="1" quotePrefix="1">
      <alignment horizontal="center" vertical="center"/>
    </xf>
    <xf numFmtId="171" fontId="3" fillId="0" borderId="48" xfId="0" applyNumberFormat="1" applyFont="1" applyFill="1" applyBorder="1" applyAlignment="1">
      <alignment horizontal="center" vertical="center"/>
    </xf>
    <xf numFmtId="171" fontId="3" fillId="0" borderId="40" xfId="0" applyNumberFormat="1" applyFont="1" applyFill="1" applyBorder="1" applyAlignment="1">
      <alignment horizontal="center" vertical="center"/>
    </xf>
    <xf numFmtId="171" fontId="3" fillId="37" borderId="40" xfId="0" applyNumberFormat="1" applyFont="1" applyFill="1" applyBorder="1" applyAlignment="1" quotePrefix="1">
      <alignment horizontal="center" vertical="center"/>
    </xf>
    <xf numFmtId="171" fontId="3" fillId="37" borderId="42" xfId="0" applyNumberFormat="1" applyFont="1" applyFill="1" applyBorder="1" applyAlignment="1" quotePrefix="1">
      <alignment horizontal="center" vertical="center"/>
    </xf>
    <xf numFmtId="171" fontId="3" fillId="37" borderId="41" xfId="0" applyNumberFormat="1" applyFont="1" applyFill="1" applyBorder="1" applyAlignment="1" quotePrefix="1">
      <alignment horizontal="center" vertical="center"/>
    </xf>
    <xf numFmtId="171" fontId="3" fillId="35" borderId="42" xfId="0" applyNumberFormat="1" applyFont="1" applyFill="1" applyBorder="1" applyAlignment="1" quotePrefix="1">
      <alignment horizontal="center" vertical="center"/>
    </xf>
    <xf numFmtId="171" fontId="3" fillId="35" borderId="40" xfId="0" applyNumberFormat="1" applyFont="1" applyFill="1" applyBorder="1" applyAlignment="1" quotePrefix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164" fontId="5" fillId="36" borderId="54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71" fontId="3" fillId="33" borderId="45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1" fontId="3" fillId="33" borderId="55" xfId="0" applyNumberFormat="1" applyFont="1" applyFill="1" applyBorder="1" applyAlignment="1">
      <alignment horizontal="center" vertical="center"/>
    </xf>
    <xf numFmtId="171" fontId="3" fillId="33" borderId="56" xfId="0" applyNumberFormat="1" applyFont="1" applyFill="1" applyBorder="1" applyAlignment="1">
      <alignment horizontal="center" vertical="center"/>
    </xf>
    <xf numFmtId="171" fontId="3" fillId="33" borderId="44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 quotePrefix="1">
      <alignment horizontal="center" vertical="center"/>
    </xf>
    <xf numFmtId="0" fontId="3" fillId="33" borderId="20" xfId="0" applyFont="1" applyFill="1" applyBorder="1" applyAlignment="1" quotePrefix="1">
      <alignment horizontal="center" vertical="center"/>
    </xf>
    <xf numFmtId="171" fontId="3" fillId="33" borderId="49" xfId="0" applyNumberFormat="1" applyFont="1" applyFill="1" applyBorder="1" applyAlignment="1">
      <alignment horizontal="center" vertical="center"/>
    </xf>
    <xf numFmtId="171" fontId="3" fillId="33" borderId="57" xfId="0" applyNumberFormat="1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center" vertical="center"/>
    </xf>
    <xf numFmtId="171" fontId="3" fillId="19" borderId="58" xfId="0" applyNumberFormat="1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32" xfId="0" applyFont="1" applyFill="1" applyBorder="1" applyAlignment="1" quotePrefix="1">
      <alignment horizontal="center" vertical="center"/>
    </xf>
    <xf numFmtId="171" fontId="3" fillId="19" borderId="33" xfId="0" applyNumberFormat="1" applyFont="1" applyFill="1" applyBorder="1" applyAlignment="1" quotePrefix="1">
      <alignment horizontal="center" vertical="center"/>
    </xf>
    <xf numFmtId="171" fontId="3" fillId="19" borderId="33" xfId="0" applyNumberFormat="1" applyFont="1" applyFill="1" applyBorder="1" applyAlignment="1">
      <alignment horizontal="center" vertical="center"/>
    </xf>
    <xf numFmtId="171" fontId="3" fillId="19" borderId="32" xfId="0" applyNumberFormat="1" applyFont="1" applyFill="1" applyBorder="1" applyAlignment="1" quotePrefix="1">
      <alignment horizontal="center" vertical="center"/>
    </xf>
    <xf numFmtId="171" fontId="3" fillId="19" borderId="18" xfId="0" applyNumberFormat="1" applyFont="1" applyFill="1" applyBorder="1" applyAlignment="1">
      <alignment horizontal="center" vertical="center"/>
    </xf>
    <xf numFmtId="171" fontId="3" fillId="19" borderId="19" xfId="0" applyNumberFormat="1" applyFont="1" applyFill="1" applyBorder="1" applyAlignment="1">
      <alignment horizontal="center" vertical="center"/>
    </xf>
    <xf numFmtId="171" fontId="3" fillId="19" borderId="42" xfId="0" applyNumberFormat="1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vertical="center"/>
    </xf>
    <xf numFmtId="0" fontId="3" fillId="19" borderId="28" xfId="0" applyFont="1" applyFill="1" applyBorder="1" applyAlignment="1">
      <alignment vertical="center"/>
    </xf>
    <xf numFmtId="0" fontId="3" fillId="19" borderId="37" xfId="0" applyFont="1" applyFill="1" applyBorder="1" applyAlignment="1">
      <alignment horizontal="center" vertical="center"/>
    </xf>
    <xf numFmtId="0" fontId="3" fillId="19" borderId="14" xfId="0" applyFont="1" applyFill="1" applyBorder="1" applyAlignment="1" quotePrefix="1">
      <alignment horizontal="center" vertical="center"/>
    </xf>
    <xf numFmtId="171" fontId="3" fillId="19" borderId="14" xfId="0" applyNumberFormat="1" applyFont="1" applyFill="1" applyBorder="1" applyAlignment="1">
      <alignment horizontal="center" vertical="center"/>
    </xf>
    <xf numFmtId="171" fontId="3" fillId="19" borderId="16" xfId="0" applyNumberFormat="1" applyFont="1" applyFill="1" applyBorder="1" applyAlignment="1">
      <alignment horizontal="center" vertical="center"/>
    </xf>
    <xf numFmtId="171" fontId="3" fillId="19" borderId="37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49" xfId="0" applyFont="1" applyFill="1" applyBorder="1" applyAlignment="1" quotePrefix="1">
      <alignment horizontal="center" vertical="center"/>
    </xf>
    <xf numFmtId="171" fontId="3" fillId="19" borderId="49" xfId="0" applyNumberFormat="1" applyFont="1" applyFill="1" applyBorder="1" applyAlignment="1">
      <alignment horizontal="center" vertical="center"/>
    </xf>
    <xf numFmtId="171" fontId="3" fillId="19" borderId="59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16" fontId="3" fillId="19" borderId="20" xfId="0" applyNumberFormat="1" applyFont="1" applyFill="1" applyBorder="1" applyAlignment="1" quotePrefix="1">
      <alignment horizontal="center" vertical="center"/>
    </xf>
    <xf numFmtId="171" fontId="3" fillId="19" borderId="20" xfId="0" applyNumberFormat="1" applyFont="1" applyFill="1" applyBorder="1" applyAlignment="1">
      <alignment horizontal="center" vertical="center"/>
    </xf>
    <xf numFmtId="171" fontId="3" fillId="19" borderId="31" xfId="0" applyNumberFormat="1" applyFont="1" applyFill="1" applyBorder="1" applyAlignment="1">
      <alignment horizontal="center" vertical="center"/>
    </xf>
    <xf numFmtId="171" fontId="3" fillId="19" borderId="17" xfId="0" applyNumberFormat="1" applyFont="1" applyFill="1" applyBorder="1" applyAlignment="1">
      <alignment horizontal="center" vertical="center"/>
    </xf>
    <xf numFmtId="171" fontId="3" fillId="19" borderId="41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32" xfId="0" applyFont="1" applyFill="1" applyBorder="1" applyAlignment="1" quotePrefix="1">
      <alignment horizontal="center" vertical="center"/>
    </xf>
    <xf numFmtId="171" fontId="3" fillId="10" borderId="32" xfId="0" applyNumberFormat="1" applyFont="1" applyFill="1" applyBorder="1" applyAlignment="1">
      <alignment horizontal="center" vertical="center"/>
    </xf>
    <xf numFmtId="171" fontId="3" fillId="10" borderId="18" xfId="0" applyNumberFormat="1" applyFont="1" applyFill="1" applyBorder="1" applyAlignment="1">
      <alignment horizontal="center" vertical="center"/>
    </xf>
    <xf numFmtId="171" fontId="3" fillId="10" borderId="42" xfId="0" applyNumberFormat="1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3" fillId="10" borderId="13" xfId="0" applyFont="1" applyFill="1" applyBorder="1" applyAlignment="1">
      <alignment horizontal="center" vertical="center"/>
    </xf>
    <xf numFmtId="171" fontId="3" fillId="10" borderId="19" xfId="0" applyNumberFormat="1" applyFont="1" applyFill="1" applyBorder="1" applyAlignment="1">
      <alignment horizontal="center" vertical="center"/>
    </xf>
    <xf numFmtId="171" fontId="3" fillId="10" borderId="59" xfId="0" applyNumberFormat="1" applyFont="1" applyFill="1" applyBorder="1" applyAlignment="1">
      <alignment horizontal="center" vertical="center"/>
    </xf>
    <xf numFmtId="171" fontId="3" fillId="10" borderId="40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/>
    </xf>
    <xf numFmtId="171" fontId="3" fillId="10" borderId="14" xfId="0" applyNumberFormat="1" applyFont="1" applyFill="1" applyBorder="1" applyAlignment="1" quotePrefix="1">
      <alignment horizontal="center" vertical="center"/>
    </xf>
    <xf numFmtId="171" fontId="3" fillId="10" borderId="14" xfId="0" applyNumberFormat="1" applyFont="1" applyFill="1" applyBorder="1" applyAlignment="1">
      <alignment horizontal="center" vertical="center"/>
    </xf>
    <xf numFmtId="171" fontId="3" fillId="10" borderId="16" xfId="0" applyNumberFormat="1" applyFont="1" applyFill="1" applyBorder="1" applyAlignment="1">
      <alignment horizontal="center" vertical="center"/>
    </xf>
    <xf numFmtId="171" fontId="3" fillId="10" borderId="37" xfId="0" applyNumberFormat="1" applyFont="1" applyFill="1" applyBorder="1" applyAlignment="1">
      <alignment horizontal="center" vertical="center"/>
    </xf>
    <xf numFmtId="171" fontId="3" fillId="10" borderId="12" xfId="0" applyNumberFormat="1" applyFont="1" applyFill="1" applyBorder="1" applyAlignment="1">
      <alignment horizontal="center" vertical="center"/>
    </xf>
    <xf numFmtId="171" fontId="3" fillId="10" borderId="37" xfId="0" applyNumberFormat="1" applyFont="1" applyFill="1" applyBorder="1" applyAlignment="1" quotePrefix="1">
      <alignment horizontal="center" vertical="center"/>
    </xf>
    <xf numFmtId="0" fontId="3" fillId="10" borderId="29" xfId="0" applyFont="1" applyFill="1" applyBorder="1" applyAlignment="1">
      <alignment vertical="center"/>
    </xf>
    <xf numFmtId="0" fontId="3" fillId="10" borderId="30" xfId="0" applyFont="1" applyFill="1" applyBorder="1" applyAlignment="1">
      <alignment vertical="center"/>
    </xf>
    <xf numFmtId="0" fontId="3" fillId="10" borderId="60" xfId="0" applyFont="1" applyFill="1" applyBorder="1" applyAlignment="1">
      <alignment horizontal="center" vertical="center"/>
    </xf>
    <xf numFmtId="171" fontId="3" fillId="10" borderId="20" xfId="0" applyNumberFormat="1" applyFont="1" applyFill="1" applyBorder="1" applyAlignment="1">
      <alignment horizontal="center" vertical="center"/>
    </xf>
    <xf numFmtId="171" fontId="3" fillId="10" borderId="31" xfId="0" applyNumberFormat="1" applyFont="1" applyFill="1" applyBorder="1" applyAlignment="1">
      <alignment horizontal="center" vertical="center"/>
    </xf>
    <xf numFmtId="171" fontId="3" fillId="10" borderId="41" xfId="0" applyNumberFormat="1" applyFont="1" applyFill="1" applyBorder="1" applyAlignment="1">
      <alignment horizontal="center" vertical="center"/>
    </xf>
    <xf numFmtId="171" fontId="3" fillId="10" borderId="6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10" borderId="41" xfId="0" applyFont="1" applyFill="1" applyBorder="1" applyAlignment="1" quotePrefix="1">
      <alignment horizontal="center" vertical="center"/>
    </xf>
    <xf numFmtId="171" fontId="3" fillId="10" borderId="51" xfId="0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 quotePrefix="1">
      <alignment horizontal="center" vertical="center"/>
    </xf>
    <xf numFmtId="0" fontId="3" fillId="10" borderId="40" xfId="0" applyFont="1" applyFill="1" applyBorder="1" applyAlignment="1" quotePrefix="1">
      <alignment horizontal="center" vertical="center"/>
    </xf>
    <xf numFmtId="171" fontId="3" fillId="10" borderId="65" xfId="0" applyNumberFormat="1" applyFont="1" applyFill="1" applyBorder="1" applyAlignment="1" quotePrefix="1">
      <alignment horizontal="center" vertical="center"/>
    </xf>
    <xf numFmtId="0" fontId="3" fillId="10" borderId="37" xfId="0" applyFont="1" applyFill="1" applyBorder="1" applyAlignment="1" quotePrefix="1">
      <alignment horizontal="center" vertical="center"/>
    </xf>
    <xf numFmtId="171" fontId="3" fillId="19" borderId="49" xfId="0" applyNumberFormat="1" applyFont="1" applyFill="1" applyBorder="1" applyAlignment="1" quotePrefix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 quotePrefix="1">
      <alignment horizontal="center" vertical="center"/>
    </xf>
    <xf numFmtId="171" fontId="3" fillId="0" borderId="37" xfId="0" applyNumberFormat="1" applyFont="1" applyFill="1" applyBorder="1" applyAlignment="1" quotePrefix="1">
      <alignment horizontal="center" vertical="center"/>
    </xf>
    <xf numFmtId="171" fontId="3" fillId="34" borderId="14" xfId="0" applyNumberFormat="1" applyFont="1" applyFill="1" applyBorder="1" applyAlignment="1" quotePrefix="1">
      <alignment horizontal="center" vertical="center"/>
    </xf>
    <xf numFmtId="171" fontId="3" fillId="0" borderId="33" xfId="0" applyNumberFormat="1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1" fontId="3" fillId="33" borderId="44" xfId="0" applyNumberFormat="1" applyFont="1" applyFill="1" applyBorder="1" applyAlignment="1" quotePrefix="1">
      <alignment horizontal="center" vertical="center"/>
    </xf>
    <xf numFmtId="171" fontId="3" fillId="0" borderId="44" xfId="0" applyNumberFormat="1" applyFont="1" applyFill="1" applyBorder="1" applyAlignment="1" quotePrefix="1">
      <alignment horizontal="center" vertical="center"/>
    </xf>
    <xf numFmtId="171" fontId="3" fillId="0" borderId="48" xfId="0" applyNumberFormat="1" applyFont="1" applyFill="1" applyBorder="1" applyAlignment="1" quotePrefix="1">
      <alignment horizontal="center" vertical="center"/>
    </xf>
    <xf numFmtId="171" fontId="3" fillId="35" borderId="20" xfId="0" applyNumberFormat="1" applyFont="1" applyFill="1" applyBorder="1" applyAlignment="1">
      <alignment horizontal="center" vertical="center"/>
    </xf>
    <xf numFmtId="171" fontId="3" fillId="33" borderId="59" xfId="0" applyNumberFormat="1" applyFont="1" applyFill="1" applyBorder="1" applyAlignment="1">
      <alignment horizontal="center" vertical="center"/>
    </xf>
    <xf numFmtId="171" fontId="3" fillId="10" borderId="65" xfId="0" applyNumberFormat="1" applyFont="1" applyFill="1" applyBorder="1" applyAlignment="1">
      <alignment horizontal="center" vertical="center"/>
    </xf>
    <xf numFmtId="171" fontId="12" fillId="37" borderId="66" xfId="0" applyNumberFormat="1" applyFont="1" applyFill="1" applyBorder="1" applyAlignment="1">
      <alignment horizontal="center" vertical="center"/>
    </xf>
    <xf numFmtId="171" fontId="12" fillId="37" borderId="44" xfId="0" applyNumberFormat="1" applyFont="1" applyFill="1" applyBorder="1" applyAlignment="1">
      <alignment horizontal="center" vertical="center"/>
    </xf>
    <xf numFmtId="171" fontId="12" fillId="37" borderId="67" xfId="0" applyNumberFormat="1" applyFont="1" applyFill="1" applyBorder="1" applyAlignment="1">
      <alignment horizontal="center" vertical="center"/>
    </xf>
    <xf numFmtId="171" fontId="12" fillId="37" borderId="65" xfId="0" applyNumberFormat="1" applyFont="1" applyFill="1" applyBorder="1" applyAlignment="1" quotePrefix="1">
      <alignment horizontal="center" vertical="center"/>
    </xf>
    <xf numFmtId="171" fontId="12" fillId="37" borderId="33" xfId="0" applyNumberFormat="1" applyFont="1" applyFill="1" applyBorder="1" applyAlignment="1" quotePrefix="1">
      <alignment horizontal="center" vertical="center"/>
    </xf>
    <xf numFmtId="171" fontId="12" fillId="37" borderId="20" xfId="0" applyNumberFormat="1" applyFont="1" applyFill="1" applyBorder="1" applyAlignment="1" quotePrefix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171" fontId="3" fillId="10" borderId="18" xfId="0" applyNumberFormat="1" applyFont="1" applyFill="1" applyBorder="1" applyAlignment="1" quotePrefix="1">
      <alignment horizontal="center" vertical="center"/>
    </xf>
    <xf numFmtId="171" fontId="3" fillId="0" borderId="13" xfId="0" applyNumberFormat="1" applyFont="1" applyFill="1" applyBorder="1" applyAlignment="1" quotePrefix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3" fillId="33" borderId="43" xfId="0" applyNumberFormat="1" applyFont="1" applyFill="1" applyBorder="1" applyAlignment="1" quotePrefix="1">
      <alignment horizontal="center" vertical="center"/>
    </xf>
    <xf numFmtId="171" fontId="3" fillId="19" borderId="42" xfId="0" applyNumberFormat="1" applyFont="1" applyFill="1" applyBorder="1" applyAlignment="1" quotePrefix="1">
      <alignment horizontal="center" vertical="center"/>
    </xf>
    <xf numFmtId="171" fontId="3" fillId="10" borderId="13" xfId="0" applyNumberFormat="1" applyFont="1" applyFill="1" applyBorder="1" applyAlignment="1">
      <alignment horizontal="center" vertical="center"/>
    </xf>
    <xf numFmtId="171" fontId="3" fillId="10" borderId="11" xfId="0" applyNumberFormat="1" applyFont="1" applyFill="1" applyBorder="1" applyAlignment="1">
      <alignment horizontal="center" vertical="center"/>
    </xf>
    <xf numFmtId="171" fontId="3" fillId="10" borderId="33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171" fontId="3" fillId="35" borderId="14" xfId="0" applyNumberFormat="1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170" fontId="1" fillId="40" borderId="46" xfId="0" applyNumberFormat="1" applyFont="1" applyFill="1" applyBorder="1" applyAlignment="1">
      <alignment horizontal="center" vertical="center"/>
    </xf>
    <xf numFmtId="171" fontId="3" fillId="33" borderId="41" xfId="0" applyNumberFormat="1" applyFont="1" applyFill="1" applyBorder="1" applyAlignment="1">
      <alignment horizontal="center" vertical="center"/>
    </xf>
    <xf numFmtId="171" fontId="3" fillId="0" borderId="20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171" fontId="3" fillId="10" borderId="70" xfId="0" applyNumberFormat="1" applyFont="1" applyFill="1" applyBorder="1" applyAlignment="1" quotePrefix="1">
      <alignment horizontal="center" vertical="center"/>
    </xf>
    <xf numFmtId="0" fontId="3" fillId="33" borderId="37" xfId="0" applyFont="1" applyFill="1" applyBorder="1" applyAlignment="1" quotePrefix="1">
      <alignment horizontal="center" vertical="center"/>
    </xf>
    <xf numFmtId="171" fontId="3" fillId="33" borderId="71" xfId="0" applyNumberFormat="1" applyFont="1" applyFill="1" applyBorder="1" applyAlignment="1" quotePrefix="1">
      <alignment horizontal="center" vertical="center"/>
    </xf>
    <xf numFmtId="171" fontId="3" fillId="19" borderId="45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71" fontId="3" fillId="33" borderId="37" xfId="0" applyNumberFormat="1" applyFont="1" applyFill="1" applyBorder="1" applyAlignment="1" quotePrefix="1">
      <alignment horizontal="center" vertic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Border="1" applyAlignment="1">
      <alignment horizontal="left"/>
    </xf>
    <xf numFmtId="171" fontId="12" fillId="37" borderId="57" xfId="0" applyNumberFormat="1" applyFont="1" applyFill="1" applyBorder="1" applyAlignment="1" quotePrefix="1">
      <alignment horizontal="center" vertical="center"/>
    </xf>
    <xf numFmtId="171" fontId="12" fillId="37" borderId="39" xfId="0" applyNumberFormat="1" applyFont="1" applyFill="1" applyBorder="1" applyAlignment="1" quotePrefix="1">
      <alignment horizontal="center" vertical="center"/>
    </xf>
    <xf numFmtId="171" fontId="12" fillId="37" borderId="14" xfId="0" applyNumberFormat="1" applyFont="1" applyFill="1" applyBorder="1" applyAlignment="1" quotePrefix="1">
      <alignment horizontal="center" vertical="center"/>
    </xf>
    <xf numFmtId="171" fontId="3" fillId="35" borderId="57" xfId="0" applyNumberFormat="1" applyFont="1" applyFill="1" applyBorder="1" applyAlignment="1" quotePrefix="1">
      <alignment horizontal="center" vertical="center"/>
    </xf>
    <xf numFmtId="171" fontId="3" fillId="10" borderId="57" xfId="0" applyNumberFormat="1" applyFont="1" applyFill="1" applyBorder="1" applyAlignment="1">
      <alignment horizontal="center" vertical="center"/>
    </xf>
    <xf numFmtId="171" fontId="3" fillId="10" borderId="44" xfId="0" applyNumberFormat="1" applyFont="1" applyFill="1" applyBorder="1" applyAlignment="1" quotePrefix="1">
      <alignment horizontal="center" vertical="center"/>
    </xf>
    <xf numFmtId="171" fontId="3" fillId="10" borderId="44" xfId="0" applyNumberFormat="1" applyFont="1" applyFill="1" applyBorder="1" applyAlignment="1">
      <alignment horizontal="center" vertical="center"/>
    </xf>
    <xf numFmtId="171" fontId="3" fillId="10" borderId="56" xfId="0" applyNumberFormat="1" applyFont="1" applyFill="1" applyBorder="1" applyAlignment="1" quotePrefix="1">
      <alignment horizontal="center" vertical="center"/>
    </xf>
    <xf numFmtId="171" fontId="3" fillId="35" borderId="39" xfId="0" applyNumberFormat="1" applyFont="1" applyFill="1" applyBorder="1" applyAlignment="1" quotePrefix="1">
      <alignment horizontal="center" vertical="center"/>
    </xf>
    <xf numFmtId="171" fontId="3" fillId="35" borderId="14" xfId="0" applyNumberFormat="1" applyFont="1" applyFill="1" applyBorder="1" applyAlignment="1" quotePrefix="1">
      <alignment horizontal="center" vertical="center"/>
    </xf>
    <xf numFmtId="171" fontId="3" fillId="10" borderId="39" xfId="0" applyNumberFormat="1" applyFont="1" applyFill="1" applyBorder="1" applyAlignment="1" quotePrefix="1">
      <alignment horizontal="center" vertical="center"/>
    </xf>
    <xf numFmtId="171" fontId="3" fillId="10" borderId="40" xfId="0" applyNumberFormat="1" applyFont="1" applyFill="1" applyBorder="1" applyAlignment="1" quotePrefix="1">
      <alignment horizontal="center" vertical="center"/>
    </xf>
    <xf numFmtId="171" fontId="3" fillId="10" borderId="33" xfId="0" applyNumberFormat="1" applyFont="1" applyFill="1" applyBorder="1" applyAlignment="1" quotePrefix="1">
      <alignment horizontal="center" vertical="center"/>
    </xf>
    <xf numFmtId="171" fontId="3" fillId="19" borderId="44" xfId="0" applyNumberFormat="1" applyFont="1" applyFill="1" applyBorder="1" applyAlignment="1">
      <alignment horizontal="center" vertical="center"/>
    </xf>
    <xf numFmtId="171" fontId="3" fillId="19" borderId="56" xfId="0" applyNumberFormat="1" applyFont="1" applyFill="1" applyBorder="1" applyAlignment="1">
      <alignment horizontal="center" vertical="center"/>
    </xf>
    <xf numFmtId="171" fontId="53" fillId="33" borderId="39" xfId="0" applyNumberFormat="1" applyFont="1" applyFill="1" applyBorder="1" applyAlignment="1">
      <alignment horizontal="center" vertical="center"/>
    </xf>
    <xf numFmtId="171" fontId="3" fillId="19" borderId="40" xfId="0" applyNumberFormat="1" applyFont="1" applyFill="1" applyBorder="1" applyAlignment="1" quotePrefix="1">
      <alignment horizontal="center" vertical="center"/>
    </xf>
    <xf numFmtId="171" fontId="3" fillId="19" borderId="32" xfId="0" applyNumberFormat="1" applyFont="1" applyFill="1" applyBorder="1" applyAlignment="1">
      <alignment horizontal="center" vertical="center"/>
    </xf>
    <xf numFmtId="171" fontId="3" fillId="33" borderId="33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12" fillId="37" borderId="33" xfId="0" applyNumberFormat="1" applyFont="1" applyFill="1" applyBorder="1" applyAlignment="1">
      <alignment horizontal="center" vertical="center"/>
    </xf>
    <xf numFmtId="171" fontId="12" fillId="37" borderId="2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71" fontId="3" fillId="33" borderId="76" xfId="0" applyNumberFormat="1" applyFont="1" applyFill="1" applyBorder="1" applyAlignment="1">
      <alignment horizontal="center" vertical="center"/>
    </xf>
    <xf numFmtId="171" fontId="3" fillId="33" borderId="77" xfId="0" applyNumberFormat="1" applyFont="1" applyFill="1" applyBorder="1" applyAlignment="1">
      <alignment horizontal="center" vertical="center"/>
    </xf>
    <xf numFmtId="0" fontId="55" fillId="35" borderId="65" xfId="0" applyFont="1" applyFill="1" applyBorder="1" applyAlignment="1">
      <alignment horizontal="center" vertical="center"/>
    </xf>
    <xf numFmtId="0" fontId="55" fillId="35" borderId="49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14" fontId="3" fillId="33" borderId="68" xfId="0" applyNumberFormat="1" applyFont="1" applyFill="1" applyBorder="1" applyAlignment="1">
      <alignment horizontal="center" vertical="center"/>
    </xf>
    <xf numFmtId="14" fontId="3" fillId="33" borderId="54" xfId="0" applyNumberFormat="1" applyFont="1" applyFill="1" applyBorder="1" applyAlignment="1">
      <alignment horizontal="center" vertical="center"/>
    </xf>
    <xf numFmtId="0" fontId="55" fillId="34" borderId="65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5" fillId="10" borderId="32" xfId="0" applyFont="1" applyFill="1" applyBorder="1" applyAlignment="1">
      <alignment horizontal="center" vertical="center"/>
    </xf>
    <xf numFmtId="0" fontId="55" fillId="10" borderId="33" xfId="0" applyFont="1" applyFill="1" applyBorder="1" applyAlignment="1">
      <alignment horizontal="center" vertical="center"/>
    </xf>
    <xf numFmtId="0" fontId="56" fillId="10" borderId="14" xfId="0" applyFont="1" applyFill="1" applyBorder="1" applyAlignment="1">
      <alignment horizontal="center" vertical="center"/>
    </xf>
    <xf numFmtId="0" fontId="56" fillId="10" borderId="20" xfId="0" applyFont="1" applyFill="1" applyBorder="1" applyAlignment="1">
      <alignment horizontal="center" vertical="center"/>
    </xf>
    <xf numFmtId="0" fontId="55" fillId="37" borderId="65" xfId="0" applyFont="1" applyFill="1" applyBorder="1" applyAlignment="1">
      <alignment horizontal="center" vertical="center"/>
    </xf>
    <xf numFmtId="0" fontId="55" fillId="37" borderId="49" xfId="0" applyFont="1" applyFill="1" applyBorder="1" applyAlignment="1">
      <alignment horizontal="center" vertical="center"/>
    </xf>
    <xf numFmtId="0" fontId="55" fillId="37" borderId="3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8" xfId="0" applyFont="1" applyFill="1" applyBorder="1" applyAlignment="1">
      <alignment horizontal="center" vertical="center" wrapText="1"/>
    </xf>
    <xf numFmtId="0" fontId="55" fillId="35" borderId="39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/>
    </xf>
    <xf numFmtId="0" fontId="55" fillId="19" borderId="65" xfId="0" applyFont="1" applyFill="1" applyBorder="1" applyAlignment="1">
      <alignment horizontal="center" vertical="center"/>
    </xf>
    <xf numFmtId="0" fontId="56" fillId="19" borderId="49" xfId="0" applyFont="1" applyFill="1" applyBorder="1" applyAlignment="1">
      <alignment horizontal="center" vertical="center"/>
    </xf>
    <xf numFmtId="0" fontId="56" fillId="19" borderId="3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5" fillId="33" borderId="65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right" vertical="center"/>
    </xf>
    <xf numFmtId="0" fontId="3" fillId="33" borderId="61" xfId="0" applyFont="1" applyFill="1" applyBorder="1" applyAlignment="1">
      <alignment horizontal="right" vertical="center"/>
    </xf>
    <xf numFmtId="0" fontId="3" fillId="33" borderId="54" xfId="0" applyFont="1" applyFill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 wrapText="1"/>
    </xf>
    <xf numFmtId="0" fontId="2" fillId="10" borderId="59" xfId="0" applyFont="1" applyFill="1" applyBorder="1" applyAlignment="1">
      <alignment horizontal="center" vertical="center" wrapText="1"/>
    </xf>
    <xf numFmtId="0" fontId="2" fillId="10" borderId="7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5" fillId="10" borderId="79" xfId="0" applyFont="1" applyFill="1" applyBorder="1" applyAlignment="1">
      <alignment horizontal="center" vertical="center"/>
    </xf>
    <xf numFmtId="0" fontId="55" fillId="10" borderId="71" xfId="0" applyFont="1" applyFill="1" applyBorder="1" applyAlignment="1">
      <alignment horizontal="center" vertical="center"/>
    </xf>
    <xf numFmtId="0" fontId="55" fillId="10" borderId="80" xfId="0" applyFont="1" applyFill="1" applyBorder="1" applyAlignment="1">
      <alignment horizontal="center" vertical="center"/>
    </xf>
    <xf numFmtId="0" fontId="55" fillId="36" borderId="49" xfId="0" applyFont="1" applyFill="1" applyBorder="1" applyAlignment="1">
      <alignment horizontal="center" vertical="center"/>
    </xf>
    <xf numFmtId="0" fontId="55" fillId="10" borderId="65" xfId="0" applyFont="1" applyFill="1" applyBorder="1" applyAlignment="1">
      <alignment horizontal="center" vertical="center"/>
    </xf>
    <xf numFmtId="0" fontId="55" fillId="10" borderId="49" xfId="0" applyFont="1" applyFill="1" applyBorder="1" applyAlignment="1">
      <alignment horizontal="center" vertical="center"/>
    </xf>
    <xf numFmtId="0" fontId="55" fillId="10" borderId="39" xfId="0" applyFont="1" applyFill="1" applyBorder="1" applyAlignment="1">
      <alignment horizontal="center" vertical="center"/>
    </xf>
    <xf numFmtId="0" fontId="2" fillId="19" borderId="47" xfId="0" applyFont="1" applyFill="1" applyBorder="1" applyAlignment="1">
      <alignment horizontal="center" vertical="center" wrapText="1"/>
    </xf>
    <xf numFmtId="0" fontId="0" fillId="19" borderId="59" xfId="0" applyFill="1" applyBorder="1" applyAlignment="1">
      <alignment horizontal="center" vertical="center" wrapText="1"/>
    </xf>
    <xf numFmtId="0" fontId="0" fillId="19" borderId="78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4486275" y="12011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4486275" y="12011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61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4486275" y="1600200"/>
          <a:ext cx="0" cy="16649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4486275" y="10382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31</xdr:col>
      <xdr:colOff>0</xdr:colOff>
      <xdr:row>3</xdr:row>
      <xdr:rowOff>609600</xdr:rowOff>
    </xdr:from>
    <xdr:to>
      <xdr:col>31</xdr:col>
      <xdr:colOff>0</xdr:colOff>
      <xdr:row>62</xdr:row>
      <xdr:rowOff>0</xdr:rowOff>
    </xdr:to>
    <xdr:sp>
      <xdr:nvSpPr>
        <xdr:cNvPr id="5" name="WordArt 15"/>
        <xdr:cNvSpPr>
          <a:spLocks/>
        </xdr:cNvSpPr>
      </xdr:nvSpPr>
      <xdr:spPr>
        <a:xfrm rot="5400000">
          <a:off x="17249775" y="1295400"/>
          <a:ext cx="0" cy="17249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9900"/>
              </a:solidFill>
              <a:latin typeface="Arial Black"/>
              <a:cs typeface="Arial Black"/>
            </a:rPr>
            <a:t>NO EXCEEDENCES FOR THE MONTH OF SEPT</a:t>
          </a:r>
        </a:p>
      </xdr:txBody>
    </xdr:sp>
    <xdr:clientData/>
  </xdr:twoCellAnchor>
  <xdr:twoCellAnchor>
    <xdr:from>
      <xdr:col>31</xdr:col>
      <xdr:colOff>0</xdr:colOff>
      <xdr:row>3</xdr:row>
      <xdr:rowOff>19050</xdr:rowOff>
    </xdr:from>
    <xdr:to>
      <xdr:col>31</xdr:col>
      <xdr:colOff>0</xdr:colOff>
      <xdr:row>3</xdr:row>
      <xdr:rowOff>400050</xdr:rowOff>
    </xdr:to>
    <xdr:sp>
      <xdr:nvSpPr>
        <xdr:cNvPr id="6" name="WordArt 16"/>
        <xdr:cNvSpPr>
          <a:spLocks/>
        </xdr:cNvSpPr>
      </xdr:nvSpPr>
      <xdr:spPr>
        <a:xfrm>
          <a:off x="17249775" y="7048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D2" sqref="AD2:AE2"/>
    </sheetView>
  </sheetViews>
  <sheetFormatPr defaultColWidth="9.140625" defaultRowHeight="12.75"/>
  <cols>
    <col min="1" max="1" width="12.7109375" style="1" customWidth="1"/>
    <col min="2" max="2" width="15.00390625" style="1" customWidth="1"/>
    <col min="3" max="3" width="39.57421875" style="1" bestFit="1" customWidth="1"/>
    <col min="4" max="4" width="7.00390625" style="16" customWidth="1"/>
    <col min="5" max="5" width="7.7109375" style="16" customWidth="1"/>
    <col min="6" max="6" width="7.421875" style="16" bestFit="1" customWidth="1"/>
    <col min="7" max="7" width="7.421875" style="16" customWidth="1"/>
    <col min="8" max="26" width="5.7109375" style="16" customWidth="1"/>
    <col min="27" max="28" width="10.7109375" style="16" customWidth="1"/>
    <col min="29" max="30" width="10.57421875" style="16" customWidth="1"/>
    <col min="31" max="31" width="10.7109375" style="16" customWidth="1"/>
    <col min="32" max="32" width="8.140625" style="1" customWidth="1"/>
    <col min="33" max="33" width="8.421875" style="1" customWidth="1"/>
    <col min="34" max="34" width="10.00390625" style="1" customWidth="1"/>
    <col min="35" max="35" width="5.8515625" style="1" customWidth="1"/>
    <col min="36" max="36" width="10.7109375" style="1" customWidth="1"/>
    <col min="37" max="37" width="13.140625" style="1" customWidth="1"/>
    <col min="38" max="16384" width="9.140625" style="1" customWidth="1"/>
  </cols>
  <sheetData>
    <row r="1" spans="1:31" ht="21.75" customHeight="1" thickBot="1">
      <c r="A1" s="365" t="s">
        <v>95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</row>
    <row r="2" spans="1:32" ht="16.5" thickBot="1">
      <c r="A2" s="132" t="s">
        <v>34</v>
      </c>
      <c r="B2" s="133"/>
      <c r="C2" s="133"/>
      <c r="D2" s="70"/>
      <c r="E2" s="70"/>
      <c r="F2" s="70"/>
      <c r="G2" s="70"/>
      <c r="H2" s="70"/>
      <c r="I2" s="70"/>
      <c r="J2" s="70"/>
      <c r="K2" s="131"/>
      <c r="L2" s="2" t="s">
        <v>94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372" t="s">
        <v>53</v>
      </c>
      <c r="AB2" s="373"/>
      <c r="AC2" s="374"/>
      <c r="AD2" s="339">
        <v>42648</v>
      </c>
      <c r="AE2" s="340"/>
      <c r="AF2" s="2"/>
    </row>
    <row r="3" spans="1:29" ht="15.75" customHeight="1" thickBot="1">
      <c r="A3" s="20" t="s">
        <v>41</v>
      </c>
      <c r="B3" s="21"/>
      <c r="C3" s="21"/>
      <c r="K3" s="22"/>
      <c r="M3" s="22"/>
      <c r="N3" s="22"/>
      <c r="O3" s="23"/>
      <c r="P3" s="333" t="s">
        <v>52</v>
      </c>
      <c r="T3" s="23"/>
      <c r="U3" s="23"/>
      <c r="V3" s="23"/>
      <c r="W3" s="23"/>
      <c r="X3" s="23"/>
      <c r="Y3" s="22"/>
      <c r="Z3" s="22"/>
      <c r="AC3" s="19"/>
    </row>
    <row r="4" spans="1:31" ht="72" customHeight="1" thickBot="1">
      <c r="A4" s="254" t="s">
        <v>0</v>
      </c>
      <c r="B4" s="253" t="s">
        <v>1</v>
      </c>
      <c r="C4" s="252" t="s">
        <v>40</v>
      </c>
      <c r="D4" s="251" t="s">
        <v>80</v>
      </c>
      <c r="E4" s="296" t="s">
        <v>91</v>
      </c>
      <c r="F4" s="297">
        <v>42480</v>
      </c>
      <c r="G4" s="297">
        <v>42601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179" t="s">
        <v>35</v>
      </c>
      <c r="AB4" s="179" t="s">
        <v>48</v>
      </c>
      <c r="AC4" s="180" t="s">
        <v>36</v>
      </c>
      <c r="AD4" s="180" t="s">
        <v>49</v>
      </c>
      <c r="AE4" s="181" t="s">
        <v>31</v>
      </c>
    </row>
    <row r="5" spans="1:31" ht="24" customHeight="1">
      <c r="A5" s="379" t="s">
        <v>45</v>
      </c>
      <c r="B5" s="167" t="s">
        <v>65</v>
      </c>
      <c r="C5" s="168" t="s">
        <v>69</v>
      </c>
      <c r="D5" s="169" t="s">
        <v>32</v>
      </c>
      <c r="E5" s="170" t="s">
        <v>46</v>
      </c>
      <c r="F5" s="152"/>
      <c r="G5" s="152"/>
      <c r="H5" s="152"/>
      <c r="I5" s="152"/>
      <c r="J5" s="152"/>
      <c r="K5" s="268"/>
      <c r="L5" s="171"/>
      <c r="M5" s="172"/>
      <c r="N5" s="172"/>
      <c r="O5" s="172"/>
      <c r="P5" s="152"/>
      <c r="Q5" s="152"/>
      <c r="R5" s="152"/>
      <c r="S5" s="152"/>
      <c r="T5" s="152"/>
      <c r="U5" s="152"/>
      <c r="V5" s="152"/>
      <c r="W5" s="152"/>
      <c r="X5" s="268"/>
      <c r="Y5" s="152"/>
      <c r="Z5" s="152"/>
      <c r="AA5" s="178">
        <f aca="true" t="shared" si="0" ref="AA5:AA34">COUNTIF(F5:Z5,"&gt;=40.5")</f>
        <v>0</v>
      </c>
      <c r="AB5" s="178">
        <f aca="true" t="shared" si="1" ref="AB5:AB34">COUNTIF(F5:Z5,"&gt;=35.5")</f>
        <v>0</v>
      </c>
      <c r="AC5" s="384">
        <v>1</v>
      </c>
      <c r="AD5" s="384">
        <v>1</v>
      </c>
      <c r="AE5" s="375">
        <v>0</v>
      </c>
    </row>
    <row r="6" spans="1:31" ht="24" customHeight="1">
      <c r="A6" s="379"/>
      <c r="B6" s="167"/>
      <c r="C6" s="168"/>
      <c r="D6" s="169" t="s">
        <v>33</v>
      </c>
      <c r="E6" s="170"/>
      <c r="F6" s="152"/>
      <c r="G6" s="152"/>
      <c r="H6" s="152"/>
      <c r="I6" s="152"/>
      <c r="J6" s="152"/>
      <c r="K6" s="268"/>
      <c r="L6" s="171"/>
      <c r="M6" s="172"/>
      <c r="N6" s="172"/>
      <c r="O6" s="17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78">
        <f t="shared" si="0"/>
        <v>0</v>
      </c>
      <c r="AB6" s="178">
        <f t="shared" si="1"/>
        <v>0</v>
      </c>
      <c r="AC6" s="384"/>
      <c r="AD6" s="384"/>
      <c r="AE6" s="375"/>
    </row>
    <row r="7" spans="1:31" ht="24" customHeight="1">
      <c r="A7" s="379"/>
      <c r="B7" s="167" t="s">
        <v>16</v>
      </c>
      <c r="C7" s="168" t="s">
        <v>72</v>
      </c>
      <c r="D7" s="169" t="s">
        <v>32</v>
      </c>
      <c r="E7" s="170" t="s">
        <v>46</v>
      </c>
      <c r="F7" s="152"/>
      <c r="G7" s="172"/>
      <c r="H7" s="152"/>
      <c r="I7" s="123"/>
      <c r="J7" s="152"/>
      <c r="K7" s="152"/>
      <c r="L7" s="171"/>
      <c r="M7" s="172"/>
      <c r="N7" s="172"/>
      <c r="O7" s="172"/>
      <c r="P7" s="152"/>
      <c r="Q7" s="152"/>
      <c r="R7" s="152"/>
      <c r="S7" s="152"/>
      <c r="T7" s="152"/>
      <c r="U7" s="152"/>
      <c r="V7" s="152"/>
      <c r="W7" s="152"/>
      <c r="X7" s="268"/>
      <c r="Y7" s="152"/>
      <c r="Z7" s="152"/>
      <c r="AA7" s="178">
        <f t="shared" si="0"/>
        <v>0</v>
      </c>
      <c r="AB7" s="178">
        <f t="shared" si="1"/>
        <v>0</v>
      </c>
      <c r="AC7" s="384"/>
      <c r="AD7" s="384"/>
      <c r="AE7" s="375"/>
    </row>
    <row r="8" spans="1:31" ht="24" customHeight="1">
      <c r="A8" s="379"/>
      <c r="B8" s="167" t="s">
        <v>63</v>
      </c>
      <c r="C8" s="168" t="s">
        <v>64</v>
      </c>
      <c r="D8" s="169" t="s">
        <v>32</v>
      </c>
      <c r="E8" s="170" t="s">
        <v>46</v>
      </c>
      <c r="F8" s="152"/>
      <c r="G8" s="152"/>
      <c r="H8" s="152"/>
      <c r="I8" s="152"/>
      <c r="J8" s="152"/>
      <c r="K8" s="152"/>
      <c r="L8" s="272"/>
      <c r="M8" s="272"/>
      <c r="N8" s="286"/>
      <c r="O8" s="172"/>
      <c r="P8" s="152"/>
      <c r="Q8" s="152"/>
      <c r="R8" s="152"/>
      <c r="S8" s="152"/>
      <c r="T8" s="152"/>
      <c r="U8" s="152"/>
      <c r="V8" s="152"/>
      <c r="W8" s="152"/>
      <c r="X8" s="268"/>
      <c r="Y8" s="152"/>
      <c r="Z8" s="152"/>
      <c r="AA8" s="178">
        <f t="shared" si="0"/>
        <v>0</v>
      </c>
      <c r="AB8" s="178">
        <f t="shared" si="1"/>
        <v>0</v>
      </c>
      <c r="AC8" s="384"/>
      <c r="AD8" s="384"/>
      <c r="AE8" s="375"/>
    </row>
    <row r="9" spans="1:31" ht="24" customHeight="1">
      <c r="A9" s="379"/>
      <c r="B9" s="167"/>
      <c r="C9" s="168"/>
      <c r="D9" s="169" t="s">
        <v>33</v>
      </c>
      <c r="E9" s="170"/>
      <c r="F9" s="152"/>
      <c r="G9" s="152"/>
      <c r="H9" s="152"/>
      <c r="I9" s="152"/>
      <c r="J9" s="152"/>
      <c r="K9" s="152"/>
      <c r="L9" s="171"/>
      <c r="M9" s="171"/>
      <c r="N9" s="287"/>
      <c r="O9" s="17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78">
        <f t="shared" si="0"/>
        <v>0</v>
      </c>
      <c r="AB9" s="178">
        <f t="shared" si="1"/>
        <v>0</v>
      </c>
      <c r="AC9" s="384"/>
      <c r="AD9" s="384"/>
      <c r="AE9" s="375"/>
    </row>
    <row r="10" spans="1:31" ht="24" customHeight="1">
      <c r="A10" s="380"/>
      <c r="B10" s="25" t="s">
        <v>22</v>
      </c>
      <c r="C10" s="26" t="s">
        <v>23</v>
      </c>
      <c r="D10" s="27" t="s">
        <v>32</v>
      </c>
      <c r="E10" s="93" t="s">
        <v>46</v>
      </c>
      <c r="F10" s="71"/>
      <c r="G10" s="71"/>
      <c r="H10" s="71"/>
      <c r="I10" s="71"/>
      <c r="J10" s="71"/>
      <c r="K10" s="71"/>
      <c r="L10" s="123"/>
      <c r="M10" s="121"/>
      <c r="N10" s="121"/>
      <c r="O10" s="121"/>
      <c r="P10" s="71"/>
      <c r="Q10" s="71"/>
      <c r="R10" s="71"/>
      <c r="S10" s="71"/>
      <c r="T10" s="71"/>
      <c r="U10" s="71"/>
      <c r="V10" s="71"/>
      <c r="W10" s="71"/>
      <c r="X10" s="147"/>
      <c r="Y10" s="71"/>
      <c r="Z10" s="71"/>
      <c r="AA10" s="178">
        <f t="shared" si="0"/>
        <v>0</v>
      </c>
      <c r="AB10" s="178">
        <f t="shared" si="1"/>
        <v>0</v>
      </c>
      <c r="AC10" s="361"/>
      <c r="AD10" s="361"/>
      <c r="AE10" s="361"/>
    </row>
    <row r="11" spans="1:31" ht="24" customHeight="1">
      <c r="A11" s="380"/>
      <c r="B11" s="25" t="s">
        <v>66</v>
      </c>
      <c r="C11" s="26" t="s">
        <v>68</v>
      </c>
      <c r="D11" s="27" t="s">
        <v>32</v>
      </c>
      <c r="E11" s="93" t="s">
        <v>46</v>
      </c>
      <c r="F11" s="71"/>
      <c r="G11" s="121"/>
      <c r="H11" s="152"/>
      <c r="I11" s="123"/>
      <c r="J11" s="71"/>
      <c r="K11" s="147"/>
      <c r="L11" s="123"/>
      <c r="M11" s="121"/>
      <c r="N11" s="121"/>
      <c r="O11" s="121"/>
      <c r="P11" s="71"/>
      <c r="Q11" s="71"/>
      <c r="R11" s="71"/>
      <c r="S11" s="71"/>
      <c r="T11" s="71"/>
      <c r="U11" s="71"/>
      <c r="V11" s="71"/>
      <c r="W11" s="71"/>
      <c r="X11" s="147"/>
      <c r="Y11" s="71"/>
      <c r="Z11" s="71"/>
      <c r="AA11" s="178">
        <f t="shared" si="0"/>
        <v>0</v>
      </c>
      <c r="AB11" s="178">
        <f t="shared" si="1"/>
        <v>0</v>
      </c>
      <c r="AC11" s="361"/>
      <c r="AD11" s="361"/>
      <c r="AE11" s="361"/>
    </row>
    <row r="12" spans="1:31" ht="24" customHeight="1">
      <c r="A12" s="380"/>
      <c r="B12" s="25"/>
      <c r="C12" s="26"/>
      <c r="D12" s="27" t="s">
        <v>33</v>
      </c>
      <c r="E12" s="93"/>
      <c r="F12" s="71"/>
      <c r="G12" s="121"/>
      <c r="H12" s="152"/>
      <c r="I12" s="123"/>
      <c r="J12" s="71"/>
      <c r="K12" s="147"/>
      <c r="L12" s="123"/>
      <c r="M12" s="121"/>
      <c r="N12" s="121"/>
      <c r="O12" s="12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178">
        <f t="shared" si="0"/>
        <v>0</v>
      </c>
      <c r="AB12" s="178">
        <f t="shared" si="1"/>
        <v>0</v>
      </c>
      <c r="AC12" s="361"/>
      <c r="AD12" s="361"/>
      <c r="AE12" s="361"/>
    </row>
    <row r="13" spans="1:31" ht="23.25" customHeight="1">
      <c r="A13" s="380"/>
      <c r="B13" s="25" t="s">
        <v>2</v>
      </c>
      <c r="C13" s="26" t="s">
        <v>73</v>
      </c>
      <c r="D13" s="27" t="s">
        <v>32</v>
      </c>
      <c r="E13" s="93" t="s">
        <v>46</v>
      </c>
      <c r="F13" s="71"/>
      <c r="G13" s="71"/>
      <c r="H13" s="152"/>
      <c r="I13" s="71"/>
      <c r="J13" s="71"/>
      <c r="K13" s="71"/>
      <c r="L13" s="123"/>
      <c r="M13" s="266"/>
      <c r="N13" s="266"/>
      <c r="O13" s="121"/>
      <c r="P13" s="71"/>
      <c r="Q13" s="71"/>
      <c r="R13" s="71"/>
      <c r="S13" s="71"/>
      <c r="T13" s="71"/>
      <c r="U13" s="71"/>
      <c r="V13" s="71"/>
      <c r="W13" s="71"/>
      <c r="X13" s="147"/>
      <c r="Y13" s="71"/>
      <c r="Z13" s="71"/>
      <c r="AA13" s="178">
        <f t="shared" si="0"/>
        <v>0</v>
      </c>
      <c r="AB13" s="178">
        <f t="shared" si="1"/>
        <v>0</v>
      </c>
      <c r="AC13" s="361"/>
      <c r="AD13" s="361"/>
      <c r="AE13" s="361"/>
    </row>
    <row r="14" spans="1:31" ht="23.25" customHeight="1">
      <c r="A14" s="380"/>
      <c r="B14" s="25"/>
      <c r="C14" s="26"/>
      <c r="D14" s="27" t="s">
        <v>33</v>
      </c>
      <c r="E14" s="93"/>
      <c r="F14" s="71"/>
      <c r="G14" s="71"/>
      <c r="H14" s="71"/>
      <c r="I14" s="71"/>
      <c r="J14" s="71"/>
      <c r="K14" s="71"/>
      <c r="L14" s="123"/>
      <c r="M14" s="121"/>
      <c r="N14" s="121"/>
      <c r="O14" s="12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178">
        <f t="shared" si="0"/>
        <v>0</v>
      </c>
      <c r="AB14" s="178">
        <f t="shared" si="1"/>
        <v>0</v>
      </c>
      <c r="AC14" s="361"/>
      <c r="AD14" s="361"/>
      <c r="AE14" s="361"/>
    </row>
    <row r="15" spans="1:31" ht="23.25" customHeight="1">
      <c r="A15" s="380"/>
      <c r="B15" s="25" t="s">
        <v>3</v>
      </c>
      <c r="C15" s="26" t="s">
        <v>74</v>
      </c>
      <c r="D15" s="27" t="s">
        <v>32</v>
      </c>
      <c r="E15" s="93" t="s">
        <v>46</v>
      </c>
      <c r="F15" s="71"/>
      <c r="G15" s="121"/>
      <c r="H15" s="152"/>
      <c r="I15" s="123"/>
      <c r="J15" s="71"/>
      <c r="K15" s="71"/>
      <c r="L15" s="123"/>
      <c r="M15" s="121"/>
      <c r="N15" s="121"/>
      <c r="O15" s="121"/>
      <c r="P15" s="71"/>
      <c r="Q15" s="71"/>
      <c r="R15" s="71"/>
      <c r="S15" s="71"/>
      <c r="T15" s="129"/>
      <c r="U15" s="129"/>
      <c r="V15" s="129"/>
      <c r="W15" s="129"/>
      <c r="X15" s="147"/>
      <c r="Y15" s="71"/>
      <c r="Z15" s="71"/>
      <c r="AA15" s="178">
        <f t="shared" si="0"/>
        <v>0</v>
      </c>
      <c r="AB15" s="178">
        <f t="shared" si="1"/>
        <v>0</v>
      </c>
      <c r="AC15" s="361"/>
      <c r="AD15" s="361"/>
      <c r="AE15" s="361"/>
    </row>
    <row r="16" spans="1:31" ht="23.25" customHeight="1">
      <c r="A16" s="380"/>
      <c r="B16" s="25" t="s">
        <v>3</v>
      </c>
      <c r="C16" s="26" t="s">
        <v>70</v>
      </c>
      <c r="D16" s="27" t="s">
        <v>32</v>
      </c>
      <c r="E16" s="93" t="s">
        <v>46</v>
      </c>
      <c r="F16" s="122"/>
      <c r="G16" s="71"/>
      <c r="H16" s="152"/>
      <c r="I16" s="122"/>
      <c r="J16" s="122"/>
      <c r="K16" s="71"/>
      <c r="L16" s="123"/>
      <c r="M16" s="121"/>
      <c r="N16" s="121"/>
      <c r="O16" s="121"/>
      <c r="P16" s="71"/>
      <c r="Q16" s="71"/>
      <c r="R16" s="71"/>
      <c r="S16" s="121"/>
      <c r="T16" s="129"/>
      <c r="U16" s="129"/>
      <c r="V16" s="129"/>
      <c r="W16" s="129"/>
      <c r="X16" s="271"/>
      <c r="Y16" s="71"/>
      <c r="Z16" s="71"/>
      <c r="AA16" s="178">
        <f>COUNTIF(F16:Z16,"&gt;=40.5")</f>
        <v>0</v>
      </c>
      <c r="AB16" s="178">
        <f>COUNTIF(F16:Z16,"&gt;=35.5")</f>
        <v>0</v>
      </c>
      <c r="AC16" s="361"/>
      <c r="AD16" s="361"/>
      <c r="AE16" s="361"/>
    </row>
    <row r="17" spans="1:31" ht="23.25" customHeight="1">
      <c r="A17" s="380"/>
      <c r="B17" s="25" t="s">
        <v>3</v>
      </c>
      <c r="C17" s="26" t="s">
        <v>75</v>
      </c>
      <c r="D17" s="65" t="s">
        <v>32</v>
      </c>
      <c r="E17" s="93" t="s">
        <v>47</v>
      </c>
      <c r="F17" s="265"/>
      <c r="G17" s="268"/>
      <c r="H17" s="268"/>
      <c r="I17" s="271"/>
      <c r="J17" s="265"/>
      <c r="K17" s="147"/>
      <c r="L17" s="123"/>
      <c r="M17" s="266"/>
      <c r="N17" s="266"/>
      <c r="O17" s="121"/>
      <c r="P17" s="147"/>
      <c r="Q17" s="71"/>
      <c r="R17" s="71"/>
      <c r="S17" s="121"/>
      <c r="T17" s="71"/>
      <c r="U17" s="71"/>
      <c r="V17" s="147"/>
      <c r="W17" s="71"/>
      <c r="X17" s="123"/>
      <c r="Y17" s="71"/>
      <c r="Z17" s="71"/>
      <c r="AA17" s="178">
        <f t="shared" si="0"/>
        <v>0</v>
      </c>
      <c r="AB17" s="178">
        <f t="shared" si="1"/>
        <v>0</v>
      </c>
      <c r="AC17" s="361"/>
      <c r="AD17" s="361"/>
      <c r="AE17" s="361"/>
    </row>
    <row r="18" spans="1:31" ht="23.25" customHeight="1">
      <c r="A18" s="380"/>
      <c r="B18" s="25"/>
      <c r="C18" s="26"/>
      <c r="D18" s="27" t="s">
        <v>33</v>
      </c>
      <c r="E18" s="259"/>
      <c r="F18" s="266"/>
      <c r="G18" s="268"/>
      <c r="H18" s="268"/>
      <c r="I18" s="147"/>
      <c r="J18" s="266"/>
      <c r="K18" s="147"/>
      <c r="L18" s="123"/>
      <c r="M18" s="121"/>
      <c r="N18" s="121"/>
      <c r="O18" s="121"/>
      <c r="P18" s="71"/>
      <c r="Q18" s="71"/>
      <c r="R18" s="71"/>
      <c r="S18" s="121"/>
      <c r="T18" s="71"/>
      <c r="U18" s="71"/>
      <c r="V18" s="71"/>
      <c r="W18" s="71"/>
      <c r="X18" s="123"/>
      <c r="Y18" s="71"/>
      <c r="Z18" s="71"/>
      <c r="AA18" s="178">
        <f t="shared" si="0"/>
        <v>0</v>
      </c>
      <c r="AB18" s="178">
        <f t="shared" si="1"/>
        <v>0</v>
      </c>
      <c r="AC18" s="361"/>
      <c r="AD18" s="361"/>
      <c r="AE18" s="361"/>
    </row>
    <row r="19" spans="1:31" ht="23.25" customHeight="1">
      <c r="A19" s="380"/>
      <c r="B19" s="25" t="s">
        <v>3</v>
      </c>
      <c r="C19" s="26" t="s">
        <v>76</v>
      </c>
      <c r="D19" s="56" t="s">
        <v>32</v>
      </c>
      <c r="E19" s="259" t="s">
        <v>47</v>
      </c>
      <c r="F19" s="266"/>
      <c r="G19" s="268"/>
      <c r="H19" s="268"/>
      <c r="I19" s="268"/>
      <c r="J19" s="271"/>
      <c r="K19" s="147"/>
      <c r="L19" s="271"/>
      <c r="M19" s="266"/>
      <c r="N19" s="265"/>
      <c r="O19" s="122"/>
      <c r="P19" s="71"/>
      <c r="Q19" s="71"/>
      <c r="R19" s="71"/>
      <c r="S19" s="121"/>
      <c r="T19" s="71"/>
      <c r="U19" s="71"/>
      <c r="V19" s="71"/>
      <c r="W19" s="71"/>
      <c r="X19" s="123"/>
      <c r="Y19" s="71"/>
      <c r="Z19" s="71"/>
      <c r="AA19" s="178">
        <f t="shared" si="0"/>
        <v>0</v>
      </c>
      <c r="AB19" s="178">
        <f t="shared" si="1"/>
        <v>0</v>
      </c>
      <c r="AC19" s="361"/>
      <c r="AD19" s="361"/>
      <c r="AE19" s="361"/>
    </row>
    <row r="20" spans="1:31" ht="23.25" customHeight="1">
      <c r="A20" s="380"/>
      <c r="B20" s="28"/>
      <c r="C20" s="29"/>
      <c r="D20" s="30" t="s">
        <v>33</v>
      </c>
      <c r="E20" s="259"/>
      <c r="F20" s="266"/>
      <c r="G20" s="268"/>
      <c r="H20" s="268"/>
      <c r="I20" s="268"/>
      <c r="J20" s="271"/>
      <c r="K20" s="147"/>
      <c r="L20" s="123"/>
      <c r="M20" s="121"/>
      <c r="N20" s="121"/>
      <c r="O20" s="71"/>
      <c r="P20" s="138"/>
      <c r="Q20" s="71"/>
      <c r="R20" s="71"/>
      <c r="S20" s="71"/>
      <c r="T20" s="152"/>
      <c r="U20" s="152"/>
      <c r="V20" s="152"/>
      <c r="W20" s="152"/>
      <c r="X20" s="71"/>
      <c r="Y20" s="71"/>
      <c r="Z20" s="71"/>
      <c r="AA20" s="178">
        <f t="shared" si="0"/>
        <v>0</v>
      </c>
      <c r="AB20" s="178">
        <f t="shared" si="1"/>
        <v>0</v>
      </c>
      <c r="AC20" s="361"/>
      <c r="AD20" s="361"/>
      <c r="AE20" s="361"/>
    </row>
    <row r="21" spans="1:31" ht="23.25" customHeight="1">
      <c r="A21" s="380"/>
      <c r="B21" s="28" t="s">
        <v>3</v>
      </c>
      <c r="C21" s="29" t="s">
        <v>77</v>
      </c>
      <c r="D21" s="30" t="s">
        <v>32</v>
      </c>
      <c r="E21" s="93" t="s">
        <v>46</v>
      </c>
      <c r="F21" s="152"/>
      <c r="G21" s="172">
        <v>50.8</v>
      </c>
      <c r="H21" s="152"/>
      <c r="I21" s="171"/>
      <c r="J21" s="152"/>
      <c r="K21" s="152"/>
      <c r="L21" s="123"/>
      <c r="M21" s="122"/>
      <c r="N21" s="71"/>
      <c r="O21" s="152"/>
      <c r="P21" s="71"/>
      <c r="Q21" s="71"/>
      <c r="R21" s="71"/>
      <c r="S21" s="71"/>
      <c r="T21" s="71"/>
      <c r="U21" s="71"/>
      <c r="V21" s="71"/>
      <c r="W21" s="71"/>
      <c r="X21" s="147"/>
      <c r="Y21" s="71"/>
      <c r="Z21" s="71"/>
      <c r="AA21" s="178">
        <f t="shared" si="0"/>
        <v>1</v>
      </c>
      <c r="AB21" s="178">
        <f t="shared" si="1"/>
        <v>1</v>
      </c>
      <c r="AC21" s="361"/>
      <c r="AD21" s="361"/>
      <c r="AE21" s="361"/>
    </row>
    <row r="22" spans="1:31" ht="23.25" customHeight="1">
      <c r="A22" s="380"/>
      <c r="B22" s="25" t="s">
        <v>3</v>
      </c>
      <c r="C22" s="26" t="s">
        <v>78</v>
      </c>
      <c r="D22" s="27" t="s">
        <v>32</v>
      </c>
      <c r="E22" s="93" t="s">
        <v>46</v>
      </c>
      <c r="F22" s="71"/>
      <c r="G22" s="172"/>
      <c r="H22" s="152"/>
      <c r="I22" s="123"/>
      <c r="J22" s="152"/>
      <c r="K22" s="152"/>
      <c r="L22" s="123"/>
      <c r="M22" s="122"/>
      <c r="N22" s="71"/>
      <c r="O22" s="152"/>
      <c r="P22" s="71"/>
      <c r="Q22" s="71"/>
      <c r="R22" s="71"/>
      <c r="S22" s="71"/>
      <c r="T22" s="71"/>
      <c r="U22" s="71"/>
      <c r="V22" s="71"/>
      <c r="W22" s="71"/>
      <c r="X22" s="147"/>
      <c r="Y22" s="71"/>
      <c r="Z22" s="71"/>
      <c r="AA22" s="178">
        <f t="shared" si="0"/>
        <v>0</v>
      </c>
      <c r="AB22" s="178">
        <f t="shared" si="1"/>
        <v>0</v>
      </c>
      <c r="AC22" s="361"/>
      <c r="AD22" s="361"/>
      <c r="AE22" s="361"/>
    </row>
    <row r="23" spans="1:31" ht="23.25" customHeight="1">
      <c r="A23" s="380"/>
      <c r="B23" s="25" t="s">
        <v>3</v>
      </c>
      <c r="C23" s="26" t="s">
        <v>79</v>
      </c>
      <c r="D23" s="27" t="s">
        <v>32</v>
      </c>
      <c r="E23" s="93" t="s">
        <v>46</v>
      </c>
      <c r="F23" s="71"/>
      <c r="G23" s="172"/>
      <c r="H23" s="152"/>
      <c r="I23" s="123"/>
      <c r="J23" s="152"/>
      <c r="K23" s="152"/>
      <c r="L23" s="123"/>
      <c r="M23" s="122"/>
      <c r="N23" s="71"/>
      <c r="O23" s="152"/>
      <c r="P23" s="71"/>
      <c r="Q23" s="71"/>
      <c r="R23" s="71"/>
      <c r="S23" s="71"/>
      <c r="T23" s="71"/>
      <c r="U23" s="71"/>
      <c r="V23" s="71"/>
      <c r="W23" s="71"/>
      <c r="X23" s="147"/>
      <c r="Y23" s="71"/>
      <c r="Z23" s="71"/>
      <c r="AA23" s="178">
        <f t="shared" si="0"/>
        <v>0</v>
      </c>
      <c r="AB23" s="178">
        <f t="shared" si="1"/>
        <v>0</v>
      </c>
      <c r="AC23" s="361"/>
      <c r="AD23" s="361"/>
      <c r="AE23" s="361"/>
    </row>
    <row r="24" spans="1:31" ht="23.25" customHeight="1">
      <c r="A24" s="380"/>
      <c r="B24" s="25"/>
      <c r="C24" s="26"/>
      <c r="D24" s="27" t="s">
        <v>33</v>
      </c>
      <c r="E24" s="93"/>
      <c r="F24" s="71"/>
      <c r="G24" s="172"/>
      <c r="H24" s="152"/>
      <c r="I24" s="123"/>
      <c r="J24" s="152"/>
      <c r="K24" s="152"/>
      <c r="L24" s="123"/>
      <c r="M24" s="122"/>
      <c r="N24" s="71"/>
      <c r="O24" s="152"/>
      <c r="P24" s="71"/>
      <c r="Q24" s="71"/>
      <c r="R24" s="71"/>
      <c r="S24" s="71"/>
      <c r="T24" s="71"/>
      <c r="U24" s="71"/>
      <c r="V24" s="71"/>
      <c r="W24" s="71"/>
      <c r="X24" s="147"/>
      <c r="Y24" s="71"/>
      <c r="Z24" s="71"/>
      <c r="AA24" s="178">
        <f>COUNTIF(F24:Z24,"&gt;=40.5")</f>
        <v>0</v>
      </c>
      <c r="AB24" s="178">
        <f>COUNTIF(F24:Z24,"&gt;=35.5")</f>
        <v>0</v>
      </c>
      <c r="AC24" s="361"/>
      <c r="AD24" s="361"/>
      <c r="AE24" s="361"/>
    </row>
    <row r="25" spans="1:31" ht="23.25" customHeight="1">
      <c r="A25" s="380"/>
      <c r="B25" s="87" t="s">
        <v>43</v>
      </c>
      <c r="C25" s="88" t="s">
        <v>81</v>
      </c>
      <c r="D25" s="89" t="s">
        <v>32</v>
      </c>
      <c r="E25" s="93" t="s">
        <v>46</v>
      </c>
      <c r="F25" s="71"/>
      <c r="G25" s="71"/>
      <c r="H25" s="152"/>
      <c r="I25" s="71"/>
      <c r="J25" s="71"/>
      <c r="K25" s="71"/>
      <c r="L25" s="123"/>
      <c r="M25" s="71"/>
      <c r="N25" s="71"/>
      <c r="O25" s="152"/>
      <c r="P25" s="71"/>
      <c r="Q25" s="71"/>
      <c r="R25" s="71"/>
      <c r="S25" s="71"/>
      <c r="T25" s="147"/>
      <c r="U25" s="147"/>
      <c r="V25" s="71"/>
      <c r="W25" s="71"/>
      <c r="X25" s="147"/>
      <c r="Y25" s="71"/>
      <c r="Z25" s="71"/>
      <c r="AA25" s="178">
        <f t="shared" si="0"/>
        <v>0</v>
      </c>
      <c r="AB25" s="178">
        <f t="shared" si="1"/>
        <v>0</v>
      </c>
      <c r="AC25" s="361"/>
      <c r="AD25" s="361"/>
      <c r="AE25" s="361"/>
    </row>
    <row r="26" spans="1:31" ht="23.25" customHeight="1" thickBot="1">
      <c r="A26" s="353"/>
      <c r="B26" s="85"/>
      <c r="C26" s="86"/>
      <c r="D26" s="90" t="s">
        <v>33</v>
      </c>
      <c r="E26" s="94"/>
      <c r="F26" s="71"/>
      <c r="G26" s="71"/>
      <c r="H26" s="129"/>
      <c r="I26" s="71"/>
      <c r="J26" s="71"/>
      <c r="K26" s="71"/>
      <c r="L26" s="123"/>
      <c r="M26" s="71"/>
      <c r="N26" s="299"/>
      <c r="O26" s="71"/>
      <c r="P26" s="71"/>
      <c r="Q26" s="71"/>
      <c r="R26" s="71"/>
      <c r="S26" s="71"/>
      <c r="T26" s="295"/>
      <c r="U26" s="71"/>
      <c r="V26" s="71"/>
      <c r="W26" s="71"/>
      <c r="X26" s="71"/>
      <c r="Y26" s="129"/>
      <c r="Z26" s="129"/>
      <c r="AA26" s="255">
        <f t="shared" si="0"/>
        <v>0</v>
      </c>
      <c r="AB26" s="156">
        <f t="shared" si="1"/>
        <v>0</v>
      </c>
      <c r="AC26" s="338"/>
      <c r="AD26" s="338"/>
      <c r="AE26" s="338"/>
    </row>
    <row r="27" spans="1:31" ht="23.25" customHeight="1">
      <c r="A27" s="366" t="s">
        <v>17</v>
      </c>
      <c r="B27" s="31" t="s">
        <v>6</v>
      </c>
      <c r="C27" s="32" t="s">
        <v>82</v>
      </c>
      <c r="D27" s="5" t="s">
        <v>32</v>
      </c>
      <c r="E27" s="187" t="s">
        <v>46</v>
      </c>
      <c r="F27" s="72"/>
      <c r="G27" s="111"/>
      <c r="H27" s="72"/>
      <c r="I27" s="185"/>
      <c r="J27" s="72"/>
      <c r="K27" s="72"/>
      <c r="L27" s="185"/>
      <c r="M27" s="72"/>
      <c r="N27" s="111"/>
      <c r="O27" s="14"/>
      <c r="P27" s="14"/>
      <c r="Q27" s="14"/>
      <c r="R27" s="14"/>
      <c r="S27" s="14"/>
      <c r="T27" s="14"/>
      <c r="U27" s="72"/>
      <c r="V27" s="151"/>
      <c r="W27" s="151"/>
      <c r="X27" s="111"/>
      <c r="Y27" s="111"/>
      <c r="Z27" s="111"/>
      <c r="AA27" s="92">
        <f t="shared" si="0"/>
        <v>0</v>
      </c>
      <c r="AB27" s="92">
        <f t="shared" si="1"/>
        <v>0</v>
      </c>
      <c r="AC27" s="369">
        <v>1</v>
      </c>
      <c r="AD27" s="369">
        <v>1</v>
      </c>
      <c r="AE27" s="369">
        <v>0</v>
      </c>
    </row>
    <row r="28" spans="1:31" ht="23.25" customHeight="1" thickBot="1">
      <c r="A28" s="367"/>
      <c r="B28" s="33" t="s">
        <v>6</v>
      </c>
      <c r="C28" s="34" t="s">
        <v>21</v>
      </c>
      <c r="D28" s="10" t="s">
        <v>32</v>
      </c>
      <c r="E28" s="95" t="s">
        <v>46</v>
      </c>
      <c r="F28" s="182"/>
      <c r="G28" s="328"/>
      <c r="H28" s="328"/>
      <c r="I28" s="303"/>
      <c r="J28" s="136"/>
      <c r="K28" s="136"/>
      <c r="L28" s="155"/>
      <c r="M28" s="73"/>
      <c r="N28" s="112"/>
      <c r="O28" s="15"/>
      <c r="P28" s="274"/>
      <c r="Q28" s="74"/>
      <c r="R28" s="15"/>
      <c r="S28" s="15"/>
      <c r="T28" s="112"/>
      <c r="U28" s="112"/>
      <c r="V28" s="155"/>
      <c r="W28" s="155"/>
      <c r="X28" s="148"/>
      <c r="Y28" s="112"/>
      <c r="Z28" s="112"/>
      <c r="AA28" s="256">
        <f t="shared" si="0"/>
        <v>0</v>
      </c>
      <c r="AB28" s="157">
        <f t="shared" si="1"/>
        <v>0</v>
      </c>
      <c r="AC28" s="370"/>
      <c r="AD28" s="361"/>
      <c r="AE28" s="361"/>
    </row>
    <row r="29" spans="1:31" ht="23.25" customHeight="1" thickBot="1" thickTop="1">
      <c r="A29" s="367"/>
      <c r="B29" s="33"/>
      <c r="C29" s="34"/>
      <c r="D29" s="10" t="s">
        <v>33</v>
      </c>
      <c r="E29" s="302"/>
      <c r="F29" s="334">
        <v>167</v>
      </c>
      <c r="G29" s="186"/>
      <c r="H29" s="73"/>
      <c r="I29" s="186"/>
      <c r="J29" s="74"/>
      <c r="K29" s="74"/>
      <c r="L29" s="189"/>
      <c r="M29" s="135"/>
      <c r="N29" s="148"/>
      <c r="O29" s="189"/>
      <c r="P29" s="74"/>
      <c r="Q29" s="112"/>
      <c r="R29" s="15"/>
      <c r="S29" s="15"/>
      <c r="T29" s="112"/>
      <c r="U29" s="112"/>
      <c r="V29" s="74"/>
      <c r="W29" s="74"/>
      <c r="X29" s="148"/>
      <c r="Y29" s="112"/>
      <c r="Z29" s="112"/>
      <c r="AA29" s="157">
        <f t="shared" si="0"/>
        <v>1</v>
      </c>
      <c r="AB29" s="157">
        <f t="shared" si="1"/>
        <v>1</v>
      </c>
      <c r="AC29" s="370"/>
      <c r="AD29" s="361"/>
      <c r="AE29" s="361"/>
    </row>
    <row r="30" spans="1:31" ht="23.25" customHeight="1" thickTop="1">
      <c r="A30" s="367"/>
      <c r="B30" s="33" t="s">
        <v>6</v>
      </c>
      <c r="C30" s="34" t="s">
        <v>24</v>
      </c>
      <c r="D30" s="10" t="s">
        <v>32</v>
      </c>
      <c r="E30" s="95" t="s">
        <v>46</v>
      </c>
      <c r="F30" s="335"/>
      <c r="G30" s="112"/>
      <c r="H30" s="73"/>
      <c r="I30" s="186"/>
      <c r="J30" s="73"/>
      <c r="K30" s="73"/>
      <c r="L30" s="74"/>
      <c r="M30" s="74"/>
      <c r="N30" s="113"/>
      <c r="O30" s="12"/>
      <c r="P30" s="15"/>
      <c r="Q30" s="15"/>
      <c r="R30" s="12"/>
      <c r="S30" s="12"/>
      <c r="T30" s="113"/>
      <c r="U30" s="113"/>
      <c r="V30" s="74"/>
      <c r="W30" s="74"/>
      <c r="X30" s="149"/>
      <c r="Y30" s="113"/>
      <c r="Z30" s="113"/>
      <c r="AA30" s="157">
        <f t="shared" si="0"/>
        <v>0</v>
      </c>
      <c r="AB30" s="157">
        <f t="shared" si="1"/>
        <v>0</v>
      </c>
      <c r="AC30" s="370"/>
      <c r="AD30" s="361"/>
      <c r="AE30" s="361"/>
    </row>
    <row r="31" spans="1:31" ht="23.25" customHeight="1">
      <c r="A31" s="367"/>
      <c r="B31" s="35" t="s">
        <v>6</v>
      </c>
      <c r="C31" s="36" t="s">
        <v>83</v>
      </c>
      <c r="D31" s="6" t="s">
        <v>32</v>
      </c>
      <c r="E31" s="95" t="s">
        <v>46</v>
      </c>
      <c r="F31" s="74"/>
      <c r="G31" s="113"/>
      <c r="H31" s="73"/>
      <c r="I31" s="186"/>
      <c r="J31" s="74"/>
      <c r="K31" s="74"/>
      <c r="L31" s="186"/>
      <c r="M31" s="74"/>
      <c r="N31" s="113"/>
      <c r="O31" s="12"/>
      <c r="P31" s="12"/>
      <c r="Q31" s="12"/>
      <c r="R31" s="12"/>
      <c r="S31" s="12"/>
      <c r="T31" s="12"/>
      <c r="U31" s="13"/>
      <c r="V31" s="13"/>
      <c r="W31" s="13"/>
      <c r="X31" s="113"/>
      <c r="Y31" s="113"/>
      <c r="Z31" s="113"/>
      <c r="AA31" s="269">
        <f t="shared" si="0"/>
        <v>0</v>
      </c>
      <c r="AB31" s="157">
        <f t="shared" si="1"/>
        <v>0</v>
      </c>
      <c r="AC31" s="370"/>
      <c r="AD31" s="361"/>
      <c r="AE31" s="361"/>
    </row>
    <row r="32" spans="1:31" ht="23.25" customHeight="1">
      <c r="A32" s="367"/>
      <c r="B32" s="37" t="s">
        <v>6</v>
      </c>
      <c r="C32" s="38" t="s">
        <v>67</v>
      </c>
      <c r="D32" s="11" t="s">
        <v>32</v>
      </c>
      <c r="E32" s="95" t="s">
        <v>46</v>
      </c>
      <c r="F32" s="74"/>
      <c r="G32" s="306"/>
      <c r="H32" s="73"/>
      <c r="I32" s="186"/>
      <c r="J32" s="155"/>
      <c r="K32" s="74"/>
      <c r="L32" s="270"/>
      <c r="M32" s="74"/>
      <c r="N32" s="113"/>
      <c r="O32" s="12"/>
      <c r="P32" s="12"/>
      <c r="Q32" s="12"/>
      <c r="R32" s="12"/>
      <c r="S32" s="12"/>
      <c r="T32" s="113"/>
      <c r="U32" s="113"/>
      <c r="V32" s="155"/>
      <c r="W32" s="74"/>
      <c r="X32" s="149"/>
      <c r="Y32" s="113"/>
      <c r="Z32" s="113"/>
      <c r="AA32" s="256">
        <f t="shared" si="0"/>
        <v>0</v>
      </c>
      <c r="AB32" s="157">
        <f t="shared" si="1"/>
        <v>0</v>
      </c>
      <c r="AC32" s="370"/>
      <c r="AD32" s="361"/>
      <c r="AE32" s="361"/>
    </row>
    <row r="33" spans="1:31" ht="23.25" customHeight="1">
      <c r="A33" s="367"/>
      <c r="B33" s="37" t="s">
        <v>4</v>
      </c>
      <c r="C33" s="38" t="s">
        <v>84</v>
      </c>
      <c r="D33" s="11" t="s">
        <v>32</v>
      </c>
      <c r="E33" s="95" t="s">
        <v>46</v>
      </c>
      <c r="F33" s="74"/>
      <c r="G33" s="74"/>
      <c r="H33" s="74"/>
      <c r="I33" s="74"/>
      <c r="J33" s="74"/>
      <c r="K33" s="74"/>
      <c r="L33" s="186"/>
      <c r="M33" s="74"/>
      <c r="N33" s="113"/>
      <c r="O33" s="12"/>
      <c r="P33" s="12"/>
      <c r="Q33" s="12"/>
      <c r="R33" s="12"/>
      <c r="S33" s="12"/>
      <c r="T33" s="12"/>
      <c r="U33" s="12"/>
      <c r="V33" s="12"/>
      <c r="W33" s="13"/>
      <c r="X33" s="113"/>
      <c r="Y33" s="113"/>
      <c r="Z33" s="113"/>
      <c r="AA33" s="157">
        <f t="shared" si="0"/>
        <v>0</v>
      </c>
      <c r="AB33" s="157">
        <f t="shared" si="1"/>
        <v>0</v>
      </c>
      <c r="AC33" s="370"/>
      <c r="AD33" s="361"/>
      <c r="AE33" s="361"/>
    </row>
    <row r="34" spans="1:31" ht="23.25" customHeight="1">
      <c r="A34" s="367"/>
      <c r="B34" s="37" t="s">
        <v>7</v>
      </c>
      <c r="C34" s="38" t="s">
        <v>5</v>
      </c>
      <c r="D34" s="11" t="s">
        <v>32</v>
      </c>
      <c r="E34" s="95" t="s">
        <v>46</v>
      </c>
      <c r="F34" s="182"/>
      <c r="G34" s="155"/>
      <c r="H34" s="182"/>
      <c r="I34" s="182"/>
      <c r="J34" s="182"/>
      <c r="K34" s="182"/>
      <c r="L34" s="184"/>
      <c r="M34" s="182"/>
      <c r="N34" s="288"/>
      <c r="O34" s="12"/>
      <c r="P34" s="12"/>
      <c r="Q34" s="12"/>
      <c r="R34" s="12"/>
      <c r="S34" s="12"/>
      <c r="T34" s="12"/>
      <c r="U34" s="113"/>
      <c r="V34" s="113"/>
      <c r="W34" s="74"/>
      <c r="X34" s="149"/>
      <c r="Y34" s="113"/>
      <c r="Z34" s="113"/>
      <c r="AA34" s="269">
        <f t="shared" si="0"/>
        <v>0</v>
      </c>
      <c r="AB34" s="157">
        <f t="shared" si="1"/>
        <v>0</v>
      </c>
      <c r="AC34" s="370"/>
      <c r="AD34" s="361"/>
      <c r="AE34" s="361"/>
    </row>
    <row r="35" spans="1:31" ht="23.25" customHeight="1" thickBot="1">
      <c r="A35" s="368"/>
      <c r="B35" s="39"/>
      <c r="C35" s="40"/>
      <c r="D35" s="11" t="s">
        <v>33</v>
      </c>
      <c r="E35" s="188"/>
      <c r="F35" s="298"/>
      <c r="G35" s="325"/>
      <c r="H35" s="184"/>
      <c r="I35" s="142"/>
      <c r="J35" s="142"/>
      <c r="K35" s="142"/>
      <c r="L35" s="190"/>
      <c r="M35" s="114"/>
      <c r="N35" s="114"/>
      <c r="O35" s="114"/>
      <c r="P35" s="142"/>
      <c r="Q35" s="139"/>
      <c r="R35" s="13"/>
      <c r="S35" s="13"/>
      <c r="T35" s="13"/>
      <c r="U35" s="114"/>
      <c r="V35" s="114"/>
      <c r="W35" s="142"/>
      <c r="X35" s="150"/>
      <c r="Y35" s="114"/>
      <c r="Z35" s="114"/>
      <c r="AA35" s="269">
        <f aca="true" t="shared" si="2" ref="AA35:AA43">COUNTIF(F35:Z35,"&gt;=40.5")</f>
        <v>0</v>
      </c>
      <c r="AB35" s="157">
        <f aca="true" t="shared" si="3" ref="AB35:AB43">COUNTIF(F35:Z35,"&gt;=35.5")</f>
        <v>0</v>
      </c>
      <c r="AC35" s="371"/>
      <c r="AD35" s="338"/>
      <c r="AE35" s="338"/>
    </row>
    <row r="36" spans="1:31" ht="23.25" customHeight="1">
      <c r="A36" s="388" t="s">
        <v>18</v>
      </c>
      <c r="B36" s="195" t="s">
        <v>8</v>
      </c>
      <c r="C36" s="196" t="s">
        <v>20</v>
      </c>
      <c r="D36" s="197" t="s">
        <v>32</v>
      </c>
      <c r="E36" s="198" t="s">
        <v>46</v>
      </c>
      <c r="F36" s="200"/>
      <c r="G36" s="326"/>
      <c r="H36" s="327"/>
      <c r="I36" s="324"/>
      <c r="J36" s="199"/>
      <c r="K36" s="199"/>
      <c r="L36" s="199"/>
      <c r="M36" s="201"/>
      <c r="N36" s="289"/>
      <c r="O36" s="202"/>
      <c r="P36" s="203"/>
      <c r="Q36" s="204"/>
      <c r="R36" s="204"/>
      <c r="S36" s="204"/>
      <c r="T36" s="202"/>
      <c r="U36" s="202"/>
      <c r="V36" s="202"/>
      <c r="W36" s="203"/>
      <c r="X36" s="204"/>
      <c r="Y36" s="204"/>
      <c r="Z36" s="204"/>
      <c r="AA36" s="191">
        <f t="shared" si="2"/>
        <v>0</v>
      </c>
      <c r="AB36" s="191">
        <f t="shared" si="3"/>
        <v>0</v>
      </c>
      <c r="AC36" s="362">
        <v>0</v>
      </c>
      <c r="AD36" s="362">
        <v>0</v>
      </c>
      <c r="AE36" s="362">
        <v>0</v>
      </c>
    </row>
    <row r="37" spans="1:31" ht="23.25" customHeight="1">
      <c r="A37" s="389"/>
      <c r="B37" s="205"/>
      <c r="C37" s="206"/>
      <c r="D37" s="207" t="s">
        <v>33</v>
      </c>
      <c r="E37" s="208"/>
      <c r="F37" s="211"/>
      <c r="G37" s="200"/>
      <c r="H37" s="200"/>
      <c r="I37" s="323"/>
      <c r="J37" s="209"/>
      <c r="K37" s="209"/>
      <c r="L37" s="209"/>
      <c r="M37" s="209"/>
      <c r="N37" s="211"/>
      <c r="O37" s="210"/>
      <c r="P37" s="210"/>
      <c r="Q37" s="210"/>
      <c r="R37" s="210"/>
      <c r="S37" s="210"/>
      <c r="T37" s="210"/>
      <c r="U37" s="210"/>
      <c r="V37" s="210"/>
      <c r="W37" s="210"/>
      <c r="X37" s="211"/>
      <c r="Y37" s="211"/>
      <c r="Z37" s="209"/>
      <c r="AA37" s="192">
        <f t="shared" si="2"/>
        <v>0</v>
      </c>
      <c r="AB37" s="264">
        <f t="shared" si="3"/>
        <v>0</v>
      </c>
      <c r="AC37" s="363"/>
      <c r="AD37" s="363"/>
      <c r="AE37" s="363"/>
    </row>
    <row r="38" spans="1:31" ht="23.25" customHeight="1">
      <c r="A38" s="389"/>
      <c r="B38" s="205" t="s">
        <v>50</v>
      </c>
      <c r="C38" s="206" t="s">
        <v>51</v>
      </c>
      <c r="D38" s="212" t="s">
        <v>32</v>
      </c>
      <c r="E38" s="213" t="s">
        <v>46</v>
      </c>
      <c r="F38" s="263"/>
      <c r="G38" s="263"/>
      <c r="H38" s="199"/>
      <c r="I38" s="263"/>
      <c r="J38" s="263"/>
      <c r="K38" s="214"/>
      <c r="L38" s="214"/>
      <c r="M38" s="214"/>
      <c r="N38" s="194"/>
      <c r="O38" s="215"/>
      <c r="P38" s="215"/>
      <c r="Q38" s="215"/>
      <c r="R38" s="215"/>
      <c r="S38" s="215"/>
      <c r="T38" s="215"/>
      <c r="U38" s="215"/>
      <c r="V38" s="215"/>
      <c r="W38" s="215"/>
      <c r="X38" s="194"/>
      <c r="Y38" s="194"/>
      <c r="Z38" s="194"/>
      <c r="AA38" s="192">
        <f t="shared" si="2"/>
        <v>0</v>
      </c>
      <c r="AB38" s="264">
        <f t="shared" si="3"/>
        <v>0</v>
      </c>
      <c r="AC38" s="363"/>
      <c r="AD38" s="363"/>
      <c r="AE38" s="363"/>
    </row>
    <row r="39" spans="1:31" ht="23.25" customHeight="1" thickBot="1">
      <c r="A39" s="390"/>
      <c r="B39" s="205"/>
      <c r="C39" s="206"/>
      <c r="D39" s="216" t="s">
        <v>33</v>
      </c>
      <c r="E39" s="217"/>
      <c r="F39" s="218"/>
      <c r="G39" s="218"/>
      <c r="H39" s="304"/>
      <c r="I39" s="218"/>
      <c r="J39" s="218"/>
      <c r="K39" s="218"/>
      <c r="L39" s="218"/>
      <c r="M39" s="218"/>
      <c r="N39" s="221"/>
      <c r="O39" s="219"/>
      <c r="P39" s="219"/>
      <c r="Q39" s="220"/>
      <c r="R39" s="220"/>
      <c r="S39" s="220"/>
      <c r="T39" s="219"/>
      <c r="U39" s="219"/>
      <c r="V39" s="219"/>
      <c r="W39" s="219"/>
      <c r="X39" s="221"/>
      <c r="Y39" s="221"/>
      <c r="Z39" s="221"/>
      <c r="AA39" s="193">
        <f t="shared" si="2"/>
        <v>0</v>
      </c>
      <c r="AB39" s="264">
        <f t="shared" si="3"/>
        <v>0</v>
      </c>
      <c r="AC39" s="364"/>
      <c r="AD39" s="364"/>
      <c r="AE39" s="364"/>
    </row>
    <row r="40" spans="1:31" ht="23.25" customHeight="1">
      <c r="A40" s="376" t="s">
        <v>38</v>
      </c>
      <c r="B40" s="222" t="s">
        <v>9</v>
      </c>
      <c r="C40" s="223" t="s">
        <v>85</v>
      </c>
      <c r="D40" s="224" t="s">
        <v>32</v>
      </c>
      <c r="E40" s="225" t="s">
        <v>46</v>
      </c>
      <c r="F40" s="275"/>
      <c r="G40" s="301"/>
      <c r="H40" s="261"/>
      <c r="I40" s="317"/>
      <c r="J40" s="261"/>
      <c r="K40" s="261"/>
      <c r="L40" s="261"/>
      <c r="M40" s="226"/>
      <c r="N40" s="291"/>
      <c r="O40" s="227"/>
      <c r="P40" s="285"/>
      <c r="Q40" s="227"/>
      <c r="R40" s="227"/>
      <c r="S40" s="227"/>
      <c r="T40" s="227"/>
      <c r="U40" s="285"/>
      <c r="V40" s="227"/>
      <c r="W40" s="227"/>
      <c r="X40" s="228"/>
      <c r="Y40" s="228"/>
      <c r="Z40" s="228"/>
      <c r="AA40" s="283">
        <f t="shared" si="2"/>
        <v>0</v>
      </c>
      <c r="AB40" s="283">
        <f t="shared" si="3"/>
        <v>0</v>
      </c>
      <c r="AC40" s="381">
        <v>0</v>
      </c>
      <c r="AD40" s="344">
        <v>0</v>
      </c>
      <c r="AE40" s="385">
        <v>0</v>
      </c>
    </row>
    <row r="41" spans="1:31" ht="22.5" customHeight="1">
      <c r="A41" s="377"/>
      <c r="B41" s="229"/>
      <c r="C41" s="230"/>
      <c r="D41" s="231" t="s">
        <v>33</v>
      </c>
      <c r="E41" s="260"/>
      <c r="F41" s="241"/>
      <c r="G41" s="239"/>
      <c r="H41" s="239"/>
      <c r="I41" s="316"/>
      <c r="J41" s="241"/>
      <c r="K41" s="239"/>
      <c r="L41" s="239"/>
      <c r="M41" s="292"/>
      <c r="N41" s="290"/>
      <c r="O41" s="241"/>
      <c r="P41" s="232"/>
      <c r="Q41" s="232"/>
      <c r="R41" s="232"/>
      <c r="S41" s="232"/>
      <c r="T41" s="232"/>
      <c r="U41" s="232"/>
      <c r="V41" s="232"/>
      <c r="W41" s="233"/>
      <c r="X41" s="234"/>
      <c r="Y41" s="234"/>
      <c r="Z41" s="234"/>
      <c r="AA41" s="284">
        <f t="shared" si="2"/>
        <v>0</v>
      </c>
      <c r="AB41" s="284">
        <f t="shared" si="3"/>
        <v>0</v>
      </c>
      <c r="AC41" s="382"/>
      <c r="AD41" s="345"/>
      <c r="AE41" s="386"/>
    </row>
    <row r="42" spans="1:31" ht="23.25" customHeight="1">
      <c r="A42" s="377"/>
      <c r="B42" s="235" t="s">
        <v>10</v>
      </c>
      <c r="C42" s="236" t="s">
        <v>71</v>
      </c>
      <c r="D42" s="237" t="s">
        <v>32</v>
      </c>
      <c r="E42" s="262" t="s">
        <v>46</v>
      </c>
      <c r="F42" s="243"/>
      <c r="G42" s="321"/>
      <c r="H42" s="322"/>
      <c r="I42" s="315"/>
      <c r="J42" s="243"/>
      <c r="K42" s="239"/>
      <c r="L42" s="238"/>
      <c r="M42" s="239"/>
      <c r="N42" s="242"/>
      <c r="O42" s="240"/>
      <c r="P42" s="240"/>
      <c r="Q42" s="240"/>
      <c r="R42" s="240"/>
      <c r="S42" s="240"/>
      <c r="T42" s="240"/>
      <c r="U42" s="241"/>
      <c r="V42" s="241"/>
      <c r="W42" s="239"/>
      <c r="X42" s="242"/>
      <c r="Y42" s="243"/>
      <c r="Z42" s="243"/>
      <c r="AA42" s="284">
        <f t="shared" si="2"/>
        <v>0</v>
      </c>
      <c r="AB42" s="284">
        <f t="shared" si="3"/>
        <v>0</v>
      </c>
      <c r="AC42" s="382"/>
      <c r="AD42" s="346"/>
      <c r="AE42" s="386"/>
    </row>
    <row r="43" spans="1:31" ht="22.5" customHeight="1" thickBot="1">
      <c r="A43" s="378"/>
      <c r="B43" s="244"/>
      <c r="C43" s="245"/>
      <c r="D43" s="246" t="s">
        <v>33</v>
      </c>
      <c r="E43" s="257"/>
      <c r="F43" s="249"/>
      <c r="G43" s="320"/>
      <c r="H43" s="320"/>
      <c r="I43" s="314"/>
      <c r="J43" s="249"/>
      <c r="K43" s="247"/>
      <c r="L43" s="247"/>
      <c r="M43" s="247"/>
      <c r="N43" s="258"/>
      <c r="O43" s="248"/>
      <c r="P43" s="248"/>
      <c r="Q43" s="248"/>
      <c r="R43" s="248"/>
      <c r="S43" s="248"/>
      <c r="T43" s="248"/>
      <c r="U43" s="249"/>
      <c r="V43" s="249"/>
      <c r="W43" s="247"/>
      <c r="X43" s="250"/>
      <c r="Y43" s="249"/>
      <c r="Z43" s="249"/>
      <c r="AA43" s="282">
        <f t="shared" si="2"/>
        <v>0</v>
      </c>
      <c r="AB43" s="282">
        <f t="shared" si="3"/>
        <v>0</v>
      </c>
      <c r="AC43" s="383"/>
      <c r="AD43" s="347"/>
      <c r="AE43" s="387"/>
    </row>
    <row r="44" spans="1:31" ht="23.25" customHeight="1" thickBot="1">
      <c r="A44" s="3" t="s">
        <v>37</v>
      </c>
      <c r="B44" s="3"/>
      <c r="C44" s="3"/>
      <c r="D44" s="18" t="s">
        <v>59</v>
      </c>
      <c r="E44" s="55" t="s">
        <v>60</v>
      </c>
      <c r="L44" s="55"/>
      <c r="Q44" s="18"/>
      <c r="R44" s="183" t="s">
        <v>56</v>
      </c>
      <c r="S44" s="55" t="s">
        <v>61</v>
      </c>
      <c r="T44" s="18"/>
      <c r="U44" s="18"/>
      <c r="V44" s="18"/>
      <c r="W44" s="18"/>
      <c r="X44" s="18"/>
      <c r="Y44" s="53"/>
      <c r="Z44" s="53"/>
      <c r="AB44" s="18"/>
      <c r="AC44" s="18"/>
      <c r="AD44" s="18"/>
      <c r="AE44" s="18"/>
    </row>
    <row r="45" spans="1:31" ht="23.25" customHeight="1" thickBot="1" thickTop="1">
      <c r="A45" s="3" t="s">
        <v>96</v>
      </c>
      <c r="B45" s="3"/>
      <c r="C45" s="3"/>
      <c r="D45" s="115" t="s">
        <v>32</v>
      </c>
      <c r="E45" s="55" t="s">
        <v>62</v>
      </c>
      <c r="L45" s="116"/>
      <c r="O45" s="69"/>
      <c r="Q45" s="141"/>
      <c r="R45" s="153"/>
      <c r="S45" s="154"/>
      <c r="T45" s="55" t="s">
        <v>92</v>
      </c>
      <c r="U45" s="55"/>
      <c r="AB45" s="66"/>
      <c r="AC45" s="66"/>
      <c r="AD45" s="66"/>
      <c r="AE45" s="67"/>
    </row>
    <row r="46" spans="1:31" ht="23.25" customHeight="1" thickBot="1" thickTop="1">
      <c r="A46" s="3" t="s">
        <v>97</v>
      </c>
      <c r="B46" s="4"/>
      <c r="C46" s="4"/>
      <c r="D46" s="300" t="s">
        <v>57</v>
      </c>
      <c r="E46" s="91" t="s">
        <v>93</v>
      </c>
      <c r="T46" s="69"/>
      <c r="U46" s="69"/>
      <c r="V46" s="69"/>
      <c r="W46" s="69"/>
      <c r="X46" s="69"/>
      <c r="Y46" s="305"/>
      <c r="Z46" s="91" t="s">
        <v>58</v>
      </c>
      <c r="AA46" s="68"/>
      <c r="AB46" s="68"/>
      <c r="AC46" s="68"/>
      <c r="AD46" s="68"/>
      <c r="AE46" s="68"/>
    </row>
    <row r="47" spans="1:31" ht="4.5" customHeight="1" thickBot="1" thickTop="1">
      <c r="A47" s="3"/>
      <c r="B47" s="4"/>
      <c r="C47" s="4"/>
      <c r="D47" s="329"/>
      <c r="E47" s="91"/>
      <c r="T47" s="69"/>
      <c r="U47" s="69"/>
      <c r="V47" s="69"/>
      <c r="W47" s="69"/>
      <c r="X47" s="69"/>
      <c r="Y47" s="330"/>
      <c r="Z47" s="91"/>
      <c r="AA47" s="68"/>
      <c r="AB47" s="68"/>
      <c r="AC47" s="68"/>
      <c r="AD47" s="68"/>
      <c r="AE47" s="68"/>
    </row>
    <row r="48" spans="1:31" ht="23.25" customHeight="1">
      <c r="A48" s="354" t="s">
        <v>39</v>
      </c>
      <c r="B48" s="41" t="s">
        <v>25</v>
      </c>
      <c r="C48" s="42" t="s">
        <v>26</v>
      </c>
      <c r="D48" s="124" t="s">
        <v>32</v>
      </c>
      <c r="E48" s="125" t="s">
        <v>46</v>
      </c>
      <c r="F48" s="134"/>
      <c r="G48" s="134"/>
      <c r="H48" s="134"/>
      <c r="I48" s="134"/>
      <c r="J48" s="134"/>
      <c r="K48" s="134"/>
      <c r="L48" s="174"/>
      <c r="M48" s="279"/>
      <c r="N48" s="279"/>
      <c r="O48" s="276"/>
      <c r="P48" s="126"/>
      <c r="Q48" s="128"/>
      <c r="R48" s="128"/>
      <c r="S48" s="127"/>
      <c r="T48" s="126"/>
      <c r="U48" s="126"/>
      <c r="V48" s="126"/>
      <c r="W48" s="126"/>
      <c r="X48" s="127"/>
      <c r="Y48" s="128"/>
      <c r="Z48" s="127"/>
      <c r="AA48" s="124">
        <f aca="true" t="shared" si="4" ref="AA48:AA62">COUNTIF(F48:Z48,"&gt;=40.5")</f>
        <v>0</v>
      </c>
      <c r="AB48" s="124">
        <f aca="true" t="shared" si="5" ref="AB48:AB62">COUNTIF(F48:Z48,"&gt;=35.5")</f>
        <v>0</v>
      </c>
      <c r="AC48" s="348">
        <v>0</v>
      </c>
      <c r="AD48" s="348">
        <v>0</v>
      </c>
      <c r="AE48" s="348">
        <v>0</v>
      </c>
    </row>
    <row r="49" spans="1:31" ht="23.25" customHeight="1">
      <c r="A49" s="355"/>
      <c r="B49" s="43"/>
      <c r="C49" s="44"/>
      <c r="D49" s="117" t="s">
        <v>33</v>
      </c>
      <c r="E49" s="100"/>
      <c r="F49" s="137"/>
      <c r="G49" s="137"/>
      <c r="H49" s="137"/>
      <c r="I49" s="137"/>
      <c r="J49" s="137"/>
      <c r="K49" s="137"/>
      <c r="L49" s="173"/>
      <c r="M49" s="137"/>
      <c r="N49" s="137"/>
      <c r="O49" s="277"/>
      <c r="P49" s="54"/>
      <c r="Q49" s="54"/>
      <c r="R49" s="54"/>
      <c r="S49" s="54"/>
      <c r="T49" s="54"/>
      <c r="U49" s="54"/>
      <c r="V49" s="54"/>
      <c r="W49" s="54"/>
      <c r="X49" s="103"/>
      <c r="Y49" s="331"/>
      <c r="Z49" s="103"/>
      <c r="AA49" s="117">
        <f t="shared" si="4"/>
        <v>0</v>
      </c>
      <c r="AB49" s="117">
        <f t="shared" si="5"/>
        <v>0</v>
      </c>
      <c r="AC49" s="349"/>
      <c r="AD49" s="361"/>
      <c r="AE49" s="349"/>
    </row>
    <row r="50" spans="1:31" ht="23.25" customHeight="1">
      <c r="A50" s="355"/>
      <c r="B50" s="43" t="s">
        <v>11</v>
      </c>
      <c r="C50" s="44" t="s">
        <v>86</v>
      </c>
      <c r="D50" s="117" t="s">
        <v>32</v>
      </c>
      <c r="E50" s="100" t="s">
        <v>46</v>
      </c>
      <c r="F50" s="119"/>
      <c r="G50" s="312"/>
      <c r="H50" s="119"/>
      <c r="I50" s="119"/>
      <c r="J50" s="119"/>
      <c r="K50" s="119"/>
      <c r="L50" s="173"/>
      <c r="M50" s="280"/>
      <c r="N50" s="280"/>
      <c r="O50" s="278"/>
      <c r="P50" s="54"/>
      <c r="Q50" s="54"/>
      <c r="R50" s="54"/>
      <c r="S50" s="54"/>
      <c r="T50" s="54"/>
      <c r="U50" s="54"/>
      <c r="V50" s="54"/>
      <c r="W50" s="54"/>
      <c r="X50" s="103"/>
      <c r="Y50" s="331"/>
      <c r="Z50" s="103"/>
      <c r="AA50" s="117">
        <f t="shared" si="4"/>
        <v>0</v>
      </c>
      <c r="AB50" s="117">
        <f t="shared" si="5"/>
        <v>0</v>
      </c>
      <c r="AC50" s="349"/>
      <c r="AD50" s="361"/>
      <c r="AE50" s="349"/>
    </row>
    <row r="51" spans="1:31" ht="23.25" customHeight="1" thickBot="1">
      <c r="A51" s="356"/>
      <c r="B51" s="163"/>
      <c r="C51" s="164"/>
      <c r="D51" s="166" t="s">
        <v>33</v>
      </c>
      <c r="E51" s="165"/>
      <c r="F51" s="144"/>
      <c r="G51" s="311"/>
      <c r="H51" s="310"/>
      <c r="I51" s="144"/>
      <c r="J51" s="144"/>
      <c r="K51" s="144"/>
      <c r="L51" s="175"/>
      <c r="M51" s="281"/>
      <c r="N51" s="281"/>
      <c r="O51" s="145"/>
      <c r="P51" s="145"/>
      <c r="Q51" s="145"/>
      <c r="R51" s="145"/>
      <c r="S51" s="145"/>
      <c r="T51" s="145"/>
      <c r="U51" s="145"/>
      <c r="V51" s="145"/>
      <c r="W51" s="145"/>
      <c r="X51" s="146"/>
      <c r="Y51" s="332"/>
      <c r="Z51" s="146"/>
      <c r="AA51" s="166">
        <f t="shared" si="4"/>
        <v>0</v>
      </c>
      <c r="AB51" s="166">
        <f t="shared" si="5"/>
        <v>0</v>
      </c>
      <c r="AC51" s="350"/>
      <c r="AD51" s="338"/>
      <c r="AE51" s="350"/>
    </row>
    <row r="52" spans="1:31" ht="23.25" customHeight="1">
      <c r="A52" s="358" t="s">
        <v>44</v>
      </c>
      <c r="B52" s="47" t="s">
        <v>27</v>
      </c>
      <c r="C52" s="48" t="s">
        <v>28</v>
      </c>
      <c r="D52" s="7" t="s">
        <v>32</v>
      </c>
      <c r="E52" s="161" t="s">
        <v>46</v>
      </c>
      <c r="F52" s="130"/>
      <c r="G52" s="130"/>
      <c r="H52" s="130"/>
      <c r="I52" s="130"/>
      <c r="J52" s="130"/>
      <c r="K52" s="130"/>
      <c r="L52" s="162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30"/>
      <c r="Z52" s="130"/>
      <c r="AA52" s="160">
        <f t="shared" si="4"/>
        <v>0</v>
      </c>
      <c r="AB52" s="160">
        <f t="shared" si="5"/>
        <v>0</v>
      </c>
      <c r="AC52" s="341">
        <v>0</v>
      </c>
      <c r="AD52" s="341">
        <v>0</v>
      </c>
      <c r="AE52" s="341">
        <v>0</v>
      </c>
    </row>
    <row r="53" spans="1:31" ht="23.25" customHeight="1">
      <c r="A53" s="359"/>
      <c r="B53" s="45" t="s">
        <v>54</v>
      </c>
      <c r="C53" s="46" t="s">
        <v>55</v>
      </c>
      <c r="D53" s="8" t="s">
        <v>32</v>
      </c>
      <c r="E53" s="101" t="s">
        <v>46</v>
      </c>
      <c r="F53" s="104"/>
      <c r="G53" s="104"/>
      <c r="H53" s="104"/>
      <c r="I53" s="104"/>
      <c r="J53" s="104"/>
      <c r="K53" s="104"/>
      <c r="L53" s="105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104"/>
      <c r="Z53" s="104"/>
      <c r="AA53" s="160">
        <f t="shared" si="4"/>
        <v>0</v>
      </c>
      <c r="AB53" s="160">
        <f t="shared" si="5"/>
        <v>0</v>
      </c>
      <c r="AC53" s="342"/>
      <c r="AD53" s="342"/>
      <c r="AE53" s="342"/>
    </row>
    <row r="54" spans="1:31" ht="23.25" customHeight="1">
      <c r="A54" s="359"/>
      <c r="B54" s="45" t="s">
        <v>29</v>
      </c>
      <c r="C54" s="46" t="s">
        <v>30</v>
      </c>
      <c r="D54" s="8" t="s">
        <v>32</v>
      </c>
      <c r="E54" s="101" t="s">
        <v>46</v>
      </c>
      <c r="F54" s="105"/>
      <c r="G54" s="105"/>
      <c r="H54" s="105"/>
      <c r="I54" s="105"/>
      <c r="J54" s="105"/>
      <c r="K54" s="105"/>
      <c r="L54" s="105"/>
      <c r="M54" s="57"/>
      <c r="N54" s="57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105"/>
      <c r="Z54" s="105"/>
      <c r="AA54" s="158">
        <f t="shared" si="4"/>
        <v>0</v>
      </c>
      <c r="AB54" s="158">
        <f t="shared" si="5"/>
        <v>0</v>
      </c>
      <c r="AC54" s="342"/>
      <c r="AD54" s="342"/>
      <c r="AE54" s="342"/>
    </row>
    <row r="55" spans="1:31" ht="23.25" customHeight="1">
      <c r="A55" s="359"/>
      <c r="B55" s="45" t="s">
        <v>12</v>
      </c>
      <c r="C55" s="46" t="s">
        <v>87</v>
      </c>
      <c r="D55" s="8" t="s">
        <v>32</v>
      </c>
      <c r="E55" s="101" t="s">
        <v>46</v>
      </c>
      <c r="F55" s="267"/>
      <c r="G55" s="105"/>
      <c r="H55" s="105"/>
      <c r="I55" s="105"/>
      <c r="J55" s="105"/>
      <c r="K55" s="105"/>
      <c r="L55" s="105"/>
      <c r="M55" s="57"/>
      <c r="N55" s="5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105"/>
      <c r="Z55" s="105"/>
      <c r="AA55" s="160">
        <f t="shared" si="4"/>
        <v>0</v>
      </c>
      <c r="AB55" s="160">
        <f t="shared" si="5"/>
        <v>0</v>
      </c>
      <c r="AC55" s="342"/>
      <c r="AD55" s="342"/>
      <c r="AE55" s="342"/>
    </row>
    <row r="56" spans="1:31" ht="23.25" customHeight="1">
      <c r="A56" s="359"/>
      <c r="B56" s="47" t="s">
        <v>12</v>
      </c>
      <c r="C56" s="48" t="s">
        <v>88</v>
      </c>
      <c r="D56" s="7" t="s">
        <v>32</v>
      </c>
      <c r="E56" s="161" t="s">
        <v>46</v>
      </c>
      <c r="F56" s="162"/>
      <c r="G56" s="162"/>
      <c r="H56" s="162"/>
      <c r="I56" s="162"/>
      <c r="J56" s="162"/>
      <c r="K56" s="105"/>
      <c r="L56" s="105"/>
      <c r="M56" s="57"/>
      <c r="N56" s="5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105"/>
      <c r="Z56" s="105"/>
      <c r="AA56" s="158">
        <f t="shared" si="4"/>
        <v>0</v>
      </c>
      <c r="AB56" s="158">
        <f t="shared" si="5"/>
        <v>0</v>
      </c>
      <c r="AC56" s="342"/>
      <c r="AD56" s="342"/>
      <c r="AE56" s="342"/>
    </row>
    <row r="57" spans="1:31" ht="23.25" customHeight="1">
      <c r="A57" s="359"/>
      <c r="B57" s="47"/>
      <c r="C57" s="48"/>
      <c r="D57" s="7" t="s">
        <v>33</v>
      </c>
      <c r="E57" s="101"/>
      <c r="F57" s="104"/>
      <c r="G57" s="104"/>
      <c r="H57" s="104"/>
      <c r="I57" s="104"/>
      <c r="J57" s="104"/>
      <c r="K57" s="104"/>
      <c r="L57" s="105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104"/>
      <c r="Z57" s="104"/>
      <c r="AA57" s="160">
        <f t="shared" si="4"/>
        <v>0</v>
      </c>
      <c r="AB57" s="160">
        <f t="shared" si="5"/>
        <v>0</v>
      </c>
      <c r="AC57" s="342"/>
      <c r="AD57" s="342"/>
      <c r="AE57" s="342"/>
    </row>
    <row r="58" spans="1:31" ht="23.25" customHeight="1" thickBot="1">
      <c r="A58" s="360"/>
      <c r="B58" s="80" t="s">
        <v>12</v>
      </c>
      <c r="C58" s="81" t="s">
        <v>89</v>
      </c>
      <c r="D58" s="82" t="s">
        <v>32</v>
      </c>
      <c r="E58" s="102" t="s">
        <v>46</v>
      </c>
      <c r="F58" s="106"/>
      <c r="G58" s="106"/>
      <c r="H58" s="106"/>
      <c r="I58" s="106"/>
      <c r="J58" s="106"/>
      <c r="K58" s="106"/>
      <c r="L58" s="106"/>
      <c r="M58" s="83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106"/>
      <c r="Z58" s="106"/>
      <c r="AA58" s="159">
        <f t="shared" si="4"/>
        <v>0</v>
      </c>
      <c r="AB58" s="158">
        <f t="shared" si="5"/>
        <v>0</v>
      </c>
      <c r="AC58" s="343"/>
      <c r="AD58" s="343"/>
      <c r="AE58" s="343"/>
    </row>
    <row r="59" spans="1:31" ht="23.25" customHeight="1">
      <c r="A59" s="351" t="s">
        <v>19</v>
      </c>
      <c r="B59" s="49" t="s">
        <v>14</v>
      </c>
      <c r="C59" s="50" t="s">
        <v>90</v>
      </c>
      <c r="D59" s="64" t="s">
        <v>32</v>
      </c>
      <c r="E59" s="99" t="s">
        <v>47</v>
      </c>
      <c r="F59" s="107"/>
      <c r="G59" s="107"/>
      <c r="H59" s="107"/>
      <c r="I59" s="107"/>
      <c r="J59" s="107"/>
      <c r="K59" s="107"/>
      <c r="L59" s="176"/>
      <c r="M59" s="118"/>
      <c r="N59" s="118"/>
      <c r="O59" s="118"/>
      <c r="P59" s="59"/>
      <c r="Q59" s="59"/>
      <c r="R59" s="59"/>
      <c r="S59" s="59"/>
      <c r="T59" s="59"/>
      <c r="U59" s="107"/>
      <c r="V59" s="118"/>
      <c r="W59" s="107"/>
      <c r="X59" s="118"/>
      <c r="Y59" s="107"/>
      <c r="Z59" s="107"/>
      <c r="AA59" s="9">
        <f t="shared" si="4"/>
        <v>0</v>
      </c>
      <c r="AB59" s="293">
        <f t="shared" si="5"/>
        <v>0</v>
      </c>
      <c r="AC59" s="336">
        <v>0</v>
      </c>
      <c r="AD59" s="336">
        <v>0</v>
      </c>
      <c r="AE59" s="336">
        <v>0</v>
      </c>
    </row>
    <row r="60" spans="1:31" ht="23.25" customHeight="1">
      <c r="A60" s="352"/>
      <c r="B60" s="76" t="s">
        <v>14</v>
      </c>
      <c r="C60" s="77" t="s">
        <v>42</v>
      </c>
      <c r="D60" s="79" t="s">
        <v>32</v>
      </c>
      <c r="E60" s="96" t="s">
        <v>46</v>
      </c>
      <c r="F60" s="108"/>
      <c r="G60" s="108"/>
      <c r="H60" s="108"/>
      <c r="I60" s="108"/>
      <c r="J60" s="108"/>
      <c r="K60" s="108"/>
      <c r="L60" s="17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108"/>
      <c r="Z60" s="108"/>
      <c r="AA60" s="9">
        <f t="shared" si="4"/>
        <v>0</v>
      </c>
      <c r="AB60" s="9">
        <f t="shared" si="5"/>
        <v>0</v>
      </c>
      <c r="AC60" s="337"/>
      <c r="AD60" s="337"/>
      <c r="AE60" s="337"/>
    </row>
    <row r="61" spans="1:31" ht="23.25" customHeight="1">
      <c r="A61" s="352"/>
      <c r="B61" s="51" t="s">
        <v>15</v>
      </c>
      <c r="C61" s="52" t="s">
        <v>13</v>
      </c>
      <c r="D61" s="9" t="s">
        <v>32</v>
      </c>
      <c r="E61" s="97" t="s">
        <v>46</v>
      </c>
      <c r="F61" s="109"/>
      <c r="G61" s="319"/>
      <c r="H61" s="109"/>
      <c r="I61" s="109"/>
      <c r="J61" s="109"/>
      <c r="K61" s="109"/>
      <c r="L61" s="120"/>
      <c r="M61" s="60"/>
      <c r="N61" s="60"/>
      <c r="O61" s="120"/>
      <c r="P61" s="120"/>
      <c r="Q61" s="120"/>
      <c r="R61" s="120"/>
      <c r="S61" s="294"/>
      <c r="T61" s="120"/>
      <c r="U61" s="120"/>
      <c r="V61" s="120"/>
      <c r="W61" s="120"/>
      <c r="X61" s="120"/>
      <c r="Y61" s="109"/>
      <c r="Z61" s="109"/>
      <c r="AA61" s="9">
        <f t="shared" si="4"/>
        <v>0</v>
      </c>
      <c r="AB61" s="9">
        <f t="shared" si="5"/>
        <v>0</v>
      </c>
      <c r="AC61" s="337"/>
      <c r="AD61" s="361"/>
      <c r="AE61" s="337"/>
    </row>
    <row r="62" spans="1:31" ht="23.25" customHeight="1" thickBot="1">
      <c r="A62" s="353"/>
      <c r="B62" s="62"/>
      <c r="C62" s="63"/>
      <c r="D62" s="24" t="s">
        <v>33</v>
      </c>
      <c r="E62" s="98"/>
      <c r="F62" s="110"/>
      <c r="G62" s="318"/>
      <c r="H62" s="313"/>
      <c r="I62" s="110"/>
      <c r="J62" s="110"/>
      <c r="K62" s="110"/>
      <c r="L62" s="75"/>
      <c r="M62" s="61"/>
      <c r="N62" s="61"/>
      <c r="O62" s="75"/>
      <c r="P62" s="273"/>
      <c r="Q62" s="140"/>
      <c r="R62" s="75"/>
      <c r="S62" s="75"/>
      <c r="T62" s="75"/>
      <c r="U62" s="75"/>
      <c r="V62" s="75"/>
      <c r="W62" s="75"/>
      <c r="X62" s="75"/>
      <c r="Y62" s="110"/>
      <c r="Z62" s="110"/>
      <c r="AA62" s="24">
        <f t="shared" si="4"/>
        <v>0</v>
      </c>
      <c r="AB62" s="24">
        <f t="shared" si="5"/>
        <v>0</v>
      </c>
      <c r="AC62" s="357"/>
      <c r="AD62" s="338"/>
      <c r="AE62" s="338"/>
    </row>
    <row r="63" spans="1:31" ht="23.25" customHeight="1" thickBot="1">
      <c r="A63" s="3" t="s">
        <v>37</v>
      </c>
      <c r="B63" s="3"/>
      <c r="C63" s="3"/>
      <c r="D63" s="18" t="s">
        <v>59</v>
      </c>
      <c r="E63" s="55" t="s">
        <v>60</v>
      </c>
      <c r="F63" s="55"/>
      <c r="G63" s="55"/>
      <c r="H63" s="55"/>
      <c r="I63" s="55"/>
      <c r="J63" s="55"/>
      <c r="L63" s="55"/>
      <c r="Q63" s="18"/>
      <c r="R63" s="183" t="s">
        <v>56</v>
      </c>
      <c r="S63" s="55" t="s">
        <v>61</v>
      </c>
      <c r="T63" s="18"/>
      <c r="U63" s="18"/>
      <c r="V63" s="18"/>
      <c r="W63" s="18"/>
      <c r="X63" s="18"/>
      <c r="Y63" s="53"/>
      <c r="Z63" s="18"/>
      <c r="AB63" s="18"/>
      <c r="AC63" s="18"/>
      <c r="AD63" s="18"/>
      <c r="AE63" s="18"/>
    </row>
    <row r="64" spans="1:31" ht="23.25" customHeight="1" thickBot="1" thickTop="1">
      <c r="A64" s="3" t="str">
        <f>A45</f>
        <v>Note:  FRM data validated through August. </v>
      </c>
      <c r="B64" s="3"/>
      <c r="C64" s="3"/>
      <c r="D64" s="115" t="s">
        <v>32</v>
      </c>
      <c r="E64" s="55" t="s">
        <v>62</v>
      </c>
      <c r="F64" s="55"/>
      <c r="G64" s="55"/>
      <c r="H64" s="55"/>
      <c r="I64" s="55"/>
      <c r="J64" s="55"/>
      <c r="L64" s="116"/>
      <c r="O64" s="69"/>
      <c r="Q64" s="141"/>
      <c r="R64" s="153"/>
      <c r="S64" s="154"/>
      <c r="T64" s="55" t="s">
        <v>92</v>
      </c>
      <c r="U64" s="55"/>
      <c r="AA64" s="66"/>
      <c r="AB64" s="66"/>
      <c r="AC64" s="66"/>
      <c r="AD64" s="66"/>
      <c r="AE64" s="67"/>
    </row>
    <row r="65" spans="1:31" ht="23.25" customHeight="1" thickBot="1" thickTop="1">
      <c r="A65" s="3" t="str">
        <f>A46</f>
        <v>Note:  Continuous data validated through July.</v>
      </c>
      <c r="B65" s="3"/>
      <c r="C65" s="3"/>
      <c r="D65" s="308" t="s">
        <v>57</v>
      </c>
      <c r="E65" s="309" t="s">
        <v>93</v>
      </c>
      <c r="F65" s="91"/>
      <c r="G65" s="91"/>
      <c r="H65" s="91"/>
      <c r="I65" s="91"/>
      <c r="J65" s="91"/>
      <c r="T65" s="69"/>
      <c r="U65" s="69"/>
      <c r="V65" s="69"/>
      <c r="W65" s="69"/>
      <c r="X65" s="69"/>
      <c r="Y65" s="305"/>
      <c r="Z65" s="91" t="s">
        <v>58</v>
      </c>
      <c r="AA65" s="68"/>
      <c r="AB65" s="66"/>
      <c r="AC65" s="66"/>
      <c r="AD65" s="66"/>
      <c r="AE65" s="67"/>
    </row>
    <row r="66" spans="2:31" ht="23.25" customHeight="1" thickTop="1">
      <c r="B66" s="4"/>
      <c r="C66" s="4"/>
      <c r="D66" s="307"/>
      <c r="E66" s="55"/>
      <c r="F66" s="55"/>
      <c r="G66" s="55"/>
      <c r="H66" s="55"/>
      <c r="I66" s="55"/>
      <c r="J66" s="55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6"/>
      <c r="Z66" s="66"/>
      <c r="AA66" s="68"/>
      <c r="AB66" s="68"/>
      <c r="AC66" s="68"/>
      <c r="AD66" s="68"/>
      <c r="AE66" s="68"/>
    </row>
    <row r="68" ht="12.75" customHeight="1"/>
  </sheetData>
  <sheetProtection/>
  <mergeCells count="31">
    <mergeCell ref="A40:A43"/>
    <mergeCell ref="A5:A26"/>
    <mergeCell ref="AC40:AC43"/>
    <mergeCell ref="AD5:AD26"/>
    <mergeCell ref="AE40:AE43"/>
    <mergeCell ref="AC5:AC26"/>
    <mergeCell ref="A36:A39"/>
    <mergeCell ref="AD36:AD39"/>
    <mergeCell ref="A1:AE1"/>
    <mergeCell ref="A27:A35"/>
    <mergeCell ref="AC27:AC35"/>
    <mergeCell ref="AD27:AD35"/>
    <mergeCell ref="AE27:AE35"/>
    <mergeCell ref="AA2:AC2"/>
    <mergeCell ref="AE5:AE26"/>
    <mergeCell ref="A59:A62"/>
    <mergeCell ref="A48:A51"/>
    <mergeCell ref="AC59:AC62"/>
    <mergeCell ref="A52:A58"/>
    <mergeCell ref="AD48:AD51"/>
    <mergeCell ref="AE36:AE39"/>
    <mergeCell ref="AD59:AD62"/>
    <mergeCell ref="AC48:AC51"/>
    <mergeCell ref="AD52:AD58"/>
    <mergeCell ref="AC36:AC39"/>
    <mergeCell ref="AE59:AE62"/>
    <mergeCell ref="AD2:AE2"/>
    <mergeCell ref="AE52:AE58"/>
    <mergeCell ref="AD40:AD43"/>
    <mergeCell ref="AC52:AC58"/>
    <mergeCell ref="AE48:AE51"/>
  </mergeCells>
  <conditionalFormatting sqref="F5:Z43">
    <cfRule type="cellIs" priority="3" dxfId="1" operator="between" stopIfTrue="1">
      <formula>35.5</formula>
      <formula>40.5</formula>
    </cfRule>
    <cfRule type="cellIs" priority="4" dxfId="0" operator="greaterThanOrEqual" stopIfTrue="1">
      <formula>40.5</formula>
    </cfRule>
  </conditionalFormatting>
  <conditionalFormatting sqref="F48:Z62">
    <cfRule type="cellIs" priority="1" dxfId="1" operator="between" stopIfTrue="1">
      <formula>35.5</formula>
      <formula>40.5</formula>
    </cfRule>
    <cfRule type="cellIs" priority="2" dxfId="0" operator="greaterThanOrEqual" stopIfTrue="1">
      <formula>40.5</formula>
    </cfRule>
  </conditionalFormatting>
  <printOptions horizontalCentered="1"/>
  <pageMargins left="0" right="0" top="0.75" bottom="0" header="0.25" footer="0"/>
  <pageSetup fitToHeight="2" horizontalDpi="600" verticalDpi="600" orientation="landscape" scale="47" r:id="rId2"/>
  <rowBreaks count="1" manualBreakCount="1">
    <brk id="47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mboner</cp:lastModifiedBy>
  <cp:lastPrinted>2016-02-04T20:32:08Z</cp:lastPrinted>
  <dcterms:created xsi:type="dcterms:W3CDTF">2000-07-10T20:17:42Z</dcterms:created>
  <dcterms:modified xsi:type="dcterms:W3CDTF">2016-10-07T12:36:27Z</dcterms:modified>
  <cp:category/>
  <cp:version/>
  <cp:contentType/>
  <cp:contentStatus/>
</cp:coreProperties>
</file>