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75" windowHeight="9090" activeTab="0"/>
  </bookViews>
  <sheets>
    <sheet name="2015" sheetId="1" r:id="rId1"/>
  </sheets>
  <definedNames>
    <definedName name="_xlnm.Print_Area" localSheetId="0">'2015'!$A$1:$AE$65</definedName>
    <definedName name="_xlnm.Print_Titles" localSheetId="0">'2015'!$2:$4</definedName>
  </definedNames>
  <calcPr fullCalcOnLoad="1"/>
</workbook>
</file>

<file path=xl/sharedStrings.xml><?xml version="1.0" encoding="utf-8"?>
<sst xmlns="http://schemas.openxmlformats.org/spreadsheetml/2006/main" count="228" uniqueCount="98">
  <si>
    <t>REGION</t>
  </si>
  <si>
    <t>COUNTY NAME</t>
  </si>
  <si>
    <t>Madison</t>
  </si>
  <si>
    <t>Marion</t>
  </si>
  <si>
    <t>LaPorte</t>
  </si>
  <si>
    <t>Ogden Dunes</t>
  </si>
  <si>
    <t>Lake</t>
  </si>
  <si>
    <t>Porter</t>
  </si>
  <si>
    <t>Allen</t>
  </si>
  <si>
    <t>Elkhart</t>
  </si>
  <si>
    <t>St. Joseph</t>
  </si>
  <si>
    <t>Vigo</t>
  </si>
  <si>
    <t>Vanderburgh</t>
  </si>
  <si>
    <t>New Albany</t>
  </si>
  <si>
    <t>Clark</t>
  </si>
  <si>
    <t>Floyd</t>
  </si>
  <si>
    <t>Delaware</t>
  </si>
  <si>
    <t>Northwest
Indiana</t>
  </si>
  <si>
    <t>Northeast
Indiana</t>
  </si>
  <si>
    <t>Southeast
Indiana</t>
  </si>
  <si>
    <t>Fort Wayne - Beacon St.</t>
  </si>
  <si>
    <t>Gary - IITRI</t>
  </si>
  <si>
    <t>Henry</t>
  </si>
  <si>
    <t>Mechanicsburg</t>
  </si>
  <si>
    <t>Gary - Burr St.</t>
  </si>
  <si>
    <t>Tippecanoe</t>
  </si>
  <si>
    <t>Lafayette - Greenbush St.</t>
  </si>
  <si>
    <t>Dubois</t>
  </si>
  <si>
    <t>Jasper - Post Office</t>
  </si>
  <si>
    <t>Spencer</t>
  </si>
  <si>
    <t>Dale</t>
  </si>
  <si>
    <t>TOTAL AQADs</t>
  </si>
  <si>
    <t>FRM</t>
  </si>
  <si>
    <t>Cont</t>
  </si>
  <si>
    <t>Regular 3-day sample date</t>
  </si>
  <si>
    <t>SITE    DAYS       &gt;= 40.5 ug/m3 (Forecast Level)</t>
  </si>
  <si>
    <t>AREA    DAYS   &gt;= 40.5 ug/m3 (Forecast Level)</t>
  </si>
  <si>
    <t xml:space="preserve">NR : Data haven't been retrieved or processed.   </t>
  </si>
  <si>
    <t>North Central
Indiana</t>
  </si>
  <si>
    <t>West Central
Indiana</t>
  </si>
  <si>
    <t>SITE NAME</t>
  </si>
  <si>
    <t xml:space="preserve">      Red Numbers are Greater than or Equal to 40.5 ug/m3 (Forecast Level) </t>
  </si>
  <si>
    <t>Charlestown State Park</t>
  </si>
  <si>
    <t>Monroe</t>
  </si>
  <si>
    <t>Southwest
Indiana</t>
  </si>
  <si>
    <t>East Central Indiana</t>
  </si>
  <si>
    <t>1/3</t>
  </si>
  <si>
    <t>1/1</t>
  </si>
  <si>
    <t>SITE    DAYS       &gt;= 35.5 ug/m3 (New Std Level)</t>
  </si>
  <si>
    <t>AREA    DAYS   &gt;= 35.5 ug/m3 (New Std Level)</t>
  </si>
  <si>
    <t>Whitley</t>
  </si>
  <si>
    <t>Larwill</t>
  </si>
  <si>
    <t>Blue Numbers are greater than or equal to 35.5 ug/m3 (New Standard Level) and less than 40.5 ug/m3</t>
  </si>
  <si>
    <t xml:space="preserve">Report Updated Thru: </t>
  </si>
  <si>
    <t>Green</t>
  </si>
  <si>
    <t>Plummer</t>
  </si>
  <si>
    <t>-</t>
  </si>
  <si>
    <t>FI</t>
  </si>
  <si>
    <t xml:space="preserve"> Values previously under investigation</t>
  </si>
  <si>
    <t>INV</t>
  </si>
  <si>
    <t>Data are invalid.</t>
  </si>
  <si>
    <t>No sample available or no monitor operating.</t>
  </si>
  <si>
    <t>Daily Sampling Sites</t>
  </si>
  <si>
    <t>Hamilton</t>
  </si>
  <si>
    <t xml:space="preserve">Fishers </t>
  </si>
  <si>
    <t>Bartholomew</t>
  </si>
  <si>
    <t>Howard</t>
  </si>
  <si>
    <t>Hammond - Purdue</t>
  </si>
  <si>
    <t>Kokomo - E. Vaile Ave.</t>
  </si>
  <si>
    <t>Columbus - Rocky Ford Rd.</t>
  </si>
  <si>
    <t>2015 Indiana PM2.5 AQAD and Exceedance Summary</t>
  </si>
  <si>
    <t>Indpls. - E.16th St.</t>
  </si>
  <si>
    <t>South Bend - Shields Dr.</t>
  </si>
  <si>
    <t>Muncie - Central H.S.</t>
  </si>
  <si>
    <t>Anderson - Eastside Elem. Sch.</t>
  </si>
  <si>
    <t>Indpls. - West St.</t>
  </si>
  <si>
    <t>Indpls. - Washington Park</t>
  </si>
  <si>
    <t>Indpls. - W. 18th St.</t>
  </si>
  <si>
    <t>Indpls. - E. Michigan St.</t>
  </si>
  <si>
    <t>Indpls. - School 21</t>
  </si>
  <si>
    <t>Indpls. - I-70 E</t>
  </si>
  <si>
    <t>Mon. Type</t>
  </si>
  <si>
    <t>Bloomington</t>
  </si>
  <si>
    <t>East Chicago - Franklin Sch.</t>
  </si>
  <si>
    <t>Gary - Madison St.</t>
  </si>
  <si>
    <t>Michigan City - Marsh Elem. Sch.</t>
  </si>
  <si>
    <t>Elkhart - Prairie St.</t>
  </si>
  <si>
    <t>Terre Haute - Lafayette Ave.</t>
  </si>
  <si>
    <t>Evansville - University of Evansville</t>
  </si>
  <si>
    <t>Evansville - Buena Vista Rd.</t>
  </si>
  <si>
    <t>Evansville - E. Walnut St.</t>
  </si>
  <si>
    <t>Jeffersonville - Walnut St.</t>
  </si>
  <si>
    <t>Samp. Freq.</t>
  </si>
  <si>
    <t xml:space="preserve">  Proposed Exceptional Events </t>
  </si>
  <si>
    <t>Further investigation underway to determine if data are to be flagged or declared exceptional events</t>
  </si>
  <si>
    <t xml:space="preserve"> Actual PM2.5 Air Quality Action Days for 2015</t>
  </si>
  <si>
    <t xml:space="preserve">Note:  FRM data validated through December. </t>
  </si>
  <si>
    <t>Note:  Cont data validated through December.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</si>
</sst>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.0"/>
    <numFmt numFmtId="172" formatCode="[$-409]mmmm\ d\,\ yyyy;@"/>
    <numFmt numFmtId="173" formatCode="mmm\-yyyy"/>
  </numFmts>
  <fonts count="58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3"/>
      <color indexed="17"/>
      <name val="Arial"/>
      <family val="2"/>
    </font>
    <font>
      <b/>
      <sz val="2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rgb="FF00B050"/>
      </left>
      <right style="medium"/>
      <top style="thin"/>
      <bottom style="medium"/>
    </border>
    <border>
      <left style="medium"/>
      <right style="thick">
        <color rgb="FF00B050"/>
      </right>
      <top style="thin"/>
      <bottom style="medium"/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 style="medium"/>
      <right style="medium"/>
      <top style="thick">
        <color rgb="FF00B050"/>
      </top>
      <bottom style="thin"/>
    </border>
    <border>
      <left style="thick">
        <color rgb="FF00B050"/>
      </left>
      <right style="medium"/>
      <top style="thin"/>
      <bottom style="thin"/>
    </border>
    <border>
      <left style="medium"/>
      <right style="medium"/>
      <top style="thin"/>
      <bottom style="thick">
        <color rgb="FF00B050"/>
      </bottom>
    </border>
    <border>
      <left style="thick">
        <color rgb="FF00B050"/>
      </left>
      <right style="thick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 style="medium"/>
      <top style="medium"/>
      <bottom style="thin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rgb="FF00B050"/>
      </right>
      <top style="thin"/>
      <bottom style="thin"/>
    </border>
    <border>
      <left style="medium"/>
      <right style="medium"/>
      <top style="thick">
        <color rgb="FF00B050"/>
      </top>
      <bottom>
        <color indexed="63"/>
      </bottom>
    </border>
    <border>
      <left style="thick">
        <color rgb="FF00B050"/>
      </left>
      <right style="medium"/>
      <top style="thin"/>
      <bottom>
        <color indexed="63"/>
      </bottom>
    </border>
    <border>
      <left style="medium"/>
      <right>
        <color indexed="63"/>
      </right>
      <top style="thick">
        <color rgb="FF00B050"/>
      </top>
      <bottom style="thin"/>
    </border>
    <border>
      <left style="thick">
        <color rgb="FF00B050"/>
      </left>
      <right style="medium"/>
      <top style="thick">
        <color rgb="FF00B050"/>
      </top>
      <bottom style="thin"/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430">
    <xf numFmtId="0" fontId="0" fillId="0" borderId="1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1" fontId="3" fillId="33" borderId="16" xfId="0" applyNumberFormat="1" applyFont="1" applyFill="1" applyBorder="1" applyAlignment="1">
      <alignment horizontal="center" vertical="center"/>
    </xf>
    <xf numFmtId="171" fontId="3" fillId="33" borderId="17" xfId="0" applyNumberFormat="1" applyFont="1" applyFill="1" applyBorder="1" applyAlignment="1">
      <alignment horizontal="center" vertical="center"/>
    </xf>
    <xf numFmtId="171" fontId="3" fillId="33" borderId="18" xfId="0" applyNumberFormat="1" applyFont="1" applyFill="1" applyBorder="1" applyAlignment="1">
      <alignment horizontal="center" vertical="center"/>
    </xf>
    <xf numFmtId="171" fontId="3" fillId="33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3" fillId="36" borderId="26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/>
    </xf>
    <xf numFmtId="171" fontId="13" fillId="34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4" fillId="37" borderId="12" xfId="0" applyFont="1" applyFill="1" applyBorder="1" applyAlignment="1">
      <alignment horizontal="center" vertical="center"/>
    </xf>
    <xf numFmtId="171" fontId="3" fillId="35" borderId="16" xfId="0" applyNumberFormat="1" applyFont="1" applyFill="1" applyBorder="1" applyAlignment="1" quotePrefix="1">
      <alignment horizontal="center" vertical="center"/>
    </xf>
    <xf numFmtId="171" fontId="3" fillId="35" borderId="16" xfId="0" applyNumberFormat="1" applyFont="1" applyFill="1" applyBorder="1" applyAlignment="1">
      <alignment horizontal="center" vertical="center"/>
    </xf>
    <xf numFmtId="171" fontId="6" fillId="36" borderId="18" xfId="0" applyNumberFormat="1" applyFont="1" applyFill="1" applyBorder="1" applyAlignment="1">
      <alignment horizontal="center" vertical="center"/>
    </xf>
    <xf numFmtId="171" fontId="3" fillId="36" borderId="16" xfId="0" applyNumberFormat="1" applyFont="1" applyFill="1" applyBorder="1" applyAlignment="1" quotePrefix="1">
      <alignment horizontal="center" vertical="center"/>
    </xf>
    <xf numFmtId="171" fontId="3" fillId="36" borderId="31" xfId="0" applyNumberFormat="1" applyFont="1" applyFill="1" applyBorder="1" applyAlignment="1" quotePrefix="1">
      <alignment horizontal="center" vertical="center"/>
    </xf>
    <xf numFmtId="0" fontId="3" fillId="36" borderId="29" xfId="0" applyFont="1" applyFill="1" applyBorder="1" applyAlignment="1">
      <alignment vertical="center"/>
    </xf>
    <xf numFmtId="0" fontId="3" fillId="36" borderId="30" xfId="0" applyFont="1" applyFill="1" applyBorder="1" applyAlignment="1">
      <alignment vertical="center"/>
    </xf>
    <xf numFmtId="0" fontId="14" fillId="36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3" fillId="0" borderId="14" xfId="0" applyNumberFormat="1" applyFont="1" applyFill="1" applyBorder="1" applyAlignment="1">
      <alignment horizontal="center" vertical="center"/>
    </xf>
    <xf numFmtId="171" fontId="3" fillId="33" borderId="32" xfId="0" applyNumberFormat="1" applyFont="1" applyFill="1" applyBorder="1" applyAlignment="1">
      <alignment horizontal="center" vertical="center"/>
    </xf>
    <xf numFmtId="171" fontId="3" fillId="33" borderId="33" xfId="0" applyNumberFormat="1" applyFont="1" applyFill="1" applyBorder="1" applyAlignment="1">
      <alignment horizontal="center" vertical="center"/>
    </xf>
    <xf numFmtId="171" fontId="3" fillId="33" borderId="14" xfId="0" applyNumberFormat="1" applyFont="1" applyFill="1" applyBorder="1" applyAlignment="1">
      <alignment horizontal="center" vertical="center"/>
    </xf>
    <xf numFmtId="171" fontId="3" fillId="36" borderId="31" xfId="0" applyNumberFormat="1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vertical="center"/>
    </xf>
    <xf numFmtId="0" fontId="3" fillId="36" borderId="28" xfId="0" applyFont="1" applyFill="1" applyBorder="1" applyAlignment="1">
      <alignment vertical="center"/>
    </xf>
    <xf numFmtId="171" fontId="6" fillId="36" borderId="19" xfId="0" applyNumberFormat="1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35" borderId="36" xfId="0" applyFont="1" applyFill="1" applyBorder="1" applyAlignment="1">
      <alignment horizontal="center" vertical="center"/>
    </xf>
    <xf numFmtId="171" fontId="3" fillId="35" borderId="31" xfId="0" applyNumberFormat="1" applyFont="1" applyFill="1" applyBorder="1" applyAlignment="1" quotePrefix="1">
      <alignment horizontal="center" vertical="center"/>
    </xf>
    <xf numFmtId="171" fontId="3" fillId="35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7" borderId="14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6" borderId="40" xfId="0" applyFont="1" applyFill="1" applyBorder="1" applyAlignment="1" quotePrefix="1">
      <alignment horizontal="center" vertical="center"/>
    </xf>
    <xf numFmtId="0" fontId="3" fillId="36" borderId="37" xfId="0" applyFont="1" applyFill="1" applyBorder="1" applyAlignment="1" quotePrefix="1">
      <alignment horizontal="center" vertical="center"/>
    </xf>
    <xf numFmtId="0" fontId="3" fillId="36" borderId="41" xfId="0" applyFont="1" applyFill="1" applyBorder="1" applyAlignment="1" quotePrefix="1">
      <alignment horizontal="center" vertical="center"/>
    </xf>
    <xf numFmtId="0" fontId="3" fillId="36" borderId="32" xfId="0" applyFont="1" applyFill="1" applyBorder="1" applyAlignment="1" quotePrefix="1">
      <alignment horizontal="center" vertical="center"/>
    </xf>
    <xf numFmtId="0" fontId="3" fillId="34" borderId="33" xfId="0" applyFont="1" applyFill="1" applyBorder="1" applyAlignment="1" quotePrefix="1">
      <alignment horizontal="center" vertical="center"/>
    </xf>
    <xf numFmtId="0" fontId="3" fillId="35" borderId="14" xfId="0" applyFont="1" applyFill="1" applyBorder="1" applyAlignment="1" quotePrefix="1">
      <alignment horizontal="center" vertical="center"/>
    </xf>
    <xf numFmtId="0" fontId="3" fillId="35" borderId="20" xfId="0" applyFont="1" applyFill="1" applyBorder="1" applyAlignment="1" quotePrefix="1">
      <alignment horizontal="center" vertical="center"/>
    </xf>
    <xf numFmtId="171" fontId="13" fillId="34" borderId="40" xfId="0" applyNumberFormat="1" applyFont="1" applyFill="1" applyBorder="1" applyAlignment="1">
      <alignment horizontal="center" vertical="center"/>
    </xf>
    <xf numFmtId="171" fontId="3" fillId="35" borderId="37" xfId="0" applyNumberFormat="1" applyFont="1" applyFill="1" applyBorder="1" applyAlignment="1">
      <alignment horizontal="center" vertical="center"/>
    </xf>
    <xf numFmtId="171" fontId="3" fillId="35" borderId="37" xfId="0" applyNumberFormat="1" applyFont="1" applyFill="1" applyBorder="1" applyAlignment="1" quotePrefix="1">
      <alignment horizontal="center" vertical="center"/>
    </xf>
    <xf numFmtId="171" fontId="3" fillId="35" borderId="41" xfId="0" applyNumberFormat="1" applyFont="1" applyFill="1" applyBorder="1" applyAlignment="1" quotePrefix="1">
      <alignment horizontal="center" vertical="center"/>
    </xf>
    <xf numFmtId="171" fontId="6" fillId="36" borderId="42" xfId="0" applyNumberFormat="1" applyFont="1" applyFill="1" applyBorder="1" applyAlignment="1">
      <alignment horizontal="center" vertical="center"/>
    </xf>
    <xf numFmtId="171" fontId="6" fillId="36" borderId="40" xfId="0" applyNumberFormat="1" applyFont="1" applyFill="1" applyBorder="1" applyAlignment="1">
      <alignment horizontal="center" vertical="center"/>
    </xf>
    <xf numFmtId="171" fontId="3" fillId="36" borderId="37" xfId="0" applyNumberFormat="1" applyFont="1" applyFill="1" applyBorder="1" applyAlignment="1" quotePrefix="1">
      <alignment horizontal="center" vertical="center"/>
    </xf>
    <xf numFmtId="171" fontId="3" fillId="36" borderId="41" xfId="0" applyNumberFormat="1" applyFont="1" applyFill="1" applyBorder="1" applyAlignment="1" quotePrefix="1">
      <alignment horizontal="center" vertical="center"/>
    </xf>
    <xf numFmtId="171" fontId="3" fillId="33" borderId="42" xfId="0" applyNumberFormat="1" applyFont="1" applyFill="1" applyBorder="1" applyAlignment="1">
      <alignment horizontal="center" vertical="center"/>
    </xf>
    <xf numFmtId="171" fontId="3" fillId="33" borderId="40" xfId="0" applyNumberFormat="1" applyFont="1" applyFill="1" applyBorder="1" applyAlignment="1">
      <alignment horizontal="center" vertical="center"/>
    </xf>
    <xf numFmtId="171" fontId="3" fillId="33" borderId="37" xfId="0" applyNumberFormat="1" applyFont="1" applyFill="1" applyBorder="1" applyAlignment="1">
      <alignment horizontal="center" vertical="center"/>
    </xf>
    <xf numFmtId="171" fontId="3" fillId="33" borderId="4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/>
    </xf>
    <xf numFmtId="171" fontId="6" fillId="36" borderId="32" xfId="0" applyNumberFormat="1" applyFont="1" applyFill="1" applyBorder="1" applyAlignment="1">
      <alignment horizontal="center" vertical="center"/>
    </xf>
    <xf numFmtId="171" fontId="13" fillId="34" borderId="40" xfId="0" applyNumberFormat="1" applyFont="1" applyFill="1" applyBorder="1" applyAlignment="1" quotePrefix="1">
      <alignment horizontal="center" vertical="center"/>
    </xf>
    <xf numFmtId="171" fontId="3" fillId="36" borderId="16" xfId="0" applyNumberFormat="1" applyFont="1" applyFill="1" applyBorder="1" applyAlignment="1">
      <alignment horizontal="center" vertical="center"/>
    </xf>
    <xf numFmtId="171" fontId="3" fillId="0" borderId="37" xfId="0" applyNumberFormat="1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 quotePrefix="1">
      <alignment horizontal="center" vertical="center"/>
    </xf>
    <xf numFmtId="171" fontId="13" fillId="34" borderId="18" xfId="0" applyNumberFormat="1" applyFont="1" applyFill="1" applyBorder="1" applyAlignment="1">
      <alignment horizontal="center" vertical="center"/>
    </xf>
    <xf numFmtId="171" fontId="13" fillId="34" borderId="42" xfId="0" applyNumberFormat="1" applyFont="1" applyFill="1" applyBorder="1" applyAlignment="1">
      <alignment horizontal="center" vertical="center"/>
    </xf>
    <xf numFmtId="171" fontId="13" fillId="34" borderId="32" xfId="0" applyNumberFormat="1" applyFont="1" applyFill="1" applyBorder="1" applyAlignment="1">
      <alignment horizontal="center" vertical="center"/>
    </xf>
    <xf numFmtId="171" fontId="3" fillId="0" borderId="45" xfId="0" applyNumberFormat="1" applyFont="1" applyFill="1" applyBorder="1" applyAlignment="1">
      <alignment horizontal="center" vertical="center"/>
    </xf>
    <xf numFmtId="171" fontId="3" fillId="35" borderId="40" xfId="0" applyNumberFormat="1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/>
    </xf>
    <xf numFmtId="0" fontId="1" fillId="39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171" fontId="13" fillId="34" borderId="47" xfId="0" applyNumberFormat="1" applyFont="1" applyFill="1" applyBorder="1" applyAlignment="1" quotePrefix="1">
      <alignment horizontal="center" vertical="center"/>
    </xf>
    <xf numFmtId="171" fontId="3" fillId="33" borderId="48" xfId="0" applyNumberFormat="1" applyFont="1" applyFill="1" applyBorder="1" applyAlignment="1">
      <alignment horizontal="center" vertical="center"/>
    </xf>
    <xf numFmtId="171" fontId="3" fillId="33" borderId="49" xfId="0" applyNumberFormat="1" applyFont="1" applyFill="1" applyBorder="1" applyAlignment="1" quotePrefix="1">
      <alignment horizontal="center" vertical="center"/>
    </xf>
    <xf numFmtId="171" fontId="13" fillId="34" borderId="14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 wrapText="1"/>
    </xf>
    <xf numFmtId="171" fontId="3" fillId="33" borderId="50" xfId="0" applyNumberFormat="1" applyFont="1" applyFill="1" applyBorder="1" applyAlignment="1">
      <alignment horizontal="center" vertical="center"/>
    </xf>
    <xf numFmtId="171" fontId="3" fillId="36" borderId="51" xfId="0" applyNumberFormat="1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left"/>
    </xf>
    <xf numFmtId="171" fontId="3" fillId="33" borderId="20" xfId="0" applyNumberFormat="1" applyFont="1" applyFill="1" applyBorder="1" applyAlignment="1">
      <alignment horizontal="center" vertical="center"/>
    </xf>
    <xf numFmtId="171" fontId="3" fillId="35" borderId="19" xfId="0" applyNumberFormat="1" applyFont="1" applyFill="1" applyBorder="1" applyAlignment="1">
      <alignment horizontal="center" vertical="center"/>
    </xf>
    <xf numFmtId="171" fontId="13" fillId="34" borderId="41" xfId="0" applyNumberFormat="1" applyFont="1" applyFill="1" applyBorder="1" applyAlignment="1" quotePrefix="1">
      <alignment horizontal="center" vertical="center"/>
    </xf>
    <xf numFmtId="171" fontId="13" fillId="34" borderId="31" xfId="0" applyNumberFormat="1" applyFont="1" applyFill="1" applyBorder="1" applyAlignment="1">
      <alignment horizontal="center" vertical="center"/>
    </xf>
    <xf numFmtId="171" fontId="13" fillId="34" borderId="41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 quotePrefix="1">
      <alignment horizontal="center" vertical="center"/>
    </xf>
    <xf numFmtId="171" fontId="3" fillId="33" borderId="13" xfId="0" applyNumberFormat="1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1" fontId="3" fillId="33" borderId="52" xfId="0" applyNumberFormat="1" applyFont="1" applyFill="1" applyBorder="1" applyAlignment="1">
      <alignment horizontal="center" vertical="center"/>
    </xf>
    <xf numFmtId="171" fontId="3" fillId="33" borderId="15" xfId="0" applyNumberFormat="1" applyFont="1" applyFill="1" applyBorder="1" applyAlignment="1">
      <alignment horizontal="center" vertical="center"/>
    </xf>
    <xf numFmtId="171" fontId="3" fillId="33" borderId="47" xfId="0" applyNumberFormat="1" applyFont="1" applyFill="1" applyBorder="1" applyAlignment="1">
      <alignment horizontal="center" vertical="center"/>
    </xf>
    <xf numFmtId="171" fontId="3" fillId="0" borderId="33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71" fontId="3" fillId="33" borderId="14" xfId="0" applyNumberFormat="1" applyFont="1" applyFill="1" applyBorder="1" applyAlignment="1" quotePrefix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16" fontId="3" fillId="35" borderId="33" xfId="0" applyNumberFormat="1" applyFont="1" applyFill="1" applyBorder="1" applyAlignment="1" quotePrefix="1">
      <alignment horizontal="center" vertical="center"/>
    </xf>
    <xf numFmtId="171" fontId="3" fillId="35" borderId="40" xfId="0" applyNumberFormat="1" applyFont="1" applyFill="1" applyBorder="1" applyAlignment="1" quotePrefix="1">
      <alignment horizontal="center"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9" xfId="0" applyFont="1" applyFill="1" applyBorder="1" applyAlignment="1" quotePrefix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vertical="center"/>
    </xf>
    <xf numFmtId="0" fontId="3" fillId="37" borderId="28" xfId="0" applyFont="1" applyFill="1" applyBorder="1" applyAlignment="1">
      <alignment vertical="center"/>
    </xf>
    <xf numFmtId="0" fontId="3" fillId="37" borderId="13" xfId="0" applyFont="1" applyFill="1" applyBorder="1" applyAlignment="1">
      <alignment horizontal="center" vertical="center"/>
    </xf>
    <xf numFmtId="16" fontId="3" fillId="37" borderId="33" xfId="0" applyNumberFormat="1" applyFont="1" applyFill="1" applyBorder="1" applyAlignment="1" quotePrefix="1">
      <alignment horizontal="center" vertical="center"/>
    </xf>
    <xf numFmtId="171" fontId="3" fillId="0" borderId="48" xfId="0" applyNumberFormat="1" applyFont="1" applyFill="1" applyBorder="1" applyAlignment="1">
      <alignment horizontal="center" vertical="center"/>
    </xf>
    <xf numFmtId="171" fontId="3" fillId="0" borderId="40" xfId="0" applyNumberFormat="1" applyFont="1" applyFill="1" applyBorder="1" applyAlignment="1">
      <alignment horizontal="center" vertical="center"/>
    </xf>
    <xf numFmtId="171" fontId="3" fillId="34" borderId="40" xfId="0" applyNumberFormat="1" applyFont="1" applyFill="1" applyBorder="1" applyAlignment="1" quotePrefix="1">
      <alignment horizontal="center" vertical="center"/>
    </xf>
    <xf numFmtId="171" fontId="3" fillId="34" borderId="42" xfId="0" applyNumberFormat="1" applyFont="1" applyFill="1" applyBorder="1" applyAlignment="1" quotePrefix="1">
      <alignment horizontal="center" vertical="center"/>
    </xf>
    <xf numFmtId="171" fontId="3" fillId="34" borderId="41" xfId="0" applyNumberFormat="1" applyFont="1" applyFill="1" applyBorder="1" applyAlignment="1" quotePrefix="1">
      <alignment horizontal="center" vertical="center"/>
    </xf>
    <xf numFmtId="171" fontId="3" fillId="36" borderId="42" xfId="0" applyNumberFormat="1" applyFont="1" applyFill="1" applyBorder="1" applyAlignment="1" quotePrefix="1">
      <alignment horizontal="center" vertical="center"/>
    </xf>
    <xf numFmtId="171" fontId="3" fillId="36" borderId="40" xfId="0" applyNumberFormat="1" applyFont="1" applyFill="1" applyBorder="1" applyAlignment="1" quotePrefix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164" fontId="5" fillId="37" borderId="55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71" fontId="3" fillId="33" borderId="45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1" fontId="3" fillId="33" borderId="56" xfId="0" applyNumberFormat="1" applyFont="1" applyFill="1" applyBorder="1" applyAlignment="1">
      <alignment horizontal="center" vertical="center"/>
    </xf>
    <xf numFmtId="171" fontId="3" fillId="33" borderId="57" xfId="0" applyNumberFormat="1" applyFont="1" applyFill="1" applyBorder="1" applyAlignment="1">
      <alignment horizontal="center" vertical="center"/>
    </xf>
    <xf numFmtId="171" fontId="3" fillId="33" borderId="44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 quotePrefix="1">
      <alignment horizontal="center" vertical="center"/>
    </xf>
    <xf numFmtId="0" fontId="3" fillId="33" borderId="20" xfId="0" applyFont="1" applyFill="1" applyBorder="1" applyAlignment="1" quotePrefix="1">
      <alignment horizontal="center" vertical="center"/>
    </xf>
    <xf numFmtId="171" fontId="3" fillId="33" borderId="49" xfId="0" applyNumberFormat="1" applyFont="1" applyFill="1" applyBorder="1" applyAlignment="1">
      <alignment horizontal="center" vertical="center"/>
    </xf>
    <xf numFmtId="171" fontId="3" fillId="33" borderId="58" xfId="0" applyNumberFormat="1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center" vertical="center"/>
    </xf>
    <xf numFmtId="171" fontId="3" fillId="19" borderId="59" xfId="0" applyNumberFormat="1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32" xfId="0" applyFont="1" applyFill="1" applyBorder="1" applyAlignment="1" quotePrefix="1">
      <alignment horizontal="center" vertical="center"/>
    </xf>
    <xf numFmtId="171" fontId="3" fillId="19" borderId="33" xfId="0" applyNumberFormat="1" applyFont="1" applyFill="1" applyBorder="1" applyAlignment="1" quotePrefix="1">
      <alignment horizontal="center" vertical="center"/>
    </xf>
    <xf numFmtId="171" fontId="3" fillId="19" borderId="33" xfId="0" applyNumberFormat="1" applyFont="1" applyFill="1" applyBorder="1" applyAlignment="1">
      <alignment horizontal="center" vertical="center"/>
    </xf>
    <xf numFmtId="171" fontId="3" fillId="19" borderId="32" xfId="0" applyNumberFormat="1" applyFont="1" applyFill="1" applyBorder="1" applyAlignment="1" quotePrefix="1">
      <alignment horizontal="center" vertical="center"/>
    </xf>
    <xf numFmtId="171" fontId="3" fillId="19" borderId="18" xfId="0" applyNumberFormat="1" applyFont="1" applyFill="1" applyBorder="1" applyAlignment="1">
      <alignment horizontal="center" vertical="center"/>
    </xf>
    <xf numFmtId="171" fontId="3" fillId="19" borderId="19" xfId="0" applyNumberFormat="1" applyFont="1" applyFill="1" applyBorder="1" applyAlignment="1">
      <alignment horizontal="center" vertical="center"/>
    </xf>
    <xf numFmtId="171" fontId="3" fillId="19" borderId="42" xfId="0" applyNumberFormat="1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vertical="center"/>
    </xf>
    <xf numFmtId="0" fontId="3" fillId="19" borderId="28" xfId="0" applyFont="1" applyFill="1" applyBorder="1" applyAlignment="1">
      <alignment vertical="center"/>
    </xf>
    <xf numFmtId="0" fontId="3" fillId="19" borderId="37" xfId="0" applyFont="1" applyFill="1" applyBorder="1" applyAlignment="1">
      <alignment horizontal="center" vertical="center"/>
    </xf>
    <xf numFmtId="0" fontId="3" fillId="19" borderId="14" xfId="0" applyFont="1" applyFill="1" applyBorder="1" applyAlignment="1" quotePrefix="1">
      <alignment horizontal="center" vertical="center"/>
    </xf>
    <xf numFmtId="171" fontId="3" fillId="19" borderId="14" xfId="0" applyNumberFormat="1" applyFont="1" applyFill="1" applyBorder="1" applyAlignment="1">
      <alignment horizontal="center" vertical="center"/>
    </xf>
    <xf numFmtId="171" fontId="3" fillId="19" borderId="16" xfId="0" applyNumberFormat="1" applyFont="1" applyFill="1" applyBorder="1" applyAlignment="1">
      <alignment horizontal="center" vertical="center"/>
    </xf>
    <xf numFmtId="171" fontId="3" fillId="19" borderId="37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49" xfId="0" applyFont="1" applyFill="1" applyBorder="1" applyAlignment="1" quotePrefix="1">
      <alignment horizontal="center" vertical="center"/>
    </xf>
    <xf numFmtId="171" fontId="3" fillId="19" borderId="49" xfId="0" applyNumberFormat="1" applyFont="1" applyFill="1" applyBorder="1" applyAlignment="1">
      <alignment horizontal="center" vertical="center"/>
    </xf>
    <xf numFmtId="171" fontId="3" fillId="19" borderId="60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16" fontId="3" fillId="19" borderId="20" xfId="0" applyNumberFormat="1" applyFont="1" applyFill="1" applyBorder="1" applyAlignment="1" quotePrefix="1">
      <alignment horizontal="center" vertical="center"/>
    </xf>
    <xf numFmtId="171" fontId="3" fillId="19" borderId="20" xfId="0" applyNumberFormat="1" applyFont="1" applyFill="1" applyBorder="1" applyAlignment="1">
      <alignment horizontal="center" vertical="center"/>
    </xf>
    <xf numFmtId="171" fontId="3" fillId="19" borderId="31" xfId="0" applyNumberFormat="1" applyFont="1" applyFill="1" applyBorder="1" applyAlignment="1">
      <alignment horizontal="center" vertical="center"/>
    </xf>
    <xf numFmtId="171" fontId="3" fillId="19" borderId="17" xfId="0" applyNumberFormat="1" applyFont="1" applyFill="1" applyBorder="1" applyAlignment="1">
      <alignment horizontal="center" vertical="center"/>
    </xf>
    <xf numFmtId="171" fontId="3" fillId="19" borderId="41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32" xfId="0" applyFont="1" applyFill="1" applyBorder="1" applyAlignment="1" quotePrefix="1">
      <alignment horizontal="center" vertical="center"/>
    </xf>
    <xf numFmtId="171" fontId="3" fillId="10" borderId="32" xfId="0" applyNumberFormat="1" applyFont="1" applyFill="1" applyBorder="1" applyAlignment="1">
      <alignment horizontal="center" vertical="center"/>
    </xf>
    <xf numFmtId="171" fontId="3" fillId="10" borderId="18" xfId="0" applyNumberFormat="1" applyFont="1" applyFill="1" applyBorder="1" applyAlignment="1">
      <alignment horizontal="center" vertical="center"/>
    </xf>
    <xf numFmtId="171" fontId="3" fillId="10" borderId="42" xfId="0" applyNumberFormat="1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3" fillId="10" borderId="13" xfId="0" applyFont="1" applyFill="1" applyBorder="1" applyAlignment="1">
      <alignment horizontal="center" vertical="center"/>
    </xf>
    <xf numFmtId="171" fontId="3" fillId="10" borderId="19" xfId="0" applyNumberFormat="1" applyFont="1" applyFill="1" applyBorder="1" applyAlignment="1">
      <alignment horizontal="center" vertical="center"/>
    </xf>
    <xf numFmtId="171" fontId="3" fillId="10" borderId="60" xfId="0" applyNumberFormat="1" applyFont="1" applyFill="1" applyBorder="1" applyAlignment="1">
      <alignment horizontal="center" vertical="center"/>
    </xf>
    <xf numFmtId="171" fontId="3" fillId="10" borderId="40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/>
    </xf>
    <xf numFmtId="171" fontId="3" fillId="10" borderId="14" xfId="0" applyNumberFormat="1" applyFont="1" applyFill="1" applyBorder="1" applyAlignment="1" quotePrefix="1">
      <alignment horizontal="center" vertical="center"/>
    </xf>
    <xf numFmtId="171" fontId="3" fillId="10" borderId="14" xfId="0" applyNumberFormat="1" applyFont="1" applyFill="1" applyBorder="1" applyAlignment="1">
      <alignment horizontal="center" vertical="center"/>
    </xf>
    <xf numFmtId="171" fontId="3" fillId="10" borderId="16" xfId="0" applyNumberFormat="1" applyFont="1" applyFill="1" applyBorder="1" applyAlignment="1">
      <alignment horizontal="center" vertical="center"/>
    </xf>
    <xf numFmtId="171" fontId="3" fillId="10" borderId="37" xfId="0" applyNumberFormat="1" applyFont="1" applyFill="1" applyBorder="1" applyAlignment="1">
      <alignment horizontal="center" vertical="center"/>
    </xf>
    <xf numFmtId="171" fontId="3" fillId="10" borderId="12" xfId="0" applyNumberFormat="1" applyFont="1" applyFill="1" applyBorder="1" applyAlignment="1">
      <alignment horizontal="center" vertical="center"/>
    </xf>
    <xf numFmtId="171" fontId="3" fillId="10" borderId="37" xfId="0" applyNumberFormat="1" applyFont="1" applyFill="1" applyBorder="1" applyAlignment="1" quotePrefix="1">
      <alignment horizontal="center" vertical="center"/>
    </xf>
    <xf numFmtId="0" fontId="3" fillId="10" borderId="29" xfId="0" applyFont="1" applyFill="1" applyBorder="1" applyAlignment="1">
      <alignment vertical="center"/>
    </xf>
    <xf numFmtId="0" fontId="3" fillId="10" borderId="30" xfId="0" applyFont="1" applyFill="1" applyBorder="1" applyAlignment="1">
      <alignment vertical="center"/>
    </xf>
    <xf numFmtId="0" fontId="3" fillId="10" borderId="61" xfId="0" applyFont="1" applyFill="1" applyBorder="1" applyAlignment="1">
      <alignment horizontal="center" vertical="center"/>
    </xf>
    <xf numFmtId="171" fontId="3" fillId="10" borderId="20" xfId="0" applyNumberFormat="1" applyFont="1" applyFill="1" applyBorder="1" applyAlignment="1">
      <alignment horizontal="center" vertical="center"/>
    </xf>
    <xf numFmtId="171" fontId="3" fillId="10" borderId="31" xfId="0" applyNumberFormat="1" applyFont="1" applyFill="1" applyBorder="1" applyAlignment="1">
      <alignment horizontal="center" vertical="center"/>
    </xf>
    <xf numFmtId="171" fontId="3" fillId="10" borderId="41" xfId="0" applyNumberFormat="1" applyFont="1" applyFill="1" applyBorder="1" applyAlignment="1">
      <alignment horizontal="center" vertical="center"/>
    </xf>
    <xf numFmtId="171" fontId="3" fillId="10" borderId="61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10" borderId="41" xfId="0" applyFont="1" applyFill="1" applyBorder="1" applyAlignment="1" quotePrefix="1">
      <alignment horizontal="center" vertical="center"/>
    </xf>
    <xf numFmtId="171" fontId="3" fillId="10" borderId="51" xfId="0" applyNumberFormat="1" applyFont="1" applyFill="1" applyBorder="1" applyAlignment="1">
      <alignment horizontal="center" vertical="center"/>
    </xf>
    <xf numFmtId="0" fontId="3" fillId="37" borderId="37" xfId="0" applyFont="1" applyFill="1" applyBorder="1" applyAlignment="1" quotePrefix="1">
      <alignment horizontal="center" vertical="center"/>
    </xf>
    <xf numFmtId="0" fontId="3" fillId="10" borderId="40" xfId="0" applyFont="1" applyFill="1" applyBorder="1" applyAlignment="1" quotePrefix="1">
      <alignment horizontal="center" vertical="center"/>
    </xf>
    <xf numFmtId="171" fontId="3" fillId="10" borderId="66" xfId="0" applyNumberFormat="1" applyFont="1" applyFill="1" applyBorder="1" applyAlignment="1" quotePrefix="1">
      <alignment horizontal="center" vertical="center"/>
    </xf>
    <xf numFmtId="0" fontId="3" fillId="10" borderId="37" xfId="0" applyFont="1" applyFill="1" applyBorder="1" applyAlignment="1" quotePrefix="1">
      <alignment horizontal="center" vertical="center"/>
    </xf>
    <xf numFmtId="171" fontId="3" fillId="19" borderId="49" xfId="0" applyNumberFormat="1" applyFont="1" applyFill="1" applyBorder="1" applyAlignment="1" quotePrefix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 quotePrefix="1">
      <alignment horizontal="center" vertical="center"/>
    </xf>
    <xf numFmtId="171" fontId="3" fillId="0" borderId="37" xfId="0" applyNumberFormat="1" applyFont="1" applyFill="1" applyBorder="1" applyAlignment="1" quotePrefix="1">
      <alignment horizontal="center" vertical="center"/>
    </xf>
    <xf numFmtId="171" fontId="3" fillId="35" borderId="14" xfId="0" applyNumberFormat="1" applyFont="1" applyFill="1" applyBorder="1" applyAlignment="1" quotePrefix="1">
      <alignment horizontal="center" vertical="center"/>
    </xf>
    <xf numFmtId="171" fontId="3" fillId="0" borderId="33" xfId="0" applyNumberFormat="1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1" fontId="3" fillId="33" borderId="44" xfId="0" applyNumberFormat="1" applyFont="1" applyFill="1" applyBorder="1" applyAlignment="1" quotePrefix="1">
      <alignment horizontal="center" vertical="center"/>
    </xf>
    <xf numFmtId="171" fontId="3" fillId="0" borderId="44" xfId="0" applyNumberFormat="1" applyFont="1" applyFill="1" applyBorder="1" applyAlignment="1" quotePrefix="1">
      <alignment horizontal="center" vertical="center"/>
    </xf>
    <xf numFmtId="171" fontId="3" fillId="0" borderId="48" xfId="0" applyNumberFormat="1" applyFont="1" applyFill="1" applyBorder="1" applyAlignment="1" quotePrefix="1">
      <alignment horizontal="center" vertical="center"/>
    </xf>
    <xf numFmtId="171" fontId="3" fillId="36" borderId="20" xfId="0" applyNumberFormat="1" applyFont="1" applyFill="1" applyBorder="1" applyAlignment="1">
      <alignment horizontal="center" vertical="center"/>
    </xf>
    <xf numFmtId="171" fontId="3" fillId="33" borderId="60" xfId="0" applyNumberFormat="1" applyFont="1" applyFill="1" applyBorder="1" applyAlignment="1">
      <alignment horizontal="center" vertical="center"/>
    </xf>
    <xf numFmtId="171" fontId="3" fillId="10" borderId="66" xfId="0" applyNumberFormat="1" applyFont="1" applyFill="1" applyBorder="1" applyAlignment="1">
      <alignment horizontal="center" vertical="center"/>
    </xf>
    <xf numFmtId="171" fontId="13" fillId="34" borderId="67" xfId="0" applyNumberFormat="1" applyFont="1" applyFill="1" applyBorder="1" applyAlignment="1">
      <alignment horizontal="center" vertical="center"/>
    </xf>
    <xf numFmtId="171" fontId="13" fillId="34" borderId="44" xfId="0" applyNumberFormat="1" applyFont="1" applyFill="1" applyBorder="1" applyAlignment="1">
      <alignment horizontal="center" vertical="center"/>
    </xf>
    <xf numFmtId="171" fontId="13" fillId="34" borderId="68" xfId="0" applyNumberFormat="1" applyFont="1" applyFill="1" applyBorder="1" applyAlignment="1">
      <alignment horizontal="center" vertical="center"/>
    </xf>
    <xf numFmtId="171" fontId="13" fillId="34" borderId="66" xfId="0" applyNumberFormat="1" applyFont="1" applyFill="1" applyBorder="1" applyAlignment="1" quotePrefix="1">
      <alignment horizontal="center" vertical="center"/>
    </xf>
    <xf numFmtId="171" fontId="13" fillId="34" borderId="33" xfId="0" applyNumberFormat="1" applyFont="1" applyFill="1" applyBorder="1" applyAlignment="1" quotePrefix="1">
      <alignment horizontal="center" vertical="center"/>
    </xf>
    <xf numFmtId="171" fontId="13" fillId="34" borderId="20" xfId="0" applyNumberFormat="1" applyFont="1" applyFill="1" applyBorder="1" applyAlignment="1" quotePrefix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171" fontId="3" fillId="10" borderId="18" xfId="0" applyNumberFormat="1" applyFont="1" applyFill="1" applyBorder="1" applyAlignment="1" quotePrefix="1">
      <alignment horizontal="center" vertical="center"/>
    </xf>
    <xf numFmtId="171" fontId="3" fillId="0" borderId="13" xfId="0" applyNumberFormat="1" applyFont="1" applyFill="1" applyBorder="1" applyAlignment="1" quotePrefix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3" fillId="33" borderId="43" xfId="0" applyNumberFormat="1" applyFont="1" applyFill="1" applyBorder="1" applyAlignment="1" quotePrefix="1">
      <alignment horizontal="center" vertical="center"/>
    </xf>
    <xf numFmtId="171" fontId="3" fillId="19" borderId="42" xfId="0" applyNumberFormat="1" applyFont="1" applyFill="1" applyBorder="1" applyAlignment="1" quotePrefix="1">
      <alignment horizontal="center" vertical="center"/>
    </xf>
    <xf numFmtId="171" fontId="3" fillId="10" borderId="13" xfId="0" applyNumberFormat="1" applyFont="1" applyFill="1" applyBorder="1" applyAlignment="1">
      <alignment horizontal="center" vertical="center"/>
    </xf>
    <xf numFmtId="171" fontId="3" fillId="10" borderId="11" xfId="0" applyNumberFormat="1" applyFont="1" applyFill="1" applyBorder="1" applyAlignment="1">
      <alignment horizontal="center" vertical="center"/>
    </xf>
    <xf numFmtId="171" fontId="3" fillId="10" borderId="33" xfId="0" applyNumberFormat="1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171" fontId="3" fillId="36" borderId="14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170" fontId="1" fillId="40" borderId="46" xfId="0" applyNumberFormat="1" applyFont="1" applyFill="1" applyBorder="1" applyAlignment="1">
      <alignment horizontal="center" vertical="center"/>
    </xf>
    <xf numFmtId="170" fontId="19" fillId="40" borderId="46" xfId="0" applyNumberFormat="1" applyFont="1" applyFill="1" applyBorder="1" applyAlignment="1">
      <alignment horizontal="center" vertical="center"/>
    </xf>
    <xf numFmtId="171" fontId="3" fillId="33" borderId="41" xfId="0" applyNumberFormat="1" applyFont="1" applyFill="1" applyBorder="1" applyAlignment="1">
      <alignment horizontal="center" vertical="center"/>
    </xf>
    <xf numFmtId="171" fontId="13" fillId="34" borderId="59" xfId="0" applyNumberFormat="1" applyFont="1" applyFill="1" applyBorder="1" applyAlignment="1" quotePrefix="1">
      <alignment horizontal="center" vertical="center"/>
    </xf>
    <xf numFmtId="171" fontId="3" fillId="36" borderId="43" xfId="0" applyNumberFormat="1" applyFont="1" applyFill="1" applyBorder="1" applyAlignment="1" quotePrefix="1">
      <alignment horizontal="center" vertical="center"/>
    </xf>
    <xf numFmtId="170" fontId="1" fillId="39" borderId="46" xfId="0" applyNumberFormat="1" applyFont="1" applyFill="1" applyBorder="1" applyAlignment="1">
      <alignment horizontal="center" vertical="center"/>
    </xf>
    <xf numFmtId="171" fontId="3" fillId="0" borderId="20" xfId="0" applyNumberFormat="1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171" fontId="3" fillId="10" borderId="59" xfId="0" applyNumberFormat="1" applyFont="1" applyFill="1" applyBorder="1" applyAlignment="1" quotePrefix="1">
      <alignment horizontal="center" vertical="center"/>
    </xf>
    <xf numFmtId="171" fontId="3" fillId="10" borderId="71" xfId="0" applyNumberFormat="1" applyFont="1" applyFill="1" applyBorder="1" applyAlignment="1" quotePrefix="1">
      <alignment horizontal="center" vertical="center"/>
    </xf>
    <xf numFmtId="171" fontId="3" fillId="19" borderId="59" xfId="0" applyNumberFormat="1" applyFont="1" applyFill="1" applyBorder="1" applyAlignment="1" quotePrefix="1">
      <alignment horizontal="center" vertical="center"/>
    </xf>
    <xf numFmtId="171" fontId="3" fillId="33" borderId="59" xfId="0" applyNumberFormat="1" applyFont="1" applyFill="1" applyBorder="1" applyAlignment="1" quotePrefix="1">
      <alignment horizontal="center" vertical="center"/>
    </xf>
    <xf numFmtId="0" fontId="3" fillId="33" borderId="37" xfId="0" applyFont="1" applyFill="1" applyBorder="1" applyAlignment="1" quotePrefix="1">
      <alignment horizontal="center" vertical="center"/>
    </xf>
    <xf numFmtId="171" fontId="3" fillId="33" borderId="72" xfId="0" applyNumberFormat="1" applyFont="1" applyFill="1" applyBorder="1" applyAlignment="1" quotePrefix="1">
      <alignment horizontal="center" vertical="center"/>
    </xf>
    <xf numFmtId="171" fontId="3" fillId="19" borderId="45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1" fontId="3" fillId="0" borderId="49" xfId="0" applyNumberFormat="1" applyFont="1" applyFill="1" applyBorder="1" applyAlignment="1">
      <alignment horizontal="center" vertical="center"/>
    </xf>
    <xf numFmtId="171" fontId="3" fillId="33" borderId="37" xfId="0" applyNumberFormat="1" applyFont="1" applyFill="1" applyBorder="1" applyAlignment="1" quotePrefix="1">
      <alignment horizontal="center" vertical="center"/>
    </xf>
    <xf numFmtId="171" fontId="3" fillId="36" borderId="74" xfId="0" applyNumberFormat="1" applyFont="1" applyFill="1" applyBorder="1" applyAlignment="1" quotePrefix="1">
      <alignment horizontal="center" vertical="center"/>
    </xf>
    <xf numFmtId="171" fontId="3" fillId="36" borderId="75" xfId="0" applyNumberFormat="1" applyFont="1" applyFill="1" applyBorder="1" applyAlignment="1" quotePrefix="1">
      <alignment horizontal="center" vertical="center"/>
    </xf>
    <xf numFmtId="171" fontId="3" fillId="36" borderId="76" xfId="0" applyNumberFormat="1" applyFont="1" applyFill="1" applyBorder="1" applyAlignment="1" quotePrefix="1">
      <alignment horizontal="center" vertical="center"/>
    </xf>
    <xf numFmtId="0" fontId="1" fillId="0" borderId="77" xfId="0" applyFont="1" applyFill="1" applyBorder="1" applyAlignment="1">
      <alignment horizontal="left"/>
    </xf>
    <xf numFmtId="171" fontId="13" fillId="34" borderId="75" xfId="0" applyNumberFormat="1" applyFont="1" applyFill="1" applyBorder="1" applyAlignment="1" quotePrefix="1">
      <alignment horizontal="center" vertical="center"/>
    </xf>
    <xf numFmtId="171" fontId="13" fillId="34" borderId="78" xfId="0" applyNumberFormat="1" applyFont="1" applyFill="1" applyBorder="1" applyAlignment="1" quotePrefix="1">
      <alignment horizontal="center" vertical="center"/>
    </xf>
    <xf numFmtId="171" fontId="13" fillId="34" borderId="74" xfId="0" applyNumberFormat="1" applyFont="1" applyFill="1" applyBorder="1" applyAlignment="1" quotePrefix="1">
      <alignment horizontal="center" vertical="center"/>
    </xf>
    <xf numFmtId="171" fontId="3" fillId="19" borderId="73" xfId="0" applyNumberFormat="1" applyFont="1" applyFill="1" applyBorder="1" applyAlignment="1">
      <alignment horizontal="center" vertical="center"/>
    </xf>
    <xf numFmtId="171" fontId="3" fillId="19" borderId="79" xfId="0" applyNumberFormat="1" applyFont="1" applyFill="1" applyBorder="1" applyAlignment="1" quotePrefix="1">
      <alignment horizontal="center" vertical="center"/>
    </xf>
    <xf numFmtId="171" fontId="3" fillId="19" borderId="80" xfId="0" applyNumberFormat="1" applyFont="1" applyFill="1" applyBorder="1" applyAlignment="1">
      <alignment horizontal="center" vertical="center"/>
    </xf>
    <xf numFmtId="171" fontId="3" fillId="33" borderId="81" xfId="0" applyNumberFormat="1" applyFont="1" applyFill="1" applyBorder="1" applyAlignment="1" quotePrefix="1">
      <alignment horizontal="center" vertical="center"/>
    </xf>
    <xf numFmtId="171" fontId="55" fillId="33" borderId="78" xfId="0" applyNumberFormat="1" applyFont="1" applyFill="1" applyBorder="1" applyAlignment="1">
      <alignment horizontal="center" vertical="center"/>
    </xf>
    <xf numFmtId="171" fontId="3" fillId="33" borderId="80" xfId="0" applyNumberFormat="1" applyFont="1" applyFill="1" applyBorder="1" applyAlignment="1">
      <alignment horizontal="center" vertical="center"/>
    </xf>
    <xf numFmtId="171" fontId="3" fillId="33" borderId="73" xfId="0" applyNumberFormat="1" applyFont="1" applyFill="1" applyBorder="1" applyAlignment="1">
      <alignment horizontal="center" vertical="center"/>
    </xf>
    <xf numFmtId="171" fontId="3" fillId="0" borderId="82" xfId="0" applyNumberFormat="1" applyFont="1" applyFill="1" applyBorder="1" applyAlignment="1" quotePrefix="1">
      <alignment horizontal="center" vertical="center"/>
    </xf>
    <xf numFmtId="171" fontId="3" fillId="0" borderId="83" xfId="0" applyNumberFormat="1" applyFont="1" applyFill="1" applyBorder="1" applyAlignment="1" quotePrefix="1">
      <alignment horizontal="center" vertical="center"/>
    </xf>
    <xf numFmtId="171" fontId="3" fillId="0" borderId="80" xfId="0" applyNumberFormat="1" applyFont="1" applyFill="1" applyBorder="1" applyAlignment="1" quotePrefix="1">
      <alignment horizontal="center" vertical="center"/>
    </xf>
    <xf numFmtId="171" fontId="3" fillId="0" borderId="73" xfId="0" applyNumberFormat="1" applyFont="1" applyFill="1" applyBorder="1" applyAlignment="1" quotePrefix="1">
      <alignment horizontal="center" vertic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left"/>
    </xf>
    <xf numFmtId="171" fontId="3" fillId="10" borderId="87" xfId="0" applyNumberFormat="1" applyFont="1" applyFill="1" applyBorder="1" applyAlignment="1" quotePrefix="1">
      <alignment horizontal="center" vertical="center"/>
    </xf>
    <xf numFmtId="171" fontId="3" fillId="10" borderId="73" xfId="0" applyNumberFormat="1" applyFont="1" applyFill="1" applyBorder="1" applyAlignment="1" quotePrefix="1">
      <alignment horizontal="center" vertical="center"/>
    </xf>
    <xf numFmtId="171" fontId="3" fillId="10" borderId="83" xfId="0" applyNumberFormat="1" applyFont="1" applyFill="1" applyBorder="1" applyAlignment="1" quotePrefix="1">
      <alignment horizontal="center" vertical="center"/>
    </xf>
    <xf numFmtId="171" fontId="3" fillId="10" borderId="80" xfId="0" applyNumberFormat="1" applyFont="1" applyFill="1" applyBorder="1" applyAlignment="1" quotePrefix="1">
      <alignment horizontal="center" vertical="center"/>
    </xf>
    <xf numFmtId="171" fontId="3" fillId="0" borderId="79" xfId="0" applyNumberFormat="1" applyFont="1" applyFill="1" applyBorder="1" applyAlignment="1">
      <alignment horizontal="center" vertical="center"/>
    </xf>
    <xf numFmtId="171" fontId="3" fillId="0" borderId="83" xfId="0" applyNumberFormat="1" applyFont="1" applyFill="1" applyBorder="1" applyAlignment="1">
      <alignment horizontal="center" vertical="center"/>
    </xf>
    <xf numFmtId="171" fontId="3" fillId="0" borderId="80" xfId="0" applyNumberFormat="1" applyFont="1" applyFill="1" applyBorder="1" applyAlignment="1">
      <alignment horizontal="center" vertical="center"/>
    </xf>
    <xf numFmtId="171" fontId="3" fillId="0" borderId="73" xfId="0" applyNumberFormat="1" applyFont="1" applyFill="1" applyBorder="1" applyAlignment="1">
      <alignment horizontal="center" vertical="center"/>
    </xf>
    <xf numFmtId="171" fontId="3" fillId="0" borderId="81" xfId="0" applyNumberFormat="1" applyFont="1" applyFill="1" applyBorder="1" applyAlignment="1">
      <alignment horizontal="center" vertical="center"/>
    </xf>
    <xf numFmtId="171" fontId="3" fillId="0" borderId="88" xfId="0" applyNumberFormat="1" applyFont="1" applyFill="1" applyBorder="1" applyAlignment="1">
      <alignment horizontal="center" vertical="center"/>
    </xf>
    <xf numFmtId="171" fontId="3" fillId="0" borderId="89" xfId="0" applyNumberFormat="1" applyFont="1" applyFill="1" applyBorder="1" applyAlignment="1">
      <alignment horizontal="center" vertical="center"/>
    </xf>
    <xf numFmtId="171" fontId="3" fillId="0" borderId="77" xfId="0" applyNumberFormat="1" applyFont="1" applyFill="1" applyBorder="1" applyAlignment="1">
      <alignment horizontal="center" vertical="center"/>
    </xf>
    <xf numFmtId="171" fontId="3" fillId="0" borderId="78" xfId="0" applyNumberFormat="1" applyFont="1" applyFill="1" applyBorder="1" applyAlignment="1" quotePrefix="1">
      <alignment horizontal="center" vertical="center"/>
    </xf>
    <xf numFmtId="171" fontId="3" fillId="0" borderId="90" xfId="0" applyNumberFormat="1" applyFont="1" applyFill="1" applyBorder="1" applyAlignment="1">
      <alignment horizontal="center" vertical="center"/>
    </xf>
    <xf numFmtId="171" fontId="3" fillId="0" borderId="91" xfId="0" applyNumberFormat="1" applyFont="1" applyFill="1" applyBorder="1" applyAlignment="1" quotePrefix="1">
      <alignment horizontal="center" vertical="center"/>
    </xf>
    <xf numFmtId="171" fontId="3" fillId="0" borderId="92" xfId="0" applyNumberFormat="1" applyFont="1" applyFill="1" applyBorder="1" applyAlignment="1">
      <alignment horizontal="center" vertical="center"/>
    </xf>
    <xf numFmtId="171" fontId="3" fillId="0" borderId="93" xfId="0" applyNumberFormat="1" applyFont="1" applyFill="1" applyBorder="1" applyAlignment="1">
      <alignment horizontal="center" vertical="center"/>
    </xf>
    <xf numFmtId="171" fontId="3" fillId="0" borderId="78" xfId="0" applyNumberFormat="1" applyFont="1" applyFill="1" applyBorder="1" applyAlignment="1">
      <alignment horizontal="center" vertical="center"/>
    </xf>
    <xf numFmtId="171" fontId="3" fillId="33" borderId="83" xfId="0" applyNumberFormat="1" applyFont="1" applyFill="1" applyBorder="1" applyAlignment="1">
      <alignment horizontal="center" vertical="center"/>
    </xf>
    <xf numFmtId="171" fontId="3" fillId="33" borderId="87" xfId="0" applyNumberFormat="1" applyFont="1" applyFill="1" applyBorder="1" applyAlignment="1">
      <alignment horizontal="center" vertical="center"/>
    </xf>
    <xf numFmtId="171" fontId="3" fillId="33" borderId="73" xfId="0" applyNumberFormat="1" applyFont="1" applyFill="1" applyBorder="1" applyAlignment="1" quotePrefix="1">
      <alignment horizontal="center" vertical="center"/>
    </xf>
    <xf numFmtId="171" fontId="3" fillId="33" borderId="92" xfId="0" applyNumberFormat="1" applyFont="1" applyFill="1" applyBorder="1" applyAlignment="1">
      <alignment horizontal="center" vertical="center"/>
    </xf>
    <xf numFmtId="171" fontId="3" fillId="33" borderId="78" xfId="0" applyNumberFormat="1" applyFont="1" applyFill="1" applyBorder="1" applyAlignment="1">
      <alignment horizontal="center" vertical="center"/>
    </xf>
    <xf numFmtId="171" fontId="3" fillId="33" borderId="94" xfId="0" applyNumberFormat="1" applyFont="1" applyFill="1" applyBorder="1" applyAlignment="1">
      <alignment horizontal="center" vertical="center"/>
    </xf>
    <xf numFmtId="171" fontId="3" fillId="33" borderId="91" xfId="0" applyNumberFormat="1" applyFont="1" applyFill="1" applyBorder="1" applyAlignment="1">
      <alignment horizontal="center" vertical="center"/>
    </xf>
    <xf numFmtId="171" fontId="3" fillId="19" borderId="78" xfId="0" applyNumberFormat="1" applyFont="1" applyFill="1" applyBorder="1" applyAlignment="1">
      <alignment horizontal="center" vertical="center"/>
    </xf>
    <xf numFmtId="171" fontId="3" fillId="19" borderId="87" xfId="0" applyNumberFormat="1" applyFont="1" applyFill="1" applyBorder="1" applyAlignment="1">
      <alignment horizontal="center" vertical="center"/>
    </xf>
    <xf numFmtId="171" fontId="3" fillId="10" borderId="78" xfId="0" applyNumberFormat="1" applyFont="1" applyFill="1" applyBorder="1" applyAlignment="1">
      <alignment horizontal="center" vertical="center"/>
    </xf>
    <xf numFmtId="171" fontId="3" fillId="10" borderId="80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171" fontId="3" fillId="10" borderId="74" xfId="0" applyNumberFormat="1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 wrapText="1"/>
    </xf>
    <xf numFmtId="0" fontId="2" fillId="10" borderId="60" xfId="0" applyFont="1" applyFill="1" applyBorder="1" applyAlignment="1">
      <alignment horizontal="center" vertical="center" wrapText="1"/>
    </xf>
    <xf numFmtId="0" fontId="2" fillId="10" borderId="95" xfId="0" applyFont="1" applyFill="1" applyBorder="1" applyAlignment="1">
      <alignment horizontal="center" vertical="center" wrapText="1"/>
    </xf>
    <xf numFmtId="0" fontId="2" fillId="37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6" fillId="10" borderId="96" xfId="0" applyFont="1" applyFill="1" applyBorder="1" applyAlignment="1">
      <alignment horizontal="center" vertical="center"/>
    </xf>
    <xf numFmtId="0" fontId="56" fillId="10" borderId="72" xfId="0" applyFont="1" applyFill="1" applyBorder="1" applyAlignment="1">
      <alignment horizontal="center" vertical="center"/>
    </xf>
    <xf numFmtId="0" fontId="56" fillId="10" borderId="97" xfId="0" applyFont="1" applyFill="1" applyBorder="1" applyAlignment="1">
      <alignment horizontal="center" vertical="center"/>
    </xf>
    <xf numFmtId="0" fontId="56" fillId="37" borderId="49" xfId="0" applyFont="1" applyFill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6" fillId="10" borderId="66" xfId="0" applyFont="1" applyFill="1" applyBorder="1" applyAlignment="1">
      <alignment horizontal="center" vertical="center"/>
    </xf>
    <xf numFmtId="0" fontId="56" fillId="10" borderId="49" xfId="0" applyFont="1" applyFill="1" applyBorder="1" applyAlignment="1">
      <alignment horizontal="center" vertical="center"/>
    </xf>
    <xf numFmtId="0" fontId="56" fillId="10" borderId="39" xfId="0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horizontal="center" vertical="center" wrapText="1"/>
    </xf>
    <xf numFmtId="0" fontId="0" fillId="19" borderId="60" xfId="0" applyFill="1" applyBorder="1" applyAlignment="1">
      <alignment horizontal="center" vertical="center" wrapText="1"/>
    </xf>
    <xf numFmtId="0" fontId="0" fillId="19" borderId="95" xfId="0" applyFill="1" applyBorder="1" applyAlignment="1">
      <alignment horizontal="center" vertical="center" wrapText="1"/>
    </xf>
    <xf numFmtId="0" fontId="56" fillId="19" borderId="66" xfId="0" applyFont="1" applyFill="1" applyBorder="1" applyAlignment="1">
      <alignment horizontal="center" vertical="center"/>
    </xf>
    <xf numFmtId="0" fontId="57" fillId="19" borderId="49" xfId="0" applyFont="1" applyFill="1" applyBorder="1" applyAlignment="1">
      <alignment horizontal="center" vertical="center"/>
    </xf>
    <xf numFmtId="0" fontId="57" fillId="19" borderId="3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6" fillId="33" borderId="66" xfId="0" applyFont="1" applyFill="1" applyBorder="1" applyAlignment="1">
      <alignment horizontal="center" vertical="center"/>
    </xf>
    <xf numFmtId="0" fontId="56" fillId="33" borderId="49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horizontal="right" vertical="center"/>
    </xf>
    <xf numFmtId="0" fontId="3" fillId="33" borderId="55" xfId="0" applyFont="1" applyFill="1" applyBorder="1" applyAlignment="1">
      <alignment horizontal="right" vertical="center"/>
    </xf>
    <xf numFmtId="0" fontId="56" fillId="0" borderId="49" xfId="0" applyFont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56" fillId="36" borderId="66" xfId="0" applyFont="1" applyFill="1" applyBorder="1" applyAlignment="1">
      <alignment horizontal="center" vertical="center"/>
    </xf>
    <xf numFmtId="0" fontId="56" fillId="36" borderId="49" xfId="0" applyFont="1" applyFill="1" applyBorder="1" applyAlignment="1">
      <alignment horizontal="center" vertical="center"/>
    </xf>
    <xf numFmtId="0" fontId="56" fillId="36" borderId="3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95" xfId="0" applyFont="1" applyFill="1" applyBorder="1" applyAlignment="1">
      <alignment horizontal="center" vertical="center" wrapText="1"/>
    </xf>
    <xf numFmtId="0" fontId="56" fillId="34" borderId="66" xfId="0" applyFont="1" applyFill="1" applyBorder="1" applyAlignment="1">
      <alignment horizontal="center" vertical="center"/>
    </xf>
    <xf numFmtId="0" fontId="56" fillId="34" borderId="49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6" fillId="35" borderId="66" xfId="0" applyFont="1" applyFill="1" applyBorder="1" applyAlignment="1">
      <alignment horizontal="center" vertical="center"/>
    </xf>
    <xf numFmtId="0" fontId="56" fillId="35" borderId="49" xfId="0" applyFont="1" applyFill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/>
    </xf>
    <xf numFmtId="14" fontId="3" fillId="33" borderId="69" xfId="0" applyNumberFormat="1" applyFont="1" applyFill="1" applyBorder="1" applyAlignment="1">
      <alignment horizontal="center" vertical="center"/>
    </xf>
    <xf numFmtId="14" fontId="3" fillId="33" borderId="55" xfId="0" applyNumberFormat="1" applyFont="1" applyFill="1" applyBorder="1" applyAlignment="1">
      <alignment horizontal="center" vertical="center"/>
    </xf>
    <xf numFmtId="0" fontId="56" fillId="10" borderId="32" xfId="0" applyFont="1" applyFill="1" applyBorder="1" applyAlignment="1">
      <alignment horizontal="center" vertical="center"/>
    </xf>
    <xf numFmtId="0" fontId="56" fillId="10" borderId="33" xfId="0" applyFont="1" applyFill="1" applyBorder="1" applyAlignment="1">
      <alignment horizontal="center" vertical="center"/>
    </xf>
    <xf numFmtId="0" fontId="57" fillId="10" borderId="14" xfId="0" applyFont="1" applyFill="1" applyBorder="1" applyAlignment="1">
      <alignment horizontal="center" vertical="center"/>
    </xf>
    <xf numFmtId="0" fontId="57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auto="1"/>
      </font>
    </dxf>
    <dxf>
      <font>
        <color indexed="12"/>
      </font>
    </dxf>
    <dxf>
      <font>
        <color indexed="20"/>
      </font>
    </dxf>
    <dxf>
      <font>
        <color auto="1"/>
      </font>
    </dxf>
    <dxf>
      <font>
        <color indexed="12"/>
      </font>
    </dxf>
    <dxf>
      <font>
        <color indexed="20"/>
      </font>
    </dxf>
    <dxf>
      <font>
        <color auto="1"/>
      </font>
    </dxf>
    <dxf>
      <font>
        <color indexed="12"/>
      </font>
    </dxf>
    <dxf>
      <font>
        <color indexed="20"/>
      </font>
    </dxf>
    <dxf>
      <font>
        <color auto="1"/>
      </font>
    </dxf>
    <dxf>
      <font>
        <color indexed="12"/>
      </font>
    </dxf>
    <dxf>
      <font>
        <color indexed="20"/>
      </font>
    </dxf>
    <dxf>
      <font>
        <color theme="0"/>
      </font>
    </dxf>
    <dxf>
      <font>
        <color rgb="FFFFFF99"/>
      </font>
    </dxf>
    <dxf>
      <font>
        <name val="Cambria"/>
        <color theme="6" tint="0.5999600291252136"/>
      </font>
    </dxf>
    <dxf>
      <font>
        <name val="Cambria"/>
        <color theme="9" tint="0.3999499976634979"/>
      </font>
    </dxf>
    <dxf>
      <font>
        <color indexed="44"/>
      </font>
    </dxf>
    <dxf>
      <font>
        <color indexed="46"/>
      </font>
    </dxf>
    <dxf>
      <font>
        <color indexed="61"/>
      </font>
    </dxf>
    <dxf>
      <font>
        <strike val="0"/>
        <color indexed="9"/>
      </font>
    </dxf>
    <dxf>
      <font>
        <color auto="1"/>
      </font>
    </dxf>
    <dxf>
      <font>
        <color indexed="12"/>
      </font>
    </dxf>
    <dxf>
      <font>
        <color indexed="20"/>
      </font>
    </dxf>
    <dxf>
      <font>
        <color theme="9" tint="0.3999499976634979"/>
      </font>
      <border/>
    </dxf>
    <dxf>
      <font>
        <color theme="6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4486275" y="12011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4486275" y="12011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60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4486275" y="1600200"/>
          <a:ext cx="0" cy="16592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4486275" y="10382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31</xdr:col>
      <xdr:colOff>0</xdr:colOff>
      <xdr:row>3</xdr:row>
      <xdr:rowOff>609600</xdr:rowOff>
    </xdr:from>
    <xdr:to>
      <xdr:col>31</xdr:col>
      <xdr:colOff>0</xdr:colOff>
      <xdr:row>61</xdr:row>
      <xdr:rowOff>0</xdr:rowOff>
    </xdr:to>
    <xdr:sp>
      <xdr:nvSpPr>
        <xdr:cNvPr id="5" name="WordArt 15"/>
        <xdr:cNvSpPr>
          <a:spLocks/>
        </xdr:cNvSpPr>
      </xdr:nvSpPr>
      <xdr:spPr>
        <a:xfrm rot="5400000">
          <a:off x="17935575" y="1295400"/>
          <a:ext cx="0" cy="17192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9900"/>
              </a:solidFill>
              <a:latin typeface="Arial Black"/>
              <a:cs typeface="Arial Black"/>
            </a:rPr>
            <a:t>NO EXCEEDENCES FOR THE MONTH OF SEPT</a:t>
          </a:r>
        </a:p>
      </xdr:txBody>
    </xdr:sp>
    <xdr:clientData/>
  </xdr:twoCellAnchor>
  <xdr:twoCellAnchor>
    <xdr:from>
      <xdr:col>31</xdr:col>
      <xdr:colOff>0</xdr:colOff>
      <xdr:row>3</xdr:row>
      <xdr:rowOff>19050</xdr:rowOff>
    </xdr:from>
    <xdr:to>
      <xdr:col>31</xdr:col>
      <xdr:colOff>0</xdr:colOff>
      <xdr:row>3</xdr:row>
      <xdr:rowOff>400050</xdr:rowOff>
    </xdr:to>
    <xdr:sp>
      <xdr:nvSpPr>
        <xdr:cNvPr id="6" name="WordArt 16"/>
        <xdr:cNvSpPr>
          <a:spLocks/>
        </xdr:cNvSpPr>
      </xdr:nvSpPr>
      <xdr:spPr>
        <a:xfrm>
          <a:off x="17935575" y="7048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D2" sqref="AD2:AE2"/>
    </sheetView>
  </sheetViews>
  <sheetFormatPr defaultColWidth="9.140625" defaultRowHeight="12.75"/>
  <cols>
    <col min="1" max="1" width="12.7109375" style="1" customWidth="1"/>
    <col min="2" max="2" width="15.00390625" style="1" customWidth="1"/>
    <col min="3" max="3" width="39.57421875" style="1" bestFit="1" customWidth="1"/>
    <col min="4" max="4" width="7.00390625" style="17" customWidth="1"/>
    <col min="5" max="5" width="7.7109375" style="17" customWidth="1"/>
    <col min="6" max="6" width="8.57421875" style="17" customWidth="1"/>
    <col min="7" max="12" width="7.8515625" style="17" customWidth="1"/>
    <col min="13" max="26" width="5.57421875" style="17" customWidth="1"/>
    <col min="27" max="28" width="10.7109375" style="17" customWidth="1"/>
    <col min="29" max="30" width="10.57421875" style="17" customWidth="1"/>
    <col min="31" max="31" width="10.7109375" style="17" customWidth="1"/>
    <col min="32" max="32" width="8.140625" style="1" customWidth="1"/>
    <col min="33" max="33" width="8.421875" style="1" customWidth="1"/>
    <col min="34" max="34" width="10.00390625" style="1" customWidth="1"/>
    <col min="35" max="35" width="5.8515625" style="1" customWidth="1"/>
    <col min="36" max="36" width="10.7109375" style="1" customWidth="1"/>
    <col min="37" max="37" width="13.140625" style="1" customWidth="1"/>
    <col min="38" max="16384" width="9.140625" style="1" customWidth="1"/>
  </cols>
  <sheetData>
    <row r="1" spans="1:31" ht="21.75" customHeight="1" thickBot="1">
      <c r="A1" s="396" t="s">
        <v>70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</row>
    <row r="2" spans="1:32" ht="16.5" thickBot="1">
      <c r="A2" s="133" t="s">
        <v>34</v>
      </c>
      <c r="B2" s="134"/>
      <c r="C2" s="134"/>
      <c r="D2" s="71"/>
      <c r="E2" s="71"/>
      <c r="F2" s="71"/>
      <c r="G2" s="71"/>
      <c r="H2" s="71"/>
      <c r="I2" s="71"/>
      <c r="J2" s="71"/>
      <c r="K2" s="132"/>
      <c r="L2" s="2" t="s">
        <v>95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403" t="s">
        <v>53</v>
      </c>
      <c r="AB2" s="404"/>
      <c r="AC2" s="405"/>
      <c r="AD2" s="424">
        <v>42369</v>
      </c>
      <c r="AE2" s="425"/>
      <c r="AF2" s="2"/>
    </row>
    <row r="3" spans="1:29" ht="15.75" customHeight="1" thickBot="1">
      <c r="A3" s="21" t="s">
        <v>41</v>
      </c>
      <c r="B3" s="22"/>
      <c r="C3" s="22"/>
      <c r="K3" s="23"/>
      <c r="M3" s="23"/>
      <c r="N3" s="23"/>
      <c r="O3" s="24"/>
      <c r="P3" s="24" t="s">
        <v>52</v>
      </c>
      <c r="T3" s="24"/>
      <c r="U3" s="24"/>
      <c r="V3" s="24"/>
      <c r="W3" s="24"/>
      <c r="X3" s="24"/>
      <c r="Y3" s="23"/>
      <c r="Z3" s="23"/>
      <c r="AC3" s="20"/>
    </row>
    <row r="4" spans="1:31" ht="72" customHeight="1" thickBot="1">
      <c r="A4" s="259" t="s">
        <v>0</v>
      </c>
      <c r="B4" s="258" t="s">
        <v>1</v>
      </c>
      <c r="C4" s="257" t="s">
        <v>40</v>
      </c>
      <c r="D4" s="256" t="s">
        <v>81</v>
      </c>
      <c r="E4" s="304" t="s">
        <v>92</v>
      </c>
      <c r="F4" s="305">
        <v>42095</v>
      </c>
      <c r="G4" s="305">
        <v>42189</v>
      </c>
      <c r="H4" s="310">
        <v>42190</v>
      </c>
      <c r="I4" s="305">
        <v>42191</v>
      </c>
      <c r="J4" s="305">
        <v>42677</v>
      </c>
      <c r="K4" s="305">
        <v>42678</v>
      </c>
      <c r="L4" s="305">
        <v>42683</v>
      </c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184" t="s">
        <v>35</v>
      </c>
      <c r="AB4" s="184" t="s">
        <v>48</v>
      </c>
      <c r="AC4" s="185" t="s">
        <v>36</v>
      </c>
      <c r="AD4" s="185" t="s">
        <v>49</v>
      </c>
      <c r="AE4" s="186" t="s">
        <v>31</v>
      </c>
    </row>
    <row r="5" spans="1:31" ht="24" customHeight="1">
      <c r="A5" s="378" t="s">
        <v>45</v>
      </c>
      <c r="B5" s="172" t="s">
        <v>65</v>
      </c>
      <c r="C5" s="173" t="s">
        <v>69</v>
      </c>
      <c r="D5" s="174" t="s">
        <v>32</v>
      </c>
      <c r="E5" s="175" t="s">
        <v>46</v>
      </c>
      <c r="F5" s="154"/>
      <c r="G5" s="154"/>
      <c r="H5" s="154"/>
      <c r="I5" s="154"/>
      <c r="J5" s="154"/>
      <c r="K5" s="274"/>
      <c r="L5" s="176"/>
      <c r="M5" s="177"/>
      <c r="N5" s="177"/>
      <c r="O5" s="177"/>
      <c r="P5" s="154"/>
      <c r="Q5" s="154"/>
      <c r="R5" s="154"/>
      <c r="S5" s="154"/>
      <c r="T5" s="154"/>
      <c r="U5" s="154"/>
      <c r="V5" s="154"/>
      <c r="W5" s="154"/>
      <c r="X5" s="274"/>
      <c r="Y5" s="154"/>
      <c r="Z5" s="154"/>
      <c r="AA5" s="183">
        <f aca="true" t="shared" si="0" ref="AA5:AA43">COUNTIF(F5:Z5,"&gt;=40.5")</f>
        <v>0</v>
      </c>
      <c r="AB5" s="183">
        <f aca="true" t="shared" si="1" ref="AB5:AB43">COUNTIF(F5:Z5,"&gt;=35.5")</f>
        <v>0</v>
      </c>
      <c r="AC5" s="384">
        <v>2</v>
      </c>
      <c r="AD5" s="384">
        <v>2</v>
      </c>
      <c r="AE5" s="406"/>
    </row>
    <row r="6" spans="1:31" ht="24" customHeight="1" thickBot="1">
      <c r="A6" s="378"/>
      <c r="B6" s="172"/>
      <c r="C6" s="173"/>
      <c r="D6" s="174" t="s">
        <v>33</v>
      </c>
      <c r="E6" s="175"/>
      <c r="F6" s="154"/>
      <c r="G6" s="154"/>
      <c r="H6" s="321"/>
      <c r="I6" s="154"/>
      <c r="J6" s="154"/>
      <c r="K6" s="274"/>
      <c r="L6" s="176"/>
      <c r="M6" s="177"/>
      <c r="N6" s="177"/>
      <c r="O6" s="177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83">
        <f t="shared" si="0"/>
        <v>0</v>
      </c>
      <c r="AB6" s="183">
        <f t="shared" si="1"/>
        <v>0</v>
      </c>
      <c r="AC6" s="384"/>
      <c r="AD6" s="384"/>
      <c r="AE6" s="406"/>
    </row>
    <row r="7" spans="1:31" ht="24" customHeight="1" thickBot="1" thickTop="1">
      <c r="A7" s="378"/>
      <c r="B7" s="172" t="s">
        <v>16</v>
      </c>
      <c r="C7" s="173" t="s">
        <v>73</v>
      </c>
      <c r="D7" s="174" t="s">
        <v>32</v>
      </c>
      <c r="E7" s="175" t="s">
        <v>46</v>
      </c>
      <c r="F7" s="154"/>
      <c r="G7" s="177"/>
      <c r="H7" s="349">
        <v>37.1</v>
      </c>
      <c r="I7" s="350"/>
      <c r="J7" s="154"/>
      <c r="K7" s="154"/>
      <c r="L7" s="176"/>
      <c r="M7" s="177"/>
      <c r="N7" s="177"/>
      <c r="O7" s="177"/>
      <c r="P7" s="154"/>
      <c r="Q7" s="154"/>
      <c r="R7" s="154"/>
      <c r="S7" s="154"/>
      <c r="T7" s="154"/>
      <c r="U7" s="154"/>
      <c r="V7" s="154"/>
      <c r="W7" s="154"/>
      <c r="X7" s="274"/>
      <c r="Y7" s="154"/>
      <c r="Z7" s="154"/>
      <c r="AA7" s="183">
        <f t="shared" si="0"/>
        <v>0</v>
      </c>
      <c r="AB7" s="183">
        <f t="shared" si="1"/>
        <v>1</v>
      </c>
      <c r="AC7" s="384"/>
      <c r="AD7" s="384"/>
      <c r="AE7" s="406"/>
    </row>
    <row r="8" spans="1:31" ht="24" customHeight="1" thickTop="1">
      <c r="A8" s="378"/>
      <c r="B8" s="172" t="s">
        <v>63</v>
      </c>
      <c r="C8" s="173" t="s">
        <v>64</v>
      </c>
      <c r="D8" s="174" t="s">
        <v>32</v>
      </c>
      <c r="E8" s="175" t="s">
        <v>46</v>
      </c>
      <c r="F8" s="154"/>
      <c r="G8" s="154"/>
      <c r="H8" s="348"/>
      <c r="I8" s="154"/>
      <c r="J8" s="154"/>
      <c r="K8" s="154"/>
      <c r="L8" s="278"/>
      <c r="M8" s="278"/>
      <c r="N8" s="294"/>
      <c r="O8" s="177"/>
      <c r="P8" s="154"/>
      <c r="Q8" s="154"/>
      <c r="R8" s="154"/>
      <c r="S8" s="154"/>
      <c r="T8" s="154"/>
      <c r="U8" s="154"/>
      <c r="V8" s="154"/>
      <c r="W8" s="154"/>
      <c r="X8" s="274"/>
      <c r="Y8" s="154"/>
      <c r="Z8" s="154"/>
      <c r="AA8" s="183">
        <f t="shared" si="0"/>
        <v>0</v>
      </c>
      <c r="AB8" s="183">
        <f t="shared" si="1"/>
        <v>0</v>
      </c>
      <c r="AC8" s="384"/>
      <c r="AD8" s="384"/>
      <c r="AE8" s="406"/>
    </row>
    <row r="9" spans="1:31" ht="24" customHeight="1">
      <c r="A9" s="378"/>
      <c r="B9" s="172"/>
      <c r="C9" s="173"/>
      <c r="D9" s="174" t="s">
        <v>33</v>
      </c>
      <c r="E9" s="175"/>
      <c r="F9" s="154"/>
      <c r="G9" s="154"/>
      <c r="H9" s="154"/>
      <c r="I9" s="154"/>
      <c r="J9" s="154"/>
      <c r="K9" s="154"/>
      <c r="L9" s="176"/>
      <c r="M9" s="176"/>
      <c r="N9" s="295"/>
      <c r="O9" s="177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83">
        <f t="shared" si="0"/>
        <v>0</v>
      </c>
      <c r="AB9" s="183">
        <f t="shared" si="1"/>
        <v>0</v>
      </c>
      <c r="AC9" s="384"/>
      <c r="AD9" s="384"/>
      <c r="AE9" s="406"/>
    </row>
    <row r="10" spans="1:31" ht="24" customHeight="1" thickBot="1">
      <c r="A10" s="379"/>
      <c r="B10" s="26" t="s">
        <v>22</v>
      </c>
      <c r="C10" s="27" t="s">
        <v>23</v>
      </c>
      <c r="D10" s="28" t="s">
        <v>32</v>
      </c>
      <c r="E10" s="94" t="s">
        <v>46</v>
      </c>
      <c r="F10" s="72"/>
      <c r="G10" s="72"/>
      <c r="H10" s="352"/>
      <c r="I10" s="72"/>
      <c r="J10" s="72"/>
      <c r="K10" s="72"/>
      <c r="L10" s="124"/>
      <c r="M10" s="122"/>
      <c r="N10" s="122"/>
      <c r="O10" s="122"/>
      <c r="P10" s="72"/>
      <c r="Q10" s="72"/>
      <c r="R10" s="72"/>
      <c r="S10" s="72"/>
      <c r="T10" s="72"/>
      <c r="U10" s="72"/>
      <c r="V10" s="72"/>
      <c r="W10" s="72"/>
      <c r="X10" s="148"/>
      <c r="Y10" s="72"/>
      <c r="Z10" s="72"/>
      <c r="AA10" s="183">
        <f t="shared" si="0"/>
        <v>0</v>
      </c>
      <c r="AB10" s="183">
        <f t="shared" si="1"/>
        <v>0</v>
      </c>
      <c r="AC10" s="385"/>
      <c r="AD10" s="385"/>
      <c r="AE10" s="385"/>
    </row>
    <row r="11" spans="1:31" ht="24" customHeight="1" thickBot="1" thickTop="1">
      <c r="A11" s="379"/>
      <c r="B11" s="26" t="s">
        <v>66</v>
      </c>
      <c r="C11" s="27" t="s">
        <v>68</v>
      </c>
      <c r="D11" s="28" t="s">
        <v>32</v>
      </c>
      <c r="E11" s="94" t="s">
        <v>46</v>
      </c>
      <c r="F11" s="72"/>
      <c r="G11" s="122"/>
      <c r="H11" s="353">
        <v>22</v>
      </c>
      <c r="I11" s="350"/>
      <c r="J11" s="72"/>
      <c r="K11" s="148"/>
      <c r="L11" s="124"/>
      <c r="M11" s="122"/>
      <c r="N11" s="122"/>
      <c r="O11" s="122"/>
      <c r="P11" s="72"/>
      <c r="Q11" s="72"/>
      <c r="R11" s="72"/>
      <c r="S11" s="72"/>
      <c r="T11" s="72"/>
      <c r="U11" s="72"/>
      <c r="V11" s="72"/>
      <c r="W11" s="72"/>
      <c r="X11" s="148"/>
      <c r="Y11" s="72"/>
      <c r="Z11" s="72"/>
      <c r="AA11" s="183">
        <f t="shared" si="0"/>
        <v>0</v>
      </c>
      <c r="AB11" s="183">
        <f t="shared" si="1"/>
        <v>0</v>
      </c>
      <c r="AC11" s="385"/>
      <c r="AD11" s="385"/>
      <c r="AE11" s="385"/>
    </row>
    <row r="12" spans="1:31" ht="24" customHeight="1" thickBot="1" thickTop="1">
      <c r="A12" s="379"/>
      <c r="B12" s="26"/>
      <c r="C12" s="27"/>
      <c r="D12" s="28" t="s">
        <v>33</v>
      </c>
      <c r="E12" s="94"/>
      <c r="F12" s="72"/>
      <c r="G12" s="122"/>
      <c r="H12" s="351">
        <v>35.7</v>
      </c>
      <c r="I12" s="350"/>
      <c r="J12" s="72"/>
      <c r="K12" s="148"/>
      <c r="L12" s="124"/>
      <c r="M12" s="122"/>
      <c r="N12" s="122"/>
      <c r="O12" s="12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183">
        <f t="shared" si="0"/>
        <v>0</v>
      </c>
      <c r="AB12" s="183">
        <f t="shared" si="1"/>
        <v>1</v>
      </c>
      <c r="AC12" s="385"/>
      <c r="AD12" s="385"/>
      <c r="AE12" s="385"/>
    </row>
    <row r="13" spans="1:31" ht="23.25" customHeight="1" thickTop="1">
      <c r="A13" s="379"/>
      <c r="B13" s="26" t="s">
        <v>2</v>
      </c>
      <c r="C13" s="27" t="s">
        <v>74</v>
      </c>
      <c r="D13" s="28" t="s">
        <v>32</v>
      </c>
      <c r="E13" s="94" t="s">
        <v>46</v>
      </c>
      <c r="F13" s="72"/>
      <c r="G13" s="72"/>
      <c r="H13" s="348"/>
      <c r="I13" s="72"/>
      <c r="J13" s="72"/>
      <c r="K13" s="72"/>
      <c r="L13" s="124"/>
      <c r="M13" s="272"/>
      <c r="N13" s="272"/>
      <c r="O13" s="122"/>
      <c r="P13" s="72"/>
      <c r="Q13" s="72"/>
      <c r="R13" s="72"/>
      <c r="S13" s="72"/>
      <c r="T13" s="72"/>
      <c r="U13" s="72"/>
      <c r="V13" s="72"/>
      <c r="W13" s="72"/>
      <c r="X13" s="148"/>
      <c r="Y13" s="72"/>
      <c r="Z13" s="72"/>
      <c r="AA13" s="183">
        <f t="shared" si="0"/>
        <v>0</v>
      </c>
      <c r="AB13" s="183">
        <f t="shared" si="1"/>
        <v>0</v>
      </c>
      <c r="AC13" s="385"/>
      <c r="AD13" s="385"/>
      <c r="AE13" s="385"/>
    </row>
    <row r="14" spans="1:31" ht="23.25" customHeight="1" thickBot="1">
      <c r="A14" s="379"/>
      <c r="B14" s="26"/>
      <c r="C14" s="27"/>
      <c r="D14" s="28" t="s">
        <v>33</v>
      </c>
      <c r="E14" s="94"/>
      <c r="F14" s="72"/>
      <c r="G14" s="72"/>
      <c r="H14" s="130"/>
      <c r="I14" s="72"/>
      <c r="J14" s="72"/>
      <c r="K14" s="72"/>
      <c r="L14" s="124"/>
      <c r="M14" s="122"/>
      <c r="N14" s="122"/>
      <c r="O14" s="12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183">
        <f t="shared" si="0"/>
        <v>0</v>
      </c>
      <c r="AB14" s="183">
        <f t="shared" si="1"/>
        <v>0</v>
      </c>
      <c r="AC14" s="385"/>
      <c r="AD14" s="385"/>
      <c r="AE14" s="385"/>
    </row>
    <row r="15" spans="1:31" ht="23.25" customHeight="1" thickBot="1" thickTop="1">
      <c r="A15" s="379"/>
      <c r="B15" s="26" t="s">
        <v>3</v>
      </c>
      <c r="C15" s="27" t="s">
        <v>75</v>
      </c>
      <c r="D15" s="28" t="s">
        <v>32</v>
      </c>
      <c r="E15" s="94" t="s">
        <v>46</v>
      </c>
      <c r="F15" s="72"/>
      <c r="G15" s="354"/>
      <c r="H15" s="355">
        <v>66.4</v>
      </c>
      <c r="I15" s="350"/>
      <c r="J15" s="72"/>
      <c r="K15" s="72"/>
      <c r="L15" s="124"/>
      <c r="M15" s="122"/>
      <c r="N15" s="122"/>
      <c r="O15" s="122"/>
      <c r="P15" s="72"/>
      <c r="Q15" s="72"/>
      <c r="R15" s="72"/>
      <c r="S15" s="72"/>
      <c r="T15" s="130"/>
      <c r="U15" s="130"/>
      <c r="V15" s="130"/>
      <c r="W15" s="130"/>
      <c r="X15" s="148"/>
      <c r="Y15" s="72"/>
      <c r="Z15" s="72"/>
      <c r="AA15" s="183">
        <f t="shared" si="0"/>
        <v>1</v>
      </c>
      <c r="AB15" s="183">
        <f t="shared" si="1"/>
        <v>1</v>
      </c>
      <c r="AC15" s="385"/>
      <c r="AD15" s="385"/>
      <c r="AE15" s="385"/>
    </row>
    <row r="16" spans="1:31" ht="23.25" customHeight="1" thickBot="1" thickTop="1">
      <c r="A16" s="379"/>
      <c r="B16" s="26" t="s">
        <v>3</v>
      </c>
      <c r="C16" s="27" t="s">
        <v>71</v>
      </c>
      <c r="D16" s="28" t="s">
        <v>32</v>
      </c>
      <c r="E16" s="94" t="s">
        <v>46</v>
      </c>
      <c r="F16" s="123"/>
      <c r="G16" s="123"/>
      <c r="H16" s="357"/>
      <c r="I16" s="123"/>
      <c r="J16" s="123"/>
      <c r="K16" s="72"/>
      <c r="L16" s="124"/>
      <c r="M16" s="122"/>
      <c r="N16" s="122"/>
      <c r="O16" s="122"/>
      <c r="P16" s="72"/>
      <c r="Q16" s="72"/>
      <c r="R16" s="72"/>
      <c r="S16" s="122"/>
      <c r="T16" s="130"/>
      <c r="U16" s="130"/>
      <c r="V16" s="130"/>
      <c r="W16" s="130"/>
      <c r="X16" s="277"/>
      <c r="Y16" s="72"/>
      <c r="Z16" s="72"/>
      <c r="AA16" s="183"/>
      <c r="AB16" s="183"/>
      <c r="AC16" s="385"/>
      <c r="AD16" s="385"/>
      <c r="AE16" s="385"/>
    </row>
    <row r="17" spans="1:31" ht="23.25" customHeight="1" thickBot="1" thickTop="1">
      <c r="A17" s="379"/>
      <c r="B17" s="26" t="s">
        <v>3</v>
      </c>
      <c r="C17" s="27" t="s">
        <v>76</v>
      </c>
      <c r="D17" s="66" t="s">
        <v>32</v>
      </c>
      <c r="E17" s="94" t="s">
        <v>47</v>
      </c>
      <c r="F17" s="271"/>
      <c r="G17" s="356">
        <v>43.6</v>
      </c>
      <c r="H17" s="356">
        <v>62.6</v>
      </c>
      <c r="I17" s="339"/>
      <c r="J17" s="271"/>
      <c r="K17" s="148"/>
      <c r="L17" s="124"/>
      <c r="M17" s="272"/>
      <c r="N17" s="272"/>
      <c r="O17" s="122"/>
      <c r="P17" s="148"/>
      <c r="Q17" s="72"/>
      <c r="R17" s="72"/>
      <c r="S17" s="122"/>
      <c r="T17" s="72"/>
      <c r="U17" s="72"/>
      <c r="V17" s="148"/>
      <c r="W17" s="72"/>
      <c r="X17" s="124"/>
      <c r="Y17" s="72"/>
      <c r="Z17" s="72"/>
      <c r="AA17" s="183">
        <f t="shared" si="0"/>
        <v>2</v>
      </c>
      <c r="AB17" s="183">
        <f t="shared" si="1"/>
        <v>2</v>
      </c>
      <c r="AC17" s="385"/>
      <c r="AD17" s="385"/>
      <c r="AE17" s="385"/>
    </row>
    <row r="18" spans="1:31" ht="23.25" customHeight="1" thickBot="1" thickTop="1">
      <c r="A18" s="379"/>
      <c r="B18" s="26"/>
      <c r="C18" s="27"/>
      <c r="D18" s="28" t="s">
        <v>33</v>
      </c>
      <c r="E18" s="264"/>
      <c r="F18" s="272"/>
      <c r="G18" s="337">
        <v>47.7</v>
      </c>
      <c r="H18" s="338">
        <v>65.1</v>
      </c>
      <c r="I18" s="358"/>
      <c r="J18" s="272"/>
      <c r="K18" s="148"/>
      <c r="L18" s="124"/>
      <c r="M18" s="122"/>
      <c r="N18" s="122"/>
      <c r="O18" s="122"/>
      <c r="P18" s="72"/>
      <c r="Q18" s="72"/>
      <c r="R18" s="72"/>
      <c r="S18" s="122"/>
      <c r="T18" s="72"/>
      <c r="U18" s="72"/>
      <c r="V18" s="72"/>
      <c r="W18" s="72"/>
      <c r="X18" s="124"/>
      <c r="Y18" s="72"/>
      <c r="Z18" s="72"/>
      <c r="AA18" s="183">
        <f t="shared" si="0"/>
        <v>2</v>
      </c>
      <c r="AB18" s="183">
        <f t="shared" si="1"/>
        <v>2</v>
      </c>
      <c r="AC18" s="385"/>
      <c r="AD18" s="385"/>
      <c r="AE18" s="385"/>
    </row>
    <row r="19" spans="1:31" ht="23.25" customHeight="1" thickBot="1" thickTop="1">
      <c r="A19" s="379"/>
      <c r="B19" s="26" t="s">
        <v>3</v>
      </c>
      <c r="C19" s="27" t="s">
        <v>77</v>
      </c>
      <c r="D19" s="57" t="s">
        <v>32</v>
      </c>
      <c r="E19" s="264" t="s">
        <v>47</v>
      </c>
      <c r="F19" s="272"/>
      <c r="G19" s="356">
        <v>42.4</v>
      </c>
      <c r="H19" s="356">
        <v>52.2</v>
      </c>
      <c r="I19" s="356">
        <v>34.5</v>
      </c>
      <c r="J19" s="339"/>
      <c r="K19" s="148"/>
      <c r="L19" s="277"/>
      <c r="M19" s="272"/>
      <c r="N19" s="271"/>
      <c r="O19" s="123"/>
      <c r="P19" s="72"/>
      <c r="Q19" s="72"/>
      <c r="R19" s="72"/>
      <c r="S19" s="122"/>
      <c r="T19" s="72"/>
      <c r="U19" s="72"/>
      <c r="V19" s="72"/>
      <c r="W19" s="72"/>
      <c r="X19" s="124"/>
      <c r="Y19" s="72"/>
      <c r="Z19" s="72"/>
      <c r="AA19" s="183">
        <f t="shared" si="0"/>
        <v>2</v>
      </c>
      <c r="AB19" s="183">
        <f t="shared" si="1"/>
        <v>2</v>
      </c>
      <c r="AC19" s="385"/>
      <c r="AD19" s="385"/>
      <c r="AE19" s="385"/>
    </row>
    <row r="20" spans="1:31" ht="23.25" customHeight="1" thickBot="1" thickTop="1">
      <c r="A20" s="379"/>
      <c r="B20" s="29"/>
      <c r="C20" s="30"/>
      <c r="D20" s="31" t="s">
        <v>33</v>
      </c>
      <c r="E20" s="264"/>
      <c r="F20" s="272"/>
      <c r="G20" s="340" t="s">
        <v>59</v>
      </c>
      <c r="H20" s="340" t="s">
        <v>59</v>
      </c>
      <c r="I20" s="340" t="s">
        <v>59</v>
      </c>
      <c r="J20" s="339"/>
      <c r="K20" s="148"/>
      <c r="L20" s="124"/>
      <c r="M20" s="122"/>
      <c r="N20" s="122"/>
      <c r="O20" s="72"/>
      <c r="P20" s="139"/>
      <c r="Q20" s="72"/>
      <c r="R20" s="72"/>
      <c r="S20" s="72"/>
      <c r="T20" s="154"/>
      <c r="U20" s="154"/>
      <c r="V20" s="154"/>
      <c r="W20" s="154"/>
      <c r="X20" s="72"/>
      <c r="Y20" s="72"/>
      <c r="Z20" s="72"/>
      <c r="AA20" s="183">
        <f t="shared" si="0"/>
        <v>0</v>
      </c>
      <c r="AB20" s="183">
        <f t="shared" si="1"/>
        <v>0</v>
      </c>
      <c r="AC20" s="385"/>
      <c r="AD20" s="385"/>
      <c r="AE20" s="385"/>
    </row>
    <row r="21" spans="1:31" ht="23.25" customHeight="1" thickBot="1" thickTop="1">
      <c r="A21" s="379"/>
      <c r="B21" s="29" t="s">
        <v>3</v>
      </c>
      <c r="C21" s="30" t="s">
        <v>78</v>
      </c>
      <c r="D21" s="31" t="s">
        <v>32</v>
      </c>
      <c r="E21" s="94" t="s">
        <v>46</v>
      </c>
      <c r="F21" s="154"/>
      <c r="G21" s="359"/>
      <c r="H21" s="349">
        <v>63.1</v>
      </c>
      <c r="I21" s="360"/>
      <c r="J21" s="154"/>
      <c r="K21" s="154"/>
      <c r="L21" s="124"/>
      <c r="M21" s="123"/>
      <c r="N21" s="72"/>
      <c r="O21" s="154"/>
      <c r="P21" s="72"/>
      <c r="Q21" s="72"/>
      <c r="R21" s="72"/>
      <c r="S21" s="72"/>
      <c r="T21" s="72"/>
      <c r="U21" s="72"/>
      <c r="V21" s="72"/>
      <c r="W21" s="72"/>
      <c r="X21" s="148"/>
      <c r="Y21" s="72"/>
      <c r="Z21" s="72"/>
      <c r="AA21" s="183">
        <f t="shared" si="0"/>
        <v>1</v>
      </c>
      <c r="AB21" s="183">
        <f t="shared" si="1"/>
        <v>1</v>
      </c>
      <c r="AC21" s="385"/>
      <c r="AD21" s="385"/>
      <c r="AE21" s="385"/>
    </row>
    <row r="22" spans="1:31" ht="23.25" customHeight="1" thickBot="1" thickTop="1">
      <c r="A22" s="379"/>
      <c r="B22" s="26" t="s">
        <v>3</v>
      </c>
      <c r="C22" s="27" t="s">
        <v>79</v>
      </c>
      <c r="D22" s="28" t="s">
        <v>32</v>
      </c>
      <c r="E22" s="94" t="s">
        <v>46</v>
      </c>
      <c r="F22" s="72"/>
      <c r="G22" s="177"/>
      <c r="H22" s="351">
        <v>52.4</v>
      </c>
      <c r="I22" s="350"/>
      <c r="J22" s="154"/>
      <c r="K22" s="154"/>
      <c r="L22" s="124"/>
      <c r="M22" s="123"/>
      <c r="N22" s="72"/>
      <c r="O22" s="154"/>
      <c r="P22" s="72"/>
      <c r="Q22" s="72"/>
      <c r="R22" s="72"/>
      <c r="S22" s="72"/>
      <c r="T22" s="72"/>
      <c r="U22" s="72"/>
      <c r="V22" s="72"/>
      <c r="W22" s="72"/>
      <c r="X22" s="148"/>
      <c r="Y22" s="72"/>
      <c r="Z22" s="72"/>
      <c r="AA22" s="183">
        <f t="shared" si="0"/>
        <v>1</v>
      </c>
      <c r="AB22" s="183">
        <f t="shared" si="1"/>
        <v>1</v>
      </c>
      <c r="AC22" s="385"/>
      <c r="AD22" s="385"/>
      <c r="AE22" s="385"/>
    </row>
    <row r="23" spans="1:31" ht="23.25" customHeight="1" thickBot="1" thickTop="1">
      <c r="A23" s="379"/>
      <c r="B23" s="26" t="s">
        <v>3</v>
      </c>
      <c r="C23" s="27" t="s">
        <v>80</v>
      </c>
      <c r="D23" s="28" t="s">
        <v>32</v>
      </c>
      <c r="E23" s="94" t="s">
        <v>46</v>
      </c>
      <c r="F23" s="72"/>
      <c r="G23" s="177"/>
      <c r="H23" s="361">
        <v>54.9</v>
      </c>
      <c r="I23" s="350"/>
      <c r="J23" s="154"/>
      <c r="K23" s="154"/>
      <c r="L23" s="124"/>
      <c r="M23" s="123"/>
      <c r="N23" s="72"/>
      <c r="O23" s="154"/>
      <c r="P23" s="72"/>
      <c r="Q23" s="72"/>
      <c r="R23" s="72"/>
      <c r="S23" s="72"/>
      <c r="T23" s="72"/>
      <c r="U23" s="72"/>
      <c r="V23" s="72"/>
      <c r="W23" s="72"/>
      <c r="X23" s="148"/>
      <c r="Y23" s="72"/>
      <c r="Z23" s="72"/>
      <c r="AA23" s="183">
        <f t="shared" si="0"/>
        <v>1</v>
      </c>
      <c r="AB23" s="183">
        <f t="shared" si="1"/>
        <v>1</v>
      </c>
      <c r="AC23" s="385"/>
      <c r="AD23" s="385"/>
      <c r="AE23" s="385"/>
    </row>
    <row r="24" spans="1:31" ht="23.25" customHeight="1" thickTop="1">
      <c r="A24" s="379"/>
      <c r="B24" s="88" t="s">
        <v>43</v>
      </c>
      <c r="C24" s="89" t="s">
        <v>82</v>
      </c>
      <c r="D24" s="90" t="s">
        <v>32</v>
      </c>
      <c r="E24" s="94" t="s">
        <v>46</v>
      </c>
      <c r="F24" s="72"/>
      <c r="G24" s="72"/>
      <c r="H24" s="154"/>
      <c r="I24" s="72"/>
      <c r="J24" s="72"/>
      <c r="K24" s="72"/>
      <c r="L24" s="124"/>
      <c r="M24" s="72"/>
      <c r="N24" s="72"/>
      <c r="O24" s="154"/>
      <c r="P24" s="72"/>
      <c r="Q24" s="72"/>
      <c r="R24" s="72"/>
      <c r="S24" s="72"/>
      <c r="T24" s="148"/>
      <c r="U24" s="148"/>
      <c r="V24" s="72"/>
      <c r="W24" s="72"/>
      <c r="X24" s="148"/>
      <c r="Y24" s="72"/>
      <c r="Z24" s="72"/>
      <c r="AA24" s="183">
        <f t="shared" si="0"/>
        <v>0</v>
      </c>
      <c r="AB24" s="183">
        <f t="shared" si="1"/>
        <v>0</v>
      </c>
      <c r="AC24" s="385"/>
      <c r="AD24" s="385"/>
      <c r="AE24" s="385"/>
    </row>
    <row r="25" spans="1:31" ht="23.25" customHeight="1" thickBot="1">
      <c r="A25" s="380"/>
      <c r="B25" s="86"/>
      <c r="C25" s="87"/>
      <c r="D25" s="91" t="s">
        <v>33</v>
      </c>
      <c r="E25" s="95"/>
      <c r="F25" s="72"/>
      <c r="G25" s="72"/>
      <c r="H25" s="130"/>
      <c r="I25" s="72"/>
      <c r="J25" s="72"/>
      <c r="K25" s="72"/>
      <c r="L25" s="124"/>
      <c r="M25" s="72"/>
      <c r="N25" s="311"/>
      <c r="O25" s="72"/>
      <c r="P25" s="72"/>
      <c r="Q25" s="72"/>
      <c r="R25" s="72"/>
      <c r="S25" s="72"/>
      <c r="T25" s="303"/>
      <c r="U25" s="72"/>
      <c r="V25" s="72"/>
      <c r="W25" s="72"/>
      <c r="X25" s="72"/>
      <c r="Y25" s="130"/>
      <c r="Z25" s="130"/>
      <c r="AA25" s="260">
        <f t="shared" si="0"/>
        <v>0</v>
      </c>
      <c r="AB25" s="158">
        <f t="shared" si="1"/>
        <v>0</v>
      </c>
      <c r="AC25" s="386"/>
      <c r="AD25" s="386"/>
      <c r="AE25" s="386"/>
    </row>
    <row r="26" spans="1:31" ht="23.25" customHeight="1" thickBot="1" thickTop="1">
      <c r="A26" s="397" t="s">
        <v>17</v>
      </c>
      <c r="B26" s="32" t="s">
        <v>6</v>
      </c>
      <c r="C26" s="33" t="s">
        <v>83</v>
      </c>
      <c r="D26" s="5" t="s">
        <v>32</v>
      </c>
      <c r="E26" s="192" t="s">
        <v>46</v>
      </c>
      <c r="F26" s="73"/>
      <c r="G26" s="112"/>
      <c r="H26" s="362">
        <v>55.6</v>
      </c>
      <c r="I26" s="363"/>
      <c r="J26" s="73"/>
      <c r="K26" s="73"/>
      <c r="L26" s="190"/>
      <c r="M26" s="73"/>
      <c r="N26" s="112"/>
      <c r="O26" s="15"/>
      <c r="P26" s="15"/>
      <c r="Q26" s="15"/>
      <c r="R26" s="15"/>
      <c r="S26" s="15"/>
      <c r="T26" s="15"/>
      <c r="U26" s="73"/>
      <c r="V26" s="153"/>
      <c r="W26" s="153"/>
      <c r="X26" s="112"/>
      <c r="Y26" s="112"/>
      <c r="Z26" s="112"/>
      <c r="AA26" s="93">
        <f t="shared" si="0"/>
        <v>1</v>
      </c>
      <c r="AB26" s="93">
        <f t="shared" si="1"/>
        <v>1</v>
      </c>
      <c r="AC26" s="400">
        <v>4</v>
      </c>
      <c r="AD26" s="400">
        <v>4</v>
      </c>
      <c r="AE26" s="400">
        <v>0</v>
      </c>
    </row>
    <row r="27" spans="1:31" ht="23.25" customHeight="1" thickBot="1" thickTop="1">
      <c r="A27" s="398"/>
      <c r="B27" s="34" t="s">
        <v>6</v>
      </c>
      <c r="C27" s="35" t="s">
        <v>21</v>
      </c>
      <c r="D27" s="11" t="s">
        <v>32</v>
      </c>
      <c r="E27" s="96" t="s">
        <v>46</v>
      </c>
      <c r="F27" s="137" t="s">
        <v>56</v>
      </c>
      <c r="G27" s="316" t="s">
        <v>56</v>
      </c>
      <c r="H27" s="364">
        <v>37.3</v>
      </c>
      <c r="I27" s="318"/>
      <c r="J27" s="137"/>
      <c r="K27" s="137"/>
      <c r="L27" s="157"/>
      <c r="M27" s="74"/>
      <c r="N27" s="113"/>
      <c r="O27" s="16"/>
      <c r="P27" s="280"/>
      <c r="Q27" s="75"/>
      <c r="R27" s="16"/>
      <c r="S27" s="16"/>
      <c r="T27" s="113"/>
      <c r="U27" s="113"/>
      <c r="V27" s="157"/>
      <c r="W27" s="157"/>
      <c r="X27" s="149"/>
      <c r="Y27" s="113"/>
      <c r="Z27" s="113"/>
      <c r="AA27" s="261">
        <f t="shared" si="0"/>
        <v>0</v>
      </c>
      <c r="AB27" s="159">
        <f t="shared" si="1"/>
        <v>1</v>
      </c>
      <c r="AC27" s="401"/>
      <c r="AD27" s="385"/>
      <c r="AE27" s="385"/>
    </row>
    <row r="28" spans="1:31" ht="23.25" customHeight="1" thickBot="1" thickTop="1">
      <c r="A28" s="398"/>
      <c r="B28" s="34"/>
      <c r="C28" s="35"/>
      <c r="D28" s="11" t="s">
        <v>33</v>
      </c>
      <c r="E28" s="317"/>
      <c r="F28" s="114">
        <v>50.9</v>
      </c>
      <c r="G28" s="336">
        <v>45.6</v>
      </c>
      <c r="H28" s="336">
        <v>38.2</v>
      </c>
      <c r="I28" s="335"/>
      <c r="J28" s="75"/>
      <c r="K28" s="75"/>
      <c r="L28" s="194"/>
      <c r="M28" s="136"/>
      <c r="N28" s="149"/>
      <c r="O28" s="194"/>
      <c r="P28" s="75"/>
      <c r="Q28" s="113"/>
      <c r="R28" s="16"/>
      <c r="S28" s="16"/>
      <c r="T28" s="113"/>
      <c r="U28" s="113"/>
      <c r="V28" s="75"/>
      <c r="W28" s="75"/>
      <c r="X28" s="149"/>
      <c r="Y28" s="113"/>
      <c r="Z28" s="113"/>
      <c r="AA28" s="159">
        <f t="shared" si="0"/>
        <v>2</v>
      </c>
      <c r="AB28" s="159">
        <f t="shared" si="1"/>
        <v>3</v>
      </c>
      <c r="AC28" s="401"/>
      <c r="AD28" s="385"/>
      <c r="AE28" s="385"/>
    </row>
    <row r="29" spans="1:31" ht="23.25" customHeight="1" thickBot="1" thickTop="1">
      <c r="A29" s="398"/>
      <c r="B29" s="34" t="s">
        <v>6</v>
      </c>
      <c r="C29" s="35" t="s">
        <v>24</v>
      </c>
      <c r="D29" s="11" t="s">
        <v>32</v>
      </c>
      <c r="E29" s="96" t="s">
        <v>46</v>
      </c>
      <c r="F29" s="74"/>
      <c r="G29" s="365"/>
      <c r="H29" s="362">
        <v>49.7</v>
      </c>
      <c r="I29" s="335"/>
      <c r="J29" s="74"/>
      <c r="K29" s="74"/>
      <c r="L29" s="75"/>
      <c r="M29" s="75"/>
      <c r="N29" s="114"/>
      <c r="O29" s="13"/>
      <c r="P29" s="16"/>
      <c r="Q29" s="16"/>
      <c r="R29" s="13"/>
      <c r="S29" s="13"/>
      <c r="T29" s="114"/>
      <c r="U29" s="114"/>
      <c r="V29" s="75"/>
      <c r="W29" s="75"/>
      <c r="X29" s="150"/>
      <c r="Y29" s="114"/>
      <c r="Z29" s="114"/>
      <c r="AA29" s="159">
        <f t="shared" si="0"/>
        <v>1</v>
      </c>
      <c r="AB29" s="159">
        <f t="shared" si="1"/>
        <v>1</v>
      </c>
      <c r="AC29" s="401"/>
      <c r="AD29" s="385"/>
      <c r="AE29" s="385"/>
    </row>
    <row r="30" spans="1:31" ht="23.25" customHeight="1" thickBot="1" thickTop="1">
      <c r="A30" s="398"/>
      <c r="B30" s="36" t="s">
        <v>6</v>
      </c>
      <c r="C30" s="37" t="s">
        <v>84</v>
      </c>
      <c r="D30" s="6" t="s">
        <v>32</v>
      </c>
      <c r="E30" s="96" t="s">
        <v>46</v>
      </c>
      <c r="F30" s="75"/>
      <c r="G30" s="114"/>
      <c r="H30" s="366">
        <v>44</v>
      </c>
      <c r="I30" s="335"/>
      <c r="J30" s="75"/>
      <c r="K30" s="75"/>
      <c r="L30" s="191"/>
      <c r="M30" s="75"/>
      <c r="N30" s="114"/>
      <c r="O30" s="13"/>
      <c r="P30" s="13"/>
      <c r="Q30" s="13"/>
      <c r="R30" s="13"/>
      <c r="S30" s="13"/>
      <c r="T30" s="13"/>
      <c r="U30" s="14"/>
      <c r="V30" s="14"/>
      <c r="W30" s="14"/>
      <c r="X30" s="114"/>
      <c r="Y30" s="114"/>
      <c r="Z30" s="114"/>
      <c r="AA30" s="275">
        <f t="shared" si="0"/>
        <v>1</v>
      </c>
      <c r="AB30" s="159">
        <f t="shared" si="1"/>
        <v>1</v>
      </c>
      <c r="AC30" s="401"/>
      <c r="AD30" s="385"/>
      <c r="AE30" s="385"/>
    </row>
    <row r="31" spans="1:31" ht="23.25" customHeight="1" thickBot="1" thickTop="1">
      <c r="A31" s="398"/>
      <c r="B31" s="38" t="s">
        <v>6</v>
      </c>
      <c r="C31" s="39" t="s">
        <v>67</v>
      </c>
      <c r="D31" s="12" t="s">
        <v>32</v>
      </c>
      <c r="E31" s="96" t="s">
        <v>46</v>
      </c>
      <c r="F31" s="75"/>
      <c r="G31" s="322"/>
      <c r="H31" s="367">
        <v>53.6</v>
      </c>
      <c r="I31" s="335"/>
      <c r="J31" s="157"/>
      <c r="K31" s="75"/>
      <c r="L31" s="276"/>
      <c r="M31" s="75"/>
      <c r="N31" s="114"/>
      <c r="O31" s="13"/>
      <c r="P31" s="13"/>
      <c r="Q31" s="13"/>
      <c r="R31" s="13"/>
      <c r="S31" s="13"/>
      <c r="T31" s="114"/>
      <c r="U31" s="114"/>
      <c r="V31" s="157"/>
      <c r="W31" s="75"/>
      <c r="X31" s="150"/>
      <c r="Y31" s="114"/>
      <c r="Z31" s="114"/>
      <c r="AA31" s="261">
        <f t="shared" si="0"/>
        <v>1</v>
      </c>
      <c r="AB31" s="159">
        <f t="shared" si="1"/>
        <v>1</v>
      </c>
      <c r="AC31" s="401"/>
      <c r="AD31" s="385"/>
      <c r="AE31" s="385"/>
    </row>
    <row r="32" spans="1:31" ht="23.25" customHeight="1" thickTop="1">
      <c r="A32" s="398"/>
      <c r="B32" s="38"/>
      <c r="C32" s="39"/>
      <c r="D32" s="12" t="s">
        <v>33</v>
      </c>
      <c r="E32" s="96"/>
      <c r="F32" s="75"/>
      <c r="G32" s="75"/>
      <c r="H32" s="74"/>
      <c r="I32" s="75"/>
      <c r="J32" s="75"/>
      <c r="K32" s="75"/>
      <c r="L32" s="191"/>
      <c r="M32" s="75"/>
      <c r="N32" s="75"/>
      <c r="O32" s="75"/>
      <c r="P32" s="13"/>
      <c r="Q32" s="13"/>
      <c r="R32" s="13"/>
      <c r="S32" s="13"/>
      <c r="T32" s="114"/>
      <c r="U32" s="114"/>
      <c r="V32" s="75"/>
      <c r="W32" s="75"/>
      <c r="X32" s="151"/>
      <c r="Y32" s="114"/>
      <c r="Z32" s="114"/>
      <c r="AA32" s="159">
        <f t="shared" si="0"/>
        <v>0</v>
      </c>
      <c r="AB32" s="159">
        <f t="shared" si="1"/>
        <v>0</v>
      </c>
      <c r="AC32" s="401"/>
      <c r="AD32" s="385"/>
      <c r="AE32" s="385"/>
    </row>
    <row r="33" spans="1:31" ht="23.25" customHeight="1">
      <c r="A33" s="398"/>
      <c r="B33" s="38" t="s">
        <v>4</v>
      </c>
      <c r="C33" s="39" t="s">
        <v>85</v>
      </c>
      <c r="D33" s="12" t="s">
        <v>32</v>
      </c>
      <c r="E33" s="96" t="s">
        <v>46</v>
      </c>
      <c r="F33" s="75"/>
      <c r="G33" s="75"/>
      <c r="H33" s="75"/>
      <c r="I33" s="75"/>
      <c r="J33" s="75"/>
      <c r="K33" s="75"/>
      <c r="L33" s="191"/>
      <c r="M33" s="75"/>
      <c r="N33" s="114"/>
      <c r="O33" s="13"/>
      <c r="P33" s="13"/>
      <c r="Q33" s="13"/>
      <c r="R33" s="13"/>
      <c r="S33" s="13"/>
      <c r="T33" s="13"/>
      <c r="U33" s="13"/>
      <c r="V33" s="13"/>
      <c r="W33" s="14"/>
      <c r="X33" s="114"/>
      <c r="Y33" s="114"/>
      <c r="Z33" s="114"/>
      <c r="AA33" s="159">
        <f t="shared" si="0"/>
        <v>0</v>
      </c>
      <c r="AB33" s="159">
        <f t="shared" si="1"/>
        <v>0</v>
      </c>
      <c r="AC33" s="401"/>
      <c r="AD33" s="385"/>
      <c r="AE33" s="385"/>
    </row>
    <row r="34" spans="1:31" ht="23.25" customHeight="1" thickBot="1">
      <c r="A34" s="398"/>
      <c r="B34" s="38" t="s">
        <v>7</v>
      </c>
      <c r="C34" s="39" t="s">
        <v>5</v>
      </c>
      <c r="D34" s="12" t="s">
        <v>32</v>
      </c>
      <c r="E34" s="96" t="s">
        <v>46</v>
      </c>
      <c r="F34" s="187"/>
      <c r="G34" s="333" t="s">
        <v>56</v>
      </c>
      <c r="H34" s="187"/>
      <c r="I34" s="187"/>
      <c r="J34" s="187"/>
      <c r="K34" s="187" t="s">
        <v>56</v>
      </c>
      <c r="L34" s="189"/>
      <c r="M34" s="187"/>
      <c r="N34" s="296"/>
      <c r="O34" s="13"/>
      <c r="P34" s="13"/>
      <c r="Q34" s="13"/>
      <c r="R34" s="13"/>
      <c r="S34" s="13"/>
      <c r="T34" s="13"/>
      <c r="U34" s="114"/>
      <c r="V34" s="114"/>
      <c r="W34" s="75"/>
      <c r="X34" s="150"/>
      <c r="Y34" s="114"/>
      <c r="Z34" s="114"/>
      <c r="AA34" s="275">
        <f t="shared" si="0"/>
        <v>0</v>
      </c>
      <c r="AB34" s="159">
        <f t="shared" si="1"/>
        <v>0</v>
      </c>
      <c r="AC34" s="401"/>
      <c r="AD34" s="385"/>
      <c r="AE34" s="385"/>
    </row>
    <row r="35" spans="1:31" ht="23.25" customHeight="1" thickBot="1" thickTop="1">
      <c r="A35" s="399"/>
      <c r="B35" s="40"/>
      <c r="C35" s="41"/>
      <c r="D35" s="12" t="s">
        <v>33</v>
      </c>
      <c r="E35" s="193"/>
      <c r="F35" s="307"/>
      <c r="G35" s="334">
        <v>49</v>
      </c>
      <c r="H35" s="368"/>
      <c r="I35" s="143"/>
      <c r="J35" s="143"/>
      <c r="K35" s="143">
        <v>80</v>
      </c>
      <c r="L35" s="195"/>
      <c r="M35" s="115"/>
      <c r="N35" s="115"/>
      <c r="O35" s="115"/>
      <c r="P35" s="143"/>
      <c r="Q35" s="140"/>
      <c r="R35" s="14"/>
      <c r="S35" s="14"/>
      <c r="T35" s="14"/>
      <c r="U35" s="115"/>
      <c r="V35" s="115"/>
      <c r="W35" s="143"/>
      <c r="X35" s="152"/>
      <c r="Y35" s="115"/>
      <c r="Z35" s="115"/>
      <c r="AA35" s="159">
        <f t="shared" si="0"/>
        <v>2</v>
      </c>
      <c r="AB35" s="159">
        <f t="shared" si="1"/>
        <v>2</v>
      </c>
      <c r="AC35" s="402"/>
      <c r="AD35" s="386"/>
      <c r="AE35" s="386"/>
    </row>
    <row r="36" spans="1:31" ht="23.25" customHeight="1" thickBot="1" thickTop="1">
      <c r="A36" s="390" t="s">
        <v>18</v>
      </c>
      <c r="B36" s="200" t="s">
        <v>8</v>
      </c>
      <c r="C36" s="201" t="s">
        <v>20</v>
      </c>
      <c r="D36" s="202" t="s">
        <v>32</v>
      </c>
      <c r="E36" s="203" t="s">
        <v>46</v>
      </c>
      <c r="F36" s="205"/>
      <c r="G36" s="315" t="s">
        <v>56</v>
      </c>
      <c r="H36" s="369">
        <v>87.6</v>
      </c>
      <c r="I36" s="370"/>
      <c r="J36" s="204"/>
      <c r="K36" s="204"/>
      <c r="L36" s="204"/>
      <c r="M36" s="206"/>
      <c r="N36" s="297"/>
      <c r="O36" s="207"/>
      <c r="P36" s="208"/>
      <c r="Q36" s="209"/>
      <c r="R36" s="209"/>
      <c r="S36" s="209"/>
      <c r="T36" s="207"/>
      <c r="U36" s="207"/>
      <c r="V36" s="207"/>
      <c r="W36" s="208"/>
      <c r="X36" s="209"/>
      <c r="Y36" s="209"/>
      <c r="Z36" s="209"/>
      <c r="AA36" s="196">
        <f t="shared" si="0"/>
        <v>1</v>
      </c>
      <c r="AB36" s="196">
        <f t="shared" si="1"/>
        <v>1</v>
      </c>
      <c r="AC36" s="393">
        <v>2</v>
      </c>
      <c r="AD36" s="393">
        <v>2</v>
      </c>
      <c r="AE36" s="393"/>
    </row>
    <row r="37" spans="1:31" ht="23.25" customHeight="1" thickBot="1" thickTop="1">
      <c r="A37" s="391"/>
      <c r="B37" s="210"/>
      <c r="C37" s="211"/>
      <c r="D37" s="212" t="s">
        <v>33</v>
      </c>
      <c r="E37" s="213"/>
      <c r="F37" s="216"/>
      <c r="G37" s="330">
        <v>41.5</v>
      </c>
      <c r="H37" s="330">
        <v>90.8</v>
      </c>
      <c r="I37" s="332"/>
      <c r="J37" s="214"/>
      <c r="K37" s="214"/>
      <c r="L37" s="214"/>
      <c r="M37" s="214"/>
      <c r="N37" s="216"/>
      <c r="O37" s="215"/>
      <c r="P37" s="215"/>
      <c r="Q37" s="215"/>
      <c r="R37" s="215"/>
      <c r="S37" s="215"/>
      <c r="T37" s="215"/>
      <c r="U37" s="215"/>
      <c r="V37" s="215"/>
      <c r="W37" s="215"/>
      <c r="X37" s="216"/>
      <c r="Y37" s="216"/>
      <c r="Z37" s="214"/>
      <c r="AA37" s="197">
        <f t="shared" si="0"/>
        <v>2</v>
      </c>
      <c r="AB37" s="269">
        <f t="shared" si="1"/>
        <v>2</v>
      </c>
      <c r="AC37" s="394"/>
      <c r="AD37" s="394"/>
      <c r="AE37" s="394"/>
    </row>
    <row r="38" spans="1:31" ht="23.25" customHeight="1" thickTop="1">
      <c r="A38" s="391"/>
      <c r="B38" s="210" t="s">
        <v>50</v>
      </c>
      <c r="C38" s="211" t="s">
        <v>51</v>
      </c>
      <c r="D38" s="217" t="s">
        <v>32</v>
      </c>
      <c r="E38" s="218" t="s">
        <v>46</v>
      </c>
      <c r="F38" s="268"/>
      <c r="G38" s="268"/>
      <c r="H38" s="331"/>
      <c r="I38" s="268"/>
      <c r="J38" s="268"/>
      <c r="K38" s="219"/>
      <c r="L38" s="219"/>
      <c r="M38" s="219"/>
      <c r="N38" s="199"/>
      <c r="O38" s="220"/>
      <c r="P38" s="220"/>
      <c r="Q38" s="220"/>
      <c r="R38" s="220"/>
      <c r="S38" s="220"/>
      <c r="T38" s="220"/>
      <c r="U38" s="220"/>
      <c r="V38" s="220"/>
      <c r="W38" s="220"/>
      <c r="X38" s="199"/>
      <c r="Y38" s="199"/>
      <c r="Z38" s="199"/>
      <c r="AA38" s="197">
        <f t="shared" si="0"/>
        <v>0</v>
      </c>
      <c r="AB38" s="269">
        <f t="shared" si="1"/>
        <v>0</v>
      </c>
      <c r="AC38" s="394"/>
      <c r="AD38" s="394"/>
      <c r="AE38" s="394"/>
    </row>
    <row r="39" spans="1:31" ht="23.25" customHeight="1" thickBot="1">
      <c r="A39" s="392"/>
      <c r="B39" s="210"/>
      <c r="C39" s="211"/>
      <c r="D39" s="221" t="s">
        <v>33</v>
      </c>
      <c r="E39" s="222"/>
      <c r="F39" s="223"/>
      <c r="G39" s="223"/>
      <c r="H39" s="319"/>
      <c r="I39" s="223"/>
      <c r="J39" s="223"/>
      <c r="K39" s="223"/>
      <c r="L39" s="223"/>
      <c r="M39" s="223"/>
      <c r="N39" s="226"/>
      <c r="O39" s="224"/>
      <c r="P39" s="224"/>
      <c r="Q39" s="225"/>
      <c r="R39" s="225"/>
      <c r="S39" s="225"/>
      <c r="T39" s="224"/>
      <c r="U39" s="224"/>
      <c r="V39" s="224"/>
      <c r="W39" s="224"/>
      <c r="X39" s="226"/>
      <c r="Y39" s="226"/>
      <c r="Z39" s="226"/>
      <c r="AA39" s="198">
        <f t="shared" si="0"/>
        <v>0</v>
      </c>
      <c r="AB39" s="270">
        <f t="shared" si="1"/>
        <v>0</v>
      </c>
      <c r="AC39" s="395"/>
      <c r="AD39" s="395"/>
      <c r="AE39" s="395"/>
    </row>
    <row r="40" spans="1:31" ht="23.25" customHeight="1" thickBot="1" thickTop="1">
      <c r="A40" s="375" t="s">
        <v>38</v>
      </c>
      <c r="B40" s="227" t="s">
        <v>9</v>
      </c>
      <c r="C40" s="228" t="s">
        <v>86</v>
      </c>
      <c r="D40" s="229" t="s">
        <v>32</v>
      </c>
      <c r="E40" s="230" t="s">
        <v>46</v>
      </c>
      <c r="F40" s="281"/>
      <c r="G40" s="314" t="s">
        <v>56</v>
      </c>
      <c r="H40" s="345">
        <v>31.7</v>
      </c>
      <c r="I40" s="344"/>
      <c r="J40" s="266" t="s">
        <v>56</v>
      </c>
      <c r="K40" s="266" t="s">
        <v>56</v>
      </c>
      <c r="L40" s="266" t="s">
        <v>56</v>
      </c>
      <c r="M40" s="231"/>
      <c r="N40" s="299"/>
      <c r="O40" s="232"/>
      <c r="P40" s="293"/>
      <c r="Q40" s="232"/>
      <c r="R40" s="232"/>
      <c r="S40" s="232"/>
      <c r="T40" s="232"/>
      <c r="U40" s="293"/>
      <c r="V40" s="232"/>
      <c r="W40" s="232"/>
      <c r="X40" s="233"/>
      <c r="Y40" s="233"/>
      <c r="Z40" s="233"/>
      <c r="AA40" s="291">
        <f t="shared" si="0"/>
        <v>0</v>
      </c>
      <c r="AB40" s="289">
        <f t="shared" si="1"/>
        <v>0</v>
      </c>
      <c r="AC40" s="381">
        <v>4</v>
      </c>
      <c r="AD40" s="426">
        <v>4</v>
      </c>
      <c r="AE40" s="387"/>
    </row>
    <row r="41" spans="1:31" ht="22.5" customHeight="1" thickBot="1" thickTop="1">
      <c r="A41" s="376"/>
      <c r="B41" s="234"/>
      <c r="C41" s="235"/>
      <c r="D41" s="236" t="s">
        <v>33</v>
      </c>
      <c r="E41" s="265"/>
      <c r="F41" s="246"/>
      <c r="G41" s="371" t="s">
        <v>59</v>
      </c>
      <c r="H41" s="371" t="s">
        <v>59</v>
      </c>
      <c r="I41" s="372"/>
      <c r="J41" s="246">
        <v>38.9</v>
      </c>
      <c r="K41" s="244">
        <v>37.1</v>
      </c>
      <c r="L41" s="244">
        <v>45.1</v>
      </c>
      <c r="M41" s="300"/>
      <c r="N41" s="298"/>
      <c r="O41" s="246"/>
      <c r="P41" s="237"/>
      <c r="Q41" s="237"/>
      <c r="R41" s="237"/>
      <c r="S41" s="237"/>
      <c r="T41" s="237"/>
      <c r="U41" s="237"/>
      <c r="V41" s="237"/>
      <c r="W41" s="238"/>
      <c r="X41" s="239"/>
      <c r="Y41" s="239"/>
      <c r="Z41" s="239"/>
      <c r="AA41" s="291">
        <f t="shared" si="0"/>
        <v>1</v>
      </c>
      <c r="AB41" s="290">
        <f t="shared" si="1"/>
        <v>3</v>
      </c>
      <c r="AC41" s="382"/>
      <c r="AD41" s="427"/>
      <c r="AE41" s="388"/>
    </row>
    <row r="42" spans="1:31" ht="23.25" customHeight="1" thickBot="1" thickTop="1">
      <c r="A42" s="376"/>
      <c r="B42" s="240" t="s">
        <v>10</v>
      </c>
      <c r="C42" s="241" t="s">
        <v>72</v>
      </c>
      <c r="D42" s="242" t="s">
        <v>32</v>
      </c>
      <c r="E42" s="267" t="s">
        <v>46</v>
      </c>
      <c r="F42" s="248"/>
      <c r="G42" s="313" t="s">
        <v>56</v>
      </c>
      <c r="H42" s="346">
        <v>48.7</v>
      </c>
      <c r="I42" s="347"/>
      <c r="J42" s="248"/>
      <c r="K42" s="244"/>
      <c r="L42" s="243"/>
      <c r="M42" s="244"/>
      <c r="N42" s="247"/>
      <c r="O42" s="245"/>
      <c r="P42" s="245"/>
      <c r="Q42" s="245"/>
      <c r="R42" s="245"/>
      <c r="S42" s="245"/>
      <c r="T42" s="245"/>
      <c r="U42" s="246"/>
      <c r="V42" s="246"/>
      <c r="W42" s="244"/>
      <c r="X42" s="247"/>
      <c r="Y42" s="248"/>
      <c r="Z42" s="248"/>
      <c r="AA42" s="291">
        <f t="shared" si="0"/>
        <v>1</v>
      </c>
      <c r="AB42" s="290">
        <f t="shared" si="1"/>
        <v>1</v>
      </c>
      <c r="AC42" s="382"/>
      <c r="AD42" s="428"/>
      <c r="AE42" s="388"/>
    </row>
    <row r="43" spans="1:31" ht="22.5" customHeight="1" thickBot="1" thickTop="1">
      <c r="A43" s="377"/>
      <c r="B43" s="249"/>
      <c r="C43" s="250"/>
      <c r="D43" s="251" t="s">
        <v>33</v>
      </c>
      <c r="E43" s="262"/>
      <c r="F43" s="254"/>
      <c r="G43" s="346" t="s">
        <v>59</v>
      </c>
      <c r="H43" s="346" t="s">
        <v>59</v>
      </c>
      <c r="I43" s="374"/>
      <c r="J43" s="254"/>
      <c r="K43" s="252"/>
      <c r="L43" s="252"/>
      <c r="M43" s="252"/>
      <c r="N43" s="263"/>
      <c r="O43" s="253"/>
      <c r="P43" s="253"/>
      <c r="Q43" s="253"/>
      <c r="R43" s="253"/>
      <c r="S43" s="253"/>
      <c r="T43" s="253"/>
      <c r="U43" s="254"/>
      <c r="V43" s="254"/>
      <c r="W43" s="252"/>
      <c r="X43" s="255"/>
      <c r="Y43" s="254"/>
      <c r="Z43" s="254"/>
      <c r="AA43" s="292">
        <f t="shared" si="0"/>
        <v>0</v>
      </c>
      <c r="AB43" s="288">
        <f t="shared" si="1"/>
        <v>0</v>
      </c>
      <c r="AC43" s="383"/>
      <c r="AD43" s="429"/>
      <c r="AE43" s="389"/>
    </row>
    <row r="44" spans="1:31" ht="23.25" customHeight="1" thickBot="1" thickTop="1">
      <c r="A44" s="3" t="s">
        <v>37</v>
      </c>
      <c r="B44" s="3"/>
      <c r="C44" s="3"/>
      <c r="D44" s="19" t="s">
        <v>59</v>
      </c>
      <c r="E44" s="56" t="s">
        <v>60</v>
      </c>
      <c r="G44" s="373"/>
      <c r="H44" s="373"/>
      <c r="L44" s="56"/>
      <c r="Q44" s="19"/>
      <c r="R44" s="188" t="s">
        <v>56</v>
      </c>
      <c r="S44" s="56" t="s">
        <v>61</v>
      </c>
      <c r="T44" s="19"/>
      <c r="U44" s="19"/>
      <c r="V44" s="19"/>
      <c r="W44" s="19"/>
      <c r="X44" s="19"/>
      <c r="Y44" s="54"/>
      <c r="Z44" s="54"/>
      <c r="AB44" s="19"/>
      <c r="AC44" s="19"/>
      <c r="AD44" s="19"/>
      <c r="AE44" s="19"/>
    </row>
    <row r="45" spans="1:31" ht="23.25" customHeight="1" thickBot="1" thickTop="1">
      <c r="A45" s="3" t="s">
        <v>96</v>
      </c>
      <c r="B45" s="3"/>
      <c r="C45" s="3"/>
      <c r="D45" s="116" t="s">
        <v>32</v>
      </c>
      <c r="E45" s="56" t="s">
        <v>62</v>
      </c>
      <c r="L45" s="117"/>
      <c r="O45" s="70"/>
      <c r="Q45" s="142"/>
      <c r="R45" s="155"/>
      <c r="S45" s="156"/>
      <c r="T45" s="56" t="s">
        <v>93</v>
      </c>
      <c r="U45" s="56"/>
      <c r="AB45" s="67"/>
      <c r="AC45" s="67"/>
      <c r="AD45" s="67"/>
      <c r="AE45" s="68"/>
    </row>
    <row r="46" spans="1:31" ht="23.25" customHeight="1" thickBot="1" thickTop="1">
      <c r="A46" s="3" t="s">
        <v>97</v>
      </c>
      <c r="B46" s="4"/>
      <c r="C46" s="4"/>
      <c r="D46" s="312" t="s">
        <v>57</v>
      </c>
      <c r="E46" s="92" t="s">
        <v>94</v>
      </c>
      <c r="T46" s="70"/>
      <c r="U46" s="70"/>
      <c r="V46" s="70"/>
      <c r="W46" s="70"/>
      <c r="X46" s="70"/>
      <c r="Y46" s="320"/>
      <c r="Z46" s="92" t="s">
        <v>58</v>
      </c>
      <c r="AA46" s="69"/>
      <c r="AB46" s="69"/>
      <c r="AC46" s="69"/>
      <c r="AD46" s="69"/>
      <c r="AE46" s="69"/>
    </row>
    <row r="47" spans="1:31" ht="23.25" customHeight="1" thickTop="1">
      <c r="A47" s="409" t="s">
        <v>39</v>
      </c>
      <c r="B47" s="42" t="s">
        <v>25</v>
      </c>
      <c r="C47" s="43" t="s">
        <v>26</v>
      </c>
      <c r="D47" s="118" t="s">
        <v>32</v>
      </c>
      <c r="E47" s="126" t="s">
        <v>46</v>
      </c>
      <c r="F47" s="135"/>
      <c r="G47" s="135"/>
      <c r="H47" s="135"/>
      <c r="I47" s="135"/>
      <c r="J47" s="135"/>
      <c r="K47" s="135"/>
      <c r="L47" s="179"/>
      <c r="M47" s="285"/>
      <c r="N47" s="285"/>
      <c r="O47" s="282"/>
      <c r="P47" s="127"/>
      <c r="Q47" s="129"/>
      <c r="R47" s="129"/>
      <c r="S47" s="128"/>
      <c r="T47" s="127"/>
      <c r="U47" s="127"/>
      <c r="V47" s="127"/>
      <c r="W47" s="127"/>
      <c r="X47" s="128"/>
      <c r="Y47" s="104"/>
      <c r="Z47" s="128"/>
      <c r="AA47" s="125">
        <f aca="true" t="shared" si="2" ref="AA47:AA61">COUNTIF(F47:Z47,"&gt;=40.5")</f>
        <v>0</v>
      </c>
      <c r="AB47" s="125">
        <f aca="true" t="shared" si="3" ref="AB47:AB61">COUNTIF(F47:Z47,"&gt;=35.5")</f>
        <v>0</v>
      </c>
      <c r="AC47" s="418">
        <v>1</v>
      </c>
      <c r="AD47" s="418">
        <v>1</v>
      </c>
      <c r="AE47" s="418"/>
    </row>
    <row r="48" spans="1:31" ht="23.25" customHeight="1">
      <c r="A48" s="410"/>
      <c r="B48" s="44"/>
      <c r="C48" s="45"/>
      <c r="D48" s="7" t="s">
        <v>33</v>
      </c>
      <c r="E48" s="101"/>
      <c r="F48" s="138"/>
      <c r="G48" s="138"/>
      <c r="H48" s="138"/>
      <c r="I48" s="138"/>
      <c r="J48" s="138"/>
      <c r="K48" s="138"/>
      <c r="L48" s="178"/>
      <c r="M48" s="138"/>
      <c r="N48" s="138"/>
      <c r="O48" s="283"/>
      <c r="P48" s="55"/>
      <c r="Q48" s="55"/>
      <c r="R48" s="55"/>
      <c r="S48" s="55"/>
      <c r="T48" s="55"/>
      <c r="U48" s="55"/>
      <c r="V48" s="55"/>
      <c r="W48" s="55"/>
      <c r="X48" s="104"/>
      <c r="Y48" s="104"/>
      <c r="Z48" s="104"/>
      <c r="AA48" s="118">
        <f t="shared" si="2"/>
        <v>0</v>
      </c>
      <c r="AB48" s="118">
        <f t="shared" si="3"/>
        <v>0</v>
      </c>
      <c r="AC48" s="419"/>
      <c r="AD48" s="385"/>
      <c r="AE48" s="419"/>
    </row>
    <row r="49" spans="1:31" ht="23.25" customHeight="1" thickBot="1">
      <c r="A49" s="410"/>
      <c r="B49" s="44" t="s">
        <v>11</v>
      </c>
      <c r="C49" s="45" t="s">
        <v>87</v>
      </c>
      <c r="D49" s="7" t="s">
        <v>32</v>
      </c>
      <c r="E49" s="101" t="s">
        <v>46</v>
      </c>
      <c r="F49" s="120"/>
      <c r="G49" s="308" t="s">
        <v>56</v>
      </c>
      <c r="H49" s="120"/>
      <c r="I49" s="120"/>
      <c r="J49" s="120"/>
      <c r="K49" s="120"/>
      <c r="L49" s="178"/>
      <c r="M49" s="286"/>
      <c r="N49" s="286"/>
      <c r="O49" s="284"/>
      <c r="P49" s="55"/>
      <c r="Q49" s="55"/>
      <c r="R49" s="55"/>
      <c r="S49" s="55"/>
      <c r="T49" s="55"/>
      <c r="U49" s="55"/>
      <c r="V49" s="55"/>
      <c r="W49" s="55"/>
      <c r="X49" s="104"/>
      <c r="Y49" s="104"/>
      <c r="Z49" s="104"/>
      <c r="AA49" s="118">
        <f t="shared" si="2"/>
        <v>0</v>
      </c>
      <c r="AB49" s="118">
        <f t="shared" si="3"/>
        <v>0</v>
      </c>
      <c r="AC49" s="419"/>
      <c r="AD49" s="385"/>
      <c r="AE49" s="419"/>
    </row>
    <row r="50" spans="1:31" ht="23.25" customHeight="1" thickBot="1" thickTop="1">
      <c r="A50" s="411"/>
      <c r="B50" s="167"/>
      <c r="C50" s="168"/>
      <c r="D50" s="169" t="s">
        <v>33</v>
      </c>
      <c r="E50" s="170"/>
      <c r="F50" s="327"/>
      <c r="G50" s="328">
        <v>55.7</v>
      </c>
      <c r="H50" s="329"/>
      <c r="I50" s="145"/>
      <c r="J50" s="145"/>
      <c r="K50" s="145"/>
      <c r="L50" s="180"/>
      <c r="M50" s="287"/>
      <c r="N50" s="287"/>
      <c r="O50" s="146"/>
      <c r="P50" s="146"/>
      <c r="Q50" s="146"/>
      <c r="R50" s="146"/>
      <c r="S50" s="146"/>
      <c r="T50" s="146"/>
      <c r="U50" s="146"/>
      <c r="V50" s="146"/>
      <c r="W50" s="146"/>
      <c r="X50" s="147"/>
      <c r="Y50" s="147"/>
      <c r="Z50" s="147"/>
      <c r="AA50" s="171">
        <f t="shared" si="2"/>
        <v>1</v>
      </c>
      <c r="AB50" s="171">
        <f t="shared" si="3"/>
        <v>1</v>
      </c>
      <c r="AC50" s="420"/>
      <c r="AD50" s="386"/>
      <c r="AE50" s="420"/>
    </row>
    <row r="51" spans="1:31" ht="23.25" customHeight="1">
      <c r="A51" s="415" t="s">
        <v>44</v>
      </c>
      <c r="B51" s="48" t="s">
        <v>27</v>
      </c>
      <c r="C51" s="49" t="s">
        <v>28</v>
      </c>
      <c r="D51" s="8" t="s">
        <v>32</v>
      </c>
      <c r="E51" s="165" t="s">
        <v>46</v>
      </c>
      <c r="F51" s="131"/>
      <c r="G51" s="131"/>
      <c r="H51" s="131"/>
      <c r="I51" s="131"/>
      <c r="J51" s="131"/>
      <c r="K51" s="131"/>
      <c r="L51" s="166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31"/>
      <c r="Z51" s="131"/>
      <c r="AA51" s="164">
        <f t="shared" si="2"/>
        <v>0</v>
      </c>
      <c r="AB51" s="164">
        <f t="shared" si="3"/>
        <v>0</v>
      </c>
      <c r="AC51" s="421"/>
      <c r="AD51" s="421"/>
      <c r="AE51" s="421"/>
    </row>
    <row r="52" spans="1:31" ht="23.25" customHeight="1">
      <c r="A52" s="416"/>
      <c r="B52" s="46" t="s">
        <v>54</v>
      </c>
      <c r="C52" s="47" t="s">
        <v>55</v>
      </c>
      <c r="D52" s="9" t="s">
        <v>32</v>
      </c>
      <c r="E52" s="102" t="s">
        <v>46</v>
      </c>
      <c r="F52" s="105"/>
      <c r="G52" s="105"/>
      <c r="H52" s="105"/>
      <c r="I52" s="105"/>
      <c r="J52" s="105"/>
      <c r="K52" s="105"/>
      <c r="L52" s="106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105"/>
      <c r="Z52" s="105"/>
      <c r="AA52" s="164">
        <f t="shared" si="2"/>
        <v>0</v>
      </c>
      <c r="AB52" s="164">
        <f t="shared" si="3"/>
        <v>0</v>
      </c>
      <c r="AC52" s="422"/>
      <c r="AD52" s="422"/>
      <c r="AE52" s="422"/>
    </row>
    <row r="53" spans="1:31" ht="23.25" customHeight="1">
      <c r="A53" s="416"/>
      <c r="B53" s="46" t="s">
        <v>29</v>
      </c>
      <c r="C53" s="47" t="s">
        <v>30</v>
      </c>
      <c r="D53" s="9" t="s">
        <v>32</v>
      </c>
      <c r="E53" s="102" t="s">
        <v>46</v>
      </c>
      <c r="F53" s="106"/>
      <c r="G53" s="106"/>
      <c r="H53" s="106"/>
      <c r="I53" s="106"/>
      <c r="J53" s="106"/>
      <c r="K53" s="106"/>
      <c r="L53" s="106"/>
      <c r="M53" s="58"/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106"/>
      <c r="Z53" s="106"/>
      <c r="AA53" s="160">
        <f t="shared" si="2"/>
        <v>0</v>
      </c>
      <c r="AB53" s="160">
        <f t="shared" si="3"/>
        <v>0</v>
      </c>
      <c r="AC53" s="422"/>
      <c r="AD53" s="422"/>
      <c r="AE53" s="422"/>
    </row>
    <row r="54" spans="1:31" ht="23.25" customHeight="1">
      <c r="A54" s="416"/>
      <c r="B54" s="46" t="s">
        <v>12</v>
      </c>
      <c r="C54" s="47" t="s">
        <v>88</v>
      </c>
      <c r="D54" s="9" t="s">
        <v>32</v>
      </c>
      <c r="E54" s="102" t="s">
        <v>46</v>
      </c>
      <c r="F54" s="273"/>
      <c r="G54" s="106"/>
      <c r="H54" s="106"/>
      <c r="I54" s="106"/>
      <c r="J54" s="106"/>
      <c r="K54" s="106"/>
      <c r="L54" s="106"/>
      <c r="M54" s="58"/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106"/>
      <c r="Z54" s="106"/>
      <c r="AA54" s="164">
        <f t="shared" si="2"/>
        <v>0</v>
      </c>
      <c r="AB54" s="164">
        <f t="shared" si="3"/>
        <v>0</v>
      </c>
      <c r="AC54" s="422"/>
      <c r="AD54" s="422"/>
      <c r="AE54" s="422"/>
    </row>
    <row r="55" spans="1:31" ht="23.25" customHeight="1">
      <c r="A55" s="416"/>
      <c r="B55" s="48" t="s">
        <v>12</v>
      </c>
      <c r="C55" s="49" t="s">
        <v>89</v>
      </c>
      <c r="D55" s="8" t="s">
        <v>32</v>
      </c>
      <c r="E55" s="165" t="s">
        <v>46</v>
      </c>
      <c r="F55" s="166"/>
      <c r="G55" s="166"/>
      <c r="H55" s="166"/>
      <c r="I55" s="166"/>
      <c r="J55" s="166"/>
      <c r="K55" s="106"/>
      <c r="L55" s="106"/>
      <c r="M55" s="58"/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106"/>
      <c r="Z55" s="106"/>
      <c r="AA55" s="160">
        <f t="shared" si="2"/>
        <v>0</v>
      </c>
      <c r="AB55" s="160">
        <f t="shared" si="3"/>
        <v>0</v>
      </c>
      <c r="AC55" s="422"/>
      <c r="AD55" s="422"/>
      <c r="AE55" s="422"/>
    </row>
    <row r="56" spans="1:31" ht="23.25" customHeight="1">
      <c r="A56" s="416"/>
      <c r="B56" s="48"/>
      <c r="C56" s="49"/>
      <c r="D56" s="8" t="s">
        <v>33</v>
      </c>
      <c r="E56" s="102"/>
      <c r="F56" s="105"/>
      <c r="G56" s="105"/>
      <c r="H56" s="105"/>
      <c r="I56" s="105"/>
      <c r="J56" s="105"/>
      <c r="K56" s="105"/>
      <c r="L56" s="106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105"/>
      <c r="Z56" s="105"/>
      <c r="AA56" s="164">
        <f t="shared" si="2"/>
        <v>0</v>
      </c>
      <c r="AB56" s="164">
        <f t="shared" si="3"/>
        <v>0</v>
      </c>
      <c r="AC56" s="422"/>
      <c r="AD56" s="422"/>
      <c r="AE56" s="422"/>
    </row>
    <row r="57" spans="1:31" ht="23.25" customHeight="1" thickBot="1">
      <c r="A57" s="417"/>
      <c r="B57" s="81" t="s">
        <v>12</v>
      </c>
      <c r="C57" s="82" t="s">
        <v>90</v>
      </c>
      <c r="D57" s="83" t="s">
        <v>32</v>
      </c>
      <c r="E57" s="103" t="s">
        <v>46</v>
      </c>
      <c r="F57" s="107"/>
      <c r="G57" s="107"/>
      <c r="H57" s="107"/>
      <c r="I57" s="107"/>
      <c r="J57" s="107"/>
      <c r="K57" s="107"/>
      <c r="L57" s="107"/>
      <c r="M57" s="84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107"/>
      <c r="Z57" s="107"/>
      <c r="AA57" s="161">
        <f t="shared" si="2"/>
        <v>0</v>
      </c>
      <c r="AB57" s="160">
        <f t="shared" si="3"/>
        <v>0</v>
      </c>
      <c r="AC57" s="423"/>
      <c r="AD57" s="423"/>
      <c r="AE57" s="423"/>
    </row>
    <row r="58" spans="1:31" ht="23.25" customHeight="1">
      <c r="A58" s="407" t="s">
        <v>19</v>
      </c>
      <c r="B58" s="50" t="s">
        <v>14</v>
      </c>
      <c r="C58" s="51" t="s">
        <v>91</v>
      </c>
      <c r="D58" s="65" t="s">
        <v>32</v>
      </c>
      <c r="E58" s="100" t="s">
        <v>47</v>
      </c>
      <c r="F58" s="108"/>
      <c r="G58" s="108"/>
      <c r="H58" s="108"/>
      <c r="I58" s="108"/>
      <c r="J58" s="108"/>
      <c r="K58" s="108"/>
      <c r="L58" s="181"/>
      <c r="M58" s="119"/>
      <c r="N58" s="119"/>
      <c r="O58" s="119"/>
      <c r="P58" s="60"/>
      <c r="Q58" s="60"/>
      <c r="R58" s="60"/>
      <c r="S58" s="60"/>
      <c r="T58" s="60"/>
      <c r="U58" s="108"/>
      <c r="V58" s="119"/>
      <c r="W58" s="108"/>
      <c r="X58" s="119"/>
      <c r="Y58" s="108"/>
      <c r="Z58" s="108"/>
      <c r="AA58" s="10">
        <f t="shared" si="2"/>
        <v>0</v>
      </c>
      <c r="AB58" s="301">
        <f t="shared" si="3"/>
        <v>0</v>
      </c>
      <c r="AC58" s="412"/>
      <c r="AD58" s="412">
        <v>1</v>
      </c>
      <c r="AE58" s="412"/>
    </row>
    <row r="59" spans="1:31" ht="23.25" customHeight="1">
      <c r="A59" s="408"/>
      <c r="B59" s="77" t="s">
        <v>14</v>
      </c>
      <c r="C59" s="78" t="s">
        <v>42</v>
      </c>
      <c r="D59" s="80" t="s">
        <v>32</v>
      </c>
      <c r="E59" s="97" t="s">
        <v>46</v>
      </c>
      <c r="F59" s="109"/>
      <c r="G59" s="109"/>
      <c r="H59" s="109"/>
      <c r="I59" s="109"/>
      <c r="J59" s="109"/>
      <c r="K59" s="109"/>
      <c r="L59" s="182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109"/>
      <c r="Z59" s="109"/>
      <c r="AA59" s="162">
        <f t="shared" si="2"/>
        <v>0</v>
      </c>
      <c r="AB59" s="162">
        <f t="shared" si="3"/>
        <v>0</v>
      </c>
      <c r="AC59" s="413"/>
      <c r="AD59" s="413"/>
      <c r="AE59" s="413"/>
    </row>
    <row r="60" spans="1:31" ht="23.25" customHeight="1" thickBot="1">
      <c r="A60" s="408"/>
      <c r="B60" s="52" t="s">
        <v>15</v>
      </c>
      <c r="C60" s="53" t="s">
        <v>13</v>
      </c>
      <c r="D60" s="10" t="s">
        <v>32</v>
      </c>
      <c r="E60" s="98" t="s">
        <v>46</v>
      </c>
      <c r="F60" s="110"/>
      <c r="G60" s="309" t="s">
        <v>56</v>
      </c>
      <c r="H60" s="110"/>
      <c r="I60" s="110"/>
      <c r="J60" s="110"/>
      <c r="K60" s="110"/>
      <c r="L60" s="121"/>
      <c r="M60" s="61"/>
      <c r="N60" s="61"/>
      <c r="O60" s="121"/>
      <c r="P60" s="121"/>
      <c r="Q60" s="121"/>
      <c r="R60" s="121"/>
      <c r="S60" s="302"/>
      <c r="T60" s="121"/>
      <c r="U60" s="121"/>
      <c r="V60" s="121"/>
      <c r="W60" s="121"/>
      <c r="X60" s="121"/>
      <c r="Y60" s="110"/>
      <c r="Z60" s="110"/>
      <c r="AA60" s="162">
        <f t="shared" si="2"/>
        <v>0</v>
      </c>
      <c r="AB60" s="162">
        <f t="shared" si="3"/>
        <v>0</v>
      </c>
      <c r="AC60" s="413"/>
      <c r="AD60" s="385"/>
      <c r="AE60" s="413"/>
    </row>
    <row r="61" spans="1:31" ht="23.25" customHeight="1" thickBot="1" thickTop="1">
      <c r="A61" s="380"/>
      <c r="B61" s="63"/>
      <c r="C61" s="64"/>
      <c r="D61" s="25" t="s">
        <v>33</v>
      </c>
      <c r="E61" s="99"/>
      <c r="F61" s="324"/>
      <c r="G61" s="325">
        <v>38.5</v>
      </c>
      <c r="H61" s="323"/>
      <c r="I61" s="111"/>
      <c r="J61" s="111"/>
      <c r="K61" s="111"/>
      <c r="L61" s="76"/>
      <c r="M61" s="62"/>
      <c r="N61" s="62"/>
      <c r="O61" s="76"/>
      <c r="P61" s="279"/>
      <c r="Q61" s="141"/>
      <c r="R61" s="76"/>
      <c r="S61" s="76"/>
      <c r="T61" s="76"/>
      <c r="U61" s="76"/>
      <c r="V61" s="76"/>
      <c r="W61" s="76"/>
      <c r="X61" s="76"/>
      <c r="Y61" s="111"/>
      <c r="Z61" s="111"/>
      <c r="AA61" s="163">
        <f t="shared" si="2"/>
        <v>0</v>
      </c>
      <c r="AB61" s="25">
        <f t="shared" si="3"/>
        <v>1</v>
      </c>
      <c r="AC61" s="414"/>
      <c r="AD61" s="386"/>
      <c r="AE61" s="386"/>
    </row>
    <row r="62" spans="1:31" ht="23.25" customHeight="1" thickBot="1" thickTop="1">
      <c r="A62" s="3" t="s">
        <v>37</v>
      </c>
      <c r="B62" s="3"/>
      <c r="C62" s="3"/>
      <c r="D62" s="19" t="s">
        <v>59</v>
      </c>
      <c r="E62" s="56" t="s">
        <v>60</v>
      </c>
      <c r="F62" s="56"/>
      <c r="G62" s="326"/>
      <c r="H62" s="56"/>
      <c r="I62" s="56"/>
      <c r="J62" s="56"/>
      <c r="L62" s="56"/>
      <c r="Q62" s="19"/>
      <c r="R62" s="188" t="s">
        <v>56</v>
      </c>
      <c r="S62" s="56" t="s">
        <v>61</v>
      </c>
      <c r="T62" s="19"/>
      <c r="U62" s="19"/>
      <c r="V62" s="19"/>
      <c r="W62" s="19"/>
      <c r="X62" s="19"/>
      <c r="Y62" s="54"/>
      <c r="Z62" s="19"/>
      <c r="AB62" s="19"/>
      <c r="AC62" s="19"/>
      <c r="AD62" s="19"/>
      <c r="AE62" s="19"/>
    </row>
    <row r="63" spans="1:31" ht="23.25" customHeight="1" thickBot="1" thickTop="1">
      <c r="A63" s="3" t="str">
        <f>A45</f>
        <v>Note:  FRM data validated through December. </v>
      </c>
      <c r="B63" s="3"/>
      <c r="C63" s="3"/>
      <c r="D63" s="116" t="s">
        <v>32</v>
      </c>
      <c r="E63" s="56" t="s">
        <v>62</v>
      </c>
      <c r="F63" s="56"/>
      <c r="G63" s="56"/>
      <c r="H63" s="56"/>
      <c r="I63" s="56"/>
      <c r="J63" s="56"/>
      <c r="L63" s="117"/>
      <c r="O63" s="70"/>
      <c r="Q63" s="142"/>
      <c r="R63" s="155"/>
      <c r="S63" s="156"/>
      <c r="T63" s="56" t="s">
        <v>93</v>
      </c>
      <c r="U63" s="56"/>
      <c r="AA63" s="67"/>
      <c r="AB63" s="67"/>
      <c r="AC63" s="67"/>
      <c r="AD63" s="67"/>
      <c r="AE63" s="68"/>
    </row>
    <row r="64" spans="1:31" ht="23.25" customHeight="1" thickBot="1" thickTop="1">
      <c r="A64" s="3" t="str">
        <f>A46</f>
        <v>Note:  Cont data validated through December.</v>
      </c>
      <c r="B64" s="3"/>
      <c r="C64" s="3"/>
      <c r="D64" s="342" t="s">
        <v>57</v>
      </c>
      <c r="E64" s="343" t="s">
        <v>94</v>
      </c>
      <c r="F64" s="92"/>
      <c r="G64" s="92"/>
      <c r="H64" s="92"/>
      <c r="I64" s="92"/>
      <c r="J64" s="92"/>
      <c r="T64" s="70"/>
      <c r="U64" s="70"/>
      <c r="V64" s="70"/>
      <c r="W64" s="70"/>
      <c r="X64" s="70"/>
      <c r="Y64" s="320"/>
      <c r="Z64" s="92" t="s">
        <v>58</v>
      </c>
      <c r="AA64" s="69"/>
      <c r="AB64" s="67"/>
      <c r="AC64" s="67"/>
      <c r="AD64" s="67"/>
      <c r="AE64" s="68"/>
    </row>
    <row r="65" spans="2:31" ht="23.25" customHeight="1" thickTop="1">
      <c r="B65" s="4"/>
      <c r="C65" s="4"/>
      <c r="D65" s="341"/>
      <c r="E65" s="56"/>
      <c r="F65" s="56"/>
      <c r="G65" s="56"/>
      <c r="H65" s="56"/>
      <c r="I65" s="56"/>
      <c r="J65" s="56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67"/>
      <c r="Z65" s="67"/>
      <c r="AA65" s="69"/>
      <c r="AB65" s="69"/>
      <c r="AC65" s="69"/>
      <c r="AD65" s="69"/>
      <c r="AE65" s="69"/>
    </row>
    <row r="67" ht="12.75" customHeight="1"/>
  </sheetData>
  <sheetProtection/>
  <mergeCells count="31">
    <mergeCell ref="AE58:AE61"/>
    <mergeCell ref="AD2:AE2"/>
    <mergeCell ref="AE51:AE57"/>
    <mergeCell ref="AD40:AD43"/>
    <mergeCell ref="AC51:AC57"/>
    <mergeCell ref="AE47:AE50"/>
    <mergeCell ref="A58:A61"/>
    <mergeCell ref="A47:A50"/>
    <mergeCell ref="AC58:AC61"/>
    <mergeCell ref="A51:A57"/>
    <mergeCell ref="AD47:AD50"/>
    <mergeCell ref="AE36:AE39"/>
    <mergeCell ref="AD58:AD61"/>
    <mergeCell ref="AC47:AC50"/>
    <mergeCell ref="AD51:AD57"/>
    <mergeCell ref="AC36:AC39"/>
    <mergeCell ref="A1:AE1"/>
    <mergeCell ref="A26:A35"/>
    <mergeCell ref="AC26:AC35"/>
    <mergeCell ref="AD26:AD35"/>
    <mergeCell ref="AE26:AE35"/>
    <mergeCell ref="AA2:AC2"/>
    <mergeCell ref="AE5:AE25"/>
    <mergeCell ref="A40:A43"/>
    <mergeCell ref="A5:A25"/>
    <mergeCell ref="AC40:AC43"/>
    <mergeCell ref="AD5:AD25"/>
    <mergeCell ref="AE40:AE43"/>
    <mergeCell ref="AC5:AC25"/>
    <mergeCell ref="A36:A39"/>
    <mergeCell ref="AD36:AD39"/>
  </mergeCells>
  <conditionalFormatting sqref="F47:N61 O47 F25:S25 P61:R61 F5:Z24 P47:Z50 U25:Z25 T61:V61 O49:O61 P58:V60 P51:P57 S51:Z57 Y58:Z61 F26:Z43">
    <cfRule type="cellIs" priority="42" dxfId="2" operator="between" stopIfTrue="1">
      <formula>40.5</formula>
      <formula>200</formula>
    </cfRule>
    <cfRule type="cellIs" priority="43" dxfId="1" operator="between" stopIfTrue="1">
      <formula>35.5</formula>
      <formula>40.5</formula>
    </cfRule>
    <cfRule type="cellIs" priority="44" dxfId="0" operator="notBetween" stopIfTrue="1">
      <formula>35.5</formula>
      <formula>200</formula>
    </cfRule>
  </conditionalFormatting>
  <conditionalFormatting sqref="AA5:AB43">
    <cfRule type="cellIs" priority="45" dxfId="19" operator="equal" stopIfTrue="1">
      <formula>0</formula>
    </cfRule>
  </conditionalFormatting>
  <conditionalFormatting sqref="AA47:AE50">
    <cfRule type="cellIs" priority="49" dxfId="18" operator="equal" stopIfTrue="1">
      <formula>0</formula>
    </cfRule>
  </conditionalFormatting>
  <conditionalFormatting sqref="AA51:AE57">
    <cfRule type="cellIs" priority="50" dxfId="17" operator="equal" stopIfTrue="1">
      <formula>0</formula>
    </cfRule>
  </conditionalFormatting>
  <conditionalFormatting sqref="AA58:AE61">
    <cfRule type="cellIs" priority="51" dxfId="16" operator="equal" stopIfTrue="1">
      <formula>0</formula>
    </cfRule>
  </conditionalFormatting>
  <conditionalFormatting sqref="AA36:AE39">
    <cfRule type="cellIs" priority="17" dxfId="23" operator="equal" stopIfTrue="1">
      <formula>0</formula>
    </cfRule>
  </conditionalFormatting>
  <conditionalFormatting sqref="AA40:AE43">
    <cfRule type="cellIs" priority="16" dxfId="24" operator="equal" stopIfTrue="1">
      <formula>0</formula>
    </cfRule>
  </conditionalFormatting>
  <conditionalFormatting sqref="AA26:AE35">
    <cfRule type="cellIs" priority="15" dxfId="13" operator="equal" stopIfTrue="1">
      <formula>0</formula>
    </cfRule>
  </conditionalFormatting>
  <conditionalFormatting sqref="AE5:AE25">
    <cfRule type="cellIs" priority="14" dxfId="12" operator="equal" stopIfTrue="1">
      <formula>0</formula>
    </cfRule>
  </conditionalFormatting>
  <conditionalFormatting sqref="O48">
    <cfRule type="cellIs" priority="10" dxfId="2" operator="between" stopIfTrue="1">
      <formula>40.5</formula>
      <formula>200</formula>
    </cfRule>
    <cfRule type="cellIs" priority="11" dxfId="1" operator="between" stopIfTrue="1">
      <formula>35.5</formula>
      <formula>40.5</formula>
    </cfRule>
    <cfRule type="cellIs" priority="12" dxfId="0" operator="notBetween" stopIfTrue="1">
      <formula>35.5</formula>
      <formula>200</formula>
    </cfRule>
  </conditionalFormatting>
  <conditionalFormatting sqref="Q51:R57">
    <cfRule type="cellIs" priority="7" dxfId="2" operator="between" stopIfTrue="1">
      <formula>40.5</formula>
      <formula>200</formula>
    </cfRule>
    <cfRule type="cellIs" priority="8" dxfId="1" operator="between" stopIfTrue="1">
      <formula>35.5</formula>
      <formula>40.5</formula>
    </cfRule>
    <cfRule type="cellIs" priority="9" dxfId="0" operator="notBetween" stopIfTrue="1">
      <formula>35.5</formula>
      <formula>200</formula>
    </cfRule>
  </conditionalFormatting>
  <conditionalFormatting sqref="S61">
    <cfRule type="cellIs" priority="4" dxfId="2" operator="between" stopIfTrue="1">
      <formula>40.5</formula>
      <formula>200</formula>
    </cfRule>
    <cfRule type="cellIs" priority="5" dxfId="1" operator="between" stopIfTrue="1">
      <formula>35.5</formula>
      <formula>40.5</formula>
    </cfRule>
    <cfRule type="cellIs" priority="6" dxfId="0" operator="notBetween" stopIfTrue="1">
      <formula>35.5</formula>
      <formula>200</formula>
    </cfRule>
  </conditionalFormatting>
  <conditionalFormatting sqref="W58:X61">
    <cfRule type="cellIs" priority="1" dxfId="2" operator="between" stopIfTrue="1">
      <formula>40.5</formula>
      <formula>200</formula>
    </cfRule>
    <cfRule type="cellIs" priority="2" dxfId="1" operator="between" stopIfTrue="1">
      <formula>35.5</formula>
      <formula>40.5</formula>
    </cfRule>
    <cfRule type="cellIs" priority="3" dxfId="0" operator="notBetween" stopIfTrue="1">
      <formula>35.5</formula>
      <formula>200</formula>
    </cfRule>
  </conditionalFormatting>
  <printOptions horizontalCentered="1"/>
  <pageMargins left="0" right="0" top="0.75" bottom="0" header="0.25" footer="0"/>
  <pageSetup fitToHeight="2" horizontalDpi="600" verticalDpi="600" orientation="landscape" scale="47" r:id="rId2"/>
  <rowBreaks count="1" manualBreakCount="1">
    <brk id="46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mboner</cp:lastModifiedBy>
  <cp:lastPrinted>2015-07-09T18:27:37Z</cp:lastPrinted>
  <dcterms:created xsi:type="dcterms:W3CDTF">2000-07-10T20:17:42Z</dcterms:created>
  <dcterms:modified xsi:type="dcterms:W3CDTF">2016-02-10T14:50:13Z</dcterms:modified>
  <cp:category/>
  <cp:version/>
  <cp:contentType/>
  <cp:contentStatus/>
</cp:coreProperties>
</file>