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24090" windowHeight="14700" activeTab="0"/>
  </bookViews>
  <sheets>
    <sheet name="2012" sheetId="1" r:id="rId1"/>
  </sheets>
  <definedNames>
    <definedName name="_xlnm.Print_Area" localSheetId="0">'2012'!$A$1:$S$57</definedName>
    <definedName name="_xlnm.Print_Titles" localSheetId="0">'2012'!$2:$4</definedName>
  </definedNames>
  <calcPr fullCalcOnLoad="1"/>
</workbook>
</file>

<file path=xl/sharedStrings.xml><?xml version="1.0" encoding="utf-8"?>
<sst xmlns="http://schemas.openxmlformats.org/spreadsheetml/2006/main" count="178" uniqueCount="84">
  <si>
    <t>REGION</t>
  </si>
  <si>
    <t>COUNTY NAME</t>
  </si>
  <si>
    <t>Madison</t>
  </si>
  <si>
    <t>Marion</t>
  </si>
  <si>
    <t>LaPorte</t>
  </si>
  <si>
    <t>Ogden Dunes</t>
  </si>
  <si>
    <t>Lake</t>
  </si>
  <si>
    <t>Porter</t>
  </si>
  <si>
    <t>Allen</t>
  </si>
  <si>
    <t>Elkhart</t>
  </si>
  <si>
    <t>St. Joseph</t>
  </si>
  <si>
    <t>Vigo</t>
  </si>
  <si>
    <t>Vanderburgh</t>
  </si>
  <si>
    <t>New Albany</t>
  </si>
  <si>
    <t>Clark</t>
  </si>
  <si>
    <t>Floyd</t>
  </si>
  <si>
    <t>Delaware</t>
  </si>
  <si>
    <t>Northwest
Indiana</t>
  </si>
  <si>
    <t>Northeast
Indiana</t>
  </si>
  <si>
    <t>Southeast
Indiana</t>
  </si>
  <si>
    <t>Fort Wayne - Beacon St.</t>
  </si>
  <si>
    <t>Gary - IITRI</t>
  </si>
  <si>
    <t>Indpls -West St.</t>
  </si>
  <si>
    <t>Indpls - Washington Park</t>
  </si>
  <si>
    <t>Indpls - W. 18th St.</t>
  </si>
  <si>
    <t>Indpls - E. Michigan St.</t>
  </si>
  <si>
    <t>Henry</t>
  </si>
  <si>
    <t>Mechanicsburg</t>
  </si>
  <si>
    <t>E. Chicago - Franklin Sch.</t>
  </si>
  <si>
    <t>Gary - Burr St.</t>
  </si>
  <si>
    <t>Gary - Madison St</t>
  </si>
  <si>
    <t>Hammond - Purdue</t>
  </si>
  <si>
    <t>Hammond - Clark HS</t>
  </si>
  <si>
    <t>Michigan City - Marsh Sch</t>
  </si>
  <si>
    <t>S. Bend - Shields Dr.</t>
  </si>
  <si>
    <t>Tippecanoe</t>
  </si>
  <si>
    <t>Lafayette - Greenbush St.</t>
  </si>
  <si>
    <t>Dubois</t>
  </si>
  <si>
    <t>Jasper - Post Office</t>
  </si>
  <si>
    <t>Evansville - U of E</t>
  </si>
  <si>
    <t>Spencer</t>
  </si>
  <si>
    <t>Dale</t>
  </si>
  <si>
    <t>Jeffersonville - Walnut St</t>
  </si>
  <si>
    <t>TOTAL AQADs</t>
  </si>
  <si>
    <t>FRM</t>
  </si>
  <si>
    <t>Cont</t>
  </si>
  <si>
    <t>Muncie - Central HS</t>
  </si>
  <si>
    <t>Mont Type</t>
  </si>
  <si>
    <t>Regular 3-day sample date</t>
  </si>
  <si>
    <t>SITE    DAYS       &gt;= 40.5 ug/m3 (Forecast Level)</t>
  </si>
  <si>
    <t>AREA    DAYS   &gt;= 40.5 ug/m3 (Forecast Level)</t>
  </si>
  <si>
    <t>North Central
Indiana</t>
  </si>
  <si>
    <t>West Central
Indiana</t>
  </si>
  <si>
    <t>SITE NAME</t>
  </si>
  <si>
    <t xml:space="preserve">      Red Numbers are Greater than or Equal to 40.5 ug/m3 (Forecast Level) </t>
  </si>
  <si>
    <t>Elkhart - Prairie St</t>
  </si>
  <si>
    <t>Charlestown State Park</t>
  </si>
  <si>
    <t>Monroe</t>
  </si>
  <si>
    <t>Southwest
Indiana</t>
  </si>
  <si>
    <t>East Central Indiana</t>
  </si>
  <si>
    <t>Terre Haute - Lafayette Ave</t>
  </si>
  <si>
    <t>1/3</t>
  </si>
  <si>
    <t>1/1</t>
  </si>
  <si>
    <t>Indpls - School 21</t>
  </si>
  <si>
    <t>Bloomington - Binford</t>
  </si>
  <si>
    <t>Evansville - Buena Vista</t>
  </si>
  <si>
    <t>SITE    DAYS       &gt;= 35.5 ug/m3 (New Std Level)</t>
  </si>
  <si>
    <t>AREA    DAYS   &gt;= 35.5 ug/m3 (New Std Level)</t>
  </si>
  <si>
    <t>Whitley</t>
  </si>
  <si>
    <t>Larwill</t>
  </si>
  <si>
    <t>Samp Freq</t>
  </si>
  <si>
    <t>Anderson - Eastside Elem</t>
  </si>
  <si>
    <t>Blue Numbers are greater than or equal to 35.5 ug/m3 (New Standard Level) and less than 40.5 ug/m3</t>
  </si>
  <si>
    <t xml:space="preserve">Report Updated Thru: </t>
  </si>
  <si>
    <t>2012 Indiana PM2.5 AQAD and Exceedance Summary</t>
  </si>
  <si>
    <t>Green</t>
  </si>
  <si>
    <t>Plummer</t>
  </si>
  <si>
    <t>No sample available or no monitor operating.</t>
  </si>
  <si>
    <t>Daily Sampling Sites</t>
  </si>
  <si>
    <t>--</t>
  </si>
  <si>
    <t>Note:  FRM data validated through 12-31-2012</t>
  </si>
  <si>
    <t>Note:  Cont data validated through 12-31-2012</t>
  </si>
  <si>
    <t xml:space="preserve"> NO PM2.5 Air Quality Action Days were called for 2012</t>
  </si>
  <si>
    <t xml:space="preserve">  Possible Exceptional Event (prescribed fire)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</si>
</sst>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0.0"/>
    <numFmt numFmtId="172" formatCode="[$-409]mmmm\ d\,\ yyyy;@"/>
  </numFmts>
  <fonts count="5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b/>
      <sz val="10"/>
      <color indexed="48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3"/>
      <color indexed="17"/>
      <name val="Arial"/>
      <family val="2"/>
    </font>
    <font>
      <b/>
      <sz val="1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33CC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321">
    <xf numFmtId="0" fontId="0" fillId="0" borderId="1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1" fontId="4" fillId="33" borderId="16" xfId="0" applyNumberFormat="1" applyFont="1" applyFill="1" applyBorder="1" applyAlignment="1">
      <alignment horizontal="center" vertical="center"/>
    </xf>
    <xf numFmtId="171" fontId="4" fillId="33" borderId="17" xfId="0" applyNumberFormat="1" applyFont="1" applyFill="1" applyBorder="1" applyAlignment="1">
      <alignment horizontal="center" vertical="center"/>
    </xf>
    <xf numFmtId="171" fontId="4" fillId="33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36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4" fillId="37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0" fontId="4" fillId="36" borderId="24" xfId="0" applyFont="1" applyFill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0" fontId="4" fillId="36" borderId="20" xfId="0" applyFont="1" applyFill="1" applyBorder="1" applyAlignment="1">
      <alignment vertical="center"/>
    </xf>
    <xf numFmtId="0" fontId="4" fillId="36" borderId="21" xfId="0" applyFont="1" applyFill="1" applyBorder="1" applyAlignment="1">
      <alignment vertical="center"/>
    </xf>
    <xf numFmtId="171" fontId="12" fillId="34" borderId="18" xfId="0" applyNumberFormat="1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171" fontId="4" fillId="35" borderId="16" xfId="0" applyNumberFormat="1" applyFont="1" applyFill="1" applyBorder="1" applyAlignment="1" quotePrefix="1">
      <alignment horizontal="center" vertical="center"/>
    </xf>
    <xf numFmtId="171" fontId="4" fillId="35" borderId="16" xfId="0" applyNumberFormat="1" applyFont="1" applyFill="1" applyBorder="1" applyAlignment="1">
      <alignment horizontal="center" vertical="center"/>
    </xf>
    <xf numFmtId="171" fontId="6" fillId="36" borderId="17" xfId="0" applyNumberFormat="1" applyFont="1" applyFill="1" applyBorder="1" applyAlignment="1">
      <alignment horizontal="center" vertical="center"/>
    </xf>
    <xf numFmtId="171" fontId="4" fillId="36" borderId="16" xfId="0" applyNumberFormat="1" applyFont="1" applyFill="1" applyBorder="1" applyAlignment="1" quotePrefix="1">
      <alignment horizontal="center" vertical="center"/>
    </xf>
    <xf numFmtId="171" fontId="4" fillId="36" borderId="30" xfId="0" applyNumberFormat="1" applyFont="1" applyFill="1" applyBorder="1" applyAlignment="1" quotePrefix="1">
      <alignment horizontal="center" vertical="center"/>
    </xf>
    <xf numFmtId="0" fontId="4" fillId="36" borderId="2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13" fillId="36" borderId="3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33" borderId="32" xfId="0" applyFill="1" applyBorder="1" applyAlignment="1">
      <alignment horizontal="center" vertical="center"/>
    </xf>
    <xf numFmtId="171" fontId="12" fillId="34" borderId="18" xfId="0" applyNumberFormat="1" applyFont="1" applyFill="1" applyBorder="1" applyAlignment="1" quotePrefix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171" fontId="4" fillId="33" borderId="31" xfId="0" applyNumberFormat="1" applyFont="1" applyFill="1" applyBorder="1" applyAlignment="1">
      <alignment horizontal="center" vertical="center"/>
    </xf>
    <xf numFmtId="171" fontId="4" fillId="33" borderId="33" xfId="0" applyNumberFormat="1" applyFont="1" applyFill="1" applyBorder="1" applyAlignment="1">
      <alignment horizontal="center" vertical="center"/>
    </xf>
    <xf numFmtId="171" fontId="4" fillId="33" borderId="14" xfId="0" applyNumberFormat="1" applyFont="1" applyFill="1" applyBorder="1" applyAlignment="1">
      <alignment horizontal="center" vertical="center"/>
    </xf>
    <xf numFmtId="171" fontId="4" fillId="36" borderId="30" xfId="0" applyNumberFormat="1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171" fontId="6" fillId="36" borderId="18" xfId="0" applyNumberFormat="1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35" borderId="36" xfId="0" applyFont="1" applyFill="1" applyBorder="1" applyAlignment="1">
      <alignment horizontal="center" vertical="center"/>
    </xf>
    <xf numFmtId="171" fontId="4" fillId="35" borderId="30" xfId="0" applyNumberFormat="1" applyFont="1" applyFill="1" applyBorder="1" applyAlignment="1" quotePrefix="1">
      <alignment horizontal="center" vertical="center"/>
    </xf>
    <xf numFmtId="171" fontId="4" fillId="35" borderId="3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7" borderId="14" xfId="0" applyFont="1" applyFill="1" applyBorder="1" applyAlignment="1" quotePrefix="1">
      <alignment horizontal="center" vertical="center"/>
    </xf>
    <xf numFmtId="0" fontId="4" fillId="0" borderId="39" xfId="0" applyFont="1" applyFill="1" applyBorder="1" applyAlignment="1" quotePrefix="1">
      <alignment horizontal="center" vertical="center"/>
    </xf>
    <xf numFmtId="0" fontId="4" fillId="33" borderId="14" xfId="0" applyFont="1" applyFill="1" applyBorder="1" applyAlignment="1" quotePrefix="1">
      <alignment horizontal="center" vertical="center"/>
    </xf>
    <xf numFmtId="0" fontId="4" fillId="36" borderId="40" xfId="0" applyFont="1" applyFill="1" applyBorder="1" applyAlignment="1" quotePrefix="1">
      <alignment horizontal="center" vertical="center"/>
    </xf>
    <xf numFmtId="0" fontId="4" fillId="36" borderId="37" xfId="0" applyFont="1" applyFill="1" applyBorder="1" applyAlignment="1" quotePrefix="1">
      <alignment horizontal="center" vertical="center"/>
    </xf>
    <xf numFmtId="0" fontId="4" fillId="36" borderId="41" xfId="0" applyFont="1" applyFill="1" applyBorder="1" applyAlignment="1" quotePrefix="1">
      <alignment horizontal="center" vertical="center"/>
    </xf>
    <xf numFmtId="0" fontId="4" fillId="36" borderId="31" xfId="0" applyFont="1" applyFill="1" applyBorder="1" applyAlignment="1" quotePrefix="1">
      <alignment horizontal="center" vertical="center"/>
    </xf>
    <xf numFmtId="0" fontId="4" fillId="34" borderId="33" xfId="0" applyFont="1" applyFill="1" applyBorder="1" applyAlignment="1" quotePrefix="1">
      <alignment horizontal="center" vertical="center"/>
    </xf>
    <xf numFmtId="0" fontId="4" fillId="35" borderId="14" xfId="0" applyFont="1" applyFill="1" applyBorder="1" applyAlignment="1" quotePrefix="1">
      <alignment horizontal="center" vertical="center"/>
    </xf>
    <xf numFmtId="0" fontId="4" fillId="35" borderId="19" xfId="0" applyFont="1" applyFill="1" applyBorder="1" applyAlignment="1" quotePrefix="1">
      <alignment horizontal="center" vertical="center"/>
    </xf>
    <xf numFmtId="171" fontId="4" fillId="35" borderId="37" xfId="0" applyNumberFormat="1" applyFont="1" applyFill="1" applyBorder="1" applyAlignment="1">
      <alignment horizontal="center" vertical="center"/>
    </xf>
    <xf numFmtId="171" fontId="4" fillId="35" borderId="37" xfId="0" applyNumberFormat="1" applyFont="1" applyFill="1" applyBorder="1" applyAlignment="1" quotePrefix="1">
      <alignment horizontal="center" vertical="center"/>
    </xf>
    <xf numFmtId="171" fontId="4" fillId="35" borderId="41" xfId="0" applyNumberFormat="1" applyFont="1" applyFill="1" applyBorder="1" applyAlignment="1" quotePrefix="1">
      <alignment horizontal="center" vertical="center"/>
    </xf>
    <xf numFmtId="171" fontId="6" fillId="36" borderId="42" xfId="0" applyNumberFormat="1" applyFont="1" applyFill="1" applyBorder="1" applyAlignment="1">
      <alignment horizontal="center" vertical="center"/>
    </xf>
    <xf numFmtId="171" fontId="6" fillId="36" borderId="40" xfId="0" applyNumberFormat="1" applyFont="1" applyFill="1" applyBorder="1" applyAlignment="1">
      <alignment horizontal="center" vertical="center"/>
    </xf>
    <xf numFmtId="171" fontId="4" fillId="36" borderId="37" xfId="0" applyNumberFormat="1" applyFont="1" applyFill="1" applyBorder="1" applyAlignment="1" quotePrefix="1">
      <alignment horizontal="center" vertical="center"/>
    </xf>
    <xf numFmtId="171" fontId="4" fillId="36" borderId="41" xfId="0" applyNumberFormat="1" applyFont="1" applyFill="1" applyBorder="1" applyAlignment="1" quotePrefix="1">
      <alignment horizontal="center" vertical="center"/>
    </xf>
    <xf numFmtId="171" fontId="4" fillId="33" borderId="40" xfId="0" applyNumberFormat="1" applyFont="1" applyFill="1" applyBorder="1" applyAlignment="1">
      <alignment horizontal="center" vertical="center"/>
    </xf>
    <xf numFmtId="171" fontId="4" fillId="33" borderId="3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center" vertical="center"/>
    </xf>
    <xf numFmtId="171" fontId="6" fillId="36" borderId="31" xfId="0" applyNumberFormat="1" applyFont="1" applyFill="1" applyBorder="1" applyAlignment="1">
      <alignment horizontal="center" vertical="center"/>
    </xf>
    <xf numFmtId="171" fontId="12" fillId="34" borderId="40" xfId="0" applyNumberFormat="1" applyFont="1" applyFill="1" applyBorder="1" applyAlignment="1" quotePrefix="1">
      <alignment horizontal="center" vertical="center"/>
    </xf>
    <xf numFmtId="171" fontId="4" fillId="33" borderId="16" xfId="0" applyNumberFormat="1" applyFont="1" applyFill="1" applyBorder="1" applyAlignment="1" quotePrefix="1">
      <alignment horizontal="center" vertical="center"/>
    </xf>
    <xf numFmtId="171" fontId="4" fillId="36" borderId="16" xfId="0" applyNumberFormat="1" applyFont="1" applyFill="1" applyBorder="1" applyAlignment="1">
      <alignment horizontal="center" vertical="center"/>
    </xf>
    <xf numFmtId="171" fontId="4" fillId="0" borderId="37" xfId="0" applyNumberFormat="1" applyFont="1" applyFill="1" applyBorder="1" applyAlignment="1">
      <alignment horizontal="center" vertical="center"/>
    </xf>
    <xf numFmtId="171" fontId="4" fillId="0" borderId="43" xfId="0" applyNumberFormat="1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171" fontId="4" fillId="0" borderId="44" xfId="0" applyNumberFormat="1" applyFont="1" applyFill="1" applyBorder="1" applyAlignment="1">
      <alignment horizontal="center" vertical="center"/>
    </xf>
    <xf numFmtId="16" fontId="4" fillId="35" borderId="14" xfId="0" applyNumberFormat="1" applyFont="1" applyFill="1" applyBorder="1" applyAlignment="1" quotePrefix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 quotePrefix="1">
      <alignment horizontal="center" vertical="center"/>
    </xf>
    <xf numFmtId="171" fontId="12" fillId="34" borderId="17" xfId="0" applyNumberFormat="1" applyFont="1" applyFill="1" applyBorder="1" applyAlignment="1">
      <alignment horizontal="center" vertical="center"/>
    </xf>
    <xf numFmtId="171" fontId="4" fillId="35" borderId="40" xfId="0" applyNumberFormat="1" applyFont="1" applyFill="1" applyBorder="1" applyAlignment="1">
      <alignment horizontal="center" vertical="center"/>
    </xf>
    <xf numFmtId="170" fontId="1" fillId="38" borderId="45" xfId="0" applyNumberFormat="1" applyFont="1" applyFill="1" applyBorder="1" applyAlignment="1">
      <alignment horizontal="center" vertical="center"/>
    </xf>
    <xf numFmtId="0" fontId="0" fillId="39" borderId="46" xfId="0" applyFill="1" applyBorder="1" applyAlignment="1">
      <alignment horizontal="center"/>
    </xf>
    <xf numFmtId="0" fontId="1" fillId="40" borderId="0" xfId="0" applyFont="1" applyFill="1" applyBorder="1" applyAlignment="1">
      <alignment horizontal="left"/>
    </xf>
    <xf numFmtId="0" fontId="0" fillId="40" borderId="0" xfId="0" applyFont="1" applyFill="1" applyBorder="1" applyAlignment="1">
      <alignment/>
    </xf>
    <xf numFmtId="171" fontId="12" fillId="34" borderId="47" xfId="0" applyNumberFormat="1" applyFont="1" applyFill="1" applyBorder="1" applyAlignment="1">
      <alignment horizontal="center" vertical="center"/>
    </xf>
    <xf numFmtId="171" fontId="12" fillId="34" borderId="48" xfId="0" applyNumberFormat="1" applyFont="1" applyFill="1" applyBorder="1" applyAlignment="1" quotePrefix="1">
      <alignment horizontal="center" vertical="center"/>
    </xf>
    <xf numFmtId="171" fontId="4" fillId="33" borderId="49" xfId="0" applyNumberFormat="1" applyFont="1" applyFill="1" applyBorder="1" applyAlignment="1">
      <alignment horizontal="center" vertical="center"/>
    </xf>
    <xf numFmtId="171" fontId="4" fillId="33" borderId="50" xfId="0" applyNumberFormat="1" applyFont="1" applyFill="1" applyBorder="1" applyAlignment="1" quotePrefix="1">
      <alignment horizontal="center" vertical="center"/>
    </xf>
    <xf numFmtId="171" fontId="4" fillId="33" borderId="51" xfId="0" applyNumberFormat="1" applyFont="1" applyFill="1" applyBorder="1" applyAlignment="1" quotePrefix="1">
      <alignment horizontal="center" vertical="center"/>
    </xf>
    <xf numFmtId="171" fontId="4" fillId="0" borderId="52" xfId="0" applyNumberFormat="1" applyFont="1" applyFill="1" applyBorder="1" applyAlignment="1">
      <alignment horizontal="center" vertical="center"/>
    </xf>
    <xf numFmtId="171" fontId="12" fillId="34" borderId="14" xfId="0" applyNumberFormat="1" applyFont="1" applyFill="1" applyBorder="1" applyAlignment="1">
      <alignment horizontal="center" vertical="center"/>
    </xf>
    <xf numFmtId="171" fontId="4" fillId="0" borderId="44" xfId="0" applyNumberFormat="1" applyFont="1" applyFill="1" applyBorder="1" applyAlignment="1">
      <alignment horizontal="center" vertical="center" wrapText="1"/>
    </xf>
    <xf numFmtId="171" fontId="4" fillId="36" borderId="19" xfId="0" applyNumberFormat="1" applyFont="1" applyFill="1" applyBorder="1" applyAlignment="1" quotePrefix="1">
      <alignment horizontal="center" vertical="center"/>
    </xf>
    <xf numFmtId="171" fontId="4" fillId="33" borderId="19" xfId="0" applyNumberFormat="1" applyFont="1" applyFill="1" applyBorder="1" applyAlignment="1">
      <alignment horizontal="center" vertical="center"/>
    </xf>
    <xf numFmtId="171" fontId="4" fillId="35" borderId="18" xfId="0" applyNumberFormat="1" applyFont="1" applyFill="1" applyBorder="1" applyAlignment="1">
      <alignment horizontal="center" vertical="center"/>
    </xf>
    <xf numFmtId="171" fontId="12" fillId="34" borderId="41" xfId="0" applyNumberFormat="1" applyFont="1" applyFill="1" applyBorder="1" applyAlignment="1" quotePrefix="1">
      <alignment horizontal="center" vertical="center"/>
    </xf>
    <xf numFmtId="171" fontId="12" fillId="34" borderId="30" xfId="0" applyNumberFormat="1" applyFont="1" applyFill="1" applyBorder="1" applyAlignment="1" quotePrefix="1">
      <alignment horizontal="center" vertical="center"/>
    </xf>
    <xf numFmtId="171" fontId="12" fillId="34" borderId="30" xfId="0" applyNumberFormat="1" applyFont="1" applyFill="1" applyBorder="1" applyAlignment="1">
      <alignment horizontal="center" vertical="center"/>
    </xf>
    <xf numFmtId="171" fontId="4" fillId="33" borderId="15" xfId="0" applyNumberFormat="1" applyFont="1" applyFill="1" applyBorder="1" applyAlignment="1">
      <alignment horizontal="center" vertical="center"/>
    </xf>
    <xf numFmtId="171" fontId="4" fillId="0" borderId="33" xfId="0" applyNumberFormat="1" applyFont="1" applyFill="1" applyBorder="1" applyAlignment="1">
      <alignment horizontal="center" vertical="center"/>
    </xf>
    <xf numFmtId="171" fontId="4" fillId="33" borderId="14" xfId="0" applyNumberFormat="1" applyFont="1" applyFill="1" applyBorder="1" applyAlignment="1" quotePrefix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16" fontId="4" fillId="35" borderId="33" xfId="0" applyNumberFormat="1" applyFont="1" applyFill="1" applyBorder="1" applyAlignment="1" quotePrefix="1">
      <alignment horizontal="center" vertical="center"/>
    </xf>
    <xf numFmtId="171" fontId="4" fillId="35" borderId="40" xfId="0" applyNumberFormat="1" applyFont="1" applyFill="1" applyBorder="1" applyAlignment="1" quotePrefix="1">
      <alignment horizontal="center" vertical="center"/>
    </xf>
    <xf numFmtId="0" fontId="4" fillId="34" borderId="34" xfId="0" applyFont="1" applyFill="1" applyBorder="1" applyAlignment="1">
      <alignment vertical="center"/>
    </xf>
    <xf numFmtId="0" fontId="4" fillId="34" borderId="35" xfId="0" applyFont="1" applyFill="1" applyBorder="1" applyAlignment="1">
      <alignment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9" xfId="0" applyFont="1" applyFill="1" applyBorder="1" applyAlignment="1" quotePrefix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vertical="center"/>
    </xf>
    <xf numFmtId="0" fontId="4" fillId="37" borderId="27" xfId="0" applyFont="1" applyFill="1" applyBorder="1" applyAlignment="1">
      <alignment vertical="center"/>
    </xf>
    <xf numFmtId="0" fontId="4" fillId="37" borderId="13" xfId="0" applyFont="1" applyFill="1" applyBorder="1" applyAlignment="1">
      <alignment horizontal="center" vertical="center"/>
    </xf>
    <xf numFmtId="16" fontId="4" fillId="37" borderId="33" xfId="0" applyNumberFormat="1" applyFont="1" applyFill="1" applyBorder="1" applyAlignment="1" quotePrefix="1">
      <alignment horizontal="center" vertical="center"/>
    </xf>
    <xf numFmtId="171" fontId="4" fillId="0" borderId="49" xfId="0" applyNumberFormat="1" applyFont="1" applyFill="1" applyBorder="1" applyAlignment="1">
      <alignment horizontal="center" vertical="center"/>
    </xf>
    <xf numFmtId="171" fontId="4" fillId="0" borderId="40" xfId="0" applyNumberFormat="1" applyFont="1" applyFill="1" applyBorder="1" applyAlignment="1">
      <alignment horizontal="center" vertical="center"/>
    </xf>
    <xf numFmtId="171" fontId="4" fillId="34" borderId="40" xfId="0" applyNumberFormat="1" applyFont="1" applyFill="1" applyBorder="1" applyAlignment="1" quotePrefix="1">
      <alignment horizontal="center" vertical="center"/>
    </xf>
    <xf numFmtId="171" fontId="4" fillId="34" borderId="42" xfId="0" applyNumberFormat="1" applyFont="1" applyFill="1" applyBorder="1" applyAlignment="1" quotePrefix="1">
      <alignment horizontal="center" vertical="center"/>
    </xf>
    <xf numFmtId="171" fontId="4" fillId="34" borderId="41" xfId="0" applyNumberFormat="1" applyFont="1" applyFill="1" applyBorder="1" applyAlignment="1" quotePrefix="1">
      <alignment horizontal="center" vertical="center"/>
    </xf>
    <xf numFmtId="171" fontId="4" fillId="36" borderId="42" xfId="0" applyNumberFormat="1" applyFont="1" applyFill="1" applyBorder="1" applyAlignment="1" quotePrefix="1">
      <alignment horizontal="center" vertical="center"/>
    </xf>
    <xf numFmtId="171" fontId="4" fillId="36" borderId="40" xfId="0" applyNumberFormat="1" applyFont="1" applyFill="1" applyBorder="1" applyAlignment="1" quotePrefix="1">
      <alignment horizontal="center" vertical="center"/>
    </xf>
    <xf numFmtId="0" fontId="1" fillId="41" borderId="53" xfId="0" applyFont="1" applyFill="1" applyBorder="1" applyAlignment="1">
      <alignment horizontal="center" vertical="center"/>
    </xf>
    <xf numFmtId="0" fontId="2" fillId="41" borderId="54" xfId="0" applyFont="1" applyFill="1" applyBorder="1" applyAlignment="1">
      <alignment horizontal="center" vertical="center" wrapText="1"/>
    </xf>
    <xf numFmtId="0" fontId="1" fillId="41" borderId="55" xfId="0" applyFont="1" applyFill="1" applyBorder="1" applyAlignment="1">
      <alignment horizontal="center" vertical="center" wrapText="1"/>
    </xf>
    <xf numFmtId="0" fontId="1" fillId="41" borderId="32" xfId="0" applyFont="1" applyFill="1" applyBorder="1" applyAlignment="1">
      <alignment horizontal="center" vertical="center" wrapText="1"/>
    </xf>
    <xf numFmtId="0" fontId="1" fillId="41" borderId="46" xfId="0" applyFont="1" applyFill="1" applyBorder="1" applyAlignment="1">
      <alignment horizontal="center" vertical="center" wrapText="1"/>
    </xf>
    <xf numFmtId="170" fontId="1" fillId="38" borderId="53" xfId="0" applyNumberFormat="1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164" fontId="5" fillId="37" borderId="46" xfId="0" applyNumberFormat="1" applyFont="1" applyFill="1" applyBorder="1" applyAlignment="1">
      <alignment horizontal="center" vertical="center" wrapText="1"/>
    </xf>
    <xf numFmtId="164" fontId="5" fillId="37" borderId="56" xfId="0" applyNumberFormat="1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71" fontId="4" fillId="33" borderId="57" xfId="0" applyNumberFormat="1" applyFont="1" applyFill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171" fontId="4" fillId="33" borderId="58" xfId="0" applyNumberFormat="1" applyFont="1" applyFill="1" applyBorder="1" applyAlignment="1">
      <alignment horizontal="center" vertical="center"/>
    </xf>
    <xf numFmtId="171" fontId="4" fillId="33" borderId="59" xfId="0" applyNumberFormat="1" applyFont="1" applyFill="1" applyBorder="1" applyAlignment="1">
      <alignment horizontal="center" vertical="center"/>
    </xf>
    <xf numFmtId="171" fontId="4" fillId="33" borderId="44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 quotePrefix="1">
      <alignment horizontal="center" vertical="center"/>
    </xf>
    <xf numFmtId="171" fontId="4" fillId="33" borderId="5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3" borderId="45" xfId="0" applyFont="1" applyFill="1" applyBorder="1" applyAlignment="1">
      <alignment horizontal="left" vertical="center"/>
    </xf>
    <xf numFmtId="170" fontId="1" fillId="40" borderId="53" xfId="0" applyNumberFormat="1" applyFont="1" applyFill="1" applyBorder="1" applyAlignment="1">
      <alignment horizontal="center" vertical="center"/>
    </xf>
    <xf numFmtId="171" fontId="4" fillId="19" borderId="51" xfId="0" applyNumberFormat="1" applyFont="1" applyFill="1" applyBorder="1" applyAlignment="1">
      <alignment horizontal="center" vertical="center"/>
    </xf>
    <xf numFmtId="0" fontId="4" fillId="19" borderId="31" xfId="0" applyFont="1" applyFill="1" applyBorder="1" applyAlignment="1">
      <alignment horizontal="center" vertical="center"/>
    </xf>
    <xf numFmtId="0" fontId="4" fillId="19" borderId="24" xfId="0" applyFont="1" applyFill="1" applyBorder="1" applyAlignment="1">
      <alignment vertical="center"/>
    </xf>
    <xf numFmtId="0" fontId="4" fillId="19" borderId="25" xfId="0" applyFont="1" applyFill="1" applyBorder="1" applyAlignment="1">
      <alignment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31" xfId="0" applyFont="1" applyFill="1" applyBorder="1" applyAlignment="1" quotePrefix="1">
      <alignment horizontal="center" vertical="center"/>
    </xf>
    <xf numFmtId="171" fontId="4" fillId="19" borderId="33" xfId="0" applyNumberFormat="1" applyFont="1" applyFill="1" applyBorder="1" applyAlignment="1" quotePrefix="1">
      <alignment horizontal="center" vertical="center"/>
    </xf>
    <xf numFmtId="171" fontId="4" fillId="19" borderId="31" xfId="0" applyNumberFormat="1" applyFont="1" applyFill="1" applyBorder="1" applyAlignment="1">
      <alignment horizontal="center" vertical="center"/>
    </xf>
    <xf numFmtId="171" fontId="4" fillId="19" borderId="31" xfId="0" applyNumberFormat="1" applyFont="1" applyFill="1" applyBorder="1" applyAlignment="1" quotePrefix="1">
      <alignment horizontal="center" vertical="center"/>
    </xf>
    <xf numFmtId="171" fontId="4" fillId="19" borderId="17" xfId="0" applyNumberFormat="1" applyFont="1" applyFill="1" applyBorder="1" applyAlignment="1">
      <alignment horizontal="center" vertical="center"/>
    </xf>
    <xf numFmtId="171" fontId="4" fillId="19" borderId="18" xfId="0" applyNumberFormat="1" applyFont="1" applyFill="1" applyBorder="1" applyAlignment="1" quotePrefix="1">
      <alignment horizontal="center" vertical="center"/>
    </xf>
    <xf numFmtId="171" fontId="4" fillId="19" borderId="18" xfId="0" applyNumberFormat="1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vertical="center"/>
    </xf>
    <xf numFmtId="0" fontId="4" fillId="19" borderId="27" xfId="0" applyFont="1" applyFill="1" applyBorder="1" applyAlignment="1">
      <alignment vertical="center"/>
    </xf>
    <xf numFmtId="0" fontId="4" fillId="19" borderId="37" xfId="0" applyFont="1" applyFill="1" applyBorder="1" applyAlignment="1">
      <alignment horizontal="center" vertical="center"/>
    </xf>
    <xf numFmtId="0" fontId="4" fillId="19" borderId="14" xfId="0" applyFont="1" applyFill="1" applyBorder="1" applyAlignment="1" quotePrefix="1">
      <alignment horizontal="center" vertical="center"/>
    </xf>
    <xf numFmtId="171" fontId="4" fillId="19" borderId="14" xfId="0" applyNumberFormat="1" applyFont="1" applyFill="1" applyBorder="1" applyAlignment="1">
      <alignment horizontal="center" vertical="center"/>
    </xf>
    <xf numFmtId="171" fontId="4" fillId="19" borderId="16" xfId="0" applyNumberFormat="1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4" fillId="19" borderId="50" xfId="0" applyFont="1" applyFill="1" applyBorder="1" applyAlignment="1" quotePrefix="1">
      <alignment horizontal="center" vertical="center"/>
    </xf>
    <xf numFmtId="171" fontId="4" fillId="19" borderId="50" xfId="0" applyNumberFormat="1" applyFont="1" applyFill="1" applyBorder="1" applyAlignment="1">
      <alignment horizontal="center" vertical="center"/>
    </xf>
    <xf numFmtId="0" fontId="4" fillId="19" borderId="41" xfId="0" applyFont="1" applyFill="1" applyBorder="1" applyAlignment="1">
      <alignment horizontal="center" vertical="center"/>
    </xf>
    <xf numFmtId="16" fontId="4" fillId="19" borderId="19" xfId="0" applyNumberFormat="1" applyFont="1" applyFill="1" applyBorder="1" applyAlignment="1" quotePrefix="1">
      <alignment horizontal="center" vertical="center"/>
    </xf>
    <xf numFmtId="171" fontId="4" fillId="19" borderId="19" xfId="0" applyNumberFormat="1" applyFont="1" applyFill="1" applyBorder="1" applyAlignment="1">
      <alignment horizontal="center" vertical="center"/>
    </xf>
    <xf numFmtId="171" fontId="4" fillId="19" borderId="30" xfId="0" applyNumberFormat="1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vertical="center"/>
    </xf>
    <xf numFmtId="0" fontId="4" fillId="16" borderId="25" xfId="0" applyFont="1" applyFill="1" applyBorder="1" applyAlignment="1">
      <alignment vertical="center"/>
    </xf>
    <xf numFmtId="0" fontId="4" fillId="16" borderId="42" xfId="0" applyFont="1" applyFill="1" applyBorder="1" applyAlignment="1">
      <alignment horizontal="center" vertical="center"/>
    </xf>
    <xf numFmtId="0" fontId="4" fillId="16" borderId="31" xfId="0" applyFont="1" applyFill="1" applyBorder="1" applyAlignment="1" quotePrefix="1">
      <alignment horizontal="center" vertical="center"/>
    </xf>
    <xf numFmtId="171" fontId="4" fillId="16" borderId="31" xfId="0" applyNumberFormat="1" applyFont="1" applyFill="1" applyBorder="1" applyAlignment="1">
      <alignment horizontal="center" vertical="center"/>
    </xf>
    <xf numFmtId="171" fontId="4" fillId="16" borderId="17" xfId="0" applyNumberFormat="1" applyFont="1" applyFill="1" applyBorder="1" applyAlignment="1" quotePrefix="1">
      <alignment horizontal="center" vertical="center"/>
    </xf>
    <xf numFmtId="171" fontId="4" fillId="16" borderId="17" xfId="0" applyNumberFormat="1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vertical="center"/>
    </xf>
    <xf numFmtId="0" fontId="4" fillId="16" borderId="27" xfId="0" applyFont="1" applyFill="1" applyBorder="1" applyAlignment="1">
      <alignment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33" xfId="0" applyFont="1" applyFill="1" applyBorder="1" applyAlignment="1" quotePrefix="1">
      <alignment horizontal="center" vertical="center"/>
    </xf>
    <xf numFmtId="171" fontId="4" fillId="16" borderId="33" xfId="0" applyNumberFormat="1" applyFont="1" applyFill="1" applyBorder="1" applyAlignment="1">
      <alignment horizontal="center" vertical="center"/>
    </xf>
    <xf numFmtId="171" fontId="4" fillId="16" borderId="18" xfId="0" applyNumberFormat="1" applyFont="1" applyFill="1" applyBorder="1" applyAlignment="1">
      <alignment horizontal="center" vertical="center"/>
    </xf>
    <xf numFmtId="0" fontId="4" fillId="16" borderId="57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vertical="center"/>
    </xf>
    <xf numFmtId="0" fontId="4" fillId="16" borderId="21" xfId="0" applyFont="1" applyFill="1" applyBorder="1" applyAlignment="1">
      <alignment vertical="center"/>
    </xf>
    <xf numFmtId="0" fontId="4" fillId="16" borderId="12" xfId="0" applyFont="1" applyFill="1" applyBorder="1" applyAlignment="1">
      <alignment horizontal="center" vertical="center"/>
    </xf>
    <xf numFmtId="0" fontId="4" fillId="16" borderId="14" xfId="0" applyFont="1" applyFill="1" applyBorder="1" applyAlignment="1" quotePrefix="1">
      <alignment horizontal="center" vertical="center"/>
    </xf>
    <xf numFmtId="171" fontId="4" fillId="16" borderId="14" xfId="0" applyNumberFormat="1" applyFont="1" applyFill="1" applyBorder="1" applyAlignment="1" quotePrefix="1">
      <alignment horizontal="center" vertical="center"/>
    </xf>
    <xf numFmtId="171" fontId="4" fillId="16" borderId="14" xfId="0" applyNumberFormat="1" applyFont="1" applyFill="1" applyBorder="1" applyAlignment="1">
      <alignment horizontal="center" vertical="center"/>
    </xf>
    <xf numFmtId="171" fontId="4" fillId="16" borderId="16" xfId="0" applyNumberFormat="1" applyFont="1" applyFill="1" applyBorder="1" applyAlignment="1">
      <alignment horizontal="center" vertical="center"/>
    </xf>
    <xf numFmtId="171" fontId="4" fillId="16" borderId="16" xfId="0" applyNumberFormat="1" applyFont="1" applyFill="1" applyBorder="1" applyAlignment="1" quotePrefix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28" xfId="0" applyFont="1" applyFill="1" applyBorder="1" applyAlignment="1">
      <alignment vertical="center"/>
    </xf>
    <xf numFmtId="0" fontId="4" fillId="16" borderId="29" xfId="0" applyFont="1" applyFill="1" applyBorder="1" applyAlignment="1">
      <alignment vertical="center"/>
    </xf>
    <xf numFmtId="0" fontId="4" fillId="16" borderId="60" xfId="0" applyFont="1" applyFill="1" applyBorder="1" applyAlignment="1">
      <alignment horizontal="center" vertical="center"/>
    </xf>
    <xf numFmtId="0" fontId="4" fillId="16" borderId="19" xfId="0" applyFont="1" applyFill="1" applyBorder="1" applyAlignment="1" quotePrefix="1">
      <alignment horizontal="center" vertical="center"/>
    </xf>
    <xf numFmtId="171" fontId="4" fillId="16" borderId="19" xfId="0" applyNumberFormat="1" applyFont="1" applyFill="1" applyBorder="1" applyAlignment="1">
      <alignment horizontal="center" vertical="center"/>
    </xf>
    <xf numFmtId="171" fontId="4" fillId="16" borderId="30" xfId="0" applyNumberFormat="1" applyFont="1" applyFill="1" applyBorder="1" applyAlignment="1">
      <alignment horizontal="center" vertical="center"/>
    </xf>
    <xf numFmtId="171" fontId="4" fillId="16" borderId="41" xfId="0" applyNumberFormat="1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19" xfId="0" applyFont="1" applyFill="1" applyBorder="1" applyAlignment="1">
      <alignment horizontal="center" vertical="center"/>
    </xf>
    <xf numFmtId="0" fontId="4" fillId="19" borderId="57" xfId="0" applyFont="1" applyFill="1" applyBorder="1" applyAlignment="1">
      <alignment horizontal="center" vertical="center"/>
    </xf>
    <xf numFmtId="0" fontId="52" fillId="37" borderId="21" xfId="0" applyFont="1" applyFill="1" applyBorder="1" applyAlignment="1">
      <alignment vertical="center"/>
    </xf>
    <xf numFmtId="171" fontId="52" fillId="0" borderId="14" xfId="0" applyNumberFormat="1" applyFont="1" applyFill="1" applyBorder="1" applyAlignment="1">
      <alignment horizontal="center" vertical="center"/>
    </xf>
    <xf numFmtId="171" fontId="4" fillId="33" borderId="41" xfId="0" applyNumberFormat="1" applyFont="1" applyFill="1" applyBorder="1" applyAlignment="1">
      <alignment horizontal="center" vertical="center"/>
    </xf>
    <xf numFmtId="0" fontId="4" fillId="33" borderId="41" xfId="0" applyFont="1" applyFill="1" applyBorder="1" applyAlignment="1" quotePrefix="1">
      <alignment horizontal="center" vertical="center"/>
    </xf>
    <xf numFmtId="0" fontId="4" fillId="42" borderId="61" xfId="0" applyFont="1" applyFill="1" applyBorder="1" applyAlignment="1">
      <alignment horizontal="center" vertical="center"/>
    </xf>
    <xf numFmtId="171" fontId="12" fillId="34" borderId="13" xfId="0" applyNumberFormat="1" applyFont="1" applyFill="1" applyBorder="1" applyAlignment="1">
      <alignment horizontal="center" vertical="center"/>
    </xf>
    <xf numFmtId="171" fontId="4" fillId="0" borderId="13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33" borderId="33" xfId="0" applyNumberFormat="1" applyFont="1" applyFill="1" applyBorder="1" applyAlignment="1" quotePrefix="1">
      <alignment horizontal="center" vertical="center"/>
    </xf>
    <xf numFmtId="171" fontId="4" fillId="33" borderId="62" xfId="0" applyNumberFormat="1" applyFont="1" applyFill="1" applyBorder="1" applyAlignment="1">
      <alignment horizontal="center" vertical="center"/>
    </xf>
    <xf numFmtId="171" fontId="4" fillId="34" borderId="31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14" fontId="2" fillId="33" borderId="45" xfId="0" applyNumberFormat="1" applyFont="1" applyFill="1" applyBorder="1" applyAlignment="1">
      <alignment horizontal="center" vertical="center"/>
    </xf>
    <xf numFmtId="14" fontId="2" fillId="33" borderId="56" xfId="0" applyNumberFormat="1" applyFont="1" applyFill="1" applyBorder="1" applyAlignment="1">
      <alignment horizontal="center" vertical="center"/>
    </xf>
    <xf numFmtId="0" fontId="4" fillId="19" borderId="64" xfId="0" applyFont="1" applyFill="1" applyBorder="1" applyAlignment="1">
      <alignment horizontal="center" vertical="center"/>
    </xf>
    <xf numFmtId="0" fontId="0" fillId="19" borderId="50" xfId="0" applyFill="1" applyBorder="1" applyAlignment="1">
      <alignment horizontal="center" vertical="center"/>
    </xf>
    <xf numFmtId="0" fontId="0" fillId="19" borderId="39" xfId="0" applyFill="1" applyBorder="1" applyAlignment="1">
      <alignment horizontal="center" vertical="center"/>
    </xf>
    <xf numFmtId="0" fontId="3" fillId="19" borderId="48" xfId="0" applyFont="1" applyFill="1" applyBorder="1" applyAlignment="1">
      <alignment horizontal="center" vertical="center" wrapText="1"/>
    </xf>
    <xf numFmtId="0" fontId="0" fillId="19" borderId="51" xfId="0" applyFill="1" applyBorder="1" applyAlignment="1">
      <alignment horizontal="center" vertical="center" wrapText="1"/>
    </xf>
    <xf numFmtId="0" fontId="0" fillId="19" borderId="65" xfId="0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 wrapText="1"/>
    </xf>
    <xf numFmtId="0" fontId="3" fillId="16" borderId="51" xfId="0" applyFont="1" applyFill="1" applyBorder="1" applyAlignment="1">
      <alignment horizontal="center" vertical="center" wrapText="1"/>
    </xf>
    <xf numFmtId="0" fontId="3" fillId="16" borderId="65" xfId="0" applyFont="1" applyFill="1" applyBorder="1" applyAlignment="1">
      <alignment horizontal="center" vertical="center" wrapText="1"/>
    </xf>
    <xf numFmtId="0" fontId="3" fillId="37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" fillId="37" borderId="50" xfId="0" applyFont="1" applyFill="1" applyBorder="1" applyAlignment="1">
      <alignment horizontal="center" vertical="center"/>
    </xf>
    <xf numFmtId="0" fontId="4" fillId="36" borderId="64" xfId="0" applyFont="1" applyFill="1" applyBorder="1" applyAlignment="1">
      <alignment horizontal="center" vertical="center"/>
    </xf>
    <xf numFmtId="0" fontId="4" fillId="36" borderId="5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" fillId="33" borderId="48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16" borderId="64" xfId="0" applyFont="1" applyFill="1" applyBorder="1" applyAlignment="1">
      <alignment horizontal="center" vertical="center"/>
    </xf>
    <xf numFmtId="0" fontId="4" fillId="16" borderId="50" xfId="0" applyFont="1" applyFill="1" applyBorder="1" applyAlignment="1">
      <alignment horizontal="center" vertical="center"/>
    </xf>
    <xf numFmtId="0" fontId="4" fillId="16" borderId="39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4" fillId="16" borderId="31" xfId="0" applyFont="1" applyFill="1" applyBorder="1" applyAlignment="1">
      <alignment horizontal="center" vertical="center"/>
    </xf>
    <xf numFmtId="0" fontId="4" fillId="16" borderId="33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strike val="0"/>
        <name val="Cambria"/>
        <color theme="6" tint="0.3999499976634979"/>
      </font>
    </dxf>
    <dxf>
      <font>
        <strike val="0"/>
        <name val="Cambria"/>
        <color theme="9" tint="0.3999499976634979"/>
      </font>
    </dxf>
    <dxf>
      <font>
        <color indexed="44"/>
      </font>
    </dxf>
    <dxf>
      <font>
        <color indexed="46"/>
      </font>
    </dxf>
    <dxf>
      <font>
        <color indexed="61"/>
      </font>
    </dxf>
    <dxf>
      <font>
        <strike val="0"/>
        <name val="Cambria"/>
        <color theme="6" tint="0.3999499976634979"/>
      </font>
    </dxf>
    <dxf>
      <font>
        <color indexed="43"/>
      </font>
    </dxf>
    <dxf>
      <font>
        <strike val="0"/>
        <color indexed="9"/>
      </font>
    </dxf>
    <dxf>
      <font>
        <color auto="1"/>
      </font>
    </dxf>
    <dxf>
      <font>
        <color indexed="12"/>
      </font>
    </dxf>
    <dxf>
      <font>
        <color indexed="20"/>
      </font>
    </dxf>
    <dxf>
      <font>
        <strike val="0"/>
        <color theme="6" tint="0.3999499976634979"/>
      </font>
      <border/>
    </dxf>
    <dxf>
      <font>
        <strike val="0"/>
        <color theme="9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9999"/>
      <rgbColor rgb="0000FF00"/>
      <rgbColor rgb="000000FF"/>
      <rgbColor rgb="00FFFF00"/>
      <rgbColor rgb="00FF00FF"/>
      <rgbColor rgb="0000FFFF"/>
      <rgbColor rgb="00FFCC66"/>
      <rgbColor rgb="00008000"/>
      <rgbColor rgb="00000080"/>
      <rgbColor rgb="00808000"/>
      <rgbColor rgb="00FF000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FFCC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" name="Rectangle 9"/>
        <xdr:cNvSpPr>
          <a:spLocks/>
        </xdr:cNvSpPr>
      </xdr:nvSpPr>
      <xdr:spPr>
        <a:xfrm>
          <a:off x="3552825" y="9886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3552825" y="98869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52</xdr:row>
      <xdr:rowOff>0</xdr:rowOff>
    </xdr:to>
    <xdr:sp>
      <xdr:nvSpPr>
        <xdr:cNvPr id="3" name="WordArt 11"/>
        <xdr:cNvSpPr>
          <a:spLocks/>
        </xdr:cNvSpPr>
      </xdr:nvSpPr>
      <xdr:spPr>
        <a:xfrm rot="5400000">
          <a:off x="3552825" y="1600200"/>
          <a:ext cx="0" cy="14173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Arial Black"/>
              <a:cs typeface="Arial Black"/>
            </a:rPr>
            <a:t>NO EXCEEDENCES FOR THE MONTH OF APR</a:t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733425</xdr:rowOff>
    </xdr:to>
    <xdr:sp>
      <xdr:nvSpPr>
        <xdr:cNvPr id="4" name="WordArt 12"/>
        <xdr:cNvSpPr>
          <a:spLocks/>
        </xdr:cNvSpPr>
      </xdr:nvSpPr>
      <xdr:spPr>
        <a:xfrm>
          <a:off x="3552825" y="1038225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Impact"/>
              <a:cs typeface="Impact"/>
            </a:rPr>
            <a:t>1-30 APR</a:t>
          </a:r>
        </a:p>
      </xdr:txBody>
    </xdr:sp>
    <xdr:clientData/>
  </xdr:twoCellAnchor>
  <xdr:twoCellAnchor>
    <xdr:from>
      <xdr:col>19</xdr:col>
      <xdr:colOff>0</xdr:colOff>
      <xdr:row>3</xdr:row>
      <xdr:rowOff>609600</xdr:rowOff>
    </xdr:from>
    <xdr:to>
      <xdr:col>19</xdr:col>
      <xdr:colOff>0</xdr:colOff>
      <xdr:row>53</xdr:row>
      <xdr:rowOff>0</xdr:rowOff>
    </xdr:to>
    <xdr:sp>
      <xdr:nvSpPr>
        <xdr:cNvPr id="5" name="WordArt 15"/>
        <xdr:cNvSpPr>
          <a:spLocks/>
        </xdr:cNvSpPr>
      </xdr:nvSpPr>
      <xdr:spPr>
        <a:xfrm rot="5400000">
          <a:off x="12696825" y="1295400"/>
          <a:ext cx="0" cy="14773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9900"/>
              </a:solidFill>
              <a:latin typeface="Arial Black"/>
              <a:cs typeface="Arial Black"/>
            </a:rPr>
            <a:t>NO EXCEEDENCES FOR THE MONTH OF SEPT</a:t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3</xdr:row>
      <xdr:rowOff>400050</xdr:rowOff>
    </xdr:to>
    <xdr:sp>
      <xdr:nvSpPr>
        <xdr:cNvPr id="6" name="WordArt 16"/>
        <xdr:cNvSpPr>
          <a:spLocks/>
        </xdr:cNvSpPr>
      </xdr:nvSpPr>
      <xdr:spPr>
        <a:xfrm>
          <a:off x="12696825" y="704850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6600"/>
              </a:solidFill>
              <a:latin typeface="Impact"/>
              <a:cs typeface="Impact"/>
            </a:rPr>
            <a:t>1-30 SEPT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BreakPreview" zoomScale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34" sqref="O34"/>
    </sheetView>
  </sheetViews>
  <sheetFormatPr defaultColWidth="9.140625" defaultRowHeight="12.75"/>
  <cols>
    <col min="1" max="1" width="12.7109375" style="1" customWidth="1"/>
    <col min="2" max="2" width="13.8515625" style="1" customWidth="1"/>
    <col min="3" max="3" width="26.7109375" style="1" customWidth="1"/>
    <col min="4" max="4" width="8.28125" style="15" customWidth="1"/>
    <col min="5" max="5" width="8.57421875" style="15" customWidth="1"/>
    <col min="6" max="14" width="8.140625" style="15" customWidth="1"/>
    <col min="15" max="15" width="10.7109375" style="15" customWidth="1"/>
    <col min="16" max="16" width="9.140625" style="15" customWidth="1"/>
    <col min="17" max="17" width="10.57421875" style="15" customWidth="1"/>
    <col min="18" max="18" width="8.140625" style="15" customWidth="1"/>
    <col min="19" max="19" width="8.421875" style="15" customWidth="1"/>
    <col min="20" max="20" width="8.140625" style="1" customWidth="1"/>
    <col min="21" max="21" width="8.421875" style="1" customWidth="1"/>
    <col min="22" max="22" width="10.00390625" style="1" customWidth="1"/>
    <col min="23" max="23" width="5.8515625" style="1" customWidth="1"/>
    <col min="24" max="24" width="10.7109375" style="1" customWidth="1"/>
    <col min="25" max="25" width="13.140625" style="1" customWidth="1"/>
    <col min="26" max="16384" width="9.140625" style="1" customWidth="1"/>
  </cols>
  <sheetData>
    <row r="1" spans="1:19" ht="21.75" customHeight="1" thickBot="1">
      <c r="A1" s="295" t="s">
        <v>74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20" ht="16.5" thickBot="1">
      <c r="A2" s="123" t="s">
        <v>48</v>
      </c>
      <c r="B2" s="124"/>
      <c r="C2" s="124"/>
      <c r="D2" s="62"/>
      <c r="E2" s="62"/>
      <c r="F2" s="122"/>
      <c r="G2" s="261" t="s">
        <v>82</v>
      </c>
      <c r="H2" s="185"/>
      <c r="O2" s="186" t="s">
        <v>73</v>
      </c>
      <c r="P2" s="63"/>
      <c r="Q2" s="63"/>
      <c r="R2" s="270">
        <v>41274</v>
      </c>
      <c r="S2" s="271"/>
      <c r="T2" s="2"/>
    </row>
    <row r="3" spans="1:17" ht="15.75" customHeight="1" thickBot="1">
      <c r="A3" s="17" t="s">
        <v>54</v>
      </c>
      <c r="B3" s="18"/>
      <c r="C3" s="18"/>
      <c r="F3" s="19"/>
      <c r="H3" s="20" t="s">
        <v>72</v>
      </c>
      <c r="I3" s="19"/>
      <c r="J3" s="20"/>
      <c r="K3" s="20"/>
      <c r="L3" s="20"/>
      <c r="M3" s="20"/>
      <c r="Q3" s="16"/>
    </row>
    <row r="4" spans="1:19" ht="72" customHeight="1" thickBot="1">
      <c r="A4" s="167" t="s">
        <v>0</v>
      </c>
      <c r="B4" s="168" t="s">
        <v>1</v>
      </c>
      <c r="C4" s="169" t="s">
        <v>53</v>
      </c>
      <c r="D4" s="170" t="s">
        <v>47</v>
      </c>
      <c r="E4" s="171" t="s">
        <v>70</v>
      </c>
      <c r="F4" s="121">
        <v>40995</v>
      </c>
      <c r="G4" s="172">
        <v>41094</v>
      </c>
      <c r="H4" s="187">
        <v>41556</v>
      </c>
      <c r="I4" s="187">
        <v>41221</v>
      </c>
      <c r="J4" s="172">
        <v>41228</v>
      </c>
      <c r="K4" s="172">
        <v>41594</v>
      </c>
      <c r="L4" s="187">
        <v>41595</v>
      </c>
      <c r="M4" s="187">
        <v>41598</v>
      </c>
      <c r="N4" s="172">
        <v>41599</v>
      </c>
      <c r="O4" s="174" t="s">
        <v>49</v>
      </c>
      <c r="P4" s="175" t="s">
        <v>66</v>
      </c>
      <c r="Q4" s="176" t="s">
        <v>50</v>
      </c>
      <c r="R4" s="176" t="s">
        <v>67</v>
      </c>
      <c r="S4" s="177" t="s">
        <v>43</v>
      </c>
    </row>
    <row r="5" spans="1:19" ht="24" customHeight="1">
      <c r="A5" s="287" t="s">
        <v>59</v>
      </c>
      <c r="B5" s="156" t="s">
        <v>16</v>
      </c>
      <c r="C5" s="157" t="s">
        <v>46</v>
      </c>
      <c r="D5" s="158" t="s">
        <v>44</v>
      </c>
      <c r="E5" s="159" t="s">
        <v>61</v>
      </c>
      <c r="F5" s="140"/>
      <c r="G5" s="160"/>
      <c r="H5" s="254"/>
      <c r="I5" s="161"/>
      <c r="J5" s="161"/>
      <c r="K5" s="161"/>
      <c r="L5" s="161"/>
      <c r="M5" s="161"/>
      <c r="N5" s="140"/>
      <c r="O5" s="173">
        <v>0</v>
      </c>
      <c r="P5" s="173">
        <v>0</v>
      </c>
      <c r="Q5" s="290">
        <v>1</v>
      </c>
      <c r="R5" s="290">
        <v>2</v>
      </c>
      <c r="S5" s="281">
        <v>0</v>
      </c>
    </row>
    <row r="6" spans="1:19" ht="24" customHeight="1">
      <c r="A6" s="288"/>
      <c r="B6" s="22" t="s">
        <v>26</v>
      </c>
      <c r="C6" s="23" t="s">
        <v>27</v>
      </c>
      <c r="D6" s="24" t="s">
        <v>44</v>
      </c>
      <c r="E6" s="86" t="s">
        <v>61</v>
      </c>
      <c r="F6" s="65"/>
      <c r="G6" s="115"/>
      <c r="H6" s="255"/>
      <c r="I6" s="112"/>
      <c r="J6" s="112"/>
      <c r="K6" s="112"/>
      <c r="L6" s="112"/>
      <c r="M6" s="112"/>
      <c r="N6" s="65"/>
      <c r="O6" s="142">
        <f aca="true" t="shared" si="0" ref="O6:O22">COUNTIF(F6:N6,"&gt;=40.5")</f>
        <v>0</v>
      </c>
      <c r="P6" s="142">
        <f aca="true" t="shared" si="1" ref="P6:P30">COUNTIF(F6:N6,"&gt;=35.5")</f>
        <v>0</v>
      </c>
      <c r="Q6" s="282"/>
      <c r="R6" s="282"/>
      <c r="S6" s="282"/>
    </row>
    <row r="7" spans="1:19" ht="23.25" customHeight="1">
      <c r="A7" s="288"/>
      <c r="B7" s="22" t="s">
        <v>2</v>
      </c>
      <c r="C7" s="23" t="s">
        <v>71</v>
      </c>
      <c r="D7" s="24" t="s">
        <v>44</v>
      </c>
      <c r="E7" s="86" t="s">
        <v>61</v>
      </c>
      <c r="F7" s="65"/>
      <c r="G7" s="115"/>
      <c r="H7" s="255"/>
      <c r="I7" s="112"/>
      <c r="J7" s="112"/>
      <c r="K7" s="112"/>
      <c r="L7" s="112"/>
      <c r="M7" s="112"/>
      <c r="N7" s="65"/>
      <c r="O7" s="142">
        <f t="shared" si="0"/>
        <v>0</v>
      </c>
      <c r="P7" s="142">
        <f t="shared" si="1"/>
        <v>0</v>
      </c>
      <c r="Q7" s="282"/>
      <c r="R7" s="282"/>
      <c r="S7" s="282"/>
    </row>
    <row r="8" spans="1:19" ht="23.25" customHeight="1">
      <c r="A8" s="288"/>
      <c r="B8" s="22"/>
      <c r="C8" s="248"/>
      <c r="D8" s="24" t="s">
        <v>45</v>
      </c>
      <c r="E8" s="86"/>
      <c r="F8" s="248"/>
      <c r="G8" s="115"/>
      <c r="H8" s="255"/>
      <c r="I8" s="112"/>
      <c r="J8" s="112"/>
      <c r="K8" s="112"/>
      <c r="L8" s="112"/>
      <c r="M8" s="112"/>
      <c r="N8" s="65"/>
      <c r="O8" s="142">
        <f t="shared" si="0"/>
        <v>0</v>
      </c>
      <c r="P8" s="142">
        <f t="shared" si="1"/>
        <v>0</v>
      </c>
      <c r="Q8" s="282"/>
      <c r="R8" s="282"/>
      <c r="S8" s="282"/>
    </row>
    <row r="9" spans="1:19" ht="23.25" customHeight="1">
      <c r="A9" s="288"/>
      <c r="B9" s="22" t="s">
        <v>3</v>
      </c>
      <c r="C9" s="23" t="s">
        <v>22</v>
      </c>
      <c r="D9" s="24" t="s">
        <v>44</v>
      </c>
      <c r="E9" s="86" t="s">
        <v>61</v>
      </c>
      <c r="F9" s="65"/>
      <c r="G9" s="115"/>
      <c r="H9" s="255"/>
      <c r="I9" s="112">
        <v>40</v>
      </c>
      <c r="J9" s="112"/>
      <c r="K9" s="112"/>
      <c r="L9" s="112"/>
      <c r="M9" s="112"/>
      <c r="N9" s="65"/>
      <c r="O9" s="142">
        <f t="shared" si="0"/>
        <v>0</v>
      </c>
      <c r="P9" s="142">
        <f t="shared" si="1"/>
        <v>1</v>
      </c>
      <c r="Q9" s="282"/>
      <c r="R9" s="282"/>
      <c r="S9" s="282"/>
    </row>
    <row r="10" spans="1:19" ht="23.25" customHeight="1">
      <c r="A10" s="288"/>
      <c r="B10" s="22" t="s">
        <v>3</v>
      </c>
      <c r="C10" s="23" t="s">
        <v>63</v>
      </c>
      <c r="D10" s="24" t="s">
        <v>44</v>
      </c>
      <c r="E10" s="86" t="s">
        <v>61</v>
      </c>
      <c r="F10" s="65"/>
      <c r="G10" s="115"/>
      <c r="H10" s="255"/>
      <c r="I10" s="112">
        <v>38.3</v>
      </c>
      <c r="J10" s="112"/>
      <c r="K10" s="112"/>
      <c r="L10" s="112"/>
      <c r="M10" s="112"/>
      <c r="N10" s="65"/>
      <c r="O10" s="142">
        <f t="shared" si="0"/>
        <v>0</v>
      </c>
      <c r="P10" s="142">
        <f t="shared" si="1"/>
        <v>1</v>
      </c>
      <c r="Q10" s="282"/>
      <c r="R10" s="282"/>
      <c r="S10" s="282"/>
    </row>
    <row r="11" spans="1:19" ht="23.25" customHeight="1">
      <c r="A11" s="288"/>
      <c r="B11" s="22" t="s">
        <v>3</v>
      </c>
      <c r="C11" s="23" t="s">
        <v>23</v>
      </c>
      <c r="D11" s="60" t="s">
        <v>44</v>
      </c>
      <c r="E11" s="86" t="s">
        <v>62</v>
      </c>
      <c r="F11" s="65"/>
      <c r="G11" s="115"/>
      <c r="H11" s="255"/>
      <c r="I11" s="112"/>
      <c r="J11" s="112"/>
      <c r="K11" s="112"/>
      <c r="L11" s="112"/>
      <c r="M11" s="112"/>
      <c r="N11" s="65">
        <v>39.4</v>
      </c>
      <c r="O11" s="142">
        <f t="shared" si="0"/>
        <v>0</v>
      </c>
      <c r="P11" s="142">
        <f t="shared" si="1"/>
        <v>1</v>
      </c>
      <c r="Q11" s="282"/>
      <c r="R11" s="282"/>
      <c r="S11" s="282"/>
    </row>
    <row r="12" spans="1:19" ht="23.25" customHeight="1">
      <c r="A12" s="288"/>
      <c r="B12" s="22"/>
      <c r="C12" s="23"/>
      <c r="D12" s="24" t="s">
        <v>45</v>
      </c>
      <c r="E12" s="86"/>
      <c r="F12" s="248"/>
      <c r="G12" s="115"/>
      <c r="H12" s="255"/>
      <c r="I12" s="112"/>
      <c r="J12" s="112"/>
      <c r="K12" s="112"/>
      <c r="L12" s="112"/>
      <c r="M12" s="112"/>
      <c r="N12" s="65">
        <v>39.9</v>
      </c>
      <c r="O12" s="142">
        <f t="shared" si="0"/>
        <v>0</v>
      </c>
      <c r="P12" s="142">
        <f t="shared" si="1"/>
        <v>1</v>
      </c>
      <c r="Q12" s="282"/>
      <c r="R12" s="282"/>
      <c r="S12" s="282"/>
    </row>
    <row r="13" spans="1:19" ht="23.25" customHeight="1">
      <c r="A13" s="288"/>
      <c r="B13" s="22" t="s">
        <v>3</v>
      </c>
      <c r="C13" s="23" t="s">
        <v>24</v>
      </c>
      <c r="D13" s="51" t="s">
        <v>44</v>
      </c>
      <c r="E13" s="86" t="s">
        <v>62</v>
      </c>
      <c r="F13" s="65"/>
      <c r="G13" s="115"/>
      <c r="H13" s="255"/>
      <c r="I13" s="112"/>
      <c r="J13" s="113"/>
      <c r="K13" s="113"/>
      <c r="L13" s="113"/>
      <c r="M13" s="113"/>
      <c r="N13" s="65">
        <v>38.1</v>
      </c>
      <c r="O13" s="142">
        <f t="shared" si="0"/>
        <v>0</v>
      </c>
      <c r="P13" s="142">
        <f t="shared" si="1"/>
        <v>1</v>
      </c>
      <c r="Q13" s="282"/>
      <c r="R13" s="282"/>
      <c r="S13" s="282"/>
    </row>
    <row r="14" spans="1:19" ht="23.25" customHeight="1">
      <c r="A14" s="288"/>
      <c r="B14" s="25"/>
      <c r="C14" s="249"/>
      <c r="D14" s="27" t="s">
        <v>45</v>
      </c>
      <c r="E14" s="86"/>
      <c r="F14" s="249"/>
      <c r="G14" s="115"/>
      <c r="H14" s="255"/>
      <c r="I14" s="112"/>
      <c r="J14" s="65"/>
      <c r="K14" s="115"/>
      <c r="L14" s="115"/>
      <c r="M14" s="115"/>
      <c r="N14" s="132">
        <v>41.2</v>
      </c>
      <c r="O14" s="142">
        <f t="shared" si="0"/>
        <v>1</v>
      </c>
      <c r="P14" s="142">
        <f t="shared" si="1"/>
        <v>1</v>
      </c>
      <c r="Q14" s="282"/>
      <c r="R14" s="282"/>
      <c r="S14" s="282"/>
    </row>
    <row r="15" spans="1:19" ht="23.25" customHeight="1">
      <c r="A15" s="288"/>
      <c r="B15" s="25" t="s">
        <v>3</v>
      </c>
      <c r="C15" s="26" t="s">
        <v>25</v>
      </c>
      <c r="D15" s="27" t="s">
        <v>44</v>
      </c>
      <c r="E15" s="86" t="s">
        <v>61</v>
      </c>
      <c r="F15" s="65"/>
      <c r="G15" s="115"/>
      <c r="H15" s="256"/>
      <c r="I15" s="113">
        <v>39</v>
      </c>
      <c r="J15" s="130"/>
      <c r="K15" s="130"/>
      <c r="L15" s="130"/>
      <c r="M15" s="130"/>
      <c r="N15" s="65"/>
      <c r="O15" s="142">
        <f t="shared" si="0"/>
        <v>0</v>
      </c>
      <c r="P15" s="142">
        <f t="shared" si="1"/>
        <v>1</v>
      </c>
      <c r="Q15" s="282"/>
      <c r="R15" s="282"/>
      <c r="S15" s="282"/>
    </row>
    <row r="16" spans="1:19" ht="23.25" customHeight="1">
      <c r="A16" s="288"/>
      <c r="B16" s="81" t="s">
        <v>57</v>
      </c>
      <c r="C16" s="82" t="s">
        <v>64</v>
      </c>
      <c r="D16" s="83" t="s">
        <v>44</v>
      </c>
      <c r="E16" s="86" t="s">
        <v>61</v>
      </c>
      <c r="F16" s="65"/>
      <c r="G16" s="115"/>
      <c r="H16" s="115"/>
      <c r="I16" s="65"/>
      <c r="J16" s="65"/>
      <c r="K16" s="65"/>
      <c r="L16" s="65"/>
      <c r="M16" s="65"/>
      <c r="N16" s="65"/>
      <c r="O16" s="142">
        <f t="shared" si="0"/>
        <v>0</v>
      </c>
      <c r="P16" s="142">
        <f t="shared" si="1"/>
        <v>0</v>
      </c>
      <c r="Q16" s="282"/>
      <c r="R16" s="282"/>
      <c r="S16" s="282"/>
    </row>
    <row r="17" spans="1:19" ht="23.25" customHeight="1" thickBot="1">
      <c r="A17" s="289"/>
      <c r="B17" s="79"/>
      <c r="C17" s="80"/>
      <c r="D17" s="84" t="s">
        <v>45</v>
      </c>
      <c r="E17" s="87"/>
      <c r="F17" s="65"/>
      <c r="G17" s="65"/>
      <c r="H17" s="65"/>
      <c r="I17" s="65"/>
      <c r="J17" s="65"/>
      <c r="K17" s="65"/>
      <c r="L17" s="65"/>
      <c r="M17" s="65"/>
      <c r="N17" s="65"/>
      <c r="O17" s="142">
        <f t="shared" si="0"/>
        <v>0</v>
      </c>
      <c r="P17" s="142">
        <f t="shared" si="1"/>
        <v>0</v>
      </c>
      <c r="Q17" s="283"/>
      <c r="R17" s="283"/>
      <c r="S17" s="283"/>
    </row>
    <row r="18" spans="1:19" ht="23.25" customHeight="1">
      <c r="A18" s="296" t="s">
        <v>17</v>
      </c>
      <c r="B18" s="28" t="s">
        <v>6</v>
      </c>
      <c r="C18" s="29" t="s">
        <v>28</v>
      </c>
      <c r="D18" s="4" t="s">
        <v>44</v>
      </c>
      <c r="E18" s="183" t="s">
        <v>61</v>
      </c>
      <c r="F18" s="66"/>
      <c r="G18" s="181"/>
      <c r="H18" s="181"/>
      <c r="I18" s="66"/>
      <c r="J18" s="13"/>
      <c r="K18" s="13"/>
      <c r="L18" s="13"/>
      <c r="M18" s="13"/>
      <c r="N18" s="13"/>
      <c r="O18" s="85">
        <f t="shared" si="0"/>
        <v>0</v>
      </c>
      <c r="P18" s="85">
        <f t="shared" si="1"/>
        <v>0</v>
      </c>
      <c r="Q18" s="299">
        <v>1</v>
      </c>
      <c r="R18" s="299">
        <v>4</v>
      </c>
      <c r="S18" s="299">
        <v>0</v>
      </c>
    </row>
    <row r="19" spans="1:19" ht="23.25" customHeight="1">
      <c r="A19" s="297"/>
      <c r="B19" s="30" t="s">
        <v>6</v>
      </c>
      <c r="C19" s="31" t="s">
        <v>21</v>
      </c>
      <c r="D19" s="10" t="s">
        <v>44</v>
      </c>
      <c r="E19" s="88" t="s">
        <v>61</v>
      </c>
      <c r="F19" s="128"/>
      <c r="G19" s="141" t="s">
        <v>79</v>
      </c>
      <c r="H19" s="257"/>
      <c r="I19" s="67"/>
      <c r="J19" s="14"/>
      <c r="K19" s="12"/>
      <c r="L19" s="12"/>
      <c r="M19" s="68"/>
      <c r="N19" s="129"/>
      <c r="O19" s="143">
        <f t="shared" si="0"/>
        <v>0</v>
      </c>
      <c r="P19" s="143">
        <f t="shared" si="1"/>
        <v>0</v>
      </c>
      <c r="Q19" s="300"/>
      <c r="R19" s="294"/>
      <c r="S19" s="294"/>
    </row>
    <row r="20" spans="1:19" ht="23.25" customHeight="1">
      <c r="A20" s="297"/>
      <c r="B20" s="30"/>
      <c r="C20" s="31"/>
      <c r="D20" s="10" t="s">
        <v>45</v>
      </c>
      <c r="E20" s="88"/>
      <c r="F20" s="68"/>
      <c r="G20" s="184">
        <v>36.5</v>
      </c>
      <c r="H20" s="258"/>
      <c r="I20" s="127"/>
      <c r="J20" s="103"/>
      <c r="K20" s="103"/>
      <c r="L20" s="103"/>
      <c r="M20" s="103"/>
      <c r="N20" s="68"/>
      <c r="O20" s="143">
        <f t="shared" si="0"/>
        <v>0</v>
      </c>
      <c r="P20" s="143">
        <f t="shared" si="1"/>
        <v>1</v>
      </c>
      <c r="Q20" s="300"/>
      <c r="R20" s="294"/>
      <c r="S20" s="294"/>
    </row>
    <row r="21" spans="1:19" ht="23.25" customHeight="1">
      <c r="A21" s="297"/>
      <c r="B21" s="30" t="s">
        <v>6</v>
      </c>
      <c r="C21" s="31" t="s">
        <v>29</v>
      </c>
      <c r="D21" s="10" t="s">
        <v>44</v>
      </c>
      <c r="E21" s="88" t="s">
        <v>61</v>
      </c>
      <c r="F21" s="67"/>
      <c r="G21" s="68"/>
      <c r="H21" s="68"/>
      <c r="I21" s="68"/>
      <c r="J21" s="12"/>
      <c r="K21" s="14"/>
      <c r="L21" s="14">
        <v>38.5</v>
      </c>
      <c r="M21" s="14">
        <v>38</v>
      </c>
      <c r="N21" s="14"/>
      <c r="O21" s="143">
        <f t="shared" si="0"/>
        <v>0</v>
      </c>
      <c r="P21" s="143">
        <f t="shared" si="1"/>
        <v>2</v>
      </c>
      <c r="Q21" s="300"/>
      <c r="R21" s="294"/>
      <c r="S21" s="294"/>
    </row>
    <row r="22" spans="1:19" ht="23.25" customHeight="1">
      <c r="A22" s="297"/>
      <c r="B22" s="32" t="s">
        <v>6</v>
      </c>
      <c r="C22" s="33" t="s">
        <v>30</v>
      </c>
      <c r="D22" s="5" t="s">
        <v>44</v>
      </c>
      <c r="E22" s="88" t="s">
        <v>61</v>
      </c>
      <c r="F22" s="68"/>
      <c r="G22" s="182"/>
      <c r="H22" s="182"/>
      <c r="I22" s="68"/>
      <c r="J22" s="12"/>
      <c r="K22" s="12"/>
      <c r="L22" s="12"/>
      <c r="M22" s="12"/>
      <c r="N22" s="12"/>
      <c r="O22" s="143">
        <f t="shared" si="0"/>
        <v>0</v>
      </c>
      <c r="P22" s="143">
        <f t="shared" si="1"/>
        <v>0</v>
      </c>
      <c r="Q22" s="300"/>
      <c r="R22" s="294"/>
      <c r="S22" s="294"/>
    </row>
    <row r="23" spans="1:19" ht="23.25" customHeight="1">
      <c r="A23" s="297"/>
      <c r="B23" s="34" t="s">
        <v>6</v>
      </c>
      <c r="C23" s="35" t="s">
        <v>31</v>
      </c>
      <c r="D23" s="11" t="s">
        <v>44</v>
      </c>
      <c r="E23" s="88" t="s">
        <v>61</v>
      </c>
      <c r="F23" s="68"/>
      <c r="G23" s="182"/>
      <c r="H23" s="182"/>
      <c r="I23" s="68"/>
      <c r="J23" s="12"/>
      <c r="K23" s="12"/>
      <c r="L23" s="12"/>
      <c r="M23" s="12">
        <v>35.9</v>
      </c>
      <c r="N23" s="12"/>
      <c r="O23" s="143">
        <v>0</v>
      </c>
      <c r="P23" s="143">
        <f t="shared" si="1"/>
        <v>1</v>
      </c>
      <c r="Q23" s="300"/>
      <c r="R23" s="294"/>
      <c r="S23" s="294"/>
    </row>
    <row r="24" spans="1:19" ht="23.25" customHeight="1">
      <c r="A24" s="297"/>
      <c r="B24" s="34"/>
      <c r="C24" s="35"/>
      <c r="D24" s="11" t="s">
        <v>45</v>
      </c>
      <c r="E24" s="88"/>
      <c r="F24" s="68"/>
      <c r="G24" s="182"/>
      <c r="H24" s="182"/>
      <c r="I24" s="68"/>
      <c r="J24" s="68"/>
      <c r="K24" s="104"/>
      <c r="L24" s="104"/>
      <c r="M24" s="104">
        <v>40.4</v>
      </c>
      <c r="N24" s="12"/>
      <c r="O24" s="143">
        <f aca="true" t="shared" si="2" ref="O24:O36">COUNTIF(F24:N24,"&gt;=40.5")</f>
        <v>0</v>
      </c>
      <c r="P24" s="143">
        <f t="shared" si="1"/>
        <v>1</v>
      </c>
      <c r="Q24" s="300"/>
      <c r="R24" s="294"/>
      <c r="S24" s="294"/>
    </row>
    <row r="25" spans="1:19" ht="23.25" customHeight="1">
      <c r="A25" s="297"/>
      <c r="B25" s="34" t="s">
        <v>6</v>
      </c>
      <c r="C25" s="35" t="s">
        <v>32</v>
      </c>
      <c r="D25" s="11" t="s">
        <v>44</v>
      </c>
      <c r="E25" s="88" t="s">
        <v>61</v>
      </c>
      <c r="F25" s="68"/>
      <c r="G25" s="182"/>
      <c r="H25" s="182"/>
      <c r="I25" s="68"/>
      <c r="J25" s="12"/>
      <c r="K25" s="12"/>
      <c r="L25" s="12"/>
      <c r="M25" s="12"/>
      <c r="N25" s="12"/>
      <c r="O25" s="143">
        <f t="shared" si="2"/>
        <v>0</v>
      </c>
      <c r="P25" s="143">
        <f t="shared" si="1"/>
        <v>0</v>
      </c>
      <c r="Q25" s="300"/>
      <c r="R25" s="294"/>
      <c r="S25" s="294"/>
    </row>
    <row r="26" spans="1:19" ht="23.25" customHeight="1">
      <c r="A26" s="297"/>
      <c r="B26" s="34" t="s">
        <v>4</v>
      </c>
      <c r="C26" s="35" t="s">
        <v>33</v>
      </c>
      <c r="D26" s="11" t="s">
        <v>44</v>
      </c>
      <c r="E26" s="88" t="s">
        <v>61</v>
      </c>
      <c r="F26" s="68"/>
      <c r="G26" s="182"/>
      <c r="H26" s="182"/>
      <c r="I26" s="68"/>
      <c r="J26" s="12"/>
      <c r="K26" s="12"/>
      <c r="L26" s="12"/>
      <c r="M26" s="12"/>
      <c r="N26" s="12"/>
      <c r="O26" s="143">
        <f t="shared" si="2"/>
        <v>0</v>
      </c>
      <c r="P26" s="143">
        <f t="shared" si="1"/>
        <v>0</v>
      </c>
      <c r="Q26" s="300"/>
      <c r="R26" s="294"/>
      <c r="S26" s="294"/>
    </row>
    <row r="27" spans="1:19" ht="23.25" customHeight="1" thickBot="1">
      <c r="A27" s="297"/>
      <c r="B27" s="34" t="s">
        <v>7</v>
      </c>
      <c r="C27" s="35" t="s">
        <v>5</v>
      </c>
      <c r="D27" s="11" t="s">
        <v>44</v>
      </c>
      <c r="E27" s="88" t="s">
        <v>61</v>
      </c>
      <c r="F27" s="178" t="s">
        <v>79</v>
      </c>
      <c r="G27" s="180"/>
      <c r="H27" s="180"/>
      <c r="I27" s="178"/>
      <c r="J27" s="12"/>
      <c r="K27" s="12"/>
      <c r="L27" s="12"/>
      <c r="M27" s="12"/>
      <c r="N27" s="110"/>
      <c r="O27" s="143">
        <f t="shared" si="2"/>
        <v>0</v>
      </c>
      <c r="P27" s="143">
        <f t="shared" si="1"/>
        <v>0</v>
      </c>
      <c r="Q27" s="300"/>
      <c r="R27" s="294"/>
      <c r="S27" s="294"/>
    </row>
    <row r="28" spans="1:19" ht="23.25" customHeight="1" thickBot="1" thickTop="1">
      <c r="A28" s="298"/>
      <c r="B28" s="36"/>
      <c r="C28" s="37"/>
      <c r="D28" s="11" t="s">
        <v>45</v>
      </c>
      <c r="E28" s="251"/>
      <c r="F28" s="252">
        <v>77.3</v>
      </c>
      <c r="G28" s="180"/>
      <c r="H28" s="139"/>
      <c r="I28" s="250"/>
      <c r="J28" s="134"/>
      <c r="K28" s="250"/>
      <c r="L28" s="250"/>
      <c r="M28" s="134"/>
      <c r="N28" s="134"/>
      <c r="O28" s="143">
        <f t="shared" si="2"/>
        <v>1</v>
      </c>
      <c r="P28" s="143">
        <f t="shared" si="1"/>
        <v>1</v>
      </c>
      <c r="Q28" s="301"/>
      <c r="R28" s="293"/>
      <c r="S28" s="293"/>
    </row>
    <row r="29" spans="1:19" ht="23.25" customHeight="1">
      <c r="A29" s="275" t="s">
        <v>18</v>
      </c>
      <c r="B29" s="190" t="s">
        <v>8</v>
      </c>
      <c r="C29" s="191" t="s">
        <v>20</v>
      </c>
      <c r="D29" s="192" t="s">
        <v>44</v>
      </c>
      <c r="E29" s="193" t="s">
        <v>61</v>
      </c>
      <c r="F29" s="194"/>
      <c r="G29" s="195"/>
      <c r="H29" s="195"/>
      <c r="I29" s="196"/>
      <c r="J29" s="197"/>
      <c r="K29" s="199"/>
      <c r="L29" s="199"/>
      <c r="M29" s="199"/>
      <c r="N29" s="198" t="s">
        <v>79</v>
      </c>
      <c r="O29" s="189">
        <f t="shared" si="2"/>
        <v>0</v>
      </c>
      <c r="P29" s="189">
        <f t="shared" si="1"/>
        <v>0</v>
      </c>
      <c r="Q29" s="272">
        <v>0</v>
      </c>
      <c r="R29" s="272">
        <v>1</v>
      </c>
      <c r="S29" s="272">
        <v>0</v>
      </c>
    </row>
    <row r="30" spans="1:19" ht="23.25" customHeight="1">
      <c r="A30" s="276"/>
      <c r="B30" s="200"/>
      <c r="C30" s="201"/>
      <c r="D30" s="202" t="s">
        <v>45</v>
      </c>
      <c r="E30" s="203"/>
      <c r="F30" s="204"/>
      <c r="G30" s="204"/>
      <c r="H30" s="204"/>
      <c r="I30" s="204"/>
      <c r="J30" s="205"/>
      <c r="K30" s="205"/>
      <c r="L30" s="205"/>
      <c r="M30" s="205"/>
      <c r="N30" s="205">
        <v>35.9</v>
      </c>
      <c r="O30" s="247">
        <f t="shared" si="2"/>
        <v>0</v>
      </c>
      <c r="P30" s="247">
        <f t="shared" si="1"/>
        <v>1</v>
      </c>
      <c r="Q30" s="273"/>
      <c r="R30" s="273"/>
      <c r="S30" s="273"/>
    </row>
    <row r="31" spans="1:19" ht="23.25" customHeight="1">
      <c r="A31" s="276"/>
      <c r="B31" s="200" t="s">
        <v>68</v>
      </c>
      <c r="C31" s="201" t="s">
        <v>69</v>
      </c>
      <c r="D31" s="206" t="s">
        <v>44</v>
      </c>
      <c r="E31" s="207" t="s">
        <v>61</v>
      </c>
      <c r="F31" s="208"/>
      <c r="G31" s="208"/>
      <c r="H31" s="208"/>
      <c r="I31" s="208"/>
      <c r="J31" s="188"/>
      <c r="K31" s="188"/>
      <c r="L31" s="188"/>
      <c r="M31" s="188"/>
      <c r="N31" s="188"/>
      <c r="O31" s="245">
        <f t="shared" si="2"/>
        <v>0</v>
      </c>
      <c r="P31" s="245">
        <v>0</v>
      </c>
      <c r="Q31" s="273"/>
      <c r="R31" s="273"/>
      <c r="S31" s="273"/>
    </row>
    <row r="32" spans="1:19" ht="23.25" customHeight="1" thickBot="1">
      <c r="A32" s="277"/>
      <c r="B32" s="200"/>
      <c r="C32" s="201"/>
      <c r="D32" s="209" t="s">
        <v>45</v>
      </c>
      <c r="E32" s="210"/>
      <c r="F32" s="211"/>
      <c r="G32" s="211"/>
      <c r="H32" s="211"/>
      <c r="I32" s="211"/>
      <c r="J32" s="212"/>
      <c r="K32" s="212"/>
      <c r="L32" s="212"/>
      <c r="M32" s="212"/>
      <c r="N32" s="212"/>
      <c r="O32" s="246">
        <f t="shared" si="2"/>
        <v>0</v>
      </c>
      <c r="P32" s="246">
        <f>COUNTIF(F32:N32,"&gt;=35.5")</f>
        <v>0</v>
      </c>
      <c r="Q32" s="274"/>
      <c r="R32" s="274"/>
      <c r="S32" s="274"/>
    </row>
    <row r="33" spans="1:19" ht="23.25" customHeight="1">
      <c r="A33" s="284" t="s">
        <v>51</v>
      </c>
      <c r="B33" s="213" t="s">
        <v>9</v>
      </c>
      <c r="C33" s="214" t="s">
        <v>55</v>
      </c>
      <c r="D33" s="215" t="s">
        <v>44</v>
      </c>
      <c r="E33" s="216" t="s">
        <v>61</v>
      </c>
      <c r="F33" s="217"/>
      <c r="G33" s="217"/>
      <c r="H33" s="217"/>
      <c r="I33" s="217"/>
      <c r="J33" s="218" t="s">
        <v>79</v>
      </c>
      <c r="K33" s="218" t="s">
        <v>79</v>
      </c>
      <c r="L33" s="218">
        <v>40.4</v>
      </c>
      <c r="M33" s="218"/>
      <c r="N33" s="219"/>
      <c r="O33" s="220">
        <f t="shared" si="2"/>
        <v>0</v>
      </c>
      <c r="P33" s="220">
        <f>COUNTIF(F33:N33,"&gt;=35.5")</f>
        <v>1</v>
      </c>
      <c r="Q33" s="305">
        <v>0</v>
      </c>
      <c r="R33" s="317">
        <v>3</v>
      </c>
      <c r="S33" s="305">
        <v>0</v>
      </c>
    </row>
    <row r="34" spans="1:19" ht="22.5" customHeight="1">
      <c r="A34" s="285"/>
      <c r="B34" s="221"/>
      <c r="C34" s="222"/>
      <c r="D34" s="223" t="s">
        <v>45</v>
      </c>
      <c r="E34" s="224"/>
      <c r="F34" s="232"/>
      <c r="G34" s="233"/>
      <c r="H34" s="233"/>
      <c r="I34" s="225"/>
      <c r="J34" s="226">
        <v>36.82</v>
      </c>
      <c r="K34" s="226">
        <v>36.6</v>
      </c>
      <c r="L34" s="226">
        <v>40.2</v>
      </c>
      <c r="M34" s="226"/>
      <c r="N34" s="226"/>
      <c r="O34" s="227">
        <f t="shared" si="2"/>
        <v>0</v>
      </c>
      <c r="P34" s="227">
        <f>COUNTIF(F34:N34,"&gt;=35.5")</f>
        <v>3</v>
      </c>
      <c r="Q34" s="306"/>
      <c r="R34" s="318"/>
      <c r="S34" s="306"/>
    </row>
    <row r="35" spans="1:19" ht="23.25" customHeight="1">
      <c r="A35" s="285"/>
      <c r="B35" s="228" t="s">
        <v>10</v>
      </c>
      <c r="C35" s="229" t="s">
        <v>34</v>
      </c>
      <c r="D35" s="230" t="s">
        <v>44</v>
      </c>
      <c r="E35" s="231" t="s">
        <v>61</v>
      </c>
      <c r="F35" s="232"/>
      <c r="G35" s="233"/>
      <c r="H35" s="233"/>
      <c r="I35" s="233"/>
      <c r="J35" s="234"/>
      <c r="K35" s="234"/>
      <c r="L35" s="234">
        <v>36.9</v>
      </c>
      <c r="M35" s="234"/>
      <c r="N35" s="235"/>
      <c r="O35" s="236">
        <f t="shared" si="2"/>
        <v>0</v>
      </c>
      <c r="P35" s="227">
        <f>COUNTIF(F35:N35,"&gt;=35.5")</f>
        <v>1</v>
      </c>
      <c r="Q35" s="306"/>
      <c r="R35" s="319"/>
      <c r="S35" s="306"/>
    </row>
    <row r="36" spans="1:19" ht="22.5" customHeight="1" thickBot="1">
      <c r="A36" s="286"/>
      <c r="B36" s="237"/>
      <c r="C36" s="238"/>
      <c r="D36" s="239" t="s">
        <v>45</v>
      </c>
      <c r="E36" s="240"/>
      <c r="F36" s="241"/>
      <c r="G36" s="241"/>
      <c r="H36" s="243"/>
      <c r="I36" s="242"/>
      <c r="J36" s="242"/>
      <c r="K36" s="242"/>
      <c r="L36" s="242">
        <v>40.1</v>
      </c>
      <c r="M36" s="242"/>
      <c r="N36" s="242"/>
      <c r="O36" s="244">
        <f t="shared" si="2"/>
        <v>0</v>
      </c>
      <c r="P36" s="244">
        <f>COUNTIF(F36:N36,"&gt;=35.5")</f>
        <v>1</v>
      </c>
      <c r="Q36" s="307"/>
      <c r="R36" s="320"/>
      <c r="S36" s="307"/>
    </row>
    <row r="37" spans="1:19" ht="23.25" customHeight="1" thickBot="1">
      <c r="A37" s="263"/>
      <c r="B37" s="263"/>
      <c r="C37" s="263"/>
      <c r="D37" s="264"/>
      <c r="E37" s="106"/>
      <c r="F37" s="19"/>
      <c r="G37" s="106"/>
      <c r="H37" s="106"/>
      <c r="I37" s="19"/>
      <c r="J37" s="19"/>
      <c r="K37" s="19"/>
      <c r="L37" s="179" t="s">
        <v>79</v>
      </c>
      <c r="M37" s="106" t="s">
        <v>77</v>
      </c>
      <c r="N37" s="264"/>
      <c r="O37" s="19"/>
      <c r="P37" s="264"/>
      <c r="Q37" s="264"/>
      <c r="R37" s="264"/>
      <c r="S37" s="264"/>
    </row>
    <row r="38" spans="1:19" ht="23.25" customHeight="1" thickBot="1" thickTop="1">
      <c r="A38" s="263" t="s">
        <v>80</v>
      </c>
      <c r="B38" s="263"/>
      <c r="C38" s="263"/>
      <c r="D38" s="105" t="s">
        <v>44</v>
      </c>
      <c r="E38" s="106" t="s">
        <v>78</v>
      </c>
      <c r="F38" s="19"/>
      <c r="G38" s="106"/>
      <c r="H38" s="106"/>
      <c r="I38" s="19"/>
      <c r="J38" s="265"/>
      <c r="K38" s="265"/>
      <c r="L38" s="266"/>
      <c r="M38" s="106" t="s">
        <v>83</v>
      </c>
      <c r="N38" s="106"/>
      <c r="O38" s="19"/>
      <c r="P38" s="267"/>
      <c r="Q38" s="267"/>
      <c r="R38" s="267"/>
      <c r="S38" s="268"/>
    </row>
    <row r="39" spans="1:19" ht="23.25" customHeight="1" thickBot="1" thickTop="1">
      <c r="A39" s="263" t="s">
        <v>81</v>
      </c>
      <c r="B39" s="3"/>
      <c r="C39" s="3"/>
      <c r="D39" s="264"/>
      <c r="E39" s="106"/>
      <c r="F39" s="265"/>
      <c r="G39" s="265"/>
      <c r="H39" s="265"/>
      <c r="I39" s="265"/>
      <c r="J39" s="265"/>
      <c r="K39" s="265"/>
      <c r="L39" s="269"/>
      <c r="M39" s="106"/>
      <c r="N39" s="265"/>
      <c r="O39" s="61"/>
      <c r="P39" s="61"/>
      <c r="Q39" s="61"/>
      <c r="R39" s="61"/>
      <c r="S39" s="61"/>
    </row>
    <row r="40" spans="1:19" ht="23.25" customHeight="1">
      <c r="A40" s="310" t="s">
        <v>52</v>
      </c>
      <c r="B40" s="38" t="s">
        <v>35</v>
      </c>
      <c r="C40" s="39" t="s">
        <v>36</v>
      </c>
      <c r="D40" s="107" t="s">
        <v>44</v>
      </c>
      <c r="E40" s="118" t="s">
        <v>61</v>
      </c>
      <c r="F40" s="126"/>
      <c r="G40" s="163"/>
      <c r="H40" s="259"/>
      <c r="I40" s="126"/>
      <c r="J40" s="119"/>
      <c r="K40" s="119"/>
      <c r="L40" s="50"/>
      <c r="M40" s="119"/>
      <c r="N40" s="119"/>
      <c r="O40" s="117">
        <f aca="true" t="shared" si="3" ref="O40:O53">COUNTIF(F40:N40,"&gt;=40.5")</f>
        <v>0</v>
      </c>
      <c r="P40" s="117">
        <f aca="true" t="shared" si="4" ref="P40:P53">COUNTIF(F40:N40,"&gt;=35.5")</f>
        <v>0</v>
      </c>
      <c r="Q40" s="278">
        <v>0</v>
      </c>
      <c r="R40" s="278">
        <v>0</v>
      </c>
      <c r="S40" s="278">
        <v>0</v>
      </c>
    </row>
    <row r="41" spans="1:19" ht="23.25" customHeight="1">
      <c r="A41" s="311"/>
      <c r="B41" s="40"/>
      <c r="C41" s="41"/>
      <c r="D41" s="6" t="s">
        <v>45</v>
      </c>
      <c r="E41" s="93"/>
      <c r="F41" s="131"/>
      <c r="G41" s="162"/>
      <c r="H41" s="162"/>
      <c r="I41" s="131"/>
      <c r="J41" s="253"/>
      <c r="K41" s="131"/>
      <c r="L41" s="131"/>
      <c r="M41" s="125"/>
      <c r="N41" s="50"/>
      <c r="O41" s="107">
        <f t="shared" si="3"/>
        <v>0</v>
      </c>
      <c r="P41" s="107">
        <f t="shared" si="4"/>
        <v>0</v>
      </c>
      <c r="Q41" s="279"/>
      <c r="R41" s="294"/>
      <c r="S41" s="279"/>
    </row>
    <row r="42" spans="1:19" ht="23.25" customHeight="1">
      <c r="A42" s="311"/>
      <c r="B42" s="40" t="s">
        <v>11</v>
      </c>
      <c r="C42" s="41" t="s">
        <v>60</v>
      </c>
      <c r="D42" s="6" t="s">
        <v>44</v>
      </c>
      <c r="E42" s="93" t="s">
        <v>61</v>
      </c>
      <c r="F42" s="109"/>
      <c r="G42" s="162"/>
      <c r="H42" s="162"/>
      <c r="I42" s="64"/>
      <c r="J42" s="50"/>
      <c r="K42" s="50"/>
      <c r="L42" s="50"/>
      <c r="M42" s="50"/>
      <c r="N42" s="50"/>
      <c r="O42" s="107">
        <f t="shared" si="3"/>
        <v>0</v>
      </c>
      <c r="P42" s="107">
        <f t="shared" si="4"/>
        <v>0</v>
      </c>
      <c r="Q42" s="279"/>
      <c r="R42" s="294"/>
      <c r="S42" s="279"/>
    </row>
    <row r="43" spans="1:19" ht="23.25" customHeight="1" thickBot="1">
      <c r="A43" s="312"/>
      <c r="B43" s="151"/>
      <c r="C43" s="152"/>
      <c r="D43" s="153" t="s">
        <v>45</v>
      </c>
      <c r="E43" s="154"/>
      <c r="F43" s="136"/>
      <c r="G43" s="164"/>
      <c r="H43" s="164"/>
      <c r="I43" s="137"/>
      <c r="J43" s="138"/>
      <c r="K43" s="138"/>
      <c r="L43" s="138"/>
      <c r="M43" s="138"/>
      <c r="N43" s="138"/>
      <c r="O43" s="155">
        <f t="shared" si="3"/>
        <v>0</v>
      </c>
      <c r="P43" s="155">
        <f t="shared" si="4"/>
        <v>0</v>
      </c>
      <c r="Q43" s="280"/>
      <c r="R43" s="293"/>
      <c r="S43" s="280"/>
    </row>
    <row r="44" spans="1:19" ht="23.25" customHeight="1">
      <c r="A44" s="314" t="s">
        <v>58</v>
      </c>
      <c r="B44" s="44" t="s">
        <v>37</v>
      </c>
      <c r="C44" s="45" t="s">
        <v>38</v>
      </c>
      <c r="D44" s="7" t="s">
        <v>44</v>
      </c>
      <c r="E44" s="149" t="s">
        <v>61</v>
      </c>
      <c r="F44" s="120"/>
      <c r="G44" s="150"/>
      <c r="H44" s="150"/>
      <c r="I44" s="135"/>
      <c r="J44" s="135"/>
      <c r="K44" s="135"/>
      <c r="L44" s="135"/>
      <c r="M44" s="135"/>
      <c r="N44" s="135"/>
      <c r="O44" s="148">
        <f t="shared" si="3"/>
        <v>0</v>
      </c>
      <c r="P44" s="148">
        <f t="shared" si="4"/>
        <v>0</v>
      </c>
      <c r="Q44" s="302">
        <v>1</v>
      </c>
      <c r="R44" s="302">
        <v>1</v>
      </c>
      <c r="S44" s="302">
        <v>0</v>
      </c>
    </row>
    <row r="45" spans="1:19" ht="23.25" customHeight="1">
      <c r="A45" s="315"/>
      <c r="B45" s="42" t="s">
        <v>75</v>
      </c>
      <c r="C45" s="43" t="s">
        <v>76</v>
      </c>
      <c r="D45" s="8" t="s">
        <v>44</v>
      </c>
      <c r="E45" s="94" t="s">
        <v>61</v>
      </c>
      <c r="F45" s="96"/>
      <c r="G45" s="97"/>
      <c r="H45" s="97">
        <v>49.1</v>
      </c>
      <c r="I45" s="53"/>
      <c r="J45" s="53"/>
      <c r="K45" s="53"/>
      <c r="L45" s="53"/>
      <c r="M45" s="53"/>
      <c r="N45" s="53"/>
      <c r="O45" s="148">
        <f t="shared" si="3"/>
        <v>1</v>
      </c>
      <c r="P45" s="148">
        <f t="shared" si="4"/>
        <v>1</v>
      </c>
      <c r="Q45" s="303"/>
      <c r="R45" s="303"/>
      <c r="S45" s="303"/>
    </row>
    <row r="46" spans="1:19" ht="23.25" customHeight="1">
      <c r="A46" s="315"/>
      <c r="B46" s="42" t="s">
        <v>40</v>
      </c>
      <c r="C46" s="43" t="s">
        <v>41</v>
      </c>
      <c r="D46" s="8" t="s">
        <v>44</v>
      </c>
      <c r="E46" s="94" t="s">
        <v>61</v>
      </c>
      <c r="F46" s="97"/>
      <c r="G46" s="97"/>
      <c r="H46" s="97"/>
      <c r="I46" s="52"/>
      <c r="J46" s="52"/>
      <c r="K46" s="52"/>
      <c r="L46" s="52"/>
      <c r="M46" s="52"/>
      <c r="N46" s="53"/>
      <c r="O46" s="144">
        <f t="shared" si="3"/>
        <v>0</v>
      </c>
      <c r="P46" s="144">
        <f t="shared" si="4"/>
        <v>0</v>
      </c>
      <c r="Q46" s="303"/>
      <c r="R46" s="303"/>
      <c r="S46" s="303"/>
    </row>
    <row r="47" spans="1:19" ht="23.25" customHeight="1">
      <c r="A47" s="315"/>
      <c r="B47" s="42" t="s">
        <v>12</v>
      </c>
      <c r="C47" s="43" t="s">
        <v>65</v>
      </c>
      <c r="D47" s="8" t="s">
        <v>44</v>
      </c>
      <c r="E47" s="116" t="s">
        <v>61</v>
      </c>
      <c r="F47" s="97"/>
      <c r="G47" s="97"/>
      <c r="H47" s="97"/>
      <c r="I47" s="52"/>
      <c r="J47" s="52"/>
      <c r="K47" s="52"/>
      <c r="L47" s="52"/>
      <c r="M47" s="52"/>
      <c r="N47" s="53"/>
      <c r="O47" s="144">
        <f t="shared" si="3"/>
        <v>0</v>
      </c>
      <c r="P47" s="144">
        <f t="shared" si="4"/>
        <v>0</v>
      </c>
      <c r="Q47" s="303"/>
      <c r="R47" s="303"/>
      <c r="S47" s="303"/>
    </row>
    <row r="48" spans="1:19" ht="23.25" customHeight="1">
      <c r="A48" s="315"/>
      <c r="B48" s="44"/>
      <c r="C48" s="45"/>
      <c r="D48" s="7" t="s">
        <v>45</v>
      </c>
      <c r="E48" s="94"/>
      <c r="F48" s="96"/>
      <c r="G48" s="97"/>
      <c r="H48" s="97"/>
      <c r="I48" s="53"/>
      <c r="J48" s="53"/>
      <c r="K48" s="53"/>
      <c r="L48" s="53"/>
      <c r="M48" s="53"/>
      <c r="N48" s="53"/>
      <c r="O48" s="144">
        <f t="shared" si="3"/>
        <v>0</v>
      </c>
      <c r="P48" s="144">
        <f t="shared" si="4"/>
        <v>0</v>
      </c>
      <c r="Q48" s="303"/>
      <c r="R48" s="303"/>
      <c r="S48" s="303"/>
    </row>
    <row r="49" spans="1:19" ht="23.25" customHeight="1" thickBot="1">
      <c r="A49" s="316"/>
      <c r="B49" s="74" t="s">
        <v>12</v>
      </c>
      <c r="C49" s="75" t="s">
        <v>39</v>
      </c>
      <c r="D49" s="76" t="s">
        <v>44</v>
      </c>
      <c r="E49" s="95" t="s">
        <v>61</v>
      </c>
      <c r="F49" s="98"/>
      <c r="G49" s="98"/>
      <c r="H49" s="98"/>
      <c r="I49" s="77"/>
      <c r="J49" s="77"/>
      <c r="K49" s="77"/>
      <c r="L49" s="77"/>
      <c r="M49" s="77"/>
      <c r="N49" s="78"/>
      <c r="O49" s="145">
        <f t="shared" si="3"/>
        <v>0</v>
      </c>
      <c r="P49" s="144">
        <f t="shared" si="4"/>
        <v>0</v>
      </c>
      <c r="Q49" s="304"/>
      <c r="R49" s="304"/>
      <c r="S49" s="304"/>
    </row>
    <row r="50" spans="1:19" ht="23.25" customHeight="1">
      <c r="A50" s="308" t="s">
        <v>19</v>
      </c>
      <c r="B50" s="46" t="s">
        <v>14</v>
      </c>
      <c r="C50" s="47" t="s">
        <v>42</v>
      </c>
      <c r="D50" s="59" t="s">
        <v>44</v>
      </c>
      <c r="E50" s="92" t="s">
        <v>62</v>
      </c>
      <c r="F50" s="99"/>
      <c r="G50" s="165"/>
      <c r="H50" s="165"/>
      <c r="I50" s="108"/>
      <c r="J50" s="108"/>
      <c r="K50" s="99"/>
      <c r="L50" s="99"/>
      <c r="M50" s="99"/>
      <c r="N50" s="54">
        <v>39</v>
      </c>
      <c r="O50" s="146">
        <f t="shared" si="3"/>
        <v>0</v>
      </c>
      <c r="P50" s="114">
        <f t="shared" si="4"/>
        <v>1</v>
      </c>
      <c r="Q50" s="291">
        <v>0</v>
      </c>
      <c r="R50" s="291">
        <v>1</v>
      </c>
      <c r="S50" s="291">
        <v>0</v>
      </c>
    </row>
    <row r="51" spans="1:19" ht="23.25" customHeight="1">
      <c r="A51" s="309"/>
      <c r="B51" s="70" t="s">
        <v>14</v>
      </c>
      <c r="C51" s="71" t="s">
        <v>56</v>
      </c>
      <c r="D51" s="73" t="s">
        <v>44</v>
      </c>
      <c r="E51" s="89" t="s">
        <v>61</v>
      </c>
      <c r="F51" s="100"/>
      <c r="G51" s="166"/>
      <c r="H51" s="166"/>
      <c r="I51" s="72"/>
      <c r="J51" s="72"/>
      <c r="K51" s="72"/>
      <c r="L51" s="72"/>
      <c r="M51" s="72"/>
      <c r="N51" s="72"/>
      <c r="O51" s="146">
        <f t="shared" si="3"/>
        <v>0</v>
      </c>
      <c r="P51" s="146">
        <f t="shared" si="4"/>
        <v>0</v>
      </c>
      <c r="Q51" s="292"/>
      <c r="R51" s="292"/>
      <c r="S51" s="292"/>
    </row>
    <row r="52" spans="1:19" ht="23.25" customHeight="1">
      <c r="A52" s="309"/>
      <c r="B52" s="48" t="s">
        <v>15</v>
      </c>
      <c r="C52" s="49" t="s">
        <v>13</v>
      </c>
      <c r="D52" s="9" t="s">
        <v>44</v>
      </c>
      <c r="E52" s="90" t="s">
        <v>61</v>
      </c>
      <c r="F52" s="101"/>
      <c r="G52" s="111"/>
      <c r="H52" s="111"/>
      <c r="I52" s="55"/>
      <c r="J52" s="55"/>
      <c r="K52" s="55"/>
      <c r="L52" s="55"/>
      <c r="M52" s="55"/>
      <c r="N52" s="55"/>
      <c r="O52" s="146">
        <f t="shared" si="3"/>
        <v>0</v>
      </c>
      <c r="P52" s="146">
        <f t="shared" si="4"/>
        <v>0</v>
      </c>
      <c r="Q52" s="292"/>
      <c r="R52" s="294"/>
      <c r="S52" s="292"/>
    </row>
    <row r="53" spans="1:19" ht="23.25" customHeight="1" thickBot="1">
      <c r="A53" s="289"/>
      <c r="B53" s="57"/>
      <c r="C53" s="58"/>
      <c r="D53" s="21" t="s">
        <v>45</v>
      </c>
      <c r="E53" s="91"/>
      <c r="F53" s="102"/>
      <c r="G53" s="69"/>
      <c r="H53" s="69"/>
      <c r="I53" s="56"/>
      <c r="J53" s="56"/>
      <c r="K53" s="102"/>
      <c r="L53" s="102"/>
      <c r="M53" s="102"/>
      <c r="N53" s="133"/>
      <c r="O53" s="147">
        <f t="shared" si="3"/>
        <v>0</v>
      </c>
      <c r="P53" s="147">
        <f t="shared" si="4"/>
        <v>0</v>
      </c>
      <c r="Q53" s="313"/>
      <c r="R53" s="293"/>
      <c r="S53" s="293"/>
    </row>
    <row r="54" spans="1:19" ht="23.25" customHeight="1">
      <c r="A54" s="263"/>
      <c r="B54" s="263"/>
      <c r="C54" s="263"/>
      <c r="D54" s="264"/>
      <c r="E54" s="106"/>
      <c r="F54" s="19"/>
      <c r="G54" s="106"/>
      <c r="H54" s="106"/>
      <c r="I54" s="19"/>
      <c r="J54" s="19"/>
      <c r="K54" s="19"/>
      <c r="L54" s="179"/>
      <c r="M54" s="106"/>
      <c r="N54" s="264"/>
      <c r="O54" s="19"/>
      <c r="P54" s="264"/>
      <c r="Q54" s="264"/>
      <c r="R54" s="264"/>
      <c r="S54" s="264"/>
    </row>
    <row r="55" spans="1:19" ht="23.25" customHeight="1">
      <c r="A55" s="263" t="str">
        <f>A38</f>
        <v>Note:  FRM data validated through 12-31-2012</v>
      </c>
      <c r="B55" s="263"/>
      <c r="C55" s="263"/>
      <c r="D55" s="262" t="s">
        <v>44</v>
      </c>
      <c r="E55" s="106" t="s">
        <v>78</v>
      </c>
      <c r="F55" s="19"/>
      <c r="G55" s="106"/>
      <c r="H55" s="106"/>
      <c r="I55" s="19"/>
      <c r="J55" s="265"/>
      <c r="K55" s="265"/>
      <c r="L55" s="179" t="s">
        <v>79</v>
      </c>
      <c r="M55" s="106" t="s">
        <v>77</v>
      </c>
      <c r="N55" s="264"/>
      <c r="O55" s="19"/>
      <c r="P55" s="264"/>
      <c r="Q55" s="264"/>
      <c r="R55" s="264"/>
      <c r="S55" s="268"/>
    </row>
    <row r="56" spans="1:19" ht="23.25" customHeight="1">
      <c r="A56" s="263" t="str">
        <f>A39</f>
        <v>Note:  Cont data validated through 12-31-2012</v>
      </c>
      <c r="B56" s="263"/>
      <c r="C56" s="263"/>
      <c r="D56" s="264"/>
      <c r="E56" s="106"/>
      <c r="F56" s="265"/>
      <c r="G56" s="265"/>
      <c r="H56" s="265"/>
      <c r="I56" s="265"/>
      <c r="J56" s="265"/>
      <c r="K56" s="265"/>
      <c r="L56" s="260"/>
      <c r="M56" s="106"/>
      <c r="N56" s="265"/>
      <c r="O56" s="61"/>
      <c r="P56" s="267"/>
      <c r="Q56" s="267"/>
      <c r="R56" s="267"/>
      <c r="S56" s="268"/>
    </row>
    <row r="57" spans="1:19" ht="23.25" customHeight="1">
      <c r="A57" s="18"/>
      <c r="B57" s="3"/>
      <c r="C57" s="3"/>
      <c r="D57" s="264"/>
      <c r="E57" s="106"/>
      <c r="F57" s="265"/>
      <c r="G57" s="265"/>
      <c r="H57" s="265"/>
      <c r="I57" s="265"/>
      <c r="J57" s="265"/>
      <c r="K57" s="265"/>
      <c r="L57" s="265"/>
      <c r="M57" s="265"/>
      <c r="N57" s="265"/>
      <c r="O57" s="61"/>
      <c r="P57" s="61"/>
      <c r="Q57" s="61"/>
      <c r="R57" s="61"/>
      <c r="S57" s="61"/>
    </row>
    <row r="59" ht="12.75" customHeight="1"/>
  </sheetData>
  <sheetProtection/>
  <mergeCells count="30">
    <mergeCell ref="S33:S36"/>
    <mergeCell ref="R29:R32"/>
    <mergeCell ref="Q29:Q32"/>
    <mergeCell ref="A50:A53"/>
    <mergeCell ref="A40:A43"/>
    <mergeCell ref="Q50:Q53"/>
    <mergeCell ref="A44:A49"/>
    <mergeCell ref="R40:R43"/>
    <mergeCell ref="Q33:Q36"/>
    <mergeCell ref="R33:R36"/>
    <mergeCell ref="S50:S53"/>
    <mergeCell ref="R50:R53"/>
    <mergeCell ref="A1:S1"/>
    <mergeCell ref="A18:A28"/>
    <mergeCell ref="Q18:Q28"/>
    <mergeCell ref="R18:R28"/>
    <mergeCell ref="S18:S28"/>
    <mergeCell ref="S44:S49"/>
    <mergeCell ref="R44:R49"/>
    <mergeCell ref="Q44:Q49"/>
    <mergeCell ref="R2:S2"/>
    <mergeCell ref="S29:S32"/>
    <mergeCell ref="A29:A32"/>
    <mergeCell ref="S40:S43"/>
    <mergeCell ref="Q40:Q43"/>
    <mergeCell ref="S5:S17"/>
    <mergeCell ref="A33:A36"/>
    <mergeCell ref="A5:A17"/>
    <mergeCell ref="Q5:Q17"/>
    <mergeCell ref="R5:R17"/>
  </mergeCells>
  <conditionalFormatting sqref="F40:N53 F17:H17 F5:F7 F9:F11 F13:F16 I5:I27 I29:I36 I28:K28 F18:F33 F35:F36 F34:H34 G5:H36 C14 J5:N36">
    <cfRule type="cellIs" priority="29" dxfId="10" operator="between" stopIfTrue="1">
      <formula>40.5</formula>
      <formula>200</formula>
    </cfRule>
    <cfRule type="cellIs" priority="30" dxfId="9" operator="between" stopIfTrue="1">
      <formula>35.5</formula>
      <formula>40.5</formula>
    </cfRule>
    <cfRule type="cellIs" priority="31" dxfId="8" operator="notBetween" stopIfTrue="1">
      <formula>35.5</formula>
      <formula>200</formula>
    </cfRule>
  </conditionalFormatting>
  <conditionalFormatting sqref="O5:P17">
    <cfRule type="cellIs" priority="32" dxfId="7" operator="equal">
      <formula>0</formula>
    </cfRule>
  </conditionalFormatting>
  <conditionalFormatting sqref="O18:P28">
    <cfRule type="cellIs" priority="33" dxfId="6" operator="equal" stopIfTrue="1">
      <formula>0</formula>
    </cfRule>
  </conditionalFormatting>
  <conditionalFormatting sqref="O33:P36">
    <cfRule type="cellIs" priority="35" dxfId="11" operator="equal" stopIfTrue="1">
      <formula>0</formula>
    </cfRule>
  </conditionalFormatting>
  <conditionalFormatting sqref="O40:P43">
    <cfRule type="cellIs" priority="36" dxfId="4" operator="equal" stopIfTrue="1">
      <formula>0</formula>
    </cfRule>
  </conditionalFormatting>
  <conditionalFormatting sqref="O44:P49">
    <cfRule type="cellIs" priority="37" dxfId="3" operator="equal" stopIfTrue="1">
      <formula>0</formula>
    </cfRule>
  </conditionalFormatting>
  <conditionalFormatting sqref="O50:P53">
    <cfRule type="cellIs" priority="38" dxfId="2" operator="equal" stopIfTrue="1">
      <formula>0</formula>
    </cfRule>
  </conditionalFormatting>
  <conditionalFormatting sqref="O29:P32">
    <cfRule type="cellIs" priority="4" dxfId="12" operator="equal" stopIfTrue="1">
      <formula>0</formula>
    </cfRule>
  </conditionalFormatting>
  <printOptions horizontalCentered="1"/>
  <pageMargins left="0" right="0" top="0.75" bottom="0" header="0.25" footer="0"/>
  <pageSetup fitToHeight="2" horizontalDpi="600" verticalDpi="600" orientation="landscape" scale="47" r:id="rId2"/>
  <rowBreaks count="1" manualBreakCount="1">
    <brk id="39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IDEM</dc:creator>
  <cp:keywords/>
  <dc:description/>
  <cp:lastModifiedBy>acooper</cp:lastModifiedBy>
  <cp:lastPrinted>2013-02-14T19:36:50Z</cp:lastPrinted>
  <dcterms:created xsi:type="dcterms:W3CDTF">2000-07-10T20:17:42Z</dcterms:created>
  <dcterms:modified xsi:type="dcterms:W3CDTF">2013-02-18T15:40:52Z</dcterms:modified>
  <cp:category/>
  <cp:version/>
  <cp:contentType/>
  <cp:contentStatus/>
</cp:coreProperties>
</file>