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090" windowHeight="4125" firstSheet="1" activeTab="1"/>
  </bookViews>
  <sheets>
    <sheet name="Sheet1" sheetId="1" r:id="rId1"/>
    <sheet name="8hr ozone status 95 thru 06" sheetId="2" r:id="rId2"/>
    <sheet name="2006 Critical Value" sheetId="3" r:id="rId3"/>
  </sheets>
  <definedNames>
    <definedName name="_xlnm.Print_Area" localSheetId="2">'2006 Critical Value'!$A$1:$L$144</definedName>
    <definedName name="_xlnm.Print_Area" localSheetId="1">'8hr ozone status 95 thru 06'!$A$1:$O$818</definedName>
  </definedNames>
  <calcPr fullCalcOnLoad="1"/>
</workbook>
</file>

<file path=xl/sharedStrings.xml><?xml version="1.0" encoding="utf-8"?>
<sst xmlns="http://schemas.openxmlformats.org/spreadsheetml/2006/main" count="1423" uniqueCount="245">
  <si>
    <t>Fort Wayne Metropolitan Area</t>
  </si>
  <si>
    <t>EIGHT HOUR OZONE AVERAGES (PPM)</t>
  </si>
  <si>
    <t>Allen County</t>
  </si>
  <si>
    <t>Year</t>
  </si>
  <si>
    <t>1st</t>
  </si>
  <si>
    <t>2nd</t>
  </si>
  <si>
    <t>3rd</t>
  </si>
  <si>
    <t>4th</t>
  </si>
  <si>
    <t>Days =&gt; 0.085 ppm</t>
  </si>
  <si>
    <t>Leo HS</t>
  </si>
  <si>
    <t>(95-97 ave)</t>
  </si>
  <si>
    <t>(96-98 ave)</t>
  </si>
  <si>
    <t xml:space="preserve">(97-99 ave) </t>
  </si>
  <si>
    <t>(98-00 ave)</t>
  </si>
  <si>
    <t>Fort Wayne</t>
  </si>
  <si>
    <t/>
  </si>
  <si>
    <t xml:space="preserve">Huntington County </t>
  </si>
  <si>
    <t>Roanoke</t>
  </si>
  <si>
    <t>Louisville, KY Metropolitan Area</t>
  </si>
  <si>
    <t>Clark County</t>
  </si>
  <si>
    <t>Charlestown</t>
  </si>
  <si>
    <t>Floyd County</t>
  </si>
  <si>
    <t>New Albany</t>
  </si>
  <si>
    <t>Indianapolis Metropolitan Area</t>
  </si>
  <si>
    <t>Marion County</t>
  </si>
  <si>
    <t>Mann Rd.</t>
  </si>
  <si>
    <t>Harding St.</t>
  </si>
  <si>
    <t>Fort Benjamin Harrison</t>
  </si>
  <si>
    <t>Naval Air Warfare Center</t>
  </si>
  <si>
    <t>Hendricks County</t>
  </si>
  <si>
    <t>Avon</t>
  </si>
  <si>
    <t>Boone County</t>
  </si>
  <si>
    <t>Shelby County</t>
  </si>
  <si>
    <t>Fairland</t>
  </si>
  <si>
    <t>Johnson County</t>
  </si>
  <si>
    <t>Trafalgar</t>
  </si>
  <si>
    <t>Morgan County</t>
  </si>
  <si>
    <t>Monrovia</t>
  </si>
  <si>
    <t>Hamilton County</t>
  </si>
  <si>
    <t>Noblesville Jr. HS</t>
  </si>
  <si>
    <t>Hancock County</t>
  </si>
  <si>
    <t>Fortville</t>
  </si>
  <si>
    <t>Madison County</t>
  </si>
  <si>
    <t>East Elementary</t>
  </si>
  <si>
    <t>Northwest Indiana Metropolitan Area</t>
  </si>
  <si>
    <t>Lake County</t>
  </si>
  <si>
    <t>Gary IITRI</t>
  </si>
  <si>
    <t>Hammond</t>
  </si>
  <si>
    <t>Lowell</t>
  </si>
  <si>
    <t>Porter County</t>
  </si>
  <si>
    <t>Ogden Dunes</t>
  </si>
  <si>
    <t>Dunes National</t>
  </si>
  <si>
    <t>Lake Shore</t>
  </si>
  <si>
    <t>Valparaiso</t>
  </si>
  <si>
    <t>LaPorte County</t>
  </si>
  <si>
    <t>Michigan City</t>
  </si>
  <si>
    <t>LaPorte</t>
  </si>
  <si>
    <t>South Bend/Elkhart Metropolitan Area</t>
  </si>
  <si>
    <t>St. Joseph County</t>
  </si>
  <si>
    <t>Granger</t>
  </si>
  <si>
    <t>South Bend</t>
  </si>
  <si>
    <t>Potato Creek</t>
  </si>
  <si>
    <t>Elkhart County</t>
  </si>
  <si>
    <t>Bristol</t>
  </si>
  <si>
    <t>Cass County, MI</t>
  </si>
  <si>
    <t>Cassopolis</t>
  </si>
  <si>
    <t>Evansville Metropolitan Area</t>
  </si>
  <si>
    <t>Posey County</t>
  </si>
  <si>
    <t>St Phillips</t>
  </si>
  <si>
    <t>*  Site started 7-1-96</t>
  </si>
  <si>
    <t>Vanderburgh County</t>
  </si>
  <si>
    <t>Evansville - Mill Rd.</t>
  </si>
  <si>
    <t>Scott School</t>
  </si>
  <si>
    <t>Warrick County</t>
  </si>
  <si>
    <t xml:space="preserve">Alcoa </t>
  </si>
  <si>
    <t>Boonville HS</t>
  </si>
  <si>
    <t>Tecumseh HS</t>
  </si>
  <si>
    <t>Terre Haute Metropolitan Area</t>
  </si>
  <si>
    <t>Vigo County</t>
  </si>
  <si>
    <t>Terre Haute</t>
  </si>
  <si>
    <t>Other Monitors</t>
  </si>
  <si>
    <t>Jackson County</t>
  </si>
  <si>
    <t>Green County</t>
  </si>
  <si>
    <t>Plummer</t>
  </si>
  <si>
    <t>Industrial Monitors</t>
  </si>
  <si>
    <t>Lawrence County</t>
  </si>
  <si>
    <t xml:space="preserve">Paoli </t>
  </si>
  <si>
    <t>Perry County</t>
  </si>
  <si>
    <t>Gibson County</t>
  </si>
  <si>
    <t>Toyota</t>
  </si>
  <si>
    <t>Whitestown</t>
  </si>
  <si>
    <t>Brownstown</t>
  </si>
  <si>
    <t>AK Steel</t>
  </si>
  <si>
    <t>(99-01 ave)</t>
  </si>
  <si>
    <t>Sandcut</t>
  </si>
  <si>
    <t>Delaware County</t>
  </si>
  <si>
    <t>Albany</t>
  </si>
  <si>
    <t>Carroll County</t>
  </si>
  <si>
    <t xml:space="preserve"> </t>
  </si>
  <si>
    <t>Flora</t>
  </si>
  <si>
    <t>(00-02 ave)</t>
  </si>
  <si>
    <t>(01-03 ave)</t>
  </si>
  <si>
    <t>(02-03 ave)</t>
  </si>
  <si>
    <t>Treatment Plant</t>
  </si>
  <si>
    <t>Bristol Elem</t>
  </si>
  <si>
    <t>Site moved to new location at beginning of 2002</t>
  </si>
  <si>
    <t>(00 ave)</t>
  </si>
  <si>
    <t>(00-01 ave)</t>
  </si>
  <si>
    <t>(97 ave)</t>
  </si>
  <si>
    <t>(97-98 ave)</t>
  </si>
  <si>
    <t>(01 ave)</t>
  </si>
  <si>
    <t>(01-02 ave)</t>
  </si>
  <si>
    <t>(98 ave)</t>
  </si>
  <si>
    <t xml:space="preserve">(98-99 ave) </t>
  </si>
  <si>
    <t xml:space="preserve">(99 ave) </t>
  </si>
  <si>
    <t xml:space="preserve">INDIANA OZONE - DAILY MAXIMUM 8-HOUR AVERAGES </t>
  </si>
  <si>
    <t>Clark County, IL</t>
  </si>
  <si>
    <t>West Union</t>
  </si>
  <si>
    <t>3 Year Average of 4th High</t>
  </si>
  <si>
    <t>3 Year Priod</t>
  </si>
  <si>
    <t>Site Design Value</t>
  </si>
  <si>
    <t>Date</t>
  </si>
  <si>
    <t>(02 ave)</t>
  </si>
  <si>
    <t>(96-97 ave)</t>
  </si>
  <si>
    <t>(99-00 ave)</t>
  </si>
  <si>
    <t>(03 ave)</t>
  </si>
  <si>
    <t>Kosciusko County</t>
  </si>
  <si>
    <t>RR Donnelley</t>
  </si>
  <si>
    <t>Site</t>
  </si>
  <si>
    <t>01-03 ave</t>
  </si>
  <si>
    <t>Critical Value</t>
  </si>
  <si>
    <t>02-04 Ave</t>
  </si>
  <si>
    <t>County</t>
  </si>
  <si>
    <t>fw</t>
  </si>
  <si>
    <t>hun</t>
  </si>
  <si>
    <t>roanok</t>
  </si>
  <si>
    <t>(02-04 ave)</t>
  </si>
  <si>
    <t>Leopold</t>
  </si>
  <si>
    <t>(04 ave)</t>
  </si>
  <si>
    <t>Whiting High School</t>
  </si>
  <si>
    <t>Allen</t>
  </si>
  <si>
    <t>Huntington</t>
  </si>
  <si>
    <t>Clark</t>
  </si>
  <si>
    <t>Floyd</t>
  </si>
  <si>
    <t xml:space="preserve"> Indianapolis Metropolitan Area</t>
  </si>
  <si>
    <t>Marion</t>
  </si>
  <si>
    <t>Mann Road</t>
  </si>
  <si>
    <t>Harding Street</t>
  </si>
  <si>
    <t>Hendricks</t>
  </si>
  <si>
    <t>Boone</t>
  </si>
  <si>
    <t>Whitetown</t>
  </si>
  <si>
    <t xml:space="preserve">Shelby </t>
  </si>
  <si>
    <t>Johnson</t>
  </si>
  <si>
    <t>Morgan</t>
  </si>
  <si>
    <t>Hamilton</t>
  </si>
  <si>
    <t>Noblesville Jr. High School</t>
  </si>
  <si>
    <t>Hancock</t>
  </si>
  <si>
    <t>Madison</t>
  </si>
  <si>
    <t>Delaware</t>
  </si>
  <si>
    <t xml:space="preserve">   EIGHT HOUR OZONE AVERAGES (PPM)</t>
  </si>
  <si>
    <t>Vigo</t>
  </si>
  <si>
    <t xml:space="preserve">          EIGHT HOUR OZONE AVERAGES (PPM)</t>
  </si>
  <si>
    <t>Lake</t>
  </si>
  <si>
    <t>Porter</t>
  </si>
  <si>
    <t>Elkhart</t>
  </si>
  <si>
    <t xml:space="preserve"> EIGHT HOUR OZONE AVERAGES (PPM)</t>
  </si>
  <si>
    <t>St. Phillips</t>
  </si>
  <si>
    <t>Vanderburgh</t>
  </si>
  <si>
    <t>Evansville-Mill Road</t>
  </si>
  <si>
    <t>Warrick</t>
  </si>
  <si>
    <t>Boonville High School</t>
  </si>
  <si>
    <t>Tecumseh High School</t>
  </si>
  <si>
    <t xml:space="preserve">               Other Monitors</t>
  </si>
  <si>
    <t>Jackson</t>
  </si>
  <si>
    <t>Green</t>
  </si>
  <si>
    <t>Carroll</t>
  </si>
  <si>
    <t>Perry</t>
  </si>
  <si>
    <t>Dayville</t>
  </si>
  <si>
    <t>(03-05 ave)</t>
  </si>
  <si>
    <t>Posey</t>
  </si>
  <si>
    <t>(04-05 ave)</t>
  </si>
  <si>
    <t>Site discontinued September 30, 2004</t>
  </si>
  <si>
    <t>Site operations transferred to Michigan DEQ in 2005</t>
  </si>
  <si>
    <t>Site discontinued September 30, 2003</t>
  </si>
  <si>
    <t xml:space="preserve">St. Joseph </t>
  </si>
  <si>
    <t>St. Joseph</t>
  </si>
  <si>
    <t>Clark, IL</t>
  </si>
  <si>
    <t>1995 - 2006</t>
  </si>
  <si>
    <t>(04-06 ave)</t>
  </si>
  <si>
    <t>* 05 &amp; 06  Information only</t>
  </si>
  <si>
    <t>04-06 Avg</t>
  </si>
  <si>
    <t>*NR</t>
  </si>
  <si>
    <t>The "yellow" shading represents the 2004-6 averages that are .085 or above.</t>
  </si>
  <si>
    <t>*2006</t>
  </si>
  <si>
    <t>* Site was move to a new location 6/1/2006</t>
  </si>
  <si>
    <t>18 003 0004</t>
  </si>
  <si>
    <t>18 003 0002</t>
  </si>
  <si>
    <t>18 069 0002</t>
  </si>
  <si>
    <t>18 019 0003</t>
  </si>
  <si>
    <t>18 043 1004</t>
  </si>
  <si>
    <t>18 097 0042</t>
  </si>
  <si>
    <t>18 097 0057</t>
  </si>
  <si>
    <t>18 097 0050</t>
  </si>
  <si>
    <t>18 097 0073</t>
  </si>
  <si>
    <t>18 063 0004</t>
  </si>
  <si>
    <t>18 011 0001</t>
  </si>
  <si>
    <t>18 145 0001</t>
  </si>
  <si>
    <t>18 081 0002</t>
  </si>
  <si>
    <t>18 109 0005</t>
  </si>
  <si>
    <t>18 057 1001</t>
  </si>
  <si>
    <t>18 059 0003</t>
  </si>
  <si>
    <t>18 095 0010</t>
  </si>
  <si>
    <t>18 035 0010</t>
  </si>
  <si>
    <t>18 089 0022</t>
  </si>
  <si>
    <t>18 089 2006</t>
  </si>
  <si>
    <t>18 089 0030</t>
  </si>
  <si>
    <t>18 089 0024</t>
  </si>
  <si>
    <t>18 127 0020</t>
  </si>
  <si>
    <t>18 127 0024</t>
  </si>
  <si>
    <t>18 127 0026</t>
  </si>
  <si>
    <t>18 091 0005</t>
  </si>
  <si>
    <t>18 091 0010</t>
  </si>
  <si>
    <t>18 141 1007</t>
  </si>
  <si>
    <t>18 141 0014</t>
  </si>
  <si>
    <t>18 141 0010</t>
  </si>
  <si>
    <t>18 039 0002</t>
  </si>
  <si>
    <t>18 039 0007</t>
  </si>
  <si>
    <t>26 027 0003</t>
  </si>
  <si>
    <t>18 129 0003</t>
  </si>
  <si>
    <t>18 163 0012</t>
  </si>
  <si>
    <t>18 163 0013</t>
  </si>
  <si>
    <t>18 173 0008</t>
  </si>
  <si>
    <t>18 173 0011</t>
  </si>
  <si>
    <t>18 173 0009</t>
  </si>
  <si>
    <t>18 167 0018</t>
  </si>
  <si>
    <t>18 167 0024</t>
  </si>
  <si>
    <t>17 023 0001</t>
  </si>
  <si>
    <t>18 071 0001</t>
  </si>
  <si>
    <t>18 055 0001</t>
  </si>
  <si>
    <t>18 015 0002</t>
  </si>
  <si>
    <t>18 123 0009</t>
  </si>
  <si>
    <t>18 173 0002</t>
  </si>
  <si>
    <t>Note: The "Critical Value" is the value of the 4th highest to make 04-06 ave. non-attainment (.085) 8hr. Ave.</t>
  </si>
  <si>
    <t>Updated : 10/02/06</t>
  </si>
  <si>
    <t>Last Update:10/02/06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</si>
</sst>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0.000"/>
    <numFmt numFmtId="171" formatCode="mm/dd/yy"/>
    <numFmt numFmtId="172" formatCode="0.0"/>
    <numFmt numFmtId="173" formatCode="0.0000"/>
    <numFmt numFmtId="174" formatCode="0.00000"/>
    <numFmt numFmtId="175" formatCode="0.000000000000000"/>
  </numFmts>
  <fonts count="8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20"/>
      <name val="Arial"/>
      <family val="0"/>
    </font>
    <font>
      <b/>
      <sz val="10"/>
      <name val="Arial"/>
      <family val="2"/>
    </font>
    <font>
      <b/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6"/>
      <color indexed="20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4"/>
      <name val="Arial"/>
      <family val="2"/>
    </font>
    <font>
      <sz val="16"/>
      <color indexed="14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4"/>
      <name val="Arial"/>
      <family val="2"/>
    </font>
    <font>
      <b/>
      <sz val="16"/>
      <color indexed="57"/>
      <name val="Arial"/>
      <family val="2"/>
    </font>
    <font>
      <sz val="16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16"/>
      <color indexed="60"/>
      <name val="Arial"/>
      <family val="2"/>
    </font>
    <font>
      <sz val="16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50"/>
      <name val="Arial"/>
      <family val="2"/>
    </font>
    <font>
      <b/>
      <sz val="16"/>
      <color indexed="50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b/>
      <u val="single"/>
      <sz val="10"/>
      <color indexed="50"/>
      <name val="Arial"/>
      <family val="2"/>
    </font>
    <font>
      <u val="single"/>
      <sz val="10"/>
      <name val="Arial"/>
      <family val="2"/>
    </font>
    <font>
      <u val="single"/>
      <sz val="10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6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20"/>
      <name val="Arial"/>
      <family val="2"/>
    </font>
    <font>
      <sz val="11"/>
      <color indexed="53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u val="single"/>
      <sz val="10"/>
      <color indexed="61"/>
      <name val="Arial"/>
      <family val="2"/>
    </font>
    <font>
      <sz val="12"/>
      <color indexed="10"/>
      <name val="Arial"/>
      <family val="2"/>
    </font>
    <font>
      <b/>
      <sz val="14"/>
      <color indexed="48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b/>
      <sz val="14"/>
      <color indexed="57"/>
      <name val="Arial"/>
      <family val="2"/>
    </font>
    <font>
      <b/>
      <sz val="10"/>
      <color indexed="57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9"/>
      </right>
      <top style="medium"/>
      <bottom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9"/>
      </right>
      <top>
        <color indexed="9"/>
      </top>
      <bottom>
        <color indexed="9"/>
      </bottom>
    </border>
    <border>
      <left style="medium"/>
      <right>
        <color indexed="9"/>
      </right>
      <top>
        <color indexed="9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9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9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9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0" fontId="28" fillId="0" borderId="2" xfId="0" applyNumberFormat="1" applyFont="1" applyBorder="1" applyAlignment="1">
      <alignment horizontal="center"/>
    </xf>
    <xf numFmtId="170" fontId="28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169" fontId="34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69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69" fontId="39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70" fontId="27" fillId="0" borderId="0" xfId="0" applyNumberFormat="1" applyFont="1" applyAlignment="1">
      <alignment horizontal="center"/>
    </xf>
    <xf numFmtId="170" fontId="28" fillId="0" borderId="0" xfId="0" applyNumberFormat="1" applyFont="1" applyAlignment="1">
      <alignment horizontal="center"/>
    </xf>
    <xf numFmtId="170" fontId="29" fillId="0" borderId="0" xfId="0" applyNumberFormat="1" applyFont="1" applyAlignment="1">
      <alignment horizontal="center"/>
    </xf>
    <xf numFmtId="170" fontId="28" fillId="0" borderId="0" xfId="0" applyNumberFormat="1" applyFont="1" applyFill="1" applyAlignment="1">
      <alignment horizontal="center"/>
    </xf>
    <xf numFmtId="170" fontId="22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 horizontal="center"/>
    </xf>
    <xf numFmtId="170" fontId="3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0" fontId="48" fillId="0" borderId="0" xfId="0" applyFont="1" applyAlignment="1">
      <alignment/>
    </xf>
    <xf numFmtId="170" fontId="28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169" fontId="50" fillId="0" borderId="2" xfId="0" applyNumberFormat="1" applyFont="1" applyBorder="1" applyAlignment="1">
      <alignment horizontal="center"/>
    </xf>
    <xf numFmtId="170" fontId="51" fillId="0" borderId="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70" fontId="27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170" fontId="27" fillId="0" borderId="1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9" fontId="9" fillId="0" borderId="2" xfId="0" applyNumberFormat="1" applyFont="1" applyBorder="1" applyAlignment="1">
      <alignment horizontal="center"/>
    </xf>
    <xf numFmtId="170" fontId="27" fillId="0" borderId="2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0" fontId="9" fillId="0" borderId="2" xfId="0" applyNumberFormat="1" applyFont="1" applyBorder="1" applyAlignment="1">
      <alignment horizontal="center"/>
    </xf>
    <xf numFmtId="170" fontId="27" fillId="0" borderId="0" xfId="0" applyNumberFormat="1" applyFont="1" applyBorder="1" applyAlignment="1" quotePrefix="1">
      <alignment horizontal="center"/>
    </xf>
    <xf numFmtId="0" fontId="9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9" fontId="9" fillId="0" borderId="3" xfId="0" applyNumberFormat="1" applyFont="1" applyBorder="1" applyAlignment="1">
      <alignment horizontal="center"/>
    </xf>
    <xf numFmtId="170" fontId="27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170" fontId="9" fillId="0" borderId="2" xfId="0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27" fillId="0" borderId="2" xfId="0" applyFont="1" applyBorder="1" applyAlignment="1">
      <alignment horizontal="center"/>
    </xf>
    <xf numFmtId="170" fontId="27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9" fontId="50" fillId="0" borderId="0" xfId="0" applyNumberFormat="1" applyFont="1" applyBorder="1" applyAlignment="1">
      <alignment horizontal="center"/>
    </xf>
    <xf numFmtId="170" fontId="51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9" fillId="0" borderId="12" xfId="0" applyNumberFormat="1" applyFont="1" applyBorder="1" applyAlignment="1">
      <alignment horizontal="center"/>
    </xf>
    <xf numFmtId="0" fontId="27" fillId="0" borderId="2" xfId="0" applyFont="1" applyBorder="1" applyAlignment="1">
      <alignment horizontal="left"/>
    </xf>
    <xf numFmtId="169" fontId="9" fillId="0" borderId="10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4" xfId="0" applyBorder="1" applyAlignment="1">
      <alignment/>
    </xf>
    <xf numFmtId="170" fontId="9" fillId="0" borderId="9" xfId="0" applyNumberFormat="1" applyFont="1" applyBorder="1" applyAlignment="1">
      <alignment horizontal="center"/>
    </xf>
    <xf numFmtId="170" fontId="9" fillId="0" borderId="13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5" xfId="0" applyBorder="1" applyAlignment="1">
      <alignment/>
    </xf>
    <xf numFmtId="170" fontId="52" fillId="0" borderId="0" xfId="0" applyNumberFormat="1" applyFont="1" applyBorder="1" applyAlignment="1">
      <alignment horizontal="center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Border="1" applyAlignment="1">
      <alignment/>
    </xf>
    <xf numFmtId="0" fontId="7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0" xfId="0" applyFont="1" applyAlignment="1">
      <alignment/>
    </xf>
    <xf numFmtId="0" fontId="7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169" fontId="9" fillId="2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70" fontId="27" fillId="0" borderId="16" xfId="0" applyNumberFormat="1" applyFont="1" applyBorder="1" applyAlignment="1">
      <alignment horizontal="center"/>
    </xf>
    <xf numFmtId="0" fontId="50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8" fillId="0" borderId="0" xfId="0" applyFont="1" applyAlignment="1">
      <alignment/>
    </xf>
    <xf numFmtId="0" fontId="0" fillId="0" borderId="5" xfId="0" applyBorder="1" applyAlignment="1">
      <alignment/>
    </xf>
    <xf numFmtId="0" fontId="58" fillId="0" borderId="9" xfId="0" applyFont="1" applyFill="1" applyBorder="1" applyAlignment="1">
      <alignment horizontal="center" vertical="center"/>
    </xf>
    <xf numFmtId="170" fontId="9" fillId="0" borderId="14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vertical="center"/>
    </xf>
    <xf numFmtId="170" fontId="28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7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67" fillId="4" borderId="9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170" fontId="28" fillId="0" borderId="9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170" fontId="9" fillId="0" borderId="9" xfId="0" applyNumberFormat="1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/>
    </xf>
    <xf numFmtId="170" fontId="9" fillId="6" borderId="9" xfId="0" applyNumberFormat="1" applyFont="1" applyFill="1" applyBorder="1" applyAlignment="1">
      <alignment horizontal="center" vertical="center"/>
    </xf>
    <xf numFmtId="170" fontId="9" fillId="6" borderId="14" xfId="0" applyNumberFormat="1" applyFont="1" applyFill="1" applyBorder="1" applyAlignment="1">
      <alignment horizontal="center" vertical="center"/>
    </xf>
    <xf numFmtId="0" fontId="64" fillId="4" borderId="9" xfId="0" applyFont="1" applyFill="1" applyBorder="1" applyAlignment="1">
      <alignment horizontal="center" vertical="center"/>
    </xf>
    <xf numFmtId="0" fontId="63" fillId="4" borderId="14" xfId="0" applyFont="1" applyFill="1" applyBorder="1" applyAlignment="1">
      <alignment horizontal="center" vertical="center"/>
    </xf>
    <xf numFmtId="0" fontId="65" fillId="4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/>
    </xf>
    <xf numFmtId="0" fontId="35" fillId="0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76" fillId="4" borderId="9" xfId="0" applyFont="1" applyFill="1" applyBorder="1" applyAlignment="1">
      <alignment horizontal="center" vertical="center"/>
    </xf>
    <xf numFmtId="0" fontId="75" fillId="4" borderId="14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75" fillId="2" borderId="14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/>
    </xf>
    <xf numFmtId="0" fontId="48" fillId="2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70" fontId="59" fillId="5" borderId="9" xfId="0" applyNumberFormat="1" applyFont="1" applyFill="1" applyBorder="1" applyAlignment="1">
      <alignment horizontal="center" vertical="center"/>
    </xf>
    <xf numFmtId="170" fontId="59" fillId="5" borderId="14" xfId="0" applyNumberFormat="1" applyFont="1" applyFill="1" applyBorder="1" applyAlignment="1">
      <alignment horizontal="center" vertic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:A16384"/>
    </sheetView>
  </sheetViews>
  <sheetFormatPr defaultColWidth="9.140625" defaultRowHeight="12.75"/>
  <sheetData>
    <row r="3" ht="12.75">
      <c r="A3" t="str">
        <f>'8hr ozone status 95 thru 06'!E4</f>
        <v>Fort Wayne Metropolitan Area</v>
      </c>
    </row>
    <row r="4" spans="1:9" ht="12.75">
      <c r="A4" t="s">
        <v>132</v>
      </c>
      <c r="B4" t="s">
        <v>128</v>
      </c>
      <c r="C4" t="s">
        <v>4</v>
      </c>
      <c r="D4" t="s">
        <v>5</v>
      </c>
      <c r="E4" t="s">
        <v>6</v>
      </c>
      <c r="F4" t="s">
        <v>7</v>
      </c>
      <c r="G4" t="s">
        <v>129</v>
      </c>
      <c r="H4" t="s">
        <v>130</v>
      </c>
      <c r="I4" t="s">
        <v>131</v>
      </c>
    </row>
    <row r="5" ht="12.75">
      <c r="A5" t="str">
        <f>'8hr ozone status 95 thru 06'!A7</f>
        <v>Allen County</v>
      </c>
    </row>
    <row r="6" spans="2:9" ht="12.75">
      <c r="B6" t="str">
        <f>'8hr ozone status 95 thru 06'!A10</f>
        <v>Leo HS</v>
      </c>
      <c r="C6">
        <f>'8hr ozone status 95 thru 06'!D18</f>
        <v>0.084</v>
      </c>
      <c r="D6">
        <f>'8hr ozone status 95 thru 06'!F17</f>
        <v>0.097</v>
      </c>
      <c r="E6">
        <f>'8hr ozone status 95 thru 06'!H17</f>
        <v>0.092</v>
      </c>
      <c r="F6">
        <f>'8hr ozone status 95 thru 06'!J17</f>
        <v>0.09</v>
      </c>
      <c r="G6">
        <f>'8hr ozone status 95 thru 06'!N17</f>
        <v>0.088</v>
      </c>
      <c r="H6">
        <f>0.255-'8hr ozone status 95 thru 06'!J16-'8hr ozone status 95 thru 06'!J17</f>
        <v>0.07200000000000001</v>
      </c>
      <c r="I6">
        <f>'8hr ozone status 95 thru 06'!N18</f>
        <v>0.085</v>
      </c>
    </row>
    <row r="7" ht="12.75">
      <c r="B7" t="s">
        <v>133</v>
      </c>
    </row>
    <row r="8" ht="12.75">
      <c r="A8" t="s">
        <v>134</v>
      </c>
    </row>
    <row r="9" ht="12.75">
      <c r="B9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869"/>
  <sheetViews>
    <sheetView tabSelected="1" view="pageBreakPreview" zoomScale="60" zoomScaleNormal="60" workbookViewId="0" topLeftCell="A1">
      <selection activeCell="A39" sqref="A39"/>
    </sheetView>
  </sheetViews>
  <sheetFormatPr defaultColWidth="9.140625" defaultRowHeight="12.75"/>
  <cols>
    <col min="1" max="1" width="9.140625" style="3" customWidth="1"/>
    <col min="2" max="2" width="15.8515625" style="0" customWidth="1"/>
    <col min="3" max="3" width="12.00390625" style="1" customWidth="1"/>
    <col min="4" max="4" width="9.140625" style="1" customWidth="1"/>
    <col min="5" max="5" width="9.140625" style="2" customWidth="1"/>
    <col min="6" max="6" width="9.140625" style="1" customWidth="1"/>
    <col min="7" max="7" width="9.140625" style="2" customWidth="1"/>
    <col min="8" max="8" width="9.140625" style="1" customWidth="1"/>
    <col min="9" max="9" width="9.140625" style="2" customWidth="1"/>
    <col min="10" max="10" width="10.7109375" style="83" customWidth="1"/>
    <col min="11" max="11" width="10.140625" style="2" bestFit="1" customWidth="1"/>
    <col min="12" max="12" width="22.28125" style="0" customWidth="1"/>
    <col min="13" max="13" width="15.8515625" style="0" bestFit="1" customWidth="1"/>
    <col min="14" max="14" width="21.140625" style="0" bestFit="1" customWidth="1"/>
  </cols>
  <sheetData>
    <row r="1" spans="1:252" s="9" customFormat="1" ht="26.25">
      <c r="A1" s="231" t="s">
        <v>115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</row>
    <row r="2" spans="1:252" s="9" customFormat="1" ht="26.25">
      <c r="A2" s="231" t="s">
        <v>187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4" spans="2:14" s="10" customFormat="1" ht="20.25">
      <c r="B4" s="161"/>
      <c r="C4" s="161"/>
      <c r="D4" s="161"/>
      <c r="E4" s="164" t="s">
        <v>0</v>
      </c>
      <c r="G4" s="161"/>
      <c r="H4" s="161"/>
      <c r="I4" s="161"/>
      <c r="J4" s="161"/>
      <c r="K4" s="161"/>
      <c r="L4" s="161"/>
      <c r="M4" s="161"/>
      <c r="N4" s="161"/>
    </row>
    <row r="5" spans="2:14" s="11" customFormat="1" ht="15.75">
      <c r="B5" s="162"/>
      <c r="C5" s="162"/>
      <c r="D5" s="162"/>
      <c r="E5" s="163" t="s">
        <v>1</v>
      </c>
      <c r="G5" s="162"/>
      <c r="H5" s="162"/>
      <c r="I5" s="162"/>
      <c r="J5" s="162"/>
      <c r="K5" s="162"/>
      <c r="L5" s="162"/>
      <c r="M5" s="162"/>
      <c r="N5" s="162"/>
    </row>
    <row r="6" spans="3:13" s="13" customFormat="1" ht="16.5" thickBot="1">
      <c r="C6" s="14"/>
      <c r="D6" s="14"/>
      <c r="E6" s="15"/>
      <c r="F6" s="14"/>
      <c r="G6" s="15"/>
      <c r="H6" s="14"/>
      <c r="I6" s="15"/>
      <c r="J6" s="82"/>
      <c r="K6" s="15"/>
      <c r="M6" s="13" t="s">
        <v>243</v>
      </c>
    </row>
    <row r="7" spans="1:14" ht="15.75" customHeight="1">
      <c r="A7" s="12" t="s">
        <v>2</v>
      </c>
      <c r="C7" s="92"/>
      <c r="D7" s="93"/>
      <c r="E7" s="94"/>
      <c r="F7" s="93"/>
      <c r="G7" s="94"/>
      <c r="H7" s="93"/>
      <c r="I7" s="94"/>
      <c r="J7" s="91"/>
      <c r="K7" s="94"/>
      <c r="L7" s="92"/>
      <c r="M7" s="232" t="s">
        <v>118</v>
      </c>
      <c r="N7" s="230"/>
    </row>
    <row r="8" spans="1:14" s="73" customFormat="1" ht="15.75" customHeight="1" thickBot="1">
      <c r="A8" s="26"/>
      <c r="C8" s="95" t="s">
        <v>3</v>
      </c>
      <c r="D8" s="96" t="s">
        <v>4</v>
      </c>
      <c r="E8" s="97" t="s">
        <v>121</v>
      </c>
      <c r="F8" s="96" t="s">
        <v>5</v>
      </c>
      <c r="G8" s="97" t="s">
        <v>121</v>
      </c>
      <c r="H8" s="96" t="s">
        <v>6</v>
      </c>
      <c r="I8" s="97" t="s">
        <v>121</v>
      </c>
      <c r="J8" s="48" t="s">
        <v>7</v>
      </c>
      <c r="K8" s="97" t="s">
        <v>121</v>
      </c>
      <c r="L8" s="95" t="s">
        <v>8</v>
      </c>
      <c r="M8" s="99" t="s">
        <v>119</v>
      </c>
      <c r="N8" s="98" t="s">
        <v>120</v>
      </c>
    </row>
    <row r="9" spans="3:14" ht="15.75" customHeight="1">
      <c r="C9" s="141">
        <v>1995</v>
      </c>
      <c r="D9" s="142">
        <v>0.104</v>
      </c>
      <c r="E9" s="143"/>
      <c r="F9" s="142">
        <v>0.099</v>
      </c>
      <c r="G9" s="143"/>
      <c r="H9" s="142">
        <v>0.098</v>
      </c>
      <c r="I9" s="143"/>
      <c r="J9" s="144">
        <v>0.097</v>
      </c>
      <c r="K9" s="143"/>
      <c r="L9" s="141">
        <v>11</v>
      </c>
      <c r="M9" s="145"/>
      <c r="N9" s="136"/>
    </row>
    <row r="10" spans="1:14" ht="15.75" customHeight="1">
      <c r="A10" s="7" t="s">
        <v>9</v>
      </c>
      <c r="C10" s="112">
        <v>1996</v>
      </c>
      <c r="D10" s="113">
        <v>0.091</v>
      </c>
      <c r="E10" s="114"/>
      <c r="F10" s="113">
        <v>0.088</v>
      </c>
      <c r="G10" s="114"/>
      <c r="H10" s="113">
        <v>0.088</v>
      </c>
      <c r="I10" s="114"/>
      <c r="J10" s="116">
        <v>0.087</v>
      </c>
      <c r="K10" s="114"/>
      <c r="L10" s="112">
        <v>4</v>
      </c>
      <c r="M10" s="133"/>
      <c r="N10" s="119"/>
    </row>
    <row r="11" spans="1:14" ht="15.75" customHeight="1">
      <c r="A11" s="3" t="s">
        <v>196</v>
      </c>
      <c r="C11" s="112">
        <v>1997</v>
      </c>
      <c r="D11" s="113">
        <v>0.089</v>
      </c>
      <c r="E11" s="114">
        <v>35988</v>
      </c>
      <c r="F11" s="113">
        <v>0.087</v>
      </c>
      <c r="G11" s="114">
        <v>35939</v>
      </c>
      <c r="H11" s="113">
        <v>0.087</v>
      </c>
      <c r="I11" s="114">
        <v>35970</v>
      </c>
      <c r="J11" s="116">
        <v>0.086</v>
      </c>
      <c r="K11" s="114">
        <v>35975</v>
      </c>
      <c r="L11" s="112">
        <v>5</v>
      </c>
      <c r="M11" s="112" t="s">
        <v>10</v>
      </c>
      <c r="N11" s="121">
        <f>TRUNC(AVERAGE(J9:J11),3)</f>
        <v>0.09</v>
      </c>
    </row>
    <row r="12" spans="3:14" ht="15.75" customHeight="1">
      <c r="C12" s="112">
        <v>1998</v>
      </c>
      <c r="D12" s="113">
        <v>0.096</v>
      </c>
      <c r="E12" s="114">
        <v>35930</v>
      </c>
      <c r="F12" s="113">
        <v>0.092</v>
      </c>
      <c r="G12" s="114">
        <v>36051</v>
      </c>
      <c r="H12" s="113">
        <v>0.091</v>
      </c>
      <c r="I12" s="114">
        <v>35989</v>
      </c>
      <c r="J12" s="116">
        <v>0.089</v>
      </c>
      <c r="K12" s="114">
        <v>35934</v>
      </c>
      <c r="L12" s="112">
        <v>8</v>
      </c>
      <c r="M12" s="112" t="s">
        <v>11</v>
      </c>
      <c r="N12" s="121">
        <f aca="true" t="shared" si="0" ref="N12:N18">TRUNC(AVERAGE(J10:J12),3)</f>
        <v>0.087</v>
      </c>
    </row>
    <row r="13" spans="3:14" ht="15.75" customHeight="1">
      <c r="C13" s="112">
        <v>1999</v>
      </c>
      <c r="D13" s="113">
        <v>0.093</v>
      </c>
      <c r="E13" s="114">
        <v>36406</v>
      </c>
      <c r="F13" s="113">
        <v>0.093</v>
      </c>
      <c r="G13" s="114">
        <v>36334</v>
      </c>
      <c r="H13" s="113">
        <v>0.091</v>
      </c>
      <c r="I13" s="114">
        <v>36357</v>
      </c>
      <c r="J13" s="116">
        <v>0.09</v>
      </c>
      <c r="K13" s="114">
        <v>36407</v>
      </c>
      <c r="L13" s="112">
        <v>12</v>
      </c>
      <c r="M13" s="112" t="s">
        <v>12</v>
      </c>
      <c r="N13" s="121">
        <f t="shared" si="0"/>
        <v>0.088</v>
      </c>
    </row>
    <row r="14" spans="3:14" ht="15.75" customHeight="1">
      <c r="C14" s="112">
        <v>2000</v>
      </c>
      <c r="D14" s="113">
        <v>0.098</v>
      </c>
      <c r="E14" s="114">
        <v>36686</v>
      </c>
      <c r="F14" s="113">
        <v>0.096</v>
      </c>
      <c r="G14" s="114">
        <v>36678</v>
      </c>
      <c r="H14" s="113">
        <v>0.091</v>
      </c>
      <c r="I14" s="114">
        <v>36685</v>
      </c>
      <c r="J14" s="116">
        <v>0.091</v>
      </c>
      <c r="K14" s="114">
        <v>36734</v>
      </c>
      <c r="L14" s="112">
        <v>4</v>
      </c>
      <c r="M14" s="112" t="s">
        <v>13</v>
      </c>
      <c r="N14" s="121">
        <f t="shared" si="0"/>
        <v>0.09</v>
      </c>
    </row>
    <row r="15" spans="3:14" ht="15.75" customHeight="1">
      <c r="C15" s="112">
        <v>2001</v>
      </c>
      <c r="D15" s="113">
        <v>0.093</v>
      </c>
      <c r="E15" s="114">
        <v>37070</v>
      </c>
      <c r="F15" s="113">
        <v>0.089</v>
      </c>
      <c r="G15" s="114">
        <v>37092</v>
      </c>
      <c r="H15" s="113">
        <v>0.083</v>
      </c>
      <c r="I15" s="114">
        <v>37055</v>
      </c>
      <c r="J15" s="116">
        <v>0.082</v>
      </c>
      <c r="K15" s="114">
        <v>37088</v>
      </c>
      <c r="L15" s="112">
        <v>2</v>
      </c>
      <c r="M15" s="112" t="s">
        <v>93</v>
      </c>
      <c r="N15" s="121">
        <f t="shared" si="0"/>
        <v>0.087</v>
      </c>
    </row>
    <row r="16" spans="3:14" ht="15.75" customHeight="1">
      <c r="C16" s="112">
        <v>2002</v>
      </c>
      <c r="D16" s="113">
        <v>0.096</v>
      </c>
      <c r="E16" s="114">
        <v>37469</v>
      </c>
      <c r="F16" s="113">
        <v>0.094</v>
      </c>
      <c r="G16" s="114">
        <v>37451</v>
      </c>
      <c r="H16" s="113">
        <v>0.094</v>
      </c>
      <c r="I16" s="114">
        <v>37452</v>
      </c>
      <c r="J16" s="116">
        <v>0.093</v>
      </c>
      <c r="K16" s="114">
        <v>37430</v>
      </c>
      <c r="L16" s="112">
        <v>13</v>
      </c>
      <c r="M16" s="112" t="s">
        <v>100</v>
      </c>
      <c r="N16" s="121">
        <f t="shared" si="0"/>
        <v>0.088</v>
      </c>
    </row>
    <row r="17" spans="3:14" ht="15.75" customHeight="1">
      <c r="C17" s="112">
        <v>2003</v>
      </c>
      <c r="D17" s="113">
        <v>0.104</v>
      </c>
      <c r="E17" s="114">
        <v>37797</v>
      </c>
      <c r="F17" s="113">
        <v>0.097</v>
      </c>
      <c r="G17" s="114">
        <v>37796</v>
      </c>
      <c r="H17" s="113">
        <v>0.092</v>
      </c>
      <c r="I17" s="114">
        <v>37790</v>
      </c>
      <c r="J17" s="116">
        <v>0.09</v>
      </c>
      <c r="K17" s="114">
        <v>37795</v>
      </c>
      <c r="L17" s="112">
        <v>4</v>
      </c>
      <c r="M17" s="112" t="s">
        <v>101</v>
      </c>
      <c r="N17" s="121">
        <f t="shared" si="0"/>
        <v>0.088</v>
      </c>
    </row>
    <row r="18" spans="3:14" ht="15.75" customHeight="1">
      <c r="C18" s="112">
        <v>2004</v>
      </c>
      <c r="D18" s="166">
        <v>0.084</v>
      </c>
      <c r="E18" s="114">
        <v>38169</v>
      </c>
      <c r="F18" s="115">
        <v>0.08</v>
      </c>
      <c r="G18" s="114">
        <v>38252</v>
      </c>
      <c r="H18" s="113">
        <v>0.074</v>
      </c>
      <c r="I18" s="114">
        <v>38093</v>
      </c>
      <c r="J18" s="116">
        <v>0.073</v>
      </c>
      <c r="K18" s="114">
        <v>38170</v>
      </c>
      <c r="L18" s="112">
        <v>0</v>
      </c>
      <c r="M18" s="112" t="s">
        <v>136</v>
      </c>
      <c r="N18" s="121">
        <f t="shared" si="0"/>
        <v>0.085</v>
      </c>
    </row>
    <row r="19" spans="3:14" ht="15.75" customHeight="1">
      <c r="C19" s="112">
        <v>2005</v>
      </c>
      <c r="D19" s="166">
        <v>0.091</v>
      </c>
      <c r="E19" s="114">
        <v>38544</v>
      </c>
      <c r="F19" s="115">
        <v>0.087</v>
      </c>
      <c r="G19" s="114">
        <v>38543</v>
      </c>
      <c r="H19" s="113">
        <v>0.087</v>
      </c>
      <c r="I19" s="114">
        <v>38566</v>
      </c>
      <c r="J19" s="116">
        <v>0.086</v>
      </c>
      <c r="K19" s="114">
        <v>38524</v>
      </c>
      <c r="L19" s="112">
        <v>8</v>
      </c>
      <c r="M19" s="112" t="s">
        <v>178</v>
      </c>
      <c r="N19" s="121">
        <f>TRUNC(AVERAGE(J17:J19),3)</f>
        <v>0.083</v>
      </c>
    </row>
    <row r="20" spans="3:14" ht="15.75" customHeight="1">
      <c r="C20" s="112">
        <v>2006</v>
      </c>
      <c r="D20" s="166">
        <v>0.078</v>
      </c>
      <c r="E20" s="114">
        <v>38946</v>
      </c>
      <c r="F20" s="115">
        <v>0.076</v>
      </c>
      <c r="G20" s="114">
        <v>38884</v>
      </c>
      <c r="H20" s="113">
        <v>0.076</v>
      </c>
      <c r="I20" s="114">
        <v>38885</v>
      </c>
      <c r="J20" s="116">
        <v>0.073</v>
      </c>
      <c r="K20" s="114">
        <v>38874</v>
      </c>
      <c r="L20" s="112">
        <v>0</v>
      </c>
      <c r="M20" s="112" t="s">
        <v>188</v>
      </c>
      <c r="N20" s="121">
        <f>TRUNC(AVERAGE(J18:J20),3)</f>
        <v>0.077</v>
      </c>
    </row>
    <row r="21" spans="3:14" ht="15.75" customHeight="1" thickBot="1">
      <c r="C21" s="122"/>
      <c r="D21" s="123" t="s">
        <v>98</v>
      </c>
      <c r="E21" s="124"/>
      <c r="F21" s="123"/>
      <c r="G21" s="124"/>
      <c r="H21" s="123"/>
      <c r="I21" s="124"/>
      <c r="J21" s="146"/>
      <c r="K21" s="124"/>
      <c r="L21" s="134"/>
      <c r="M21" s="134"/>
      <c r="N21" s="128"/>
    </row>
    <row r="22" spans="3:14" ht="15.75" customHeight="1">
      <c r="C22" s="113"/>
      <c r="D22" s="113"/>
      <c r="E22" s="114"/>
      <c r="F22" s="113"/>
      <c r="G22" s="114"/>
      <c r="H22" s="113"/>
      <c r="I22" s="114"/>
      <c r="J22" s="156"/>
      <c r="K22" s="114"/>
      <c r="L22" s="118"/>
      <c r="M22" s="118"/>
      <c r="N22" s="118"/>
    </row>
    <row r="23" spans="4:13" ht="13.5" thickBot="1">
      <c r="D23" s="157"/>
      <c r="E23" s="158"/>
      <c r="F23" s="157"/>
      <c r="G23" s="158"/>
      <c r="H23" s="157"/>
      <c r="I23" s="158"/>
      <c r="J23" s="48"/>
      <c r="K23" s="158"/>
      <c r="L23" s="159"/>
      <c r="M23" s="159"/>
    </row>
    <row r="24" spans="3:14" ht="15.75" customHeight="1">
      <c r="C24" s="92"/>
      <c r="D24" s="93"/>
      <c r="E24" s="94"/>
      <c r="F24" s="93"/>
      <c r="G24" s="94"/>
      <c r="H24" s="93"/>
      <c r="I24" s="94"/>
      <c r="J24" s="91"/>
      <c r="K24" s="94"/>
      <c r="L24" s="101"/>
      <c r="M24" s="232" t="s">
        <v>118</v>
      </c>
      <c r="N24" s="230"/>
    </row>
    <row r="25" spans="1:14" s="73" customFormat="1" ht="15.75" customHeight="1" thickBot="1">
      <c r="A25" s="26"/>
      <c r="C25" s="95" t="s">
        <v>3</v>
      </c>
      <c r="D25" s="96" t="s">
        <v>4</v>
      </c>
      <c r="E25" s="97" t="s">
        <v>121</v>
      </c>
      <c r="F25" s="96" t="s">
        <v>5</v>
      </c>
      <c r="G25" s="97" t="s">
        <v>121</v>
      </c>
      <c r="H25" s="96" t="s">
        <v>6</v>
      </c>
      <c r="I25" s="97" t="s">
        <v>121</v>
      </c>
      <c r="J25" s="48" t="s">
        <v>7</v>
      </c>
      <c r="K25" s="97" t="s">
        <v>121</v>
      </c>
      <c r="L25" s="95" t="s">
        <v>8</v>
      </c>
      <c r="M25" s="99" t="s">
        <v>119</v>
      </c>
      <c r="N25" s="98" t="s">
        <v>120</v>
      </c>
    </row>
    <row r="26" spans="3:14" ht="15.75" customHeight="1">
      <c r="C26" s="112">
        <v>1995</v>
      </c>
      <c r="D26" s="115">
        <v>0.1</v>
      </c>
      <c r="E26" s="114"/>
      <c r="F26" s="115">
        <v>0.099</v>
      </c>
      <c r="G26" s="114"/>
      <c r="H26" s="113">
        <v>0.091</v>
      </c>
      <c r="I26" s="114"/>
      <c r="J26" s="116">
        <v>0.09</v>
      </c>
      <c r="K26" s="114"/>
      <c r="L26" s="112">
        <v>5</v>
      </c>
      <c r="M26" s="135"/>
      <c r="N26" s="136"/>
    </row>
    <row r="27" spans="1:14" ht="15.75" customHeight="1">
      <c r="A27" s="6" t="s">
        <v>14</v>
      </c>
      <c r="C27" s="112">
        <v>1996</v>
      </c>
      <c r="D27" s="115">
        <v>0.097</v>
      </c>
      <c r="E27" s="114"/>
      <c r="F27" s="113">
        <v>0.096</v>
      </c>
      <c r="G27" s="114"/>
      <c r="H27" s="113">
        <v>0.095</v>
      </c>
      <c r="I27" s="114"/>
      <c r="J27" s="116">
        <v>0.094</v>
      </c>
      <c r="K27" s="114"/>
      <c r="L27" s="112">
        <v>10</v>
      </c>
      <c r="M27" s="138"/>
      <c r="N27" s="119"/>
    </row>
    <row r="28" spans="1:14" ht="15.75" customHeight="1">
      <c r="A28" s="3" t="s">
        <v>195</v>
      </c>
      <c r="C28" s="112">
        <v>1997</v>
      </c>
      <c r="D28" s="115">
        <v>0.09</v>
      </c>
      <c r="E28" s="114">
        <v>35939</v>
      </c>
      <c r="F28" s="113">
        <v>0.089</v>
      </c>
      <c r="G28" s="114">
        <v>35988</v>
      </c>
      <c r="H28" s="113">
        <v>0.088</v>
      </c>
      <c r="I28" s="114">
        <v>35989</v>
      </c>
      <c r="J28" s="116">
        <v>0.087</v>
      </c>
      <c r="K28" s="114">
        <v>35970</v>
      </c>
      <c r="L28" s="112">
        <v>7</v>
      </c>
      <c r="M28" s="112" t="s">
        <v>10</v>
      </c>
      <c r="N28" s="121">
        <f aca="true" t="shared" si="1" ref="N28:N37">TRUNC(AVERAGE(J26:J28),3)</f>
        <v>0.09</v>
      </c>
    </row>
    <row r="29" spans="3:14" ht="15.75" customHeight="1">
      <c r="C29" s="112">
        <v>1998</v>
      </c>
      <c r="D29" s="113">
        <v>0.094</v>
      </c>
      <c r="E29" s="114">
        <v>35930</v>
      </c>
      <c r="F29" s="113">
        <v>0.091</v>
      </c>
      <c r="G29" s="114">
        <v>36051</v>
      </c>
      <c r="H29" s="113">
        <v>0.09</v>
      </c>
      <c r="I29" s="114">
        <v>36050</v>
      </c>
      <c r="J29" s="116">
        <v>0.089</v>
      </c>
      <c r="K29" s="114">
        <v>35989</v>
      </c>
      <c r="L29" s="112">
        <v>5</v>
      </c>
      <c r="M29" s="112" t="s">
        <v>11</v>
      </c>
      <c r="N29" s="121">
        <f t="shared" si="1"/>
        <v>0.09</v>
      </c>
    </row>
    <row r="30" spans="3:14" ht="15.75" customHeight="1">
      <c r="C30" s="112">
        <v>1999</v>
      </c>
      <c r="D30" s="113">
        <v>0.094</v>
      </c>
      <c r="E30" s="114">
        <v>36406</v>
      </c>
      <c r="F30" s="113">
        <v>0.088</v>
      </c>
      <c r="G30" s="114">
        <v>36333</v>
      </c>
      <c r="H30" s="113">
        <v>0.088</v>
      </c>
      <c r="I30" s="114">
        <v>36334</v>
      </c>
      <c r="J30" s="116">
        <v>0.088</v>
      </c>
      <c r="K30" s="114">
        <v>36405</v>
      </c>
      <c r="L30" s="112">
        <v>11</v>
      </c>
      <c r="M30" s="112" t="s">
        <v>12</v>
      </c>
      <c r="N30" s="121">
        <f t="shared" si="1"/>
        <v>0.088</v>
      </c>
    </row>
    <row r="31" spans="3:14" ht="15.75" customHeight="1">
      <c r="C31" s="112">
        <v>2000</v>
      </c>
      <c r="D31" s="113">
        <v>0.088</v>
      </c>
      <c r="E31" s="114">
        <v>36686</v>
      </c>
      <c r="F31" s="113">
        <v>0.083</v>
      </c>
      <c r="G31" s="114">
        <v>36678</v>
      </c>
      <c r="H31" s="113">
        <v>0.082</v>
      </c>
      <c r="I31" s="114">
        <v>36734</v>
      </c>
      <c r="J31" s="116">
        <v>0.081</v>
      </c>
      <c r="K31" s="114">
        <v>36685</v>
      </c>
      <c r="L31" s="112">
        <v>1</v>
      </c>
      <c r="M31" s="112" t="s">
        <v>13</v>
      </c>
      <c r="N31" s="121">
        <f t="shared" si="1"/>
        <v>0.086</v>
      </c>
    </row>
    <row r="32" spans="3:14" ht="15.75" customHeight="1">
      <c r="C32" s="112">
        <v>2001</v>
      </c>
      <c r="D32" s="115">
        <v>0.079</v>
      </c>
      <c r="E32" s="114">
        <v>37070</v>
      </c>
      <c r="F32" s="113">
        <v>0.079</v>
      </c>
      <c r="G32" s="114">
        <v>37092</v>
      </c>
      <c r="H32" s="113">
        <v>0.076</v>
      </c>
      <c r="I32" s="114">
        <v>37061</v>
      </c>
      <c r="J32" s="116">
        <v>0.074</v>
      </c>
      <c r="K32" s="114">
        <v>37088</v>
      </c>
      <c r="L32" s="112">
        <v>0</v>
      </c>
      <c r="M32" s="112" t="s">
        <v>93</v>
      </c>
      <c r="N32" s="121">
        <f t="shared" si="1"/>
        <v>0.081</v>
      </c>
    </row>
    <row r="33" spans="3:14" ht="15.75" customHeight="1">
      <c r="C33" s="112">
        <v>2002</v>
      </c>
      <c r="D33" s="115">
        <v>0.1</v>
      </c>
      <c r="E33" s="114">
        <v>37469</v>
      </c>
      <c r="F33" s="113">
        <v>0.098</v>
      </c>
      <c r="G33" s="114">
        <v>37508</v>
      </c>
      <c r="H33" s="113">
        <v>0.097</v>
      </c>
      <c r="I33" s="114">
        <v>37451</v>
      </c>
      <c r="J33" s="116">
        <v>0.097</v>
      </c>
      <c r="K33" s="114">
        <v>37478</v>
      </c>
      <c r="L33" s="112">
        <v>15</v>
      </c>
      <c r="M33" s="112" t="s">
        <v>100</v>
      </c>
      <c r="N33" s="121">
        <f t="shared" si="1"/>
        <v>0.084</v>
      </c>
    </row>
    <row r="34" spans="3:14" ht="15.75" customHeight="1">
      <c r="C34" s="112">
        <v>2003</v>
      </c>
      <c r="D34" s="115">
        <v>0.101</v>
      </c>
      <c r="E34" s="114">
        <v>37797</v>
      </c>
      <c r="F34" s="113">
        <v>0.096</v>
      </c>
      <c r="G34" s="114">
        <v>37796</v>
      </c>
      <c r="H34" s="113">
        <v>0.085</v>
      </c>
      <c r="I34" s="114">
        <v>37795</v>
      </c>
      <c r="J34" s="116">
        <v>0.084</v>
      </c>
      <c r="K34" s="114">
        <v>37805</v>
      </c>
      <c r="L34" s="112">
        <v>3</v>
      </c>
      <c r="M34" s="112" t="s">
        <v>101</v>
      </c>
      <c r="N34" s="121">
        <f t="shared" si="1"/>
        <v>0.085</v>
      </c>
    </row>
    <row r="35" spans="3:14" ht="15.75" customHeight="1">
      <c r="C35" s="112">
        <v>2004</v>
      </c>
      <c r="D35" s="115">
        <v>0.078</v>
      </c>
      <c r="E35" s="114">
        <v>38534</v>
      </c>
      <c r="F35" s="113">
        <v>0.078</v>
      </c>
      <c r="G35" s="114">
        <v>38617</v>
      </c>
      <c r="H35" s="113">
        <v>0.074</v>
      </c>
      <c r="I35" s="114">
        <v>38170</v>
      </c>
      <c r="J35" s="116">
        <v>0.069</v>
      </c>
      <c r="K35" s="114">
        <v>38093</v>
      </c>
      <c r="L35" s="112">
        <v>0</v>
      </c>
      <c r="M35" s="112" t="s">
        <v>136</v>
      </c>
      <c r="N35" s="121">
        <f t="shared" si="1"/>
        <v>0.083</v>
      </c>
    </row>
    <row r="36" spans="3:14" ht="15.75" customHeight="1">
      <c r="C36" s="112">
        <v>2005</v>
      </c>
      <c r="D36" s="166">
        <v>0.084</v>
      </c>
      <c r="E36" s="114">
        <v>38543</v>
      </c>
      <c r="F36" s="115">
        <v>0.077</v>
      </c>
      <c r="G36" s="114">
        <v>38544</v>
      </c>
      <c r="H36" s="113">
        <v>0.077</v>
      </c>
      <c r="I36" s="114">
        <v>38608</v>
      </c>
      <c r="J36" s="116">
        <v>0.076</v>
      </c>
      <c r="K36" s="114">
        <v>38529</v>
      </c>
      <c r="L36" s="112">
        <v>0</v>
      </c>
      <c r="M36" s="112" t="s">
        <v>178</v>
      </c>
      <c r="N36" s="121">
        <f t="shared" si="1"/>
        <v>0.076</v>
      </c>
    </row>
    <row r="37" spans="3:14" ht="15.75" customHeight="1">
      <c r="C37" s="112">
        <v>2006</v>
      </c>
      <c r="D37" s="189">
        <v>0.074</v>
      </c>
      <c r="E37" s="114">
        <v>38946</v>
      </c>
      <c r="F37" s="115">
        <v>0.072</v>
      </c>
      <c r="G37" s="114">
        <v>38884</v>
      </c>
      <c r="H37" s="115">
        <v>0.071</v>
      </c>
      <c r="I37" s="114">
        <v>38885</v>
      </c>
      <c r="J37" s="116">
        <v>0.071</v>
      </c>
      <c r="K37" s="114">
        <v>38954</v>
      </c>
      <c r="L37" s="112">
        <v>0</v>
      </c>
      <c r="M37" s="112" t="s">
        <v>188</v>
      </c>
      <c r="N37" s="121">
        <f t="shared" si="1"/>
        <v>0.072</v>
      </c>
    </row>
    <row r="38" spans="3:14" ht="15.75" customHeight="1" thickBot="1">
      <c r="C38" s="122"/>
      <c r="D38" s="123"/>
      <c r="E38" s="124"/>
      <c r="F38" s="123"/>
      <c r="G38" s="124"/>
      <c r="H38" s="123"/>
      <c r="I38" s="124"/>
      <c r="J38" s="125"/>
      <c r="K38" s="124"/>
      <c r="L38" s="139"/>
      <c r="M38" s="140"/>
      <c r="N38" s="128"/>
    </row>
    <row r="39" spans="3:14" ht="15.75" customHeight="1">
      <c r="C39" s="113"/>
      <c r="D39" s="113"/>
      <c r="E39" s="114"/>
      <c r="F39" s="113"/>
      <c r="G39" s="114"/>
      <c r="H39" s="113"/>
      <c r="I39" s="114"/>
      <c r="J39" s="116"/>
      <c r="K39" s="114"/>
      <c r="L39" s="179"/>
      <c r="M39" s="217"/>
      <c r="N39" s="118"/>
    </row>
    <row r="40" spans="3:14" ht="15.75" customHeight="1">
      <c r="C40" s="113"/>
      <c r="D40" s="113"/>
      <c r="E40" s="114"/>
      <c r="F40" s="113"/>
      <c r="G40" s="114"/>
      <c r="H40" s="113"/>
      <c r="I40" s="114"/>
      <c r="J40" s="116"/>
      <c r="K40" s="114"/>
      <c r="L40" s="179"/>
      <c r="M40" s="217"/>
      <c r="N40" s="118"/>
    </row>
    <row r="41" spans="3:14" ht="15.75" customHeight="1">
      <c r="C41" s="113"/>
      <c r="D41" s="113"/>
      <c r="E41" s="114"/>
      <c r="F41" s="113"/>
      <c r="G41" s="114"/>
      <c r="H41" s="113"/>
      <c r="I41" s="114"/>
      <c r="J41" s="116"/>
      <c r="K41" s="114"/>
      <c r="L41" s="179"/>
      <c r="M41" s="217"/>
      <c r="N41" s="118"/>
    </row>
    <row r="42" spans="3:14" ht="15.75" customHeight="1">
      <c r="C42" s="113"/>
      <c r="D42" s="113"/>
      <c r="E42" s="114"/>
      <c r="F42" s="113"/>
      <c r="G42" s="114"/>
      <c r="H42" s="113"/>
      <c r="I42" s="114"/>
      <c r="J42" s="116"/>
      <c r="K42" s="114"/>
      <c r="L42" s="179"/>
      <c r="M42" s="217"/>
      <c r="N42" s="118"/>
    </row>
    <row r="43" spans="3:14" ht="15.75" customHeight="1">
      <c r="C43" s="113"/>
      <c r="D43" s="113"/>
      <c r="E43" s="114"/>
      <c r="F43" s="113"/>
      <c r="G43" s="114"/>
      <c r="H43" s="113"/>
      <c r="I43" s="114"/>
      <c r="J43" s="116"/>
      <c r="K43" s="114"/>
      <c r="L43" s="179"/>
      <c r="M43" s="217"/>
      <c r="N43" s="118"/>
    </row>
    <row r="44" spans="3:14" ht="15.75" customHeight="1">
      <c r="C44" s="113"/>
      <c r="D44" s="113"/>
      <c r="E44" s="114"/>
      <c r="F44" s="113"/>
      <c r="G44" s="114"/>
      <c r="H44" s="113"/>
      <c r="I44" s="114"/>
      <c r="J44" s="116"/>
      <c r="K44" s="114"/>
      <c r="L44" s="179"/>
      <c r="M44" s="217"/>
      <c r="N44" s="118"/>
    </row>
    <row r="45" spans="3:14" ht="15.75" customHeight="1">
      <c r="C45" s="113"/>
      <c r="D45" s="113"/>
      <c r="E45" s="114"/>
      <c r="F45" s="113"/>
      <c r="G45" s="114"/>
      <c r="H45" s="113"/>
      <c r="I45" s="114"/>
      <c r="J45" s="116"/>
      <c r="K45" s="114"/>
      <c r="L45" s="179"/>
      <c r="M45" s="217"/>
      <c r="N45" s="118"/>
    </row>
    <row r="46" spans="3:14" ht="15.75" customHeight="1">
      <c r="C46" s="113"/>
      <c r="D46" s="113"/>
      <c r="E46" s="114"/>
      <c r="F46" s="113"/>
      <c r="G46" s="114"/>
      <c r="H46" s="113"/>
      <c r="I46" s="114"/>
      <c r="J46" s="116"/>
      <c r="K46" s="114"/>
      <c r="L46" s="179"/>
      <c r="M46" s="217"/>
      <c r="N46" s="118"/>
    </row>
    <row r="47" spans="3:14" ht="15.75" customHeight="1">
      <c r="C47" s="113"/>
      <c r="D47" s="113"/>
      <c r="E47" s="114"/>
      <c r="F47" s="113"/>
      <c r="G47" s="114"/>
      <c r="H47" s="113"/>
      <c r="I47" s="114"/>
      <c r="J47" s="116"/>
      <c r="K47" s="114"/>
      <c r="L47" s="179"/>
      <c r="M47" s="217"/>
      <c r="N47" s="118"/>
    </row>
    <row r="48" spans="3:13" ht="12.75">
      <c r="C48" s="4"/>
      <c r="D48" s="4"/>
      <c r="E48" s="5"/>
      <c r="F48" s="4"/>
      <c r="G48" s="5"/>
      <c r="H48" s="4"/>
      <c r="I48" s="5"/>
      <c r="J48" s="49"/>
      <c r="K48" s="5"/>
      <c r="L48" s="75"/>
      <c r="M48" s="100"/>
    </row>
    <row r="49" spans="3:11" s="13" customFormat="1" ht="16.5" thickBot="1">
      <c r="C49" s="14"/>
      <c r="D49" s="14"/>
      <c r="E49" s="15"/>
      <c r="F49" s="14"/>
      <c r="G49" s="15"/>
      <c r="H49" s="14"/>
      <c r="I49" s="15"/>
      <c r="J49" s="82"/>
      <c r="K49" s="15"/>
    </row>
    <row r="50" spans="1:14" ht="15.75" customHeight="1">
      <c r="A50" s="12" t="s">
        <v>16</v>
      </c>
      <c r="C50" s="92"/>
      <c r="D50" s="93"/>
      <c r="E50" s="94"/>
      <c r="F50" s="93"/>
      <c r="G50" s="94"/>
      <c r="H50" s="93"/>
      <c r="I50" s="94"/>
      <c r="J50" s="91"/>
      <c r="K50" s="94"/>
      <c r="L50" s="103"/>
      <c r="M50" s="229" t="s">
        <v>118</v>
      </c>
      <c r="N50" s="230"/>
    </row>
    <row r="51" spans="1:14" s="73" customFormat="1" ht="15.75" customHeight="1" thickBot="1">
      <c r="A51" s="26"/>
      <c r="C51" s="95" t="s">
        <v>3</v>
      </c>
      <c r="D51" s="96" t="s">
        <v>4</v>
      </c>
      <c r="E51" s="97" t="s">
        <v>121</v>
      </c>
      <c r="F51" s="96" t="s">
        <v>5</v>
      </c>
      <c r="G51" s="97" t="s">
        <v>121</v>
      </c>
      <c r="H51" s="96" t="s">
        <v>6</v>
      </c>
      <c r="I51" s="97" t="s">
        <v>121</v>
      </c>
      <c r="J51" s="48" t="s">
        <v>7</v>
      </c>
      <c r="K51" s="97" t="s">
        <v>121</v>
      </c>
      <c r="L51" s="160" t="s">
        <v>8</v>
      </c>
      <c r="M51" s="102" t="s">
        <v>119</v>
      </c>
      <c r="N51" s="98" t="s">
        <v>120</v>
      </c>
    </row>
    <row r="52" spans="3:14" ht="15.75" customHeight="1">
      <c r="C52" s="112">
        <v>2000</v>
      </c>
      <c r="D52" s="113">
        <v>0.093</v>
      </c>
      <c r="E52" s="114">
        <v>36686</v>
      </c>
      <c r="F52" s="113">
        <v>0.091</v>
      </c>
      <c r="G52" s="114">
        <v>36678</v>
      </c>
      <c r="H52" s="113">
        <v>0.087</v>
      </c>
      <c r="I52" s="114">
        <v>36685</v>
      </c>
      <c r="J52" s="116">
        <v>0.087</v>
      </c>
      <c r="K52" s="114">
        <v>36734</v>
      </c>
      <c r="L52" s="112">
        <v>4</v>
      </c>
      <c r="M52" s="141" t="s">
        <v>106</v>
      </c>
      <c r="N52" s="215">
        <f aca="true" t="shared" si="2" ref="N52:N58">TRUNC(AVERAGE(J50:J52),3)</f>
        <v>0.087</v>
      </c>
    </row>
    <row r="53" spans="1:14" ht="15.75" customHeight="1">
      <c r="A53" s="6" t="s">
        <v>17</v>
      </c>
      <c r="C53" s="112">
        <v>2001</v>
      </c>
      <c r="D53" s="113">
        <v>0.085</v>
      </c>
      <c r="E53" s="114">
        <v>37061</v>
      </c>
      <c r="F53" s="113">
        <v>0.083</v>
      </c>
      <c r="G53" s="114">
        <v>37060</v>
      </c>
      <c r="H53" s="113">
        <v>0.082</v>
      </c>
      <c r="I53" s="114">
        <v>37056</v>
      </c>
      <c r="J53" s="116">
        <v>0.082</v>
      </c>
      <c r="K53" s="114">
        <v>37070</v>
      </c>
      <c r="L53" s="112">
        <v>1</v>
      </c>
      <c r="M53" s="112" t="s">
        <v>107</v>
      </c>
      <c r="N53" s="121">
        <f t="shared" si="2"/>
        <v>0.084</v>
      </c>
    </row>
    <row r="54" spans="1:14" ht="15.75" customHeight="1">
      <c r="A54" s="3" t="s">
        <v>197</v>
      </c>
      <c r="C54" s="112">
        <v>2002</v>
      </c>
      <c r="D54" s="115">
        <v>0.09</v>
      </c>
      <c r="E54" s="114">
        <v>37451</v>
      </c>
      <c r="F54" s="115">
        <v>0.09</v>
      </c>
      <c r="G54" s="114">
        <v>37469</v>
      </c>
      <c r="H54" s="115">
        <v>0.09</v>
      </c>
      <c r="I54" s="114">
        <v>37478</v>
      </c>
      <c r="J54" s="116">
        <v>0.089</v>
      </c>
      <c r="K54" s="114">
        <v>37429</v>
      </c>
      <c r="L54" s="112">
        <v>10</v>
      </c>
      <c r="M54" s="112" t="s">
        <v>100</v>
      </c>
      <c r="N54" s="121">
        <f t="shared" si="2"/>
        <v>0.086</v>
      </c>
    </row>
    <row r="55" spans="3:14" ht="15.75" customHeight="1">
      <c r="C55" s="112">
        <v>2003</v>
      </c>
      <c r="D55" s="115">
        <v>0.105</v>
      </c>
      <c r="E55" s="114">
        <v>37797</v>
      </c>
      <c r="F55" s="115">
        <v>0.091</v>
      </c>
      <c r="G55" s="114">
        <v>37790</v>
      </c>
      <c r="H55" s="115">
        <v>0.091</v>
      </c>
      <c r="I55" s="114">
        <v>37796</v>
      </c>
      <c r="J55" s="116">
        <v>0.083</v>
      </c>
      <c r="K55" s="114">
        <v>37858</v>
      </c>
      <c r="L55" s="112">
        <v>3</v>
      </c>
      <c r="M55" s="112" t="s">
        <v>101</v>
      </c>
      <c r="N55" s="121">
        <f t="shared" si="2"/>
        <v>0.084</v>
      </c>
    </row>
    <row r="56" spans="3:14" ht="15.75" customHeight="1">
      <c r="C56" s="112">
        <v>2004</v>
      </c>
      <c r="D56" s="115">
        <v>0.075</v>
      </c>
      <c r="E56" s="114">
        <v>38170</v>
      </c>
      <c r="F56" s="115">
        <v>0.071</v>
      </c>
      <c r="G56" s="114">
        <v>38093</v>
      </c>
      <c r="H56" s="115">
        <v>0.071</v>
      </c>
      <c r="I56" s="114">
        <v>38252</v>
      </c>
      <c r="J56" s="116">
        <v>0.069</v>
      </c>
      <c r="K56" s="114">
        <v>38106</v>
      </c>
      <c r="L56" s="112">
        <v>0</v>
      </c>
      <c r="M56" s="112" t="s">
        <v>136</v>
      </c>
      <c r="N56" s="121">
        <f t="shared" si="2"/>
        <v>0.08</v>
      </c>
    </row>
    <row r="57" spans="3:14" ht="15.75" customHeight="1">
      <c r="C57" s="112">
        <v>2005</v>
      </c>
      <c r="D57" s="189">
        <v>0.082</v>
      </c>
      <c r="E57" s="114">
        <v>38511</v>
      </c>
      <c r="F57" s="115">
        <v>0.082</v>
      </c>
      <c r="G57" s="114">
        <v>38544</v>
      </c>
      <c r="H57" s="115">
        <v>0.08</v>
      </c>
      <c r="I57" s="114">
        <v>38530</v>
      </c>
      <c r="J57" s="116">
        <v>0.078</v>
      </c>
      <c r="K57" s="114">
        <v>38608</v>
      </c>
      <c r="L57" s="112">
        <v>0</v>
      </c>
      <c r="M57" s="112" t="s">
        <v>178</v>
      </c>
      <c r="N57" s="121">
        <f t="shared" si="2"/>
        <v>0.076</v>
      </c>
    </row>
    <row r="58" spans="3:14" ht="15.75" customHeight="1">
      <c r="C58" s="112">
        <v>2006</v>
      </c>
      <c r="D58" s="166">
        <v>0.076</v>
      </c>
      <c r="E58" s="114">
        <v>38884</v>
      </c>
      <c r="F58" s="115">
        <v>0.073</v>
      </c>
      <c r="G58" s="114">
        <v>38874</v>
      </c>
      <c r="H58" s="113">
        <v>0.073</v>
      </c>
      <c r="I58" s="114">
        <v>38900</v>
      </c>
      <c r="J58" s="116">
        <v>0.072</v>
      </c>
      <c r="K58" s="114">
        <v>38946</v>
      </c>
      <c r="L58" s="112">
        <v>0</v>
      </c>
      <c r="M58" s="112" t="s">
        <v>188</v>
      </c>
      <c r="N58" s="121">
        <f t="shared" si="2"/>
        <v>0.073</v>
      </c>
    </row>
    <row r="59" spans="3:14" ht="15.75" customHeight="1" thickBot="1">
      <c r="C59" s="108"/>
      <c r="D59" s="109"/>
      <c r="E59" s="110"/>
      <c r="F59" s="109"/>
      <c r="G59" s="110"/>
      <c r="H59" s="109"/>
      <c r="I59" s="110"/>
      <c r="J59" s="111"/>
      <c r="K59" s="110"/>
      <c r="L59" s="216"/>
      <c r="M59" s="216"/>
      <c r="N59" s="106"/>
    </row>
    <row r="60" spans="3:12" ht="12.75"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5:11" s="16" customFormat="1" ht="20.25">
      <c r="E61" s="19" t="s">
        <v>18</v>
      </c>
      <c r="F61" s="19"/>
      <c r="G61" s="21"/>
      <c r="H61" s="21"/>
      <c r="I61" s="22"/>
      <c r="J61" s="84"/>
      <c r="K61" s="18"/>
    </row>
    <row r="62" spans="5:11" s="13" customFormat="1" ht="15.75">
      <c r="E62" s="20" t="s">
        <v>1</v>
      </c>
      <c r="F62" s="20"/>
      <c r="G62" s="23"/>
      <c r="H62" s="23"/>
      <c r="I62" s="24"/>
      <c r="J62" s="82"/>
      <c r="K62" s="15"/>
    </row>
    <row r="63" spans="3:11" s="13" customFormat="1" ht="16.5" thickBot="1">
      <c r="C63" s="14"/>
      <c r="D63" s="14"/>
      <c r="E63" s="15"/>
      <c r="F63" s="14"/>
      <c r="G63" s="15"/>
      <c r="H63" s="14"/>
      <c r="I63" s="15"/>
      <c r="J63" s="82"/>
      <c r="K63" s="15"/>
    </row>
    <row r="64" spans="1:14" ht="15.75" customHeight="1">
      <c r="A64" s="20" t="s">
        <v>19</v>
      </c>
      <c r="C64" s="92"/>
      <c r="D64" s="93"/>
      <c r="E64" s="94"/>
      <c r="F64" s="93"/>
      <c r="G64" s="94"/>
      <c r="H64" s="93"/>
      <c r="I64" s="94"/>
      <c r="J64" s="91"/>
      <c r="K64" s="94"/>
      <c r="L64" s="101"/>
      <c r="M64" s="232" t="s">
        <v>118</v>
      </c>
      <c r="N64" s="230"/>
    </row>
    <row r="65" spans="1:14" s="73" customFormat="1" ht="15.75" customHeight="1" thickBot="1">
      <c r="A65" s="25"/>
      <c r="C65" s="95" t="s">
        <v>3</v>
      </c>
      <c r="D65" s="96" t="s">
        <v>4</v>
      </c>
      <c r="E65" s="97" t="s">
        <v>121</v>
      </c>
      <c r="F65" s="96" t="s">
        <v>5</v>
      </c>
      <c r="G65" s="97" t="s">
        <v>121</v>
      </c>
      <c r="H65" s="96" t="s">
        <v>6</v>
      </c>
      <c r="I65" s="97" t="s">
        <v>121</v>
      </c>
      <c r="J65" s="48" t="s">
        <v>7</v>
      </c>
      <c r="K65" s="97" t="s">
        <v>121</v>
      </c>
      <c r="L65" s="95" t="s">
        <v>8</v>
      </c>
      <c r="M65" s="99" t="s">
        <v>119</v>
      </c>
      <c r="N65" s="98" t="s">
        <v>120</v>
      </c>
    </row>
    <row r="66" spans="3:14" ht="15.75" customHeight="1">
      <c r="C66" s="112">
        <v>1995</v>
      </c>
      <c r="D66" s="113">
        <v>0.114</v>
      </c>
      <c r="E66" s="114"/>
      <c r="F66" s="113">
        <v>0.111</v>
      </c>
      <c r="G66" s="114"/>
      <c r="H66" s="113">
        <v>0.108</v>
      </c>
      <c r="I66" s="114"/>
      <c r="J66" s="116">
        <v>0.1</v>
      </c>
      <c r="K66" s="114"/>
      <c r="L66" s="112">
        <v>18</v>
      </c>
      <c r="M66" s="133"/>
      <c r="N66" s="119"/>
    </row>
    <row r="67" spans="1:14" ht="15.75" customHeight="1">
      <c r="A67" s="25" t="s">
        <v>20</v>
      </c>
      <c r="C67" s="112">
        <v>1996</v>
      </c>
      <c r="D67" s="113">
        <v>0.094</v>
      </c>
      <c r="E67" s="114"/>
      <c r="F67" s="115">
        <v>0.09</v>
      </c>
      <c r="G67" s="114"/>
      <c r="H67" s="113">
        <v>0.082</v>
      </c>
      <c r="I67" s="114"/>
      <c r="J67" s="116">
        <v>0.081</v>
      </c>
      <c r="K67" s="114"/>
      <c r="L67" s="112">
        <v>2</v>
      </c>
      <c r="M67" s="133"/>
      <c r="N67" s="119"/>
    </row>
    <row r="68" spans="1:14" ht="15.75" customHeight="1">
      <c r="A68" s="3" t="s">
        <v>198</v>
      </c>
      <c r="C68" s="112">
        <v>1997</v>
      </c>
      <c r="D68" s="113">
        <v>0.111</v>
      </c>
      <c r="E68" s="114">
        <v>35993</v>
      </c>
      <c r="F68" s="113">
        <v>0.101</v>
      </c>
      <c r="G68" s="114">
        <v>35988</v>
      </c>
      <c r="H68" s="113">
        <v>0.097</v>
      </c>
      <c r="I68" s="114">
        <v>35970</v>
      </c>
      <c r="J68" s="116">
        <v>0.097</v>
      </c>
      <c r="K68" s="114">
        <v>35994</v>
      </c>
      <c r="L68" s="112">
        <v>10</v>
      </c>
      <c r="M68" s="112" t="s">
        <v>10</v>
      </c>
      <c r="N68" s="121">
        <f aca="true" t="shared" si="3" ref="N68:N77">TRUNC(AVERAGE(J66:J68),3)</f>
        <v>0.092</v>
      </c>
    </row>
    <row r="69" spans="3:14" ht="15.75" customHeight="1">
      <c r="C69" s="112">
        <v>1998</v>
      </c>
      <c r="D69" s="113">
        <v>0.132</v>
      </c>
      <c r="E69" s="114">
        <v>36051</v>
      </c>
      <c r="F69" s="113">
        <v>0.112</v>
      </c>
      <c r="G69" s="114">
        <v>36050</v>
      </c>
      <c r="H69" s="113">
        <v>0.109</v>
      </c>
      <c r="I69" s="114">
        <v>36043</v>
      </c>
      <c r="J69" s="116">
        <v>0.104</v>
      </c>
      <c r="K69" s="114">
        <v>35934</v>
      </c>
      <c r="L69" s="112">
        <v>22</v>
      </c>
      <c r="M69" s="112" t="s">
        <v>11</v>
      </c>
      <c r="N69" s="121">
        <f t="shared" si="3"/>
        <v>0.094</v>
      </c>
    </row>
    <row r="70" spans="3:14" ht="15.75" customHeight="1">
      <c r="C70" s="112">
        <v>1999</v>
      </c>
      <c r="D70" s="113">
        <v>0.096</v>
      </c>
      <c r="E70" s="114">
        <v>36333</v>
      </c>
      <c r="F70" s="113">
        <v>0.091</v>
      </c>
      <c r="G70" s="114">
        <v>36321</v>
      </c>
      <c r="H70" s="113">
        <v>0.089</v>
      </c>
      <c r="I70" s="114">
        <v>36322</v>
      </c>
      <c r="J70" s="116">
        <v>0.089</v>
      </c>
      <c r="K70" s="114">
        <v>36371</v>
      </c>
      <c r="L70" s="112">
        <v>11</v>
      </c>
      <c r="M70" s="112" t="s">
        <v>12</v>
      </c>
      <c r="N70" s="121">
        <f t="shared" si="3"/>
        <v>0.096</v>
      </c>
    </row>
    <row r="71" spans="3:14" ht="15.75" customHeight="1">
      <c r="C71" s="112">
        <v>2000</v>
      </c>
      <c r="D71" s="113">
        <v>0.088</v>
      </c>
      <c r="E71" s="114">
        <v>36686</v>
      </c>
      <c r="F71" s="113">
        <v>0.088</v>
      </c>
      <c r="G71" s="114">
        <v>36755</v>
      </c>
      <c r="H71" s="113">
        <v>0.087</v>
      </c>
      <c r="I71" s="114">
        <v>36678</v>
      </c>
      <c r="J71" s="116">
        <v>0.085</v>
      </c>
      <c r="K71" s="114">
        <v>36709</v>
      </c>
      <c r="L71" s="112">
        <v>4</v>
      </c>
      <c r="M71" s="112" t="s">
        <v>13</v>
      </c>
      <c r="N71" s="121">
        <f t="shared" si="3"/>
        <v>0.092</v>
      </c>
    </row>
    <row r="72" spans="3:14" ht="15.75" customHeight="1">
      <c r="C72" s="112">
        <v>2001</v>
      </c>
      <c r="D72" s="113">
        <v>0.096</v>
      </c>
      <c r="E72" s="114">
        <v>37016</v>
      </c>
      <c r="F72" s="113">
        <v>0.088</v>
      </c>
      <c r="G72" s="114">
        <v>37088</v>
      </c>
      <c r="H72" s="113">
        <v>0.087</v>
      </c>
      <c r="I72" s="114">
        <v>37061</v>
      </c>
      <c r="J72" s="116">
        <v>0.086</v>
      </c>
      <c r="K72" s="114">
        <v>37055</v>
      </c>
      <c r="L72" s="112">
        <v>4</v>
      </c>
      <c r="M72" s="112" t="s">
        <v>93</v>
      </c>
      <c r="N72" s="121">
        <f t="shared" si="3"/>
        <v>0.086</v>
      </c>
    </row>
    <row r="73" spans="3:14" ht="15.75" customHeight="1">
      <c r="C73" s="112">
        <v>2002</v>
      </c>
      <c r="D73" s="113">
        <v>0.103</v>
      </c>
      <c r="E73" s="114">
        <v>37445</v>
      </c>
      <c r="F73" s="113">
        <v>0.101</v>
      </c>
      <c r="G73" s="114">
        <v>37469</v>
      </c>
      <c r="H73" s="113">
        <v>0.101</v>
      </c>
      <c r="I73" s="114">
        <v>37478</v>
      </c>
      <c r="J73" s="116">
        <v>0.1</v>
      </c>
      <c r="K73" s="114">
        <v>37506</v>
      </c>
      <c r="L73" s="112">
        <v>17</v>
      </c>
      <c r="M73" s="112" t="s">
        <v>100</v>
      </c>
      <c r="N73" s="121">
        <f t="shared" si="3"/>
        <v>0.09</v>
      </c>
    </row>
    <row r="74" spans="3:14" ht="15.75" customHeight="1">
      <c r="C74" s="112">
        <v>2003</v>
      </c>
      <c r="D74" s="113">
        <v>0.096</v>
      </c>
      <c r="E74" s="114">
        <v>37795</v>
      </c>
      <c r="F74" s="113">
        <v>0.092</v>
      </c>
      <c r="G74" s="114">
        <v>37796</v>
      </c>
      <c r="H74" s="115">
        <v>0.092</v>
      </c>
      <c r="I74" s="114">
        <v>37853</v>
      </c>
      <c r="J74" s="116">
        <v>0.09</v>
      </c>
      <c r="K74" s="114">
        <v>37802</v>
      </c>
      <c r="L74" s="112">
        <v>4</v>
      </c>
      <c r="M74" s="112" t="s">
        <v>101</v>
      </c>
      <c r="N74" s="121">
        <f t="shared" si="3"/>
        <v>0.092</v>
      </c>
    </row>
    <row r="75" spans="3:14" ht="15.75" customHeight="1">
      <c r="C75" s="112">
        <v>2004</v>
      </c>
      <c r="D75" s="115">
        <v>0.08</v>
      </c>
      <c r="E75" s="114">
        <v>38168</v>
      </c>
      <c r="F75" s="113">
        <v>0.078</v>
      </c>
      <c r="G75" s="114">
        <v>38218</v>
      </c>
      <c r="H75" s="115">
        <v>0.076</v>
      </c>
      <c r="I75" s="114">
        <v>38207</v>
      </c>
      <c r="J75" s="116">
        <v>0.074</v>
      </c>
      <c r="K75" s="114">
        <v>38143</v>
      </c>
      <c r="L75" s="112">
        <v>0</v>
      </c>
      <c r="M75" s="112" t="s">
        <v>136</v>
      </c>
      <c r="N75" s="121">
        <f t="shared" si="3"/>
        <v>0.088</v>
      </c>
    </row>
    <row r="76" spans="3:14" ht="15.75" customHeight="1">
      <c r="C76" s="112">
        <v>2005</v>
      </c>
      <c r="D76" s="166">
        <v>0.098</v>
      </c>
      <c r="E76" s="114">
        <v>38527</v>
      </c>
      <c r="F76" s="115">
        <v>0.092</v>
      </c>
      <c r="G76" s="114">
        <v>38528</v>
      </c>
      <c r="H76" s="115">
        <v>0.086</v>
      </c>
      <c r="I76" s="114">
        <v>38575</v>
      </c>
      <c r="J76" s="116">
        <v>0.08</v>
      </c>
      <c r="K76" s="114">
        <v>38543</v>
      </c>
      <c r="L76" s="112">
        <v>3</v>
      </c>
      <c r="M76" s="112" t="s">
        <v>178</v>
      </c>
      <c r="N76" s="121">
        <f t="shared" si="3"/>
        <v>0.081</v>
      </c>
    </row>
    <row r="77" spans="3:14" ht="15.75" customHeight="1">
      <c r="C77" s="112">
        <v>2006</v>
      </c>
      <c r="D77" s="189">
        <v>0.092</v>
      </c>
      <c r="E77" s="114">
        <v>38946</v>
      </c>
      <c r="F77" s="115">
        <v>0.09</v>
      </c>
      <c r="G77" s="114">
        <v>38916</v>
      </c>
      <c r="H77" s="115">
        <v>0.087</v>
      </c>
      <c r="I77" s="114">
        <v>38915</v>
      </c>
      <c r="J77" s="116">
        <v>0.079</v>
      </c>
      <c r="K77" s="114">
        <v>38885</v>
      </c>
      <c r="L77" s="112">
        <v>3</v>
      </c>
      <c r="M77" s="112" t="s">
        <v>188</v>
      </c>
      <c r="N77" s="121">
        <f t="shared" si="3"/>
        <v>0.077</v>
      </c>
    </row>
    <row r="78" spans="3:14" ht="15.75" customHeight="1" thickBot="1">
      <c r="C78" s="122"/>
      <c r="D78" s="123"/>
      <c r="E78" s="124"/>
      <c r="F78" s="123"/>
      <c r="G78" s="124"/>
      <c r="H78" s="123"/>
      <c r="I78" s="124"/>
      <c r="J78" s="125"/>
      <c r="K78" s="124"/>
      <c r="L78" s="134"/>
      <c r="M78" s="134"/>
      <c r="N78" s="128"/>
    </row>
    <row r="79" spans="3:12" ht="16.5" customHeight="1"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3:11" s="13" customFormat="1" ht="16.5" thickBot="1">
      <c r="C80" s="14"/>
      <c r="D80" s="14"/>
      <c r="E80" s="15"/>
      <c r="F80" s="14"/>
      <c r="G80" s="15"/>
      <c r="H80" s="14"/>
      <c r="I80" s="15"/>
      <c r="J80" s="82"/>
      <c r="K80" s="15"/>
    </row>
    <row r="81" spans="1:14" ht="15.75" customHeight="1">
      <c r="A81" s="20" t="s">
        <v>21</v>
      </c>
      <c r="C81" s="92"/>
      <c r="D81" s="93"/>
      <c r="E81" s="94"/>
      <c r="F81" s="93"/>
      <c r="G81" s="94"/>
      <c r="H81" s="93"/>
      <c r="I81" s="94"/>
      <c r="J81" s="91"/>
      <c r="K81" s="94"/>
      <c r="L81" s="101"/>
      <c r="M81" s="232" t="s">
        <v>118</v>
      </c>
      <c r="N81" s="230"/>
    </row>
    <row r="82" spans="1:14" s="73" customFormat="1" ht="15.75" customHeight="1" thickBot="1">
      <c r="A82" s="26"/>
      <c r="C82" s="95" t="s">
        <v>3</v>
      </c>
      <c r="D82" s="96" t="s">
        <v>4</v>
      </c>
      <c r="E82" s="97" t="s">
        <v>121</v>
      </c>
      <c r="F82" s="96" t="s">
        <v>5</v>
      </c>
      <c r="G82" s="97" t="s">
        <v>121</v>
      </c>
      <c r="H82" s="96" t="s">
        <v>6</v>
      </c>
      <c r="I82" s="97" t="s">
        <v>121</v>
      </c>
      <c r="J82" s="48" t="s">
        <v>7</v>
      </c>
      <c r="K82" s="97" t="s">
        <v>121</v>
      </c>
      <c r="L82" s="95" t="s">
        <v>8</v>
      </c>
      <c r="M82" s="99" t="s">
        <v>119</v>
      </c>
      <c r="N82" s="98" t="s">
        <v>120</v>
      </c>
    </row>
    <row r="83" spans="3:14" ht="15.75" customHeight="1">
      <c r="C83" s="112">
        <v>1995</v>
      </c>
      <c r="D83" s="115">
        <v>0.099</v>
      </c>
      <c r="E83" s="114"/>
      <c r="F83" s="113">
        <v>0.096</v>
      </c>
      <c r="G83" s="114"/>
      <c r="H83" s="113">
        <v>0.095</v>
      </c>
      <c r="I83" s="114"/>
      <c r="J83" s="116">
        <v>0.094</v>
      </c>
      <c r="K83" s="114"/>
      <c r="L83" s="141">
        <v>14</v>
      </c>
      <c r="M83" s="145"/>
      <c r="N83" s="136"/>
    </row>
    <row r="84" spans="1:14" ht="15.75" customHeight="1">
      <c r="A84" s="25" t="s">
        <v>22</v>
      </c>
      <c r="C84" s="112">
        <v>1996</v>
      </c>
      <c r="D84" s="113">
        <v>0.113</v>
      </c>
      <c r="E84" s="114"/>
      <c r="F84" s="113">
        <v>0.107</v>
      </c>
      <c r="G84" s="114"/>
      <c r="H84" s="113">
        <v>0.093</v>
      </c>
      <c r="I84" s="114"/>
      <c r="J84" s="116">
        <v>0.092</v>
      </c>
      <c r="K84" s="114"/>
      <c r="L84" s="112">
        <v>16</v>
      </c>
      <c r="M84" s="133"/>
      <c r="N84" s="119"/>
    </row>
    <row r="85" spans="1:14" ht="15.75" customHeight="1">
      <c r="A85" s="3" t="s">
        <v>199</v>
      </c>
      <c r="C85" s="112">
        <v>1997</v>
      </c>
      <c r="D85" s="113">
        <v>0.109</v>
      </c>
      <c r="E85" s="114">
        <v>35993</v>
      </c>
      <c r="F85" s="113">
        <v>0.107</v>
      </c>
      <c r="G85" s="114">
        <v>35974</v>
      </c>
      <c r="H85" s="113">
        <v>0.089</v>
      </c>
      <c r="I85" s="114">
        <v>35969</v>
      </c>
      <c r="J85" s="116">
        <v>0.084</v>
      </c>
      <c r="K85" s="114">
        <v>35989</v>
      </c>
      <c r="L85" s="112">
        <v>3</v>
      </c>
      <c r="M85" s="112" t="s">
        <v>10</v>
      </c>
      <c r="N85" s="121">
        <f aca="true" t="shared" si="4" ref="N85:N94">TRUNC(AVERAGE(J83:J85),3)</f>
        <v>0.09</v>
      </c>
    </row>
    <row r="86" spans="3:14" ht="15.75" customHeight="1">
      <c r="C86" s="112">
        <v>1998</v>
      </c>
      <c r="D86" s="113">
        <v>0.119</v>
      </c>
      <c r="E86" s="114">
        <v>36051</v>
      </c>
      <c r="F86" s="113">
        <v>0.115</v>
      </c>
      <c r="G86" s="114">
        <v>35929</v>
      </c>
      <c r="H86" s="113">
        <v>0.101</v>
      </c>
      <c r="I86" s="114">
        <v>35934</v>
      </c>
      <c r="J86" s="132">
        <v>0.1</v>
      </c>
      <c r="K86" s="114">
        <v>36029</v>
      </c>
      <c r="L86" s="112">
        <v>14</v>
      </c>
      <c r="M86" s="112" t="s">
        <v>11</v>
      </c>
      <c r="N86" s="121">
        <f t="shared" si="4"/>
        <v>0.092</v>
      </c>
    </row>
    <row r="87" spans="3:14" ht="15.75" customHeight="1">
      <c r="C87" s="112">
        <v>1999</v>
      </c>
      <c r="D87" s="113">
        <v>0.109</v>
      </c>
      <c r="E87" s="114">
        <v>36333</v>
      </c>
      <c r="F87" s="113">
        <v>0.099</v>
      </c>
      <c r="G87" s="114">
        <v>36332</v>
      </c>
      <c r="H87" s="113">
        <v>0.094</v>
      </c>
      <c r="I87" s="114">
        <v>36321</v>
      </c>
      <c r="J87" s="116">
        <v>0.094</v>
      </c>
      <c r="K87" s="114">
        <v>36371</v>
      </c>
      <c r="L87" s="112">
        <v>10</v>
      </c>
      <c r="M87" s="112" t="s">
        <v>12</v>
      </c>
      <c r="N87" s="121">
        <f t="shared" si="4"/>
        <v>0.092</v>
      </c>
    </row>
    <row r="88" spans="3:14" ht="15.75" customHeight="1">
      <c r="C88" s="112">
        <v>2000</v>
      </c>
      <c r="D88" s="115">
        <v>0.08</v>
      </c>
      <c r="E88" s="114">
        <v>36734</v>
      </c>
      <c r="F88" s="115">
        <v>0.08</v>
      </c>
      <c r="G88" s="114">
        <v>36755</v>
      </c>
      <c r="H88" s="113">
        <v>0.077</v>
      </c>
      <c r="I88" s="114">
        <v>36715</v>
      </c>
      <c r="J88" s="116">
        <v>0.077</v>
      </c>
      <c r="K88" s="114">
        <v>36752</v>
      </c>
      <c r="L88" s="112">
        <v>0</v>
      </c>
      <c r="M88" s="112" t="s">
        <v>13</v>
      </c>
      <c r="N88" s="121">
        <f t="shared" si="4"/>
        <v>0.09</v>
      </c>
    </row>
    <row r="89" spans="3:14" ht="15.75" customHeight="1">
      <c r="C89" s="112">
        <v>2001</v>
      </c>
      <c r="D89" s="113">
        <v>0.084</v>
      </c>
      <c r="E89" s="114">
        <v>37104</v>
      </c>
      <c r="F89" s="115">
        <v>0.08</v>
      </c>
      <c r="G89" s="114">
        <v>37060</v>
      </c>
      <c r="H89" s="113">
        <v>0.077</v>
      </c>
      <c r="I89" s="114">
        <v>37110</v>
      </c>
      <c r="J89" s="116">
        <v>0.076</v>
      </c>
      <c r="K89" s="114">
        <v>37105</v>
      </c>
      <c r="L89" s="112">
        <v>0</v>
      </c>
      <c r="M89" s="112" t="s">
        <v>93</v>
      </c>
      <c r="N89" s="121">
        <f t="shared" si="4"/>
        <v>0.082</v>
      </c>
    </row>
    <row r="90" spans="3:14" ht="15.75" customHeight="1">
      <c r="C90" s="112">
        <v>2002</v>
      </c>
      <c r="D90" s="113">
        <v>0.112</v>
      </c>
      <c r="E90" s="114">
        <v>37507</v>
      </c>
      <c r="F90" s="115">
        <v>0.101</v>
      </c>
      <c r="G90" s="114">
        <v>37445</v>
      </c>
      <c r="H90" s="113">
        <v>0.099</v>
      </c>
      <c r="I90" s="114">
        <v>37505</v>
      </c>
      <c r="J90" s="116">
        <v>0.097</v>
      </c>
      <c r="K90" s="114">
        <v>37478</v>
      </c>
      <c r="L90" s="112">
        <v>13</v>
      </c>
      <c r="M90" s="112" t="s">
        <v>100</v>
      </c>
      <c r="N90" s="121">
        <f t="shared" si="4"/>
        <v>0.083</v>
      </c>
    </row>
    <row r="91" spans="3:14" ht="15.75" customHeight="1">
      <c r="C91" s="112">
        <v>2003</v>
      </c>
      <c r="D91" s="113">
        <v>0.097</v>
      </c>
      <c r="E91" s="114">
        <v>37795</v>
      </c>
      <c r="F91" s="115">
        <v>0.097</v>
      </c>
      <c r="G91" s="114">
        <v>37796</v>
      </c>
      <c r="H91" s="113">
        <v>0.092</v>
      </c>
      <c r="I91" s="114">
        <v>37802</v>
      </c>
      <c r="J91" s="116">
        <v>0.086</v>
      </c>
      <c r="K91" s="114">
        <v>37832</v>
      </c>
      <c r="L91" s="112">
        <v>4</v>
      </c>
      <c r="M91" s="112" t="s">
        <v>101</v>
      </c>
      <c r="N91" s="121">
        <f t="shared" si="4"/>
        <v>0.086</v>
      </c>
    </row>
    <row r="92" spans="3:14" ht="15.75" customHeight="1">
      <c r="C92" s="112">
        <v>2004</v>
      </c>
      <c r="D92" s="113">
        <v>0.079</v>
      </c>
      <c r="E92" s="114">
        <v>38168</v>
      </c>
      <c r="F92" s="115">
        <v>0.078</v>
      </c>
      <c r="G92" s="114">
        <v>38143</v>
      </c>
      <c r="H92" s="113">
        <v>0.077</v>
      </c>
      <c r="I92" s="114">
        <v>38218</v>
      </c>
      <c r="J92" s="116">
        <v>0.071</v>
      </c>
      <c r="K92" s="114">
        <v>38115</v>
      </c>
      <c r="L92" s="112">
        <v>0</v>
      </c>
      <c r="M92" s="112" t="s">
        <v>136</v>
      </c>
      <c r="N92" s="121">
        <f t="shared" si="4"/>
        <v>0.084</v>
      </c>
    </row>
    <row r="93" spans="3:14" ht="15.75" customHeight="1">
      <c r="C93" s="112">
        <v>2005</v>
      </c>
      <c r="D93" s="166">
        <v>0.092</v>
      </c>
      <c r="E93" s="114">
        <v>38528</v>
      </c>
      <c r="F93" s="115">
        <v>0.086</v>
      </c>
      <c r="G93" s="114">
        <v>38527</v>
      </c>
      <c r="H93" s="113">
        <v>0.081</v>
      </c>
      <c r="I93" s="114">
        <v>38566</v>
      </c>
      <c r="J93" s="116">
        <v>0.08</v>
      </c>
      <c r="K93" s="114">
        <v>38575</v>
      </c>
      <c r="L93" s="112">
        <v>2</v>
      </c>
      <c r="M93" s="112" t="s">
        <v>178</v>
      </c>
      <c r="N93" s="121">
        <f t="shared" si="4"/>
        <v>0.079</v>
      </c>
    </row>
    <row r="94" spans="3:14" ht="15.75" customHeight="1">
      <c r="C94" s="112">
        <v>2006</v>
      </c>
      <c r="D94" s="166">
        <v>0.101</v>
      </c>
      <c r="E94" s="114">
        <v>38916</v>
      </c>
      <c r="F94" s="115">
        <v>0.082</v>
      </c>
      <c r="G94" s="114">
        <v>38906</v>
      </c>
      <c r="H94" s="113">
        <v>0.077</v>
      </c>
      <c r="I94" s="114">
        <v>38864</v>
      </c>
      <c r="J94" s="116">
        <v>0.076</v>
      </c>
      <c r="K94" s="114">
        <v>38899</v>
      </c>
      <c r="L94" s="112">
        <v>1</v>
      </c>
      <c r="M94" s="112" t="s">
        <v>188</v>
      </c>
      <c r="N94" s="121">
        <f t="shared" si="4"/>
        <v>0.075</v>
      </c>
    </row>
    <row r="95" spans="3:14" ht="15.75" customHeight="1" thickBot="1">
      <c r="C95" s="122"/>
      <c r="D95" s="123"/>
      <c r="E95" s="124"/>
      <c r="F95" s="123"/>
      <c r="G95" s="124"/>
      <c r="H95" s="123"/>
      <c r="I95" s="124"/>
      <c r="J95" s="125"/>
      <c r="K95" s="124"/>
      <c r="L95" s="134"/>
      <c r="M95" s="134"/>
      <c r="N95" s="128"/>
    </row>
    <row r="96" spans="1:11" s="77" customFormat="1" ht="12.75">
      <c r="A96" s="76"/>
      <c r="C96" s="78"/>
      <c r="D96" s="78"/>
      <c r="E96" s="79"/>
      <c r="F96" s="78"/>
      <c r="G96" s="79"/>
      <c r="H96" s="78"/>
      <c r="I96" s="79"/>
      <c r="J96" s="85"/>
      <c r="K96" s="79"/>
    </row>
    <row r="97" spans="1:11" s="16" customFormat="1" ht="20.25">
      <c r="A97" s="10"/>
      <c r="C97" s="17"/>
      <c r="D97" s="17"/>
      <c r="E97" s="27" t="s">
        <v>23</v>
      </c>
      <c r="F97" s="28"/>
      <c r="G97" s="29"/>
      <c r="H97" s="29"/>
      <c r="I97" s="30"/>
      <c r="J97" s="84"/>
      <c r="K97" s="18"/>
    </row>
    <row r="98" spans="1:11" s="13" customFormat="1" ht="15.75">
      <c r="A98" s="11"/>
      <c r="C98" s="14"/>
      <c r="D98" s="14"/>
      <c r="E98" s="31" t="s">
        <v>1</v>
      </c>
      <c r="F98" s="32"/>
      <c r="G98" s="33"/>
      <c r="H98" s="33"/>
      <c r="I98" s="34"/>
      <c r="J98" s="82"/>
      <c r="K98" s="15"/>
    </row>
    <row r="99" spans="3:11" s="13" customFormat="1" ht="16.5" thickBot="1">
      <c r="C99" s="14"/>
      <c r="D99" s="14"/>
      <c r="E99" s="15"/>
      <c r="F99" s="14"/>
      <c r="G99" s="15"/>
      <c r="H99" s="14"/>
      <c r="I99" s="15"/>
      <c r="J99" s="82"/>
      <c r="K99" s="15"/>
    </row>
    <row r="100" spans="1:14" ht="15.75" customHeight="1">
      <c r="A100" s="31" t="s">
        <v>24</v>
      </c>
      <c r="C100" s="92"/>
      <c r="D100" s="93"/>
      <c r="E100" s="94"/>
      <c r="F100" s="93"/>
      <c r="G100" s="94"/>
      <c r="H100" s="93"/>
      <c r="I100" s="94"/>
      <c r="J100" s="91"/>
      <c r="K100" s="94"/>
      <c r="L100" s="103"/>
      <c r="M100" s="229" t="s">
        <v>118</v>
      </c>
      <c r="N100" s="230"/>
    </row>
    <row r="101" spans="1:14" s="73" customFormat="1" ht="15.75" customHeight="1" thickBot="1">
      <c r="A101" s="26"/>
      <c r="C101" s="95" t="s">
        <v>3</v>
      </c>
      <c r="D101" s="96" t="s">
        <v>4</v>
      </c>
      <c r="E101" s="97" t="s">
        <v>121</v>
      </c>
      <c r="F101" s="96" t="s">
        <v>5</v>
      </c>
      <c r="G101" s="97" t="s">
        <v>121</v>
      </c>
      <c r="H101" s="96" t="s">
        <v>6</v>
      </c>
      <c r="I101" s="97" t="s">
        <v>121</v>
      </c>
      <c r="J101" s="48" t="s">
        <v>7</v>
      </c>
      <c r="K101" s="97" t="s">
        <v>121</v>
      </c>
      <c r="L101" s="160" t="s">
        <v>8</v>
      </c>
      <c r="M101" s="102" t="s">
        <v>119</v>
      </c>
      <c r="N101" s="98" t="s">
        <v>120</v>
      </c>
    </row>
    <row r="102" spans="3:14" ht="15.75" customHeight="1">
      <c r="C102" s="112">
        <v>1995</v>
      </c>
      <c r="D102" s="113">
        <v>0.095</v>
      </c>
      <c r="E102" s="114"/>
      <c r="F102" s="113">
        <v>0.093</v>
      </c>
      <c r="G102" s="114"/>
      <c r="H102" s="113">
        <v>0.092</v>
      </c>
      <c r="I102" s="114"/>
      <c r="J102" s="116">
        <v>0.089</v>
      </c>
      <c r="K102" s="114"/>
      <c r="L102" s="112">
        <v>7</v>
      </c>
      <c r="M102" s="145"/>
      <c r="N102" s="136"/>
    </row>
    <row r="103" spans="1:14" ht="15.75" customHeight="1">
      <c r="A103" s="36" t="s">
        <v>25</v>
      </c>
      <c r="C103" s="112">
        <v>1996</v>
      </c>
      <c r="D103" s="113">
        <v>0.098</v>
      </c>
      <c r="E103" s="114"/>
      <c r="F103" s="113">
        <v>0.097</v>
      </c>
      <c r="G103" s="114"/>
      <c r="H103" s="113">
        <v>0.097</v>
      </c>
      <c r="I103" s="114"/>
      <c r="J103" s="116">
        <v>0.092</v>
      </c>
      <c r="K103" s="114"/>
      <c r="L103" s="112">
        <v>5</v>
      </c>
      <c r="M103" s="133"/>
      <c r="N103" s="119"/>
    </row>
    <row r="104" spans="1:14" ht="15.75" customHeight="1">
      <c r="A104" s="3" t="s">
        <v>200</v>
      </c>
      <c r="C104" s="112">
        <v>1997</v>
      </c>
      <c r="D104" s="113">
        <v>0.089</v>
      </c>
      <c r="E104" s="114">
        <v>35974</v>
      </c>
      <c r="F104" s="113">
        <v>0.086</v>
      </c>
      <c r="G104" s="114">
        <v>35939</v>
      </c>
      <c r="H104" s="113">
        <v>0.085</v>
      </c>
      <c r="I104" s="114">
        <v>36054</v>
      </c>
      <c r="J104" s="116">
        <v>0.084</v>
      </c>
      <c r="K104" s="114">
        <v>35988</v>
      </c>
      <c r="L104" s="112">
        <v>3</v>
      </c>
      <c r="M104" s="112" t="s">
        <v>10</v>
      </c>
      <c r="N104" s="121">
        <f aca="true" t="shared" si="5" ref="N104:N113">TRUNC(AVERAGE(J102:J104),3)</f>
        <v>0.088</v>
      </c>
    </row>
    <row r="105" spans="3:14" ht="15.75" customHeight="1">
      <c r="C105" s="112">
        <v>1998</v>
      </c>
      <c r="D105" s="113">
        <v>0.096</v>
      </c>
      <c r="E105" s="114">
        <v>35934</v>
      </c>
      <c r="F105" s="113">
        <v>0.094</v>
      </c>
      <c r="G105" s="114">
        <v>36052</v>
      </c>
      <c r="H105" s="113">
        <v>0.093</v>
      </c>
      <c r="I105" s="114">
        <v>35929</v>
      </c>
      <c r="J105" s="116">
        <v>0.092</v>
      </c>
      <c r="K105" s="114">
        <v>36050</v>
      </c>
      <c r="L105" s="112">
        <v>9</v>
      </c>
      <c r="M105" s="112" t="s">
        <v>11</v>
      </c>
      <c r="N105" s="121">
        <f t="shared" si="5"/>
        <v>0.089</v>
      </c>
    </row>
    <row r="106" spans="3:14" ht="15.75" customHeight="1">
      <c r="C106" s="112">
        <v>1999</v>
      </c>
      <c r="D106" s="113">
        <v>0.094</v>
      </c>
      <c r="E106" s="114">
        <v>36309</v>
      </c>
      <c r="F106" s="113">
        <v>0.093</v>
      </c>
      <c r="G106" s="114">
        <v>36332</v>
      </c>
      <c r="H106" s="113">
        <v>0.093</v>
      </c>
      <c r="I106" s="114">
        <v>36407</v>
      </c>
      <c r="J106" s="116">
        <v>0.09</v>
      </c>
      <c r="K106" s="114">
        <v>36405</v>
      </c>
      <c r="L106" s="112">
        <v>9</v>
      </c>
      <c r="M106" s="112" t="s">
        <v>12</v>
      </c>
      <c r="N106" s="121">
        <f t="shared" si="5"/>
        <v>0.088</v>
      </c>
    </row>
    <row r="107" spans="3:14" ht="15.75" customHeight="1">
      <c r="C107" s="112">
        <v>2000</v>
      </c>
      <c r="D107" s="113">
        <v>0.089</v>
      </c>
      <c r="E107" s="114">
        <v>36686</v>
      </c>
      <c r="F107" s="113">
        <v>0.086</v>
      </c>
      <c r="G107" s="114">
        <v>36678</v>
      </c>
      <c r="H107" s="113">
        <v>0.082</v>
      </c>
      <c r="I107" s="114">
        <v>36685</v>
      </c>
      <c r="J107" s="116">
        <v>0.082</v>
      </c>
      <c r="K107" s="114">
        <v>36734</v>
      </c>
      <c r="L107" s="112">
        <v>2</v>
      </c>
      <c r="M107" s="112" t="s">
        <v>13</v>
      </c>
      <c r="N107" s="121">
        <f t="shared" si="5"/>
        <v>0.088</v>
      </c>
    </row>
    <row r="108" spans="3:14" ht="15.75" customHeight="1">
      <c r="C108" s="112">
        <v>2001</v>
      </c>
      <c r="D108" s="115">
        <v>0.08</v>
      </c>
      <c r="E108" s="114">
        <v>37055</v>
      </c>
      <c r="F108" s="115">
        <v>0.08</v>
      </c>
      <c r="G108" s="114">
        <v>37061</v>
      </c>
      <c r="H108" s="115">
        <v>0.08</v>
      </c>
      <c r="I108" s="114">
        <v>37109</v>
      </c>
      <c r="J108" s="116">
        <v>0.078</v>
      </c>
      <c r="K108" s="114">
        <v>37017</v>
      </c>
      <c r="L108" s="112">
        <v>0</v>
      </c>
      <c r="M108" s="112" t="s">
        <v>93</v>
      </c>
      <c r="N108" s="121">
        <f t="shared" si="5"/>
        <v>0.083</v>
      </c>
    </row>
    <row r="109" spans="3:14" ht="15.75" customHeight="1">
      <c r="C109" s="112">
        <v>2002</v>
      </c>
      <c r="D109" s="115">
        <v>0.102</v>
      </c>
      <c r="E109" s="114">
        <v>37428</v>
      </c>
      <c r="F109" s="115">
        <v>0.1</v>
      </c>
      <c r="G109" s="114">
        <v>37429</v>
      </c>
      <c r="H109" s="115">
        <v>0.099</v>
      </c>
      <c r="I109" s="114">
        <v>37452</v>
      </c>
      <c r="J109" s="116">
        <v>0.093</v>
      </c>
      <c r="K109" s="114">
        <v>37478</v>
      </c>
      <c r="L109" s="112">
        <v>11</v>
      </c>
      <c r="M109" s="112" t="s">
        <v>100</v>
      </c>
      <c r="N109" s="121">
        <f t="shared" si="5"/>
        <v>0.084</v>
      </c>
    </row>
    <row r="110" spans="3:14" ht="15.75" customHeight="1">
      <c r="C110" s="112">
        <v>2003</v>
      </c>
      <c r="D110" s="115">
        <v>0.087</v>
      </c>
      <c r="E110" s="114">
        <v>37790</v>
      </c>
      <c r="F110" s="115">
        <v>0.087</v>
      </c>
      <c r="G110" s="114">
        <v>37797</v>
      </c>
      <c r="H110" s="115">
        <v>0.075</v>
      </c>
      <c r="I110" s="114">
        <v>37727</v>
      </c>
      <c r="J110" s="116">
        <v>0.074</v>
      </c>
      <c r="K110" s="114">
        <v>37725</v>
      </c>
      <c r="L110" s="112">
        <v>2</v>
      </c>
      <c r="M110" s="112" t="s">
        <v>101</v>
      </c>
      <c r="N110" s="121">
        <f t="shared" si="5"/>
        <v>0.081</v>
      </c>
    </row>
    <row r="111" spans="3:14" ht="15.75" customHeight="1">
      <c r="C111" s="112">
        <v>2004</v>
      </c>
      <c r="D111" s="115">
        <v>0.071</v>
      </c>
      <c r="E111" s="114">
        <v>38093</v>
      </c>
      <c r="F111" s="115">
        <v>0.068</v>
      </c>
      <c r="G111" s="114">
        <v>38106</v>
      </c>
      <c r="H111" s="115">
        <v>0.068</v>
      </c>
      <c r="I111" s="114">
        <v>38170</v>
      </c>
      <c r="J111" s="116">
        <v>0.065</v>
      </c>
      <c r="K111" s="114">
        <v>38115</v>
      </c>
      <c r="L111" s="112">
        <v>0</v>
      </c>
      <c r="M111" s="112" t="s">
        <v>136</v>
      </c>
      <c r="N111" s="121">
        <f t="shared" si="5"/>
        <v>0.077</v>
      </c>
    </row>
    <row r="112" spans="3:14" ht="15.75" customHeight="1">
      <c r="C112" s="112">
        <v>2005</v>
      </c>
      <c r="D112" s="166">
        <v>0.083</v>
      </c>
      <c r="E112" s="114">
        <v>38542</v>
      </c>
      <c r="F112" s="115">
        <v>0.081</v>
      </c>
      <c r="G112" s="114">
        <v>38529</v>
      </c>
      <c r="H112" s="113">
        <v>0.077</v>
      </c>
      <c r="I112" s="114">
        <v>38564</v>
      </c>
      <c r="J112" s="116">
        <v>0.076</v>
      </c>
      <c r="K112" s="114">
        <v>38527</v>
      </c>
      <c r="L112" s="112">
        <v>0</v>
      </c>
      <c r="M112" s="112" t="s">
        <v>178</v>
      </c>
      <c r="N112" s="121">
        <f t="shared" si="5"/>
        <v>0.071</v>
      </c>
    </row>
    <row r="113" spans="3:14" ht="15.75" customHeight="1">
      <c r="C113" s="112">
        <v>2006</v>
      </c>
      <c r="D113" s="166">
        <v>0.082</v>
      </c>
      <c r="E113" s="114">
        <v>38916</v>
      </c>
      <c r="F113" s="115">
        <v>0.078</v>
      </c>
      <c r="G113" s="114">
        <v>38885</v>
      </c>
      <c r="H113" s="113">
        <v>0.075</v>
      </c>
      <c r="I113" s="114">
        <v>38914</v>
      </c>
      <c r="J113" s="116">
        <v>0.074</v>
      </c>
      <c r="K113" s="114">
        <v>38861</v>
      </c>
      <c r="L113" s="112">
        <v>0</v>
      </c>
      <c r="M113" s="112" t="s">
        <v>188</v>
      </c>
      <c r="N113" s="121">
        <f t="shared" si="5"/>
        <v>0.071</v>
      </c>
    </row>
    <row r="114" spans="3:14" ht="15.75" customHeight="1" thickBot="1">
      <c r="C114" s="122"/>
      <c r="D114" s="123"/>
      <c r="E114" s="124"/>
      <c r="F114" s="123"/>
      <c r="G114" s="124"/>
      <c r="H114" s="123"/>
      <c r="I114" s="124"/>
      <c r="J114" s="125"/>
      <c r="K114" s="124"/>
      <c r="L114" s="134"/>
      <c r="M114" s="134"/>
      <c r="N114" s="128"/>
    </row>
    <row r="115" spans="3:12" ht="15.75" customHeight="1"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ht="15.75" customHeight="1" thickBot="1"/>
    <row r="117" spans="3:14" ht="15.75" customHeight="1">
      <c r="C117" s="92"/>
      <c r="D117" s="93"/>
      <c r="E117" s="94"/>
      <c r="F117" s="93"/>
      <c r="G117" s="94"/>
      <c r="H117" s="93"/>
      <c r="I117" s="94"/>
      <c r="J117" s="91"/>
      <c r="K117" s="94"/>
      <c r="L117" s="103"/>
      <c r="M117" s="229" t="s">
        <v>118</v>
      </c>
      <c r="N117" s="230"/>
    </row>
    <row r="118" spans="1:14" s="73" customFormat="1" ht="15.75" customHeight="1" thickBot="1">
      <c r="A118" s="26"/>
      <c r="C118" s="95" t="s">
        <v>3</v>
      </c>
      <c r="D118" s="96" t="s">
        <v>4</v>
      </c>
      <c r="E118" s="97" t="s">
        <v>121</v>
      </c>
      <c r="F118" s="96" t="s">
        <v>5</v>
      </c>
      <c r="G118" s="97" t="s">
        <v>121</v>
      </c>
      <c r="H118" s="96" t="s">
        <v>6</v>
      </c>
      <c r="I118" s="97" t="s">
        <v>121</v>
      </c>
      <c r="J118" s="48" t="s">
        <v>7</v>
      </c>
      <c r="K118" s="97" t="s">
        <v>121</v>
      </c>
      <c r="L118" s="160" t="s">
        <v>8</v>
      </c>
      <c r="M118" s="102" t="s">
        <v>119</v>
      </c>
      <c r="N118" s="98" t="s">
        <v>120</v>
      </c>
    </row>
    <row r="119" spans="3:14" ht="15.75" customHeight="1">
      <c r="C119" s="112">
        <v>1995</v>
      </c>
      <c r="D119" s="113">
        <v>0.104</v>
      </c>
      <c r="E119" s="114"/>
      <c r="F119" s="113">
        <v>0.098</v>
      </c>
      <c r="G119" s="114"/>
      <c r="H119" s="113">
        <v>0.095</v>
      </c>
      <c r="I119" s="114"/>
      <c r="J119" s="116">
        <v>0.091</v>
      </c>
      <c r="K119" s="114"/>
      <c r="L119" s="112">
        <v>8</v>
      </c>
      <c r="M119" s="145"/>
      <c r="N119" s="136"/>
    </row>
    <row r="120" spans="1:14" ht="15.75" customHeight="1">
      <c r="A120" s="36" t="s">
        <v>26</v>
      </c>
      <c r="C120" s="112">
        <v>1996</v>
      </c>
      <c r="D120" s="113">
        <v>0.105</v>
      </c>
      <c r="E120" s="114"/>
      <c r="F120" s="113">
        <v>0.099</v>
      </c>
      <c r="G120" s="114"/>
      <c r="H120" s="113">
        <v>0.098</v>
      </c>
      <c r="I120" s="114"/>
      <c r="J120" s="116">
        <v>0.096</v>
      </c>
      <c r="K120" s="114"/>
      <c r="L120" s="112">
        <v>7</v>
      </c>
      <c r="M120" s="133"/>
      <c r="N120" s="119"/>
    </row>
    <row r="121" spans="1:14" ht="15.75" customHeight="1">
      <c r="A121" s="3" t="s">
        <v>201</v>
      </c>
      <c r="C121" s="112">
        <v>1997</v>
      </c>
      <c r="D121" s="113">
        <v>0.093</v>
      </c>
      <c r="E121" s="114">
        <v>35974</v>
      </c>
      <c r="F121" s="113">
        <v>0.093</v>
      </c>
      <c r="G121" s="114">
        <v>35996</v>
      </c>
      <c r="H121" s="113">
        <v>0.087</v>
      </c>
      <c r="I121" s="114">
        <v>36054</v>
      </c>
      <c r="J121" s="116">
        <v>0.085</v>
      </c>
      <c r="K121" s="114">
        <v>35939</v>
      </c>
      <c r="L121" s="112">
        <v>6</v>
      </c>
      <c r="M121" s="112" t="s">
        <v>10</v>
      </c>
      <c r="N121" s="121">
        <f aca="true" t="shared" si="6" ref="N121:N130">TRUNC(AVERAGE(J119:J121),3)</f>
        <v>0.09</v>
      </c>
    </row>
    <row r="122" spans="3:14" ht="15.75" customHeight="1">
      <c r="C122" s="112">
        <v>1998</v>
      </c>
      <c r="D122" s="113">
        <v>0.092</v>
      </c>
      <c r="E122" s="114">
        <v>36050</v>
      </c>
      <c r="F122" s="113">
        <v>0.089</v>
      </c>
      <c r="G122" s="114">
        <v>36043</v>
      </c>
      <c r="H122" s="113">
        <v>0.088</v>
      </c>
      <c r="I122" s="114">
        <v>35930</v>
      </c>
      <c r="J122" s="116">
        <v>0.087</v>
      </c>
      <c r="K122" s="114">
        <v>36051</v>
      </c>
      <c r="L122" s="112">
        <v>7</v>
      </c>
      <c r="M122" s="112" t="s">
        <v>11</v>
      </c>
      <c r="N122" s="121">
        <f t="shared" si="6"/>
        <v>0.089</v>
      </c>
    </row>
    <row r="123" spans="3:14" ht="15.75" customHeight="1">
      <c r="C123" s="112">
        <v>1999</v>
      </c>
      <c r="D123" s="113">
        <v>0.099</v>
      </c>
      <c r="E123" s="114">
        <v>36309</v>
      </c>
      <c r="F123" s="113">
        <v>0.096</v>
      </c>
      <c r="G123" s="114">
        <v>36333</v>
      </c>
      <c r="H123" s="113">
        <v>0.095</v>
      </c>
      <c r="I123" s="114">
        <v>36332</v>
      </c>
      <c r="J123" s="116">
        <v>0.094</v>
      </c>
      <c r="K123" s="114">
        <v>36321</v>
      </c>
      <c r="L123" s="112">
        <v>7</v>
      </c>
      <c r="M123" s="112" t="s">
        <v>12</v>
      </c>
      <c r="N123" s="121">
        <f t="shared" si="6"/>
        <v>0.088</v>
      </c>
    </row>
    <row r="124" spans="3:14" ht="15.75" customHeight="1">
      <c r="C124" s="112">
        <v>2000</v>
      </c>
      <c r="D124" s="113">
        <v>0.088</v>
      </c>
      <c r="E124" s="114">
        <v>36686</v>
      </c>
      <c r="F124" s="113">
        <v>0.086</v>
      </c>
      <c r="G124" s="114">
        <v>36734</v>
      </c>
      <c r="H124" s="113">
        <v>0.085</v>
      </c>
      <c r="I124" s="114">
        <v>36678</v>
      </c>
      <c r="J124" s="116">
        <v>0.078</v>
      </c>
      <c r="K124" s="114">
        <v>36685</v>
      </c>
      <c r="L124" s="112">
        <v>3</v>
      </c>
      <c r="M124" s="112" t="s">
        <v>13</v>
      </c>
      <c r="N124" s="121">
        <f t="shared" si="6"/>
        <v>0.086</v>
      </c>
    </row>
    <row r="125" spans="3:14" ht="15.75" customHeight="1">
      <c r="C125" s="112">
        <v>2001</v>
      </c>
      <c r="D125" s="113">
        <v>0.088</v>
      </c>
      <c r="E125" s="114">
        <v>37055</v>
      </c>
      <c r="F125" s="113">
        <v>0.087</v>
      </c>
      <c r="G125" s="114">
        <v>37017</v>
      </c>
      <c r="H125" s="113">
        <v>0.085</v>
      </c>
      <c r="I125" s="114">
        <v>37061</v>
      </c>
      <c r="J125" s="116">
        <v>0.081</v>
      </c>
      <c r="K125" s="114">
        <v>37109</v>
      </c>
      <c r="L125" s="112">
        <v>3</v>
      </c>
      <c r="M125" s="112" t="s">
        <v>93</v>
      </c>
      <c r="N125" s="121">
        <f t="shared" si="6"/>
        <v>0.084</v>
      </c>
    </row>
    <row r="126" spans="3:14" ht="15.75" customHeight="1">
      <c r="C126" s="112">
        <v>2002</v>
      </c>
      <c r="D126" s="113">
        <v>0.117</v>
      </c>
      <c r="E126" s="114">
        <v>37428</v>
      </c>
      <c r="F126" s="113">
        <v>0.111</v>
      </c>
      <c r="G126" s="114">
        <v>37429</v>
      </c>
      <c r="H126" s="115">
        <v>0.1</v>
      </c>
      <c r="I126" s="114">
        <v>37452</v>
      </c>
      <c r="J126" s="116">
        <v>0.099</v>
      </c>
      <c r="K126" s="114">
        <v>37478</v>
      </c>
      <c r="L126" s="112">
        <v>12</v>
      </c>
      <c r="M126" s="112" t="s">
        <v>100</v>
      </c>
      <c r="N126" s="121">
        <f t="shared" si="6"/>
        <v>0.086</v>
      </c>
    </row>
    <row r="127" spans="3:14" ht="15.75" customHeight="1">
      <c r="C127" s="112">
        <v>2003</v>
      </c>
      <c r="D127" s="113">
        <v>0.097</v>
      </c>
      <c r="E127" s="114">
        <v>37790</v>
      </c>
      <c r="F127" s="113">
        <v>0.089</v>
      </c>
      <c r="G127" s="114">
        <v>37797</v>
      </c>
      <c r="H127" s="115">
        <v>0.077</v>
      </c>
      <c r="I127" s="114">
        <v>37796</v>
      </c>
      <c r="J127" s="116">
        <v>0.075</v>
      </c>
      <c r="K127" s="114">
        <v>37861</v>
      </c>
      <c r="L127" s="112">
        <v>2</v>
      </c>
      <c r="M127" s="112" t="s">
        <v>101</v>
      </c>
      <c r="N127" s="121">
        <f t="shared" si="6"/>
        <v>0.085</v>
      </c>
    </row>
    <row r="128" spans="3:14" ht="15.75" customHeight="1">
      <c r="C128" s="112">
        <v>2004</v>
      </c>
      <c r="D128" s="115">
        <v>0.07</v>
      </c>
      <c r="E128" s="114">
        <v>38170</v>
      </c>
      <c r="F128" s="113">
        <v>0.068</v>
      </c>
      <c r="G128" s="114">
        <v>38617</v>
      </c>
      <c r="H128" s="115">
        <v>0.066</v>
      </c>
      <c r="I128" s="114">
        <v>38144</v>
      </c>
      <c r="J128" s="116">
        <v>0.066</v>
      </c>
      <c r="K128" s="114">
        <v>38509</v>
      </c>
      <c r="L128" s="112">
        <v>0</v>
      </c>
      <c r="M128" s="112" t="s">
        <v>136</v>
      </c>
      <c r="N128" s="121">
        <f t="shared" si="6"/>
        <v>0.08</v>
      </c>
    </row>
    <row r="129" spans="3:14" ht="15.75" customHeight="1">
      <c r="C129" s="112">
        <v>2005</v>
      </c>
      <c r="D129" s="189">
        <v>0.089</v>
      </c>
      <c r="E129" s="114">
        <v>38529</v>
      </c>
      <c r="F129" s="115">
        <v>0.084</v>
      </c>
      <c r="G129" s="114">
        <v>38542</v>
      </c>
      <c r="H129" s="113">
        <v>0.082</v>
      </c>
      <c r="I129" s="114">
        <v>38543</v>
      </c>
      <c r="J129" s="116">
        <v>0.081</v>
      </c>
      <c r="K129" s="114">
        <v>38459</v>
      </c>
      <c r="L129" s="112">
        <v>1</v>
      </c>
      <c r="M129" s="112" t="s">
        <v>178</v>
      </c>
      <c r="N129" s="121">
        <f t="shared" si="6"/>
        <v>0.074</v>
      </c>
    </row>
    <row r="130" spans="3:14" ht="15.75" customHeight="1">
      <c r="C130" s="112">
        <v>2006</v>
      </c>
      <c r="D130" s="166">
        <v>0.082</v>
      </c>
      <c r="E130" s="114">
        <v>38914</v>
      </c>
      <c r="F130" s="115">
        <v>0.077</v>
      </c>
      <c r="G130" s="114">
        <v>38917</v>
      </c>
      <c r="H130" s="113">
        <v>0.076</v>
      </c>
      <c r="I130" s="114">
        <v>38916</v>
      </c>
      <c r="J130" s="116">
        <v>0.076</v>
      </c>
      <c r="K130" s="114">
        <v>38946</v>
      </c>
      <c r="L130" s="112">
        <v>0</v>
      </c>
      <c r="M130" s="112" t="s">
        <v>188</v>
      </c>
      <c r="N130" s="121">
        <f t="shared" si="6"/>
        <v>0.074</v>
      </c>
    </row>
    <row r="131" spans="3:14" ht="15.75" customHeight="1" thickBot="1">
      <c r="C131" s="122"/>
      <c r="D131" s="123"/>
      <c r="E131" s="124"/>
      <c r="F131" s="123"/>
      <c r="G131" s="124"/>
      <c r="H131" s="123"/>
      <c r="I131" s="124"/>
      <c r="J131" s="125"/>
      <c r="K131" s="124"/>
      <c r="L131" s="134"/>
      <c r="M131" s="134"/>
      <c r="N131" s="128"/>
    </row>
    <row r="132" spans="3:12" ht="15.75" customHeight="1">
      <c r="C132" s="75"/>
      <c r="D132" s="75"/>
      <c r="E132" s="75"/>
      <c r="F132" s="75"/>
      <c r="G132" s="75"/>
      <c r="H132" s="75"/>
      <c r="I132" s="75"/>
      <c r="J132" s="75"/>
      <c r="K132" s="75"/>
      <c r="L132" s="75"/>
    </row>
    <row r="133" spans="3:12" ht="15.75" customHeight="1">
      <c r="C133" s="75"/>
      <c r="D133" s="75"/>
      <c r="E133" s="75"/>
      <c r="F133" s="75"/>
      <c r="G133" s="75"/>
      <c r="H133" s="75"/>
      <c r="I133" s="75"/>
      <c r="J133" s="75"/>
      <c r="K133" s="75"/>
      <c r="L133" s="75"/>
    </row>
    <row r="134" spans="3:12" ht="15.75" customHeight="1">
      <c r="C134" s="75"/>
      <c r="D134" s="75"/>
      <c r="E134" s="75"/>
      <c r="F134" s="75"/>
      <c r="G134" s="75"/>
      <c r="H134" s="75"/>
      <c r="I134" s="75"/>
      <c r="J134" s="75"/>
      <c r="K134" s="75"/>
      <c r="L134" s="75"/>
    </row>
    <row r="135" spans="3:12" ht="15.75" customHeight="1">
      <c r="C135" s="75"/>
      <c r="D135" s="75"/>
      <c r="E135" s="75"/>
      <c r="F135" s="75"/>
      <c r="G135" s="75"/>
      <c r="H135" s="75"/>
      <c r="I135" s="75"/>
      <c r="J135" s="75"/>
      <c r="K135" s="75"/>
      <c r="L135" s="75"/>
    </row>
    <row r="136" spans="3:12" ht="15.75" customHeight="1">
      <c r="C136" s="75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3:12" ht="15.75" customHeight="1">
      <c r="C137" s="75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3:12" ht="15.75" customHeight="1"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3:12" ht="15.75" customHeight="1">
      <c r="C139" s="75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3:12" ht="15.75" customHeight="1">
      <c r="C140" s="75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3:12" ht="15.75" customHeight="1"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3:12" ht="15.75" customHeight="1">
      <c r="C142" s="75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3:12" ht="15.75" customHeight="1">
      <c r="C143" s="75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3:12" ht="15.75" customHeight="1">
      <c r="C144" s="75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3:12" ht="15.75" customHeight="1">
      <c r="C145" s="75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3:12" ht="15.75" customHeight="1" thickBot="1">
      <c r="C146" s="75"/>
      <c r="D146" s="75"/>
      <c r="E146" s="75"/>
      <c r="F146" s="75"/>
      <c r="G146" s="75"/>
      <c r="H146" s="75"/>
      <c r="I146" s="75"/>
      <c r="J146" s="75"/>
      <c r="K146" s="75"/>
      <c r="L146" s="75"/>
    </row>
    <row r="147" spans="3:14" ht="15.75" customHeight="1">
      <c r="C147" s="92"/>
      <c r="D147" s="93"/>
      <c r="E147" s="94"/>
      <c r="F147" s="93"/>
      <c r="G147" s="94"/>
      <c r="H147" s="93"/>
      <c r="I147" s="94"/>
      <c r="J147" s="91"/>
      <c r="K147" s="94"/>
      <c r="L147" s="103"/>
      <c r="M147" s="229" t="s">
        <v>118</v>
      </c>
      <c r="N147" s="230"/>
    </row>
    <row r="148" spans="1:14" s="73" customFormat="1" ht="15.75" customHeight="1" thickBot="1">
      <c r="A148" s="26"/>
      <c r="C148" s="95" t="s">
        <v>3</v>
      </c>
      <c r="D148" s="96" t="s">
        <v>4</v>
      </c>
      <c r="E148" s="97" t="s">
        <v>121</v>
      </c>
      <c r="F148" s="96" t="s">
        <v>5</v>
      </c>
      <c r="G148" s="97" t="s">
        <v>121</v>
      </c>
      <c r="H148" s="96" t="s">
        <v>6</v>
      </c>
      <c r="I148" s="97" t="s">
        <v>121</v>
      </c>
      <c r="J148" s="48" t="s">
        <v>7</v>
      </c>
      <c r="K148" s="97" t="s">
        <v>121</v>
      </c>
      <c r="L148" s="160" t="s">
        <v>8</v>
      </c>
      <c r="M148" s="102" t="s">
        <v>119</v>
      </c>
      <c r="N148" s="98" t="s">
        <v>120</v>
      </c>
    </row>
    <row r="149" spans="3:14" ht="15.75" customHeight="1">
      <c r="C149" s="112">
        <v>1995</v>
      </c>
      <c r="D149" s="113">
        <v>0.106</v>
      </c>
      <c r="E149" s="114"/>
      <c r="F149" s="113">
        <v>0.101</v>
      </c>
      <c r="G149" s="114"/>
      <c r="H149" s="115">
        <v>0.099</v>
      </c>
      <c r="I149" s="114"/>
      <c r="J149" s="116">
        <v>0.099</v>
      </c>
      <c r="K149" s="114"/>
      <c r="L149" s="112">
        <v>15</v>
      </c>
      <c r="M149" s="145"/>
      <c r="N149" s="136"/>
    </row>
    <row r="150" spans="1:14" ht="15.75" customHeight="1">
      <c r="A150" s="36" t="s">
        <v>27</v>
      </c>
      <c r="C150" s="112">
        <v>1996</v>
      </c>
      <c r="D150" s="113">
        <v>0.122</v>
      </c>
      <c r="E150" s="114"/>
      <c r="F150" s="113">
        <v>0.101</v>
      </c>
      <c r="G150" s="114"/>
      <c r="H150" s="115">
        <v>0.099</v>
      </c>
      <c r="I150" s="114"/>
      <c r="J150" s="116">
        <v>0.096</v>
      </c>
      <c r="K150" s="114"/>
      <c r="L150" s="112">
        <v>10</v>
      </c>
      <c r="M150" s="133"/>
      <c r="N150" s="119"/>
    </row>
    <row r="151" spans="1:14" ht="15.75" customHeight="1">
      <c r="A151" s="3" t="s">
        <v>202</v>
      </c>
      <c r="C151" s="112">
        <v>1997</v>
      </c>
      <c r="D151" s="113">
        <v>0.105</v>
      </c>
      <c r="E151" s="114">
        <v>35988</v>
      </c>
      <c r="F151" s="113">
        <v>0.095</v>
      </c>
      <c r="G151" s="114">
        <v>36008</v>
      </c>
      <c r="H151" s="113">
        <v>0.092</v>
      </c>
      <c r="I151" s="114">
        <v>36001</v>
      </c>
      <c r="J151" s="116">
        <v>0.09</v>
      </c>
      <c r="K151" s="114">
        <v>35993</v>
      </c>
      <c r="L151" s="112">
        <v>8</v>
      </c>
      <c r="M151" s="112" t="s">
        <v>10</v>
      </c>
      <c r="N151" s="121">
        <f aca="true" t="shared" si="7" ref="N151:N160">TRUNC(AVERAGE(J149:J151),3)</f>
        <v>0.095</v>
      </c>
    </row>
    <row r="152" spans="3:14" ht="15.75" customHeight="1">
      <c r="C152" s="112">
        <v>1998</v>
      </c>
      <c r="D152" s="113">
        <v>0.102</v>
      </c>
      <c r="E152" s="114">
        <v>36051</v>
      </c>
      <c r="F152" s="113">
        <v>0.097</v>
      </c>
      <c r="G152" s="114">
        <v>36050</v>
      </c>
      <c r="H152" s="113">
        <v>0.096</v>
      </c>
      <c r="I152" s="114">
        <v>35929</v>
      </c>
      <c r="J152" s="116">
        <v>0.095</v>
      </c>
      <c r="K152" s="114">
        <v>35930</v>
      </c>
      <c r="L152" s="112">
        <v>14</v>
      </c>
      <c r="M152" s="112" t="s">
        <v>11</v>
      </c>
      <c r="N152" s="121">
        <f t="shared" si="7"/>
        <v>0.093</v>
      </c>
    </row>
    <row r="153" spans="3:14" ht="15.75" customHeight="1">
      <c r="C153" s="112">
        <v>1999</v>
      </c>
      <c r="D153" s="113">
        <v>0.101</v>
      </c>
      <c r="E153" s="114">
        <v>36309</v>
      </c>
      <c r="F153" s="113">
        <v>0.101</v>
      </c>
      <c r="G153" s="114">
        <v>36404</v>
      </c>
      <c r="H153" s="113">
        <v>0.096</v>
      </c>
      <c r="I153" s="114">
        <v>36321</v>
      </c>
      <c r="J153" s="116">
        <v>0.096</v>
      </c>
      <c r="K153" s="114">
        <v>36333</v>
      </c>
      <c r="L153" s="112">
        <v>11</v>
      </c>
      <c r="M153" s="112" t="s">
        <v>12</v>
      </c>
      <c r="N153" s="121">
        <f t="shared" si="7"/>
        <v>0.093</v>
      </c>
    </row>
    <row r="154" spans="3:14" ht="15.75" customHeight="1">
      <c r="C154" s="112">
        <v>2000</v>
      </c>
      <c r="D154" s="113">
        <v>0.098</v>
      </c>
      <c r="E154" s="114">
        <v>36686</v>
      </c>
      <c r="F154" s="113">
        <v>0.091</v>
      </c>
      <c r="G154" s="114">
        <v>36678</v>
      </c>
      <c r="H154" s="113">
        <v>0.089</v>
      </c>
      <c r="I154" s="114">
        <v>36734</v>
      </c>
      <c r="J154" s="116">
        <v>0.083</v>
      </c>
      <c r="K154" s="114">
        <v>36685</v>
      </c>
      <c r="L154" s="112">
        <v>3</v>
      </c>
      <c r="M154" s="112" t="s">
        <v>13</v>
      </c>
      <c r="N154" s="121">
        <f t="shared" si="7"/>
        <v>0.091</v>
      </c>
    </row>
    <row r="155" spans="3:14" ht="15.75" customHeight="1">
      <c r="C155" s="112">
        <v>2001</v>
      </c>
      <c r="D155" s="113">
        <v>0.098</v>
      </c>
      <c r="E155" s="114">
        <v>37103</v>
      </c>
      <c r="F155" s="113">
        <v>0.091</v>
      </c>
      <c r="G155" s="114">
        <v>37055</v>
      </c>
      <c r="H155" s="113">
        <v>0.089</v>
      </c>
      <c r="I155" s="114">
        <v>37111</v>
      </c>
      <c r="J155" s="116">
        <v>0.087</v>
      </c>
      <c r="K155" s="114">
        <v>37061</v>
      </c>
      <c r="L155" s="112">
        <v>6</v>
      </c>
      <c r="M155" s="112" t="s">
        <v>93</v>
      </c>
      <c r="N155" s="121">
        <f t="shared" si="7"/>
        <v>0.088</v>
      </c>
    </row>
    <row r="156" spans="3:14" ht="15.75" customHeight="1">
      <c r="C156" s="112">
        <v>2002</v>
      </c>
      <c r="D156" s="113">
        <v>0.112</v>
      </c>
      <c r="E156" s="114">
        <v>37428</v>
      </c>
      <c r="F156" s="113">
        <v>0.105</v>
      </c>
      <c r="G156" s="114">
        <v>37429</v>
      </c>
      <c r="H156" s="113">
        <v>0.104</v>
      </c>
      <c r="I156" s="114">
        <v>37452</v>
      </c>
      <c r="J156" s="116">
        <v>0.1</v>
      </c>
      <c r="K156" s="114">
        <v>37478</v>
      </c>
      <c r="L156" s="112">
        <v>11</v>
      </c>
      <c r="M156" s="112" t="s">
        <v>100</v>
      </c>
      <c r="N156" s="121">
        <f t="shared" si="7"/>
        <v>0.09</v>
      </c>
    </row>
    <row r="157" spans="3:14" ht="15.75" customHeight="1">
      <c r="C157" s="112">
        <v>2003</v>
      </c>
      <c r="D157" s="113">
        <v>0.104</v>
      </c>
      <c r="E157" s="114">
        <v>37790</v>
      </c>
      <c r="F157" s="113">
        <v>0.096</v>
      </c>
      <c r="G157" s="114">
        <v>37796</v>
      </c>
      <c r="H157" s="113">
        <v>0.094</v>
      </c>
      <c r="I157" s="114">
        <v>37797</v>
      </c>
      <c r="J157" s="116">
        <v>0.091</v>
      </c>
      <c r="K157" s="114">
        <v>37795</v>
      </c>
      <c r="L157" s="112">
        <v>5</v>
      </c>
      <c r="M157" s="112" t="s">
        <v>101</v>
      </c>
      <c r="N157" s="121">
        <f t="shared" si="7"/>
        <v>0.092</v>
      </c>
    </row>
    <row r="158" spans="3:14" ht="15.75" customHeight="1">
      <c r="C158" s="112">
        <v>2004</v>
      </c>
      <c r="D158" s="113">
        <v>0.074</v>
      </c>
      <c r="E158" s="114">
        <v>38168</v>
      </c>
      <c r="F158" s="113">
        <v>0.074</v>
      </c>
      <c r="G158" s="114">
        <v>38170</v>
      </c>
      <c r="H158" s="113">
        <v>0.074</v>
      </c>
      <c r="I158" s="114">
        <v>38200</v>
      </c>
      <c r="J158" s="116">
        <v>0.073</v>
      </c>
      <c r="K158" s="114">
        <v>38093</v>
      </c>
      <c r="L158" s="112">
        <v>0</v>
      </c>
      <c r="M158" s="112" t="s">
        <v>136</v>
      </c>
      <c r="N158" s="121">
        <f t="shared" si="7"/>
        <v>0.088</v>
      </c>
    </row>
    <row r="159" spans="3:14" ht="15.75" customHeight="1">
      <c r="C159" s="112">
        <v>2005</v>
      </c>
      <c r="D159" s="166">
        <v>0.087</v>
      </c>
      <c r="E159" s="114">
        <v>38527</v>
      </c>
      <c r="F159" s="115">
        <v>0.082</v>
      </c>
      <c r="G159" s="114">
        <v>38528</v>
      </c>
      <c r="H159" s="115">
        <v>0.081</v>
      </c>
      <c r="I159" s="114">
        <v>38533</v>
      </c>
      <c r="J159" s="116">
        <v>0.08</v>
      </c>
      <c r="K159" s="114">
        <v>38529</v>
      </c>
      <c r="L159" s="112">
        <v>1</v>
      </c>
      <c r="M159" s="112" t="s">
        <v>178</v>
      </c>
      <c r="N159" s="121">
        <f t="shared" si="7"/>
        <v>0.081</v>
      </c>
    </row>
    <row r="160" spans="3:14" ht="15.75" customHeight="1">
      <c r="C160" s="112">
        <v>2006</v>
      </c>
      <c r="D160" s="166">
        <v>0.079</v>
      </c>
      <c r="E160" s="114">
        <v>38916</v>
      </c>
      <c r="F160" s="115">
        <v>0.078</v>
      </c>
      <c r="G160" s="114">
        <v>38885</v>
      </c>
      <c r="H160" s="113">
        <v>0.078</v>
      </c>
      <c r="I160" s="114">
        <v>38915</v>
      </c>
      <c r="J160" s="116">
        <v>0.076</v>
      </c>
      <c r="K160" s="114">
        <v>38861</v>
      </c>
      <c r="L160" s="112">
        <v>0</v>
      </c>
      <c r="M160" s="112" t="s">
        <v>188</v>
      </c>
      <c r="N160" s="121">
        <f t="shared" si="7"/>
        <v>0.076</v>
      </c>
    </row>
    <row r="161" spans="3:14" ht="15.75" customHeight="1" thickBot="1">
      <c r="C161" s="122"/>
      <c r="D161" s="123"/>
      <c r="E161" s="124"/>
      <c r="F161" s="123"/>
      <c r="G161" s="124"/>
      <c r="H161" s="123"/>
      <c r="I161" s="124"/>
      <c r="J161" s="125"/>
      <c r="K161" s="124"/>
      <c r="L161" s="134"/>
      <c r="M161" s="134"/>
      <c r="N161" s="128"/>
    </row>
    <row r="162" spans="1:11" ht="15.75" customHeight="1">
      <c r="A162"/>
      <c r="C162"/>
      <c r="D162"/>
      <c r="E162"/>
      <c r="F162"/>
      <c r="G162"/>
      <c r="H162"/>
      <c r="I162"/>
      <c r="J162"/>
      <c r="K162"/>
    </row>
    <row r="163" spans="1:11" ht="15.75" customHeight="1">
      <c r="A163"/>
      <c r="C163"/>
      <c r="D163"/>
      <c r="E163"/>
      <c r="F163"/>
      <c r="G163"/>
      <c r="H163"/>
      <c r="I163"/>
      <c r="J163"/>
      <c r="K163"/>
    </row>
    <row r="164" spans="1:11" ht="15.75" customHeight="1">
      <c r="A164"/>
      <c r="C164"/>
      <c r="D164"/>
      <c r="E164"/>
      <c r="F164"/>
      <c r="G164"/>
      <c r="H164"/>
      <c r="I164"/>
      <c r="J164"/>
      <c r="K164"/>
    </row>
    <row r="165" spans="1:11" ht="15.75" customHeight="1" thickBot="1">
      <c r="A165"/>
      <c r="C165"/>
      <c r="D165"/>
      <c r="E165"/>
      <c r="F165"/>
      <c r="G165"/>
      <c r="H165"/>
      <c r="I165"/>
      <c r="J165"/>
      <c r="K165"/>
    </row>
    <row r="166" spans="3:14" ht="15.75" customHeight="1">
      <c r="C166" s="92"/>
      <c r="D166" s="93"/>
      <c r="E166" s="94"/>
      <c r="F166" s="93"/>
      <c r="G166" s="94"/>
      <c r="H166" s="93"/>
      <c r="I166" s="94"/>
      <c r="J166" s="91"/>
      <c r="K166" s="94"/>
      <c r="L166" s="103"/>
      <c r="M166" s="229" t="s">
        <v>118</v>
      </c>
      <c r="N166" s="230"/>
    </row>
    <row r="167" spans="1:14" s="73" customFormat="1" ht="15.75" customHeight="1" thickBot="1">
      <c r="A167" s="3"/>
      <c r="C167" s="95" t="s">
        <v>3</v>
      </c>
      <c r="D167" s="96" t="s">
        <v>4</v>
      </c>
      <c r="E167" s="97" t="s">
        <v>121</v>
      </c>
      <c r="F167" s="96" t="s">
        <v>5</v>
      </c>
      <c r="G167" s="97" t="s">
        <v>121</v>
      </c>
      <c r="H167" s="96" t="s">
        <v>6</v>
      </c>
      <c r="I167" s="97" t="s">
        <v>121</v>
      </c>
      <c r="J167" s="48" t="s">
        <v>7</v>
      </c>
      <c r="K167" s="97" t="s">
        <v>121</v>
      </c>
      <c r="L167" s="160" t="s">
        <v>8</v>
      </c>
      <c r="M167" s="102" t="s">
        <v>119</v>
      </c>
      <c r="N167" s="98" t="s">
        <v>120</v>
      </c>
    </row>
    <row r="168" spans="3:14" ht="15.75" customHeight="1">
      <c r="C168" s="112">
        <v>1995</v>
      </c>
      <c r="D168" s="113">
        <v>0.104</v>
      </c>
      <c r="E168" s="114"/>
      <c r="F168" s="113">
        <v>0.096</v>
      </c>
      <c r="G168" s="114"/>
      <c r="H168" s="113">
        <v>0.094</v>
      </c>
      <c r="I168" s="114"/>
      <c r="J168" s="116">
        <v>0.091</v>
      </c>
      <c r="K168" s="114"/>
      <c r="L168" s="112">
        <v>12</v>
      </c>
      <c r="M168" s="145"/>
      <c r="N168" s="136"/>
    </row>
    <row r="169" spans="1:14" ht="15.75" customHeight="1">
      <c r="A169" s="36" t="s">
        <v>28</v>
      </c>
      <c r="C169" s="112">
        <v>1996</v>
      </c>
      <c r="D169" s="113">
        <v>0.125</v>
      </c>
      <c r="E169" s="114"/>
      <c r="F169" s="115">
        <v>0.099</v>
      </c>
      <c r="G169" s="114"/>
      <c r="H169" s="113">
        <v>0.094</v>
      </c>
      <c r="I169" s="114"/>
      <c r="J169" s="116">
        <v>0.09</v>
      </c>
      <c r="K169" s="114"/>
      <c r="L169" s="112">
        <v>6</v>
      </c>
      <c r="M169" s="133"/>
      <c r="N169" s="119"/>
    </row>
    <row r="170" spans="1:14" ht="15.75" customHeight="1">
      <c r="A170" s="3" t="s">
        <v>203</v>
      </c>
      <c r="C170" s="112">
        <v>1997</v>
      </c>
      <c r="D170" s="113">
        <v>0.094</v>
      </c>
      <c r="E170" s="114">
        <v>35988</v>
      </c>
      <c r="F170" s="113">
        <v>0.089</v>
      </c>
      <c r="G170" s="114">
        <v>36008</v>
      </c>
      <c r="H170" s="113">
        <v>0.088</v>
      </c>
      <c r="I170" s="114">
        <v>35993</v>
      </c>
      <c r="J170" s="116">
        <v>0.086</v>
      </c>
      <c r="K170" s="114">
        <v>36010</v>
      </c>
      <c r="L170" s="112">
        <v>5</v>
      </c>
      <c r="M170" s="112" t="s">
        <v>10</v>
      </c>
      <c r="N170" s="121">
        <f aca="true" t="shared" si="8" ref="N170:N179">TRUNC(AVERAGE(J168:J170),3)</f>
        <v>0.089</v>
      </c>
    </row>
    <row r="171" spans="3:14" ht="15.75" customHeight="1">
      <c r="C171" s="112">
        <v>1998</v>
      </c>
      <c r="D171" s="113">
        <v>0.095</v>
      </c>
      <c r="E171" s="114">
        <v>35929</v>
      </c>
      <c r="F171" s="113">
        <v>0.094</v>
      </c>
      <c r="G171" s="114">
        <v>35930</v>
      </c>
      <c r="H171" s="113">
        <v>0.093</v>
      </c>
      <c r="I171" s="114">
        <v>36050</v>
      </c>
      <c r="J171" s="116">
        <v>0.093</v>
      </c>
      <c r="K171" s="114">
        <v>36051</v>
      </c>
      <c r="L171" s="112">
        <v>8</v>
      </c>
      <c r="M171" s="112" t="s">
        <v>11</v>
      </c>
      <c r="N171" s="121">
        <f t="shared" si="8"/>
        <v>0.089</v>
      </c>
    </row>
    <row r="172" spans="3:14" ht="15.75" customHeight="1">
      <c r="C172" s="112">
        <v>1999</v>
      </c>
      <c r="D172" s="113">
        <v>0.099</v>
      </c>
      <c r="E172" s="114">
        <v>36309</v>
      </c>
      <c r="F172" s="113">
        <v>0.098</v>
      </c>
      <c r="G172" s="114">
        <v>36321</v>
      </c>
      <c r="H172" s="113">
        <v>0.096</v>
      </c>
      <c r="I172" s="114">
        <v>36333</v>
      </c>
      <c r="J172" s="116">
        <v>0.096</v>
      </c>
      <c r="K172" s="114">
        <v>36404</v>
      </c>
      <c r="L172" s="112">
        <v>8</v>
      </c>
      <c r="M172" s="112" t="s">
        <v>12</v>
      </c>
      <c r="N172" s="121">
        <f t="shared" si="8"/>
        <v>0.091</v>
      </c>
    </row>
    <row r="173" spans="3:14" ht="15.75" customHeight="1">
      <c r="C173" s="112">
        <v>2000</v>
      </c>
      <c r="D173" s="113">
        <v>0.092</v>
      </c>
      <c r="E173" s="114">
        <v>36686</v>
      </c>
      <c r="F173" s="113">
        <v>0.091</v>
      </c>
      <c r="G173" s="114">
        <v>36678</v>
      </c>
      <c r="H173" s="113">
        <v>0.083</v>
      </c>
      <c r="I173" s="114">
        <v>36734</v>
      </c>
      <c r="J173" s="116">
        <v>0.082</v>
      </c>
      <c r="K173" s="114">
        <v>36685</v>
      </c>
      <c r="L173" s="112">
        <v>2</v>
      </c>
      <c r="M173" s="112" t="s">
        <v>13</v>
      </c>
      <c r="N173" s="121">
        <f t="shared" si="8"/>
        <v>0.09</v>
      </c>
    </row>
    <row r="174" spans="3:14" ht="15.75" customHeight="1">
      <c r="C174" s="112">
        <v>2001</v>
      </c>
      <c r="D174" s="113">
        <v>0.094</v>
      </c>
      <c r="E174" s="114">
        <v>37103</v>
      </c>
      <c r="F174" s="115">
        <v>0.085</v>
      </c>
      <c r="G174" s="114">
        <v>37017</v>
      </c>
      <c r="H174" s="115">
        <v>0.081</v>
      </c>
      <c r="I174" s="114">
        <v>37840</v>
      </c>
      <c r="J174" s="116">
        <v>0.081</v>
      </c>
      <c r="K174" s="114">
        <v>37839</v>
      </c>
      <c r="L174" s="112">
        <v>2</v>
      </c>
      <c r="M174" s="112" t="s">
        <v>93</v>
      </c>
      <c r="N174" s="121">
        <f t="shared" si="8"/>
        <v>0.086</v>
      </c>
    </row>
    <row r="175" spans="3:14" ht="15.75" customHeight="1">
      <c r="C175" s="112">
        <v>2002</v>
      </c>
      <c r="D175" s="113">
        <v>0.131</v>
      </c>
      <c r="E175" s="114">
        <v>37428</v>
      </c>
      <c r="F175" s="115">
        <v>0.111</v>
      </c>
      <c r="G175" s="114">
        <v>37452</v>
      </c>
      <c r="H175" s="115">
        <v>0.107</v>
      </c>
      <c r="I175" s="114">
        <v>37453</v>
      </c>
      <c r="J175" s="116">
        <v>0.106</v>
      </c>
      <c r="K175" s="114">
        <v>37429</v>
      </c>
      <c r="L175" s="112">
        <v>16</v>
      </c>
      <c r="M175" s="112" t="s">
        <v>100</v>
      </c>
      <c r="N175" s="121">
        <f t="shared" si="8"/>
        <v>0.089</v>
      </c>
    </row>
    <row r="176" spans="3:14" ht="15.75" customHeight="1">
      <c r="C176" s="112">
        <v>2003</v>
      </c>
      <c r="D176" s="113">
        <v>0.101</v>
      </c>
      <c r="E176" s="114">
        <v>37790</v>
      </c>
      <c r="F176" s="115">
        <v>0.088</v>
      </c>
      <c r="G176" s="114">
        <v>37796</v>
      </c>
      <c r="H176" s="115">
        <v>0.087</v>
      </c>
      <c r="I176" s="114">
        <v>37797</v>
      </c>
      <c r="J176" s="116">
        <v>0.082</v>
      </c>
      <c r="K176" s="114">
        <v>37795</v>
      </c>
      <c r="L176" s="112">
        <v>3</v>
      </c>
      <c r="M176" s="112" t="s">
        <v>101</v>
      </c>
      <c r="N176" s="121">
        <f t="shared" si="8"/>
        <v>0.089</v>
      </c>
    </row>
    <row r="177" spans="3:14" ht="15.75" customHeight="1">
      <c r="C177" s="112">
        <v>2004</v>
      </c>
      <c r="D177" s="113">
        <v>0.075</v>
      </c>
      <c r="E177" s="114">
        <v>38168</v>
      </c>
      <c r="F177" s="115">
        <v>0.075</v>
      </c>
      <c r="G177" s="114">
        <v>38169</v>
      </c>
      <c r="H177" s="115">
        <v>0.073</v>
      </c>
      <c r="I177" s="114">
        <v>38252</v>
      </c>
      <c r="J177" s="116">
        <v>0.071</v>
      </c>
      <c r="K177" s="114">
        <v>38093</v>
      </c>
      <c r="L177" s="112">
        <v>0</v>
      </c>
      <c r="M177" s="112" t="s">
        <v>136</v>
      </c>
      <c r="N177" s="121">
        <f t="shared" si="8"/>
        <v>0.086</v>
      </c>
    </row>
    <row r="178" spans="3:14" ht="15.75" customHeight="1">
      <c r="C178" s="112">
        <v>2005</v>
      </c>
      <c r="D178" s="166">
        <v>0.082</v>
      </c>
      <c r="E178" s="114">
        <v>38527</v>
      </c>
      <c r="F178" s="115">
        <v>0.081</v>
      </c>
      <c r="G178" s="114">
        <v>38528</v>
      </c>
      <c r="H178" s="115">
        <v>0.081</v>
      </c>
      <c r="I178" s="114">
        <v>38530</v>
      </c>
      <c r="J178" s="116">
        <v>0.08</v>
      </c>
      <c r="K178" s="114">
        <v>38529</v>
      </c>
      <c r="L178" s="112">
        <v>0</v>
      </c>
      <c r="M178" s="112" t="s">
        <v>178</v>
      </c>
      <c r="N178" s="121">
        <f t="shared" si="8"/>
        <v>0.077</v>
      </c>
    </row>
    <row r="179" spans="3:14" ht="15.75" customHeight="1">
      <c r="C179" s="112">
        <v>2006</v>
      </c>
      <c r="D179" s="166">
        <v>0.078</v>
      </c>
      <c r="E179" s="114">
        <v>38916</v>
      </c>
      <c r="F179" s="115">
        <v>0.073</v>
      </c>
      <c r="G179" s="114">
        <v>38915</v>
      </c>
      <c r="H179" s="113">
        <v>0.073</v>
      </c>
      <c r="I179" s="114">
        <v>38914</v>
      </c>
      <c r="J179" s="116">
        <v>0.072</v>
      </c>
      <c r="K179" s="114">
        <v>38885</v>
      </c>
      <c r="L179" s="112">
        <v>0</v>
      </c>
      <c r="M179" s="112" t="s">
        <v>188</v>
      </c>
      <c r="N179" s="121">
        <f t="shared" si="8"/>
        <v>0.074</v>
      </c>
    </row>
    <row r="180" spans="3:14" ht="15.75" customHeight="1" thickBot="1">
      <c r="C180" s="122"/>
      <c r="D180" s="123"/>
      <c r="E180" s="124"/>
      <c r="F180" s="123"/>
      <c r="G180" s="124"/>
      <c r="H180" s="131"/>
      <c r="I180" s="124"/>
      <c r="J180" s="125"/>
      <c r="K180" s="124"/>
      <c r="L180" s="134"/>
      <c r="M180" s="134"/>
      <c r="N180" s="128"/>
    </row>
    <row r="181" spans="3:12" ht="15.75" customHeight="1"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3:12" ht="15.75" customHeight="1" thickBot="1">
      <c r="C182" s="4"/>
      <c r="D182" s="4"/>
      <c r="E182" s="5"/>
      <c r="F182" s="4"/>
      <c r="G182" s="5"/>
      <c r="H182" s="4"/>
      <c r="I182" s="5"/>
      <c r="J182" s="49"/>
      <c r="K182" s="5"/>
      <c r="L182" s="75"/>
    </row>
    <row r="183" spans="1:14" ht="15.75" customHeight="1">
      <c r="A183" s="31" t="s">
        <v>29</v>
      </c>
      <c r="B183" s="37"/>
      <c r="C183" s="92"/>
      <c r="D183" s="93"/>
      <c r="E183" s="94"/>
      <c r="F183" s="93"/>
      <c r="G183" s="94"/>
      <c r="H183" s="93"/>
      <c r="I183" s="94"/>
      <c r="J183" s="91"/>
      <c r="K183" s="94"/>
      <c r="L183" s="103"/>
      <c r="M183" s="229" t="s">
        <v>118</v>
      </c>
      <c r="N183" s="230"/>
    </row>
    <row r="184" spans="1:14" s="73" customFormat="1" ht="15.75" customHeight="1" thickBot="1">
      <c r="A184" s="35"/>
      <c r="B184" s="74"/>
      <c r="C184" s="95" t="s">
        <v>3</v>
      </c>
      <c r="D184" s="96" t="s">
        <v>4</v>
      </c>
      <c r="E184" s="97" t="s">
        <v>121</v>
      </c>
      <c r="F184" s="96" t="s">
        <v>5</v>
      </c>
      <c r="G184" s="97" t="s">
        <v>121</v>
      </c>
      <c r="H184" s="96" t="s">
        <v>6</v>
      </c>
      <c r="I184" s="97" t="s">
        <v>121</v>
      </c>
      <c r="J184" s="48" t="s">
        <v>7</v>
      </c>
      <c r="K184" s="97" t="s">
        <v>121</v>
      </c>
      <c r="L184" s="160" t="s">
        <v>8</v>
      </c>
      <c r="M184" s="102" t="s">
        <v>119</v>
      </c>
      <c r="N184" s="98" t="s">
        <v>120</v>
      </c>
    </row>
    <row r="185" spans="2:14" ht="15.75" customHeight="1">
      <c r="B185" s="37"/>
      <c r="C185" s="112">
        <v>2000</v>
      </c>
      <c r="D185" s="113">
        <v>0.095</v>
      </c>
      <c r="E185" s="114">
        <v>36686</v>
      </c>
      <c r="F185" s="113">
        <v>0.094</v>
      </c>
      <c r="G185" s="114">
        <v>36678</v>
      </c>
      <c r="H185" s="113">
        <v>0.088</v>
      </c>
      <c r="I185" s="114">
        <v>36734</v>
      </c>
      <c r="J185" s="116">
        <v>0.087</v>
      </c>
      <c r="K185" s="114">
        <v>36685</v>
      </c>
      <c r="L185" s="112">
        <v>4</v>
      </c>
      <c r="M185" s="141" t="s">
        <v>106</v>
      </c>
      <c r="N185" s="215">
        <f aca="true" t="shared" si="9" ref="N185:N191">TRUNC(AVERAGE(J183:J185),3)</f>
        <v>0.087</v>
      </c>
    </row>
    <row r="186" spans="1:14" ht="15.75" customHeight="1">
      <c r="A186" s="36" t="s">
        <v>30</v>
      </c>
      <c r="B186" s="37"/>
      <c r="C186" s="112">
        <v>2001</v>
      </c>
      <c r="D186" s="113">
        <v>0.089</v>
      </c>
      <c r="E186" s="114">
        <v>37109</v>
      </c>
      <c r="F186" s="113">
        <v>0.088</v>
      </c>
      <c r="G186" s="114">
        <v>37055</v>
      </c>
      <c r="H186" s="113">
        <v>0.085</v>
      </c>
      <c r="I186" s="114">
        <v>37061</v>
      </c>
      <c r="J186" s="116">
        <v>0.083</v>
      </c>
      <c r="K186" s="114">
        <v>37017</v>
      </c>
      <c r="L186" s="112">
        <v>3</v>
      </c>
      <c r="M186" s="112" t="s">
        <v>107</v>
      </c>
      <c r="N186" s="121">
        <f t="shared" si="9"/>
        <v>0.085</v>
      </c>
    </row>
    <row r="187" spans="1:14" ht="15.75" customHeight="1">
      <c r="A187" s="218" t="s">
        <v>204</v>
      </c>
      <c r="B187" s="37"/>
      <c r="C187" s="112">
        <v>2002</v>
      </c>
      <c r="D187" s="113">
        <v>0.114</v>
      </c>
      <c r="E187" s="114">
        <v>37429</v>
      </c>
      <c r="F187" s="113">
        <v>0.102</v>
      </c>
      <c r="G187" s="114">
        <v>37428</v>
      </c>
      <c r="H187" s="113">
        <v>0.097</v>
      </c>
      <c r="I187" s="114">
        <v>37478</v>
      </c>
      <c r="J187" s="116">
        <v>0.095</v>
      </c>
      <c r="K187" s="114">
        <v>37452</v>
      </c>
      <c r="L187" s="112">
        <v>9</v>
      </c>
      <c r="M187" s="112" t="s">
        <v>100</v>
      </c>
      <c r="N187" s="121">
        <f t="shared" si="9"/>
        <v>0.088</v>
      </c>
    </row>
    <row r="188" spans="1:14" ht="15.75" customHeight="1">
      <c r="A188" s="36"/>
      <c r="B188" s="37"/>
      <c r="C188" s="112">
        <v>2003</v>
      </c>
      <c r="D188" s="113">
        <v>0.088</v>
      </c>
      <c r="E188" s="114">
        <v>37790</v>
      </c>
      <c r="F188" s="113">
        <v>0.086</v>
      </c>
      <c r="G188" s="114">
        <v>37797</v>
      </c>
      <c r="H188" s="113">
        <v>0.081</v>
      </c>
      <c r="I188" s="114">
        <v>37796</v>
      </c>
      <c r="J188" s="116">
        <v>0.079</v>
      </c>
      <c r="K188" s="114">
        <v>37795</v>
      </c>
      <c r="L188" s="112">
        <v>2</v>
      </c>
      <c r="M188" s="112" t="s">
        <v>101</v>
      </c>
      <c r="N188" s="121">
        <f t="shared" si="9"/>
        <v>0.085</v>
      </c>
    </row>
    <row r="189" spans="1:14" ht="15.75" customHeight="1">
      <c r="A189" s="36"/>
      <c r="B189" s="37"/>
      <c r="C189" s="112">
        <v>2004</v>
      </c>
      <c r="D189" s="113">
        <v>0.075</v>
      </c>
      <c r="E189" s="114">
        <v>38093</v>
      </c>
      <c r="F189" s="113">
        <v>0.073</v>
      </c>
      <c r="G189" s="114">
        <v>38168</v>
      </c>
      <c r="H189" s="113">
        <v>0.071</v>
      </c>
      <c r="I189" s="114">
        <v>38170</v>
      </c>
      <c r="J189" s="116">
        <v>0.071</v>
      </c>
      <c r="K189" s="114">
        <v>38617</v>
      </c>
      <c r="L189" s="112">
        <v>0</v>
      </c>
      <c r="M189" s="112" t="s">
        <v>136</v>
      </c>
      <c r="N189" s="121">
        <f t="shared" si="9"/>
        <v>0.081</v>
      </c>
    </row>
    <row r="190" spans="1:14" ht="15.75" customHeight="1">
      <c r="A190" s="36"/>
      <c r="B190" s="37"/>
      <c r="C190" s="112">
        <v>2005</v>
      </c>
      <c r="D190" s="166">
        <v>0.087</v>
      </c>
      <c r="E190" s="114">
        <v>38529</v>
      </c>
      <c r="F190" s="115">
        <v>0.081</v>
      </c>
      <c r="G190" s="114">
        <v>38604</v>
      </c>
      <c r="H190" s="115">
        <v>0.079</v>
      </c>
      <c r="I190" s="114">
        <v>38565</v>
      </c>
      <c r="J190" s="116">
        <v>0.078</v>
      </c>
      <c r="K190" s="114">
        <v>38543</v>
      </c>
      <c r="L190" s="112">
        <v>1</v>
      </c>
      <c r="M190" s="112" t="s">
        <v>178</v>
      </c>
      <c r="N190" s="121">
        <f t="shared" si="9"/>
        <v>0.076</v>
      </c>
    </row>
    <row r="191" spans="1:14" ht="15.75" customHeight="1">
      <c r="A191" s="36"/>
      <c r="B191" s="37"/>
      <c r="C191" s="112">
        <v>2006</v>
      </c>
      <c r="D191" s="166">
        <v>0.079</v>
      </c>
      <c r="E191" s="114">
        <v>38885</v>
      </c>
      <c r="F191" s="115">
        <v>0.075</v>
      </c>
      <c r="G191" s="114">
        <v>38946</v>
      </c>
      <c r="H191" s="113">
        <v>0.073</v>
      </c>
      <c r="I191" s="114">
        <v>38883</v>
      </c>
      <c r="J191" s="116">
        <v>0.073</v>
      </c>
      <c r="K191" s="114">
        <v>38900</v>
      </c>
      <c r="L191" s="112">
        <v>0</v>
      </c>
      <c r="M191" s="112" t="s">
        <v>188</v>
      </c>
      <c r="N191" s="121">
        <f t="shared" si="9"/>
        <v>0.074</v>
      </c>
    </row>
    <row r="192" spans="1:14" ht="15.75" customHeight="1" thickBot="1">
      <c r="A192" s="36"/>
      <c r="B192" s="37"/>
      <c r="C192" s="122"/>
      <c r="D192" s="123"/>
      <c r="E192" s="124"/>
      <c r="F192" s="123"/>
      <c r="G192" s="124"/>
      <c r="H192" s="123"/>
      <c r="I192" s="124"/>
      <c r="J192" s="125"/>
      <c r="K192" s="124"/>
      <c r="L192" s="122"/>
      <c r="M192" s="134"/>
      <c r="N192" s="128"/>
    </row>
    <row r="193" spans="1:12" ht="15.75" customHeight="1">
      <c r="A193" s="35"/>
      <c r="B193" s="37"/>
      <c r="C193" s="4"/>
      <c r="D193" s="4"/>
      <c r="E193" s="5"/>
      <c r="F193" s="4"/>
      <c r="G193" s="5"/>
      <c r="H193" s="4"/>
      <c r="I193" s="5"/>
      <c r="J193" s="49"/>
      <c r="K193" s="5"/>
      <c r="L193" s="75"/>
    </row>
    <row r="194" spans="1:11" s="13" customFormat="1" ht="15.75" customHeight="1" thickBot="1">
      <c r="A194" s="35"/>
      <c r="B194" s="32"/>
      <c r="C194" s="14"/>
      <c r="D194" s="14"/>
      <c r="E194" s="15"/>
      <c r="F194" s="14"/>
      <c r="G194" s="15"/>
      <c r="H194" s="14"/>
      <c r="I194" s="15"/>
      <c r="J194" s="82"/>
      <c r="K194" s="15"/>
    </row>
    <row r="195" spans="1:14" ht="15.75" customHeight="1">
      <c r="A195" s="31" t="s">
        <v>31</v>
      </c>
      <c r="B195" s="37"/>
      <c r="C195" s="92"/>
      <c r="D195" s="93"/>
      <c r="E195" s="94"/>
      <c r="F195" s="93"/>
      <c r="G195" s="94"/>
      <c r="H195" s="93"/>
      <c r="I195" s="94"/>
      <c r="J195" s="91"/>
      <c r="K195" s="94"/>
      <c r="L195" s="101"/>
      <c r="M195" s="232" t="s">
        <v>118</v>
      </c>
      <c r="N195" s="230"/>
    </row>
    <row r="196" spans="1:14" s="73" customFormat="1" ht="15.75" customHeight="1" thickBot="1">
      <c r="A196" s="35"/>
      <c r="B196" s="74"/>
      <c r="C196" s="95" t="s">
        <v>3</v>
      </c>
      <c r="D196" s="96" t="s">
        <v>4</v>
      </c>
      <c r="E196" s="97" t="s">
        <v>121</v>
      </c>
      <c r="F196" s="96" t="s">
        <v>5</v>
      </c>
      <c r="G196" s="97" t="s">
        <v>121</v>
      </c>
      <c r="H196" s="96" t="s">
        <v>6</v>
      </c>
      <c r="I196" s="97" t="s">
        <v>121</v>
      </c>
      <c r="J196" s="48" t="s">
        <v>7</v>
      </c>
      <c r="K196" s="97" t="s">
        <v>121</v>
      </c>
      <c r="L196" s="95" t="s">
        <v>8</v>
      </c>
      <c r="M196" s="99" t="s">
        <v>119</v>
      </c>
      <c r="N196" s="98" t="s">
        <v>120</v>
      </c>
    </row>
    <row r="197" spans="2:14" ht="15.75" customHeight="1">
      <c r="B197" s="37"/>
      <c r="C197" s="112">
        <v>2000</v>
      </c>
      <c r="D197" s="113">
        <v>0.092</v>
      </c>
      <c r="E197" s="114">
        <v>36686</v>
      </c>
      <c r="F197" s="113">
        <v>0.091</v>
      </c>
      <c r="G197" s="114">
        <v>36678</v>
      </c>
      <c r="H197" s="113">
        <v>0.084</v>
      </c>
      <c r="I197" s="114">
        <v>37780</v>
      </c>
      <c r="J197" s="116">
        <v>0.082</v>
      </c>
      <c r="K197" s="114">
        <v>37829</v>
      </c>
      <c r="L197" s="141">
        <v>2</v>
      </c>
      <c r="M197" s="112" t="s">
        <v>106</v>
      </c>
      <c r="N197" s="121">
        <f aca="true" t="shared" si="10" ref="N197:N203">TRUNC(AVERAGE(J195:J197),3)</f>
        <v>0.082</v>
      </c>
    </row>
    <row r="198" spans="1:14" ht="15.75" customHeight="1">
      <c r="A198" s="38" t="s">
        <v>90</v>
      </c>
      <c r="C198" s="112">
        <v>2001</v>
      </c>
      <c r="D198" s="113">
        <v>0.096</v>
      </c>
      <c r="E198" s="114">
        <v>37055</v>
      </c>
      <c r="F198" s="115">
        <v>0.09</v>
      </c>
      <c r="G198" s="114">
        <v>37061</v>
      </c>
      <c r="H198" s="113">
        <v>0.085</v>
      </c>
      <c r="I198" s="114">
        <v>37017</v>
      </c>
      <c r="J198" s="116">
        <v>0.084</v>
      </c>
      <c r="K198" s="114">
        <v>37070</v>
      </c>
      <c r="L198" s="112">
        <v>3</v>
      </c>
      <c r="M198" s="112" t="s">
        <v>107</v>
      </c>
      <c r="N198" s="121">
        <f t="shared" si="10"/>
        <v>0.083</v>
      </c>
    </row>
    <row r="199" spans="1:14" ht="15.75" customHeight="1">
      <c r="A199" s="219" t="s">
        <v>205</v>
      </c>
      <c r="C199" s="112">
        <v>2002</v>
      </c>
      <c r="D199" s="113">
        <v>0.115</v>
      </c>
      <c r="E199" s="114">
        <v>37429</v>
      </c>
      <c r="F199" s="115">
        <v>0.115</v>
      </c>
      <c r="G199" s="114">
        <v>37430</v>
      </c>
      <c r="H199" s="113">
        <v>0.104</v>
      </c>
      <c r="I199" s="114">
        <v>37428</v>
      </c>
      <c r="J199" s="116">
        <v>0.099</v>
      </c>
      <c r="K199" s="114">
        <v>37452</v>
      </c>
      <c r="L199" s="112">
        <v>13</v>
      </c>
      <c r="M199" s="112" t="s">
        <v>100</v>
      </c>
      <c r="N199" s="121">
        <f t="shared" si="10"/>
        <v>0.088</v>
      </c>
    </row>
    <row r="200" spans="1:14" ht="15.75" customHeight="1">
      <c r="A200" s="38"/>
      <c r="C200" s="112">
        <v>2003</v>
      </c>
      <c r="D200" s="113">
        <v>0.101</v>
      </c>
      <c r="E200" s="114">
        <v>37790</v>
      </c>
      <c r="F200" s="115">
        <v>0.095</v>
      </c>
      <c r="G200" s="114">
        <v>37797</v>
      </c>
      <c r="H200" s="113">
        <v>0.093</v>
      </c>
      <c r="I200" s="114">
        <v>37796</v>
      </c>
      <c r="J200" s="116">
        <v>0.088</v>
      </c>
      <c r="K200" s="114">
        <v>37853</v>
      </c>
      <c r="L200" s="112">
        <v>6</v>
      </c>
      <c r="M200" s="112" t="s">
        <v>101</v>
      </c>
      <c r="N200" s="121">
        <f t="shared" si="10"/>
        <v>0.09</v>
      </c>
    </row>
    <row r="201" spans="1:14" ht="15.75" customHeight="1">
      <c r="A201" s="38"/>
      <c r="C201" s="112">
        <v>2004</v>
      </c>
      <c r="D201" s="113">
        <v>0.089</v>
      </c>
      <c r="E201" s="114">
        <v>38170</v>
      </c>
      <c r="F201" s="115">
        <v>0.081</v>
      </c>
      <c r="G201" s="114">
        <v>38617</v>
      </c>
      <c r="H201" s="115">
        <v>0.073</v>
      </c>
      <c r="I201" s="114">
        <v>38596</v>
      </c>
      <c r="J201" s="116">
        <v>0.072</v>
      </c>
      <c r="K201" s="114">
        <v>38597</v>
      </c>
      <c r="L201" s="112">
        <v>1</v>
      </c>
      <c r="M201" s="112" t="s">
        <v>136</v>
      </c>
      <c r="N201" s="121">
        <f t="shared" si="10"/>
        <v>0.086</v>
      </c>
    </row>
    <row r="202" spans="1:14" ht="15.75" customHeight="1">
      <c r="A202" s="38"/>
      <c r="C202" s="112">
        <v>2005</v>
      </c>
      <c r="D202" s="166">
        <v>0.088</v>
      </c>
      <c r="E202" s="114">
        <v>38530</v>
      </c>
      <c r="F202" s="115">
        <v>0.083</v>
      </c>
      <c r="G202" s="114">
        <v>38606</v>
      </c>
      <c r="H202" s="115">
        <v>0.082</v>
      </c>
      <c r="I202" s="114">
        <v>38527</v>
      </c>
      <c r="J202" s="116">
        <v>0.082</v>
      </c>
      <c r="K202" s="114">
        <v>38529</v>
      </c>
      <c r="L202" s="112">
        <v>1</v>
      </c>
      <c r="M202" s="112" t="s">
        <v>178</v>
      </c>
      <c r="N202" s="121">
        <f t="shared" si="10"/>
        <v>0.08</v>
      </c>
    </row>
    <row r="203" spans="1:14" ht="15.75" customHeight="1">
      <c r="A203" s="38"/>
      <c r="C203" s="112">
        <v>2006</v>
      </c>
      <c r="D203" s="166">
        <v>0.088</v>
      </c>
      <c r="E203" s="114">
        <v>38917</v>
      </c>
      <c r="F203" s="115">
        <v>0.082</v>
      </c>
      <c r="G203" s="114">
        <v>38885</v>
      </c>
      <c r="H203" s="115">
        <v>0.08</v>
      </c>
      <c r="I203" s="114">
        <v>38883</v>
      </c>
      <c r="J203" s="116">
        <v>0.08</v>
      </c>
      <c r="K203" s="114">
        <v>38946</v>
      </c>
      <c r="L203" s="112">
        <v>1</v>
      </c>
      <c r="M203" s="112" t="s">
        <v>188</v>
      </c>
      <c r="N203" s="121">
        <f t="shared" si="10"/>
        <v>0.078</v>
      </c>
    </row>
    <row r="204" spans="1:14" ht="15.75" customHeight="1" thickBot="1">
      <c r="A204" s="38"/>
      <c r="C204" s="122"/>
      <c r="D204" s="123"/>
      <c r="E204" s="124"/>
      <c r="F204" s="123"/>
      <c r="G204" s="124"/>
      <c r="H204" s="123"/>
      <c r="I204" s="124"/>
      <c r="J204" s="125"/>
      <c r="K204" s="124"/>
      <c r="L204" s="134"/>
      <c r="M204" s="134"/>
      <c r="N204" s="128"/>
    </row>
    <row r="205" spans="3:12" ht="15.75" customHeight="1">
      <c r="C205" s="4"/>
      <c r="D205" s="4"/>
      <c r="E205" s="5"/>
      <c r="F205" s="4"/>
      <c r="G205" s="5"/>
      <c r="H205" s="4"/>
      <c r="I205" s="5"/>
      <c r="J205" s="49"/>
      <c r="K205" s="5"/>
      <c r="L205" s="75"/>
    </row>
    <row r="206" spans="3:12" ht="15.75" customHeight="1" thickBot="1">
      <c r="C206" s="4"/>
      <c r="D206" s="4"/>
      <c r="E206" s="5"/>
      <c r="F206" s="4"/>
      <c r="G206" s="5"/>
      <c r="H206" s="4"/>
      <c r="I206" s="5"/>
      <c r="J206" s="49"/>
      <c r="K206" s="5"/>
      <c r="L206" s="75"/>
    </row>
    <row r="207" spans="1:14" ht="15.75" customHeight="1">
      <c r="A207" s="31" t="s">
        <v>32</v>
      </c>
      <c r="C207" s="92"/>
      <c r="D207" s="93"/>
      <c r="E207" s="94"/>
      <c r="F207" s="93"/>
      <c r="G207" s="94"/>
      <c r="H207" s="93"/>
      <c r="I207" s="94"/>
      <c r="J207" s="91"/>
      <c r="K207" s="94"/>
      <c r="L207" s="101"/>
      <c r="M207" s="232" t="s">
        <v>118</v>
      </c>
      <c r="N207" s="230"/>
    </row>
    <row r="208" spans="1:14" s="73" customFormat="1" ht="15.75" customHeight="1" thickBot="1">
      <c r="A208" s="35"/>
      <c r="C208" s="95" t="s">
        <v>3</v>
      </c>
      <c r="D208" s="96" t="s">
        <v>4</v>
      </c>
      <c r="E208" s="97" t="s">
        <v>121</v>
      </c>
      <c r="F208" s="96" t="s">
        <v>5</v>
      </c>
      <c r="G208" s="97" t="s">
        <v>121</v>
      </c>
      <c r="H208" s="96" t="s">
        <v>6</v>
      </c>
      <c r="I208" s="97" t="s">
        <v>121</v>
      </c>
      <c r="J208" s="48" t="s">
        <v>7</v>
      </c>
      <c r="K208" s="97" t="s">
        <v>121</v>
      </c>
      <c r="L208" s="95" t="s">
        <v>8</v>
      </c>
      <c r="M208" s="99" t="s">
        <v>119</v>
      </c>
      <c r="N208" s="98" t="s">
        <v>120</v>
      </c>
    </row>
    <row r="209" spans="3:14" ht="15.75" customHeight="1">
      <c r="C209" s="112">
        <v>2000</v>
      </c>
      <c r="D209" s="113">
        <v>0.097</v>
      </c>
      <c r="E209" s="114">
        <v>36686</v>
      </c>
      <c r="F209" s="113">
        <v>0.092</v>
      </c>
      <c r="G209" s="114">
        <v>36685</v>
      </c>
      <c r="H209" s="113">
        <v>0.089</v>
      </c>
      <c r="I209" s="114">
        <v>36678</v>
      </c>
      <c r="J209" s="116">
        <v>0.087</v>
      </c>
      <c r="K209" s="114">
        <v>36734</v>
      </c>
      <c r="L209" s="141">
        <v>4</v>
      </c>
      <c r="M209" s="112" t="s">
        <v>106</v>
      </c>
      <c r="N209" s="121">
        <f aca="true" t="shared" si="11" ref="N209:N215">TRUNC(AVERAGE(J207:J209),3)</f>
        <v>0.087</v>
      </c>
    </row>
    <row r="210" spans="1:14" ht="15.75" customHeight="1">
      <c r="A210" s="36" t="s">
        <v>33</v>
      </c>
      <c r="C210" s="112">
        <v>2001</v>
      </c>
      <c r="D210" s="113">
        <v>0.098</v>
      </c>
      <c r="E210" s="114">
        <v>37110</v>
      </c>
      <c r="F210" s="113">
        <v>0.095</v>
      </c>
      <c r="G210" s="114">
        <v>37055</v>
      </c>
      <c r="H210" s="113">
        <v>0.095</v>
      </c>
      <c r="I210" s="114">
        <v>37060</v>
      </c>
      <c r="J210" s="116">
        <v>0.093</v>
      </c>
      <c r="K210" s="114">
        <v>37061</v>
      </c>
      <c r="L210" s="112">
        <v>6</v>
      </c>
      <c r="M210" s="112" t="s">
        <v>107</v>
      </c>
      <c r="N210" s="121">
        <f t="shared" si="11"/>
        <v>0.09</v>
      </c>
    </row>
    <row r="211" spans="1:14" ht="15.75" customHeight="1">
      <c r="A211" s="218" t="s">
        <v>206</v>
      </c>
      <c r="C211" s="112">
        <v>2002</v>
      </c>
      <c r="D211" s="113">
        <v>0.117</v>
      </c>
      <c r="E211" s="114">
        <v>37452</v>
      </c>
      <c r="F211" s="113">
        <v>0.105</v>
      </c>
      <c r="G211" s="114">
        <v>37453</v>
      </c>
      <c r="H211" s="113">
        <v>0.105</v>
      </c>
      <c r="I211" s="114">
        <v>37428</v>
      </c>
      <c r="J211" s="116">
        <v>0.101</v>
      </c>
      <c r="K211" s="114">
        <v>37429</v>
      </c>
      <c r="L211" s="112">
        <v>15</v>
      </c>
      <c r="M211" s="112" t="s">
        <v>100</v>
      </c>
      <c r="N211" s="121">
        <f t="shared" si="11"/>
        <v>0.093</v>
      </c>
    </row>
    <row r="212" spans="1:14" ht="15.75" customHeight="1">
      <c r="A212" s="36"/>
      <c r="C212" s="112">
        <v>2003</v>
      </c>
      <c r="D212" s="113">
        <v>0.097</v>
      </c>
      <c r="E212" s="114">
        <v>37790</v>
      </c>
      <c r="F212" s="113">
        <v>0.093</v>
      </c>
      <c r="G212" s="114">
        <v>37796</v>
      </c>
      <c r="H212" s="115">
        <v>0.09</v>
      </c>
      <c r="I212" s="114">
        <v>37795</v>
      </c>
      <c r="J212" s="116">
        <v>0.089</v>
      </c>
      <c r="K212" s="114">
        <v>37797</v>
      </c>
      <c r="L212" s="112">
        <v>4</v>
      </c>
      <c r="M212" s="112" t="s">
        <v>101</v>
      </c>
      <c r="N212" s="121">
        <f t="shared" si="11"/>
        <v>0.094</v>
      </c>
    </row>
    <row r="213" spans="1:14" ht="15.75" customHeight="1">
      <c r="A213" s="36"/>
      <c r="C213" s="112">
        <v>2004</v>
      </c>
      <c r="D213" s="113">
        <v>0.079</v>
      </c>
      <c r="E213" s="114">
        <v>38169</v>
      </c>
      <c r="F213" s="113">
        <v>0.073</v>
      </c>
      <c r="G213" s="114">
        <v>38202</v>
      </c>
      <c r="H213" s="115">
        <v>0.071</v>
      </c>
      <c r="I213" s="114">
        <v>38145</v>
      </c>
      <c r="J213" s="116">
        <v>0.071</v>
      </c>
      <c r="K213" s="114">
        <v>38458</v>
      </c>
      <c r="L213" s="112">
        <v>0</v>
      </c>
      <c r="M213" s="112" t="s">
        <v>136</v>
      </c>
      <c r="N213" s="121">
        <f t="shared" si="11"/>
        <v>0.087</v>
      </c>
    </row>
    <row r="214" spans="1:14" ht="15.75" customHeight="1">
      <c r="A214" s="36"/>
      <c r="C214" s="112">
        <v>2005</v>
      </c>
      <c r="D214" s="166">
        <v>0.084</v>
      </c>
      <c r="E214" s="114">
        <v>38529</v>
      </c>
      <c r="F214" s="115">
        <v>0.083</v>
      </c>
      <c r="G214" s="114">
        <v>38524</v>
      </c>
      <c r="H214" s="113">
        <v>0.082</v>
      </c>
      <c r="I214" s="114">
        <v>38527</v>
      </c>
      <c r="J214" s="116">
        <v>0.08</v>
      </c>
      <c r="K214" s="114">
        <v>38459</v>
      </c>
      <c r="L214" s="112">
        <v>0</v>
      </c>
      <c r="M214" s="112" t="s">
        <v>178</v>
      </c>
      <c r="N214" s="121">
        <f t="shared" si="11"/>
        <v>0.08</v>
      </c>
    </row>
    <row r="215" spans="1:14" ht="15.75" customHeight="1">
      <c r="A215" s="36"/>
      <c r="C215" s="112">
        <v>2006</v>
      </c>
      <c r="D215" s="166">
        <v>0.079</v>
      </c>
      <c r="E215" s="114">
        <v>38861</v>
      </c>
      <c r="F215" s="115">
        <v>0.077</v>
      </c>
      <c r="G215" s="114">
        <v>38885</v>
      </c>
      <c r="H215" s="113">
        <v>0.075</v>
      </c>
      <c r="I215" s="114">
        <v>38883</v>
      </c>
      <c r="J215" s="116">
        <v>0.073</v>
      </c>
      <c r="K215" s="114">
        <v>38884</v>
      </c>
      <c r="L215" s="112">
        <v>0</v>
      </c>
      <c r="M215" s="112" t="s">
        <v>188</v>
      </c>
      <c r="N215" s="121">
        <f t="shared" si="11"/>
        <v>0.074</v>
      </c>
    </row>
    <row r="216" spans="1:14" ht="15.75" customHeight="1" thickBot="1">
      <c r="A216" s="36"/>
      <c r="C216" s="122"/>
      <c r="D216" s="123"/>
      <c r="E216" s="124"/>
      <c r="F216" s="123"/>
      <c r="G216" s="124"/>
      <c r="H216" s="123"/>
      <c r="I216" s="124"/>
      <c r="J216" s="125"/>
      <c r="K216" s="124"/>
      <c r="L216" s="134"/>
      <c r="M216" s="134"/>
      <c r="N216" s="128"/>
    </row>
    <row r="217" spans="1:11" ht="15.75" customHeight="1">
      <c r="A217" s="35"/>
      <c r="C217"/>
      <c r="D217"/>
      <c r="E217"/>
      <c r="F217"/>
      <c r="G217"/>
      <c r="H217"/>
      <c r="I217"/>
      <c r="J217"/>
      <c r="K217"/>
    </row>
    <row r="218" ht="15.75" customHeight="1" thickBot="1">
      <c r="A218" s="35"/>
    </row>
    <row r="219" spans="1:14" ht="15.75" customHeight="1">
      <c r="A219" s="31" t="s">
        <v>34</v>
      </c>
      <c r="C219" s="92"/>
      <c r="D219" s="93"/>
      <c r="E219" s="94"/>
      <c r="F219" s="93"/>
      <c r="G219" s="94"/>
      <c r="H219" s="93"/>
      <c r="I219" s="94"/>
      <c r="J219" s="91"/>
      <c r="K219" s="94"/>
      <c r="L219" s="103"/>
      <c r="M219" s="229" t="s">
        <v>118</v>
      </c>
      <c r="N219" s="230"/>
    </row>
    <row r="220" spans="1:14" s="73" customFormat="1" ht="15.75" customHeight="1" thickBot="1">
      <c r="A220" s="35"/>
      <c r="C220" s="95" t="s">
        <v>3</v>
      </c>
      <c r="D220" s="96" t="s">
        <v>4</v>
      </c>
      <c r="E220" s="97" t="s">
        <v>121</v>
      </c>
      <c r="F220" s="96" t="s">
        <v>5</v>
      </c>
      <c r="G220" s="97" t="s">
        <v>121</v>
      </c>
      <c r="H220" s="96" t="s">
        <v>6</v>
      </c>
      <c r="I220" s="97" t="s">
        <v>121</v>
      </c>
      <c r="J220" s="48" t="s">
        <v>7</v>
      </c>
      <c r="K220" s="97" t="s">
        <v>121</v>
      </c>
      <c r="L220" s="160" t="s">
        <v>8</v>
      </c>
      <c r="M220" s="102" t="s">
        <v>119</v>
      </c>
      <c r="N220" s="98" t="s">
        <v>120</v>
      </c>
    </row>
    <row r="221" spans="1:14" ht="15.75" customHeight="1">
      <c r="A221" s="36"/>
      <c r="C221" s="112">
        <v>1997</v>
      </c>
      <c r="D221" s="113">
        <v>0.095</v>
      </c>
      <c r="E221" s="114">
        <v>35974</v>
      </c>
      <c r="F221" s="113">
        <v>0.086</v>
      </c>
      <c r="G221" s="114">
        <v>36054</v>
      </c>
      <c r="H221" s="113">
        <v>0.084</v>
      </c>
      <c r="I221" s="114">
        <v>35994</v>
      </c>
      <c r="J221" s="116">
        <v>0.084</v>
      </c>
      <c r="K221" s="114">
        <v>36373</v>
      </c>
      <c r="L221" s="112">
        <v>2</v>
      </c>
      <c r="M221" s="141" t="s">
        <v>108</v>
      </c>
      <c r="N221" s="215">
        <f aca="true" t="shared" si="12" ref="N221:N230">TRUNC(AVERAGE(J219:J221),3)</f>
        <v>0.084</v>
      </c>
    </row>
    <row r="222" spans="1:14" ht="15.75" customHeight="1">
      <c r="A222" s="36" t="s">
        <v>35</v>
      </c>
      <c r="C222" s="112">
        <v>1998</v>
      </c>
      <c r="D222" s="113">
        <v>0.093</v>
      </c>
      <c r="E222" s="114">
        <v>35934</v>
      </c>
      <c r="F222" s="113">
        <v>0.093</v>
      </c>
      <c r="G222" s="114">
        <v>36050</v>
      </c>
      <c r="H222" s="113">
        <v>0.091</v>
      </c>
      <c r="I222" s="114">
        <v>36029</v>
      </c>
      <c r="J222" s="116">
        <v>0.09</v>
      </c>
      <c r="K222" s="114">
        <v>36028</v>
      </c>
      <c r="L222" s="112">
        <v>12</v>
      </c>
      <c r="M222" s="112" t="s">
        <v>109</v>
      </c>
      <c r="N222" s="121">
        <f t="shared" si="12"/>
        <v>0.087</v>
      </c>
    </row>
    <row r="223" spans="1:14" ht="15.75" customHeight="1">
      <c r="A223" s="3" t="s">
        <v>207</v>
      </c>
      <c r="C223" s="112">
        <v>1999</v>
      </c>
      <c r="D223" s="113">
        <v>0.099</v>
      </c>
      <c r="E223" s="114">
        <v>36309</v>
      </c>
      <c r="F223" s="113">
        <v>0.097</v>
      </c>
      <c r="G223" s="114">
        <v>36321</v>
      </c>
      <c r="H223" s="113">
        <v>0.096</v>
      </c>
      <c r="I223" s="114">
        <v>36332</v>
      </c>
      <c r="J223" s="116">
        <v>0.095</v>
      </c>
      <c r="K223" s="114">
        <v>36333</v>
      </c>
      <c r="L223" s="112">
        <v>10</v>
      </c>
      <c r="M223" s="112" t="s">
        <v>12</v>
      </c>
      <c r="N223" s="121">
        <f t="shared" si="12"/>
        <v>0.089</v>
      </c>
    </row>
    <row r="224" spans="3:14" ht="15.75" customHeight="1">
      <c r="C224" s="112">
        <v>2000</v>
      </c>
      <c r="D224" s="113">
        <v>0.091</v>
      </c>
      <c r="E224" s="114">
        <v>36685</v>
      </c>
      <c r="F224" s="113">
        <v>0.091</v>
      </c>
      <c r="G224" s="114">
        <v>36686</v>
      </c>
      <c r="H224" s="113">
        <v>0.085</v>
      </c>
      <c r="I224" s="114">
        <v>36678</v>
      </c>
      <c r="J224" s="116">
        <v>0.084</v>
      </c>
      <c r="K224" s="114">
        <v>36734</v>
      </c>
      <c r="L224" s="112">
        <v>3</v>
      </c>
      <c r="M224" s="112" t="s">
        <v>13</v>
      </c>
      <c r="N224" s="121">
        <f t="shared" si="12"/>
        <v>0.089</v>
      </c>
    </row>
    <row r="225" spans="3:14" ht="15.75" customHeight="1">
      <c r="C225" s="112">
        <v>2001</v>
      </c>
      <c r="D225" s="113">
        <v>0.086</v>
      </c>
      <c r="E225" s="114">
        <v>37061</v>
      </c>
      <c r="F225" s="113">
        <v>0.085</v>
      </c>
      <c r="G225" s="114">
        <v>37055</v>
      </c>
      <c r="H225" s="113">
        <v>0.082</v>
      </c>
      <c r="I225" s="114">
        <v>37015</v>
      </c>
      <c r="J225" s="116">
        <v>0.082</v>
      </c>
      <c r="K225" s="114">
        <v>37017</v>
      </c>
      <c r="L225" s="112">
        <v>2</v>
      </c>
      <c r="M225" s="112" t="s">
        <v>93</v>
      </c>
      <c r="N225" s="121">
        <f t="shared" si="12"/>
        <v>0.087</v>
      </c>
    </row>
    <row r="226" spans="3:14" ht="15.75" customHeight="1">
      <c r="C226" s="112">
        <v>2002</v>
      </c>
      <c r="D226" s="113">
        <v>0.111</v>
      </c>
      <c r="E226" s="114">
        <v>37452</v>
      </c>
      <c r="F226" s="115">
        <v>0.1</v>
      </c>
      <c r="G226" s="114">
        <v>37478</v>
      </c>
      <c r="H226" s="113">
        <v>0.097</v>
      </c>
      <c r="I226" s="114">
        <v>37429</v>
      </c>
      <c r="J226" s="116">
        <v>0.097</v>
      </c>
      <c r="K226" s="114">
        <v>37453</v>
      </c>
      <c r="L226" s="112">
        <v>11</v>
      </c>
      <c r="M226" s="112" t="s">
        <v>100</v>
      </c>
      <c r="N226" s="121">
        <f t="shared" si="12"/>
        <v>0.087</v>
      </c>
    </row>
    <row r="227" spans="3:14" ht="15.75" customHeight="1">
      <c r="C227" s="112">
        <v>2003</v>
      </c>
      <c r="D227" s="115">
        <v>0.091</v>
      </c>
      <c r="E227" s="114">
        <v>37790</v>
      </c>
      <c r="F227" s="115">
        <v>0.087</v>
      </c>
      <c r="G227" s="114">
        <v>37797</v>
      </c>
      <c r="H227" s="115">
        <v>0.081</v>
      </c>
      <c r="I227" s="114">
        <v>37725</v>
      </c>
      <c r="J227" s="116">
        <v>0.08</v>
      </c>
      <c r="K227" s="114">
        <v>37854</v>
      </c>
      <c r="L227" s="112">
        <v>2</v>
      </c>
      <c r="M227" s="112" t="s">
        <v>101</v>
      </c>
      <c r="N227" s="121">
        <f t="shared" si="12"/>
        <v>0.086</v>
      </c>
    </row>
    <row r="228" spans="3:14" ht="15.75" customHeight="1">
      <c r="C228" s="112">
        <v>2004</v>
      </c>
      <c r="D228" s="115">
        <v>0.079</v>
      </c>
      <c r="E228" s="114">
        <v>38617</v>
      </c>
      <c r="F228" s="115">
        <v>0.075</v>
      </c>
      <c r="G228" s="114">
        <v>38458</v>
      </c>
      <c r="H228" s="115">
        <v>0.074</v>
      </c>
      <c r="I228" s="114">
        <v>38534</v>
      </c>
      <c r="J228" s="116">
        <v>0.073</v>
      </c>
      <c r="K228" s="114">
        <v>38533</v>
      </c>
      <c r="L228" s="112">
        <v>0</v>
      </c>
      <c r="M228" s="112" t="s">
        <v>136</v>
      </c>
      <c r="N228" s="121">
        <f t="shared" si="12"/>
        <v>0.083</v>
      </c>
    </row>
    <row r="229" spans="3:14" ht="15.75" customHeight="1">
      <c r="C229" s="112">
        <v>2005</v>
      </c>
      <c r="D229" s="189">
        <v>0.091</v>
      </c>
      <c r="E229" s="114">
        <v>38542</v>
      </c>
      <c r="F229" s="115">
        <v>0.08</v>
      </c>
      <c r="G229" s="114">
        <v>38529</v>
      </c>
      <c r="H229" s="113">
        <v>0.079</v>
      </c>
      <c r="I229" s="114">
        <v>38527</v>
      </c>
      <c r="J229" s="116">
        <v>0.077</v>
      </c>
      <c r="K229" s="114">
        <v>38524</v>
      </c>
      <c r="L229" s="112">
        <v>1</v>
      </c>
      <c r="M229" s="112" t="s">
        <v>178</v>
      </c>
      <c r="N229" s="121">
        <f t="shared" si="12"/>
        <v>0.076</v>
      </c>
    </row>
    <row r="230" spans="3:14" ht="15.75" customHeight="1">
      <c r="C230" s="112">
        <v>2006</v>
      </c>
      <c r="D230" s="189">
        <v>0.081</v>
      </c>
      <c r="E230" s="114">
        <v>38885</v>
      </c>
      <c r="F230" s="115">
        <v>0.08</v>
      </c>
      <c r="G230" s="114">
        <v>38861</v>
      </c>
      <c r="H230" s="113">
        <v>0.078</v>
      </c>
      <c r="I230" s="114">
        <v>38883</v>
      </c>
      <c r="J230" s="116">
        <v>0.078</v>
      </c>
      <c r="K230" s="114">
        <v>38914</v>
      </c>
      <c r="L230" s="112">
        <v>0</v>
      </c>
      <c r="M230" s="112" t="s">
        <v>188</v>
      </c>
      <c r="N230" s="121">
        <f t="shared" si="12"/>
        <v>0.076</v>
      </c>
    </row>
    <row r="231" spans="3:14" ht="15.75" customHeight="1" thickBot="1">
      <c r="C231" s="122"/>
      <c r="D231" s="123"/>
      <c r="E231" s="124"/>
      <c r="F231" s="123"/>
      <c r="G231" s="124"/>
      <c r="H231" s="123"/>
      <c r="I231" s="124"/>
      <c r="J231" s="125"/>
      <c r="K231" s="124"/>
      <c r="L231" s="134"/>
      <c r="M231" s="134"/>
      <c r="N231" s="128"/>
    </row>
    <row r="232" spans="3:12" ht="15.75" customHeight="1">
      <c r="C232" s="75"/>
      <c r="D232" s="75"/>
      <c r="E232" s="75"/>
      <c r="F232" s="75"/>
      <c r="G232" s="75"/>
      <c r="H232" s="75"/>
      <c r="I232" s="75"/>
      <c r="J232" s="75"/>
      <c r="K232" s="75"/>
      <c r="L232" s="75"/>
    </row>
    <row r="233" spans="1:11" s="13" customFormat="1" ht="15.75" customHeight="1" thickBot="1">
      <c r="A233" s="3"/>
      <c r="C233" s="14"/>
      <c r="D233" s="14"/>
      <c r="E233" s="15"/>
      <c r="F233" s="14"/>
      <c r="G233" s="15"/>
      <c r="H233" s="14"/>
      <c r="I233" s="15"/>
      <c r="J233" s="82"/>
      <c r="K233" s="15"/>
    </row>
    <row r="234" spans="1:14" ht="15.75" customHeight="1">
      <c r="A234" s="31" t="s">
        <v>36</v>
      </c>
      <c r="C234" s="92"/>
      <c r="D234" s="93"/>
      <c r="E234" s="94"/>
      <c r="F234" s="93"/>
      <c r="G234" s="94"/>
      <c r="H234" s="93"/>
      <c r="I234" s="94"/>
      <c r="J234" s="91"/>
      <c r="K234" s="94"/>
      <c r="L234" s="103"/>
      <c r="M234" s="229" t="s">
        <v>118</v>
      </c>
      <c r="N234" s="230"/>
    </row>
    <row r="235" spans="1:14" s="73" customFormat="1" ht="15.75" customHeight="1" thickBot="1">
      <c r="A235" s="35"/>
      <c r="C235" s="95" t="s">
        <v>3</v>
      </c>
      <c r="D235" s="96" t="s">
        <v>4</v>
      </c>
      <c r="E235" s="97" t="s">
        <v>121</v>
      </c>
      <c r="F235" s="96" t="s">
        <v>5</v>
      </c>
      <c r="G235" s="97" t="s">
        <v>121</v>
      </c>
      <c r="H235" s="96" t="s">
        <v>6</v>
      </c>
      <c r="I235" s="97" t="s">
        <v>121</v>
      </c>
      <c r="J235" s="48" t="s">
        <v>7</v>
      </c>
      <c r="K235" s="97" t="s">
        <v>121</v>
      </c>
      <c r="L235" s="160" t="s">
        <v>8</v>
      </c>
      <c r="M235" s="102" t="s">
        <v>119</v>
      </c>
      <c r="N235" s="98" t="s">
        <v>120</v>
      </c>
    </row>
    <row r="236" spans="1:14" ht="15.75" customHeight="1">
      <c r="A236" s="36"/>
      <c r="C236" s="112">
        <v>1997</v>
      </c>
      <c r="D236" s="113">
        <v>0.091</v>
      </c>
      <c r="E236" s="114">
        <v>35974</v>
      </c>
      <c r="F236" s="113">
        <v>0.089</v>
      </c>
      <c r="G236" s="114">
        <v>35939</v>
      </c>
      <c r="H236" s="113">
        <v>0.088</v>
      </c>
      <c r="I236" s="114">
        <v>35970</v>
      </c>
      <c r="J236" s="116">
        <v>0.088</v>
      </c>
      <c r="K236" s="114">
        <v>35993</v>
      </c>
      <c r="L236" s="112">
        <v>7</v>
      </c>
      <c r="M236" s="141" t="s">
        <v>108</v>
      </c>
      <c r="N236" s="215">
        <f aca="true" t="shared" si="13" ref="N236:N245">TRUNC(AVERAGE(J234:J236),3)</f>
        <v>0.088</v>
      </c>
    </row>
    <row r="237" spans="1:14" ht="15.75" customHeight="1">
      <c r="A237" s="36" t="s">
        <v>37</v>
      </c>
      <c r="C237" s="112">
        <v>1998</v>
      </c>
      <c r="D237" s="113">
        <v>0.097</v>
      </c>
      <c r="E237" s="114">
        <v>35934</v>
      </c>
      <c r="F237" s="113">
        <v>0.093</v>
      </c>
      <c r="G237" s="114">
        <v>36050</v>
      </c>
      <c r="H237" s="113">
        <v>0.092</v>
      </c>
      <c r="I237" s="114">
        <v>36051</v>
      </c>
      <c r="J237" s="116">
        <v>0.09</v>
      </c>
      <c r="K237" s="114">
        <v>36029</v>
      </c>
      <c r="L237" s="112">
        <v>10</v>
      </c>
      <c r="M237" s="112" t="s">
        <v>109</v>
      </c>
      <c r="N237" s="121">
        <f t="shared" si="13"/>
        <v>0.089</v>
      </c>
    </row>
    <row r="238" spans="1:14" ht="15.75" customHeight="1">
      <c r="A238" s="3" t="s">
        <v>208</v>
      </c>
      <c r="C238" s="112">
        <v>1999</v>
      </c>
      <c r="D238" s="113">
        <v>0.097</v>
      </c>
      <c r="E238" s="114">
        <v>36309</v>
      </c>
      <c r="F238" s="113">
        <v>0.097</v>
      </c>
      <c r="G238" s="114">
        <v>36405</v>
      </c>
      <c r="H238" s="113">
        <v>0.097</v>
      </c>
      <c r="I238" s="114">
        <v>36407</v>
      </c>
      <c r="J238" s="116">
        <v>0.093</v>
      </c>
      <c r="K238" s="114">
        <v>36291</v>
      </c>
      <c r="L238" s="112">
        <v>11</v>
      </c>
      <c r="M238" s="112" t="s">
        <v>12</v>
      </c>
      <c r="N238" s="121">
        <f t="shared" si="13"/>
        <v>0.09</v>
      </c>
    </row>
    <row r="239" spans="3:14" ht="15.75" customHeight="1">
      <c r="C239" s="112">
        <v>2000</v>
      </c>
      <c r="D239" s="113">
        <v>0.093</v>
      </c>
      <c r="E239" s="114">
        <v>36678</v>
      </c>
      <c r="F239" s="113">
        <v>0.093</v>
      </c>
      <c r="G239" s="114">
        <v>36686</v>
      </c>
      <c r="H239" s="115">
        <v>0.09</v>
      </c>
      <c r="I239" s="114">
        <v>36734</v>
      </c>
      <c r="J239" s="116">
        <v>0.088</v>
      </c>
      <c r="K239" s="114">
        <v>36685</v>
      </c>
      <c r="L239" s="112">
        <v>5</v>
      </c>
      <c r="M239" s="112" t="s">
        <v>13</v>
      </c>
      <c r="N239" s="121">
        <f t="shared" si="13"/>
        <v>0.09</v>
      </c>
    </row>
    <row r="240" spans="3:14" ht="15.75" customHeight="1">
      <c r="C240" s="112">
        <v>2001</v>
      </c>
      <c r="D240" s="113">
        <v>0.089</v>
      </c>
      <c r="E240" s="114">
        <v>37109</v>
      </c>
      <c r="F240" s="113">
        <v>0.088</v>
      </c>
      <c r="G240" s="114">
        <v>37061</v>
      </c>
      <c r="H240" s="113">
        <v>0.084</v>
      </c>
      <c r="I240" s="114">
        <v>37055</v>
      </c>
      <c r="J240" s="116">
        <v>0.082</v>
      </c>
      <c r="K240" s="114">
        <v>37014</v>
      </c>
      <c r="L240" s="112">
        <v>2</v>
      </c>
      <c r="M240" s="112" t="s">
        <v>93</v>
      </c>
      <c r="N240" s="121">
        <f t="shared" si="13"/>
        <v>0.087</v>
      </c>
    </row>
    <row r="241" spans="3:14" ht="15.75" customHeight="1">
      <c r="C241" s="112">
        <v>2002</v>
      </c>
      <c r="D241" s="113">
        <v>0.101</v>
      </c>
      <c r="E241" s="114">
        <v>37428</v>
      </c>
      <c r="F241" s="113">
        <v>0.101</v>
      </c>
      <c r="G241" s="114">
        <v>37429</v>
      </c>
      <c r="H241" s="113">
        <v>0.096</v>
      </c>
      <c r="I241" s="114">
        <v>37452</v>
      </c>
      <c r="J241" s="116">
        <v>0.094</v>
      </c>
      <c r="K241" s="114">
        <v>37444</v>
      </c>
      <c r="L241" s="112">
        <v>13</v>
      </c>
      <c r="M241" s="112" t="s">
        <v>100</v>
      </c>
      <c r="N241" s="121">
        <f t="shared" si="13"/>
        <v>0.088</v>
      </c>
    </row>
    <row r="242" spans="3:14" ht="15.75" customHeight="1">
      <c r="C242" s="112">
        <v>2003</v>
      </c>
      <c r="D242" s="113">
        <v>0.088</v>
      </c>
      <c r="E242" s="114">
        <v>37790</v>
      </c>
      <c r="F242" s="113">
        <v>0.088</v>
      </c>
      <c r="G242" s="114">
        <v>37797</v>
      </c>
      <c r="H242" s="113">
        <v>0.083</v>
      </c>
      <c r="I242" s="114">
        <v>37725</v>
      </c>
      <c r="J242" s="116">
        <v>0.081</v>
      </c>
      <c r="K242" s="114">
        <v>37805</v>
      </c>
      <c r="L242" s="112">
        <v>2</v>
      </c>
      <c r="M242" s="112" t="s">
        <v>101</v>
      </c>
      <c r="N242" s="121">
        <f t="shared" si="13"/>
        <v>0.085</v>
      </c>
    </row>
    <row r="243" spans="3:14" ht="15.75" customHeight="1">
      <c r="C243" s="112">
        <v>2004</v>
      </c>
      <c r="D243" s="113">
        <v>0.075</v>
      </c>
      <c r="E243" s="114">
        <v>38533</v>
      </c>
      <c r="F243" s="113">
        <v>0.073</v>
      </c>
      <c r="G243" s="114">
        <v>38617</v>
      </c>
      <c r="H243" s="113">
        <v>0.072</v>
      </c>
      <c r="I243" s="114">
        <v>38458</v>
      </c>
      <c r="J243" s="116">
        <v>0.072</v>
      </c>
      <c r="K243" s="114">
        <v>38567</v>
      </c>
      <c r="L243" s="112">
        <v>0</v>
      </c>
      <c r="M243" s="112" t="s">
        <v>136</v>
      </c>
      <c r="N243" s="121">
        <f t="shared" si="13"/>
        <v>0.082</v>
      </c>
    </row>
    <row r="244" spans="3:14" ht="15.75" customHeight="1">
      <c r="C244" s="112">
        <v>2005</v>
      </c>
      <c r="D244" s="166">
        <v>0.084</v>
      </c>
      <c r="E244" s="114">
        <v>38542</v>
      </c>
      <c r="F244" s="115">
        <v>0.081</v>
      </c>
      <c r="G244" s="114">
        <v>38529</v>
      </c>
      <c r="H244" s="115">
        <v>0.081</v>
      </c>
      <c r="I244" s="114">
        <v>38604</v>
      </c>
      <c r="J244" s="116">
        <v>0.078</v>
      </c>
      <c r="K244" s="114">
        <v>38563</v>
      </c>
      <c r="L244" s="112">
        <v>0</v>
      </c>
      <c r="M244" s="112" t="s">
        <v>178</v>
      </c>
      <c r="N244" s="121">
        <f t="shared" si="13"/>
        <v>0.077</v>
      </c>
    </row>
    <row r="245" spans="3:14" ht="15.75" customHeight="1">
      <c r="C245" s="112">
        <v>2006</v>
      </c>
      <c r="D245" s="189">
        <v>0.079</v>
      </c>
      <c r="E245" s="114">
        <v>38885</v>
      </c>
      <c r="F245" s="115">
        <v>0.077</v>
      </c>
      <c r="G245" s="114">
        <v>38874</v>
      </c>
      <c r="H245" s="113">
        <v>0.077</v>
      </c>
      <c r="I245" s="114">
        <v>38916</v>
      </c>
      <c r="J245" s="116">
        <v>0.077</v>
      </c>
      <c r="K245" s="114">
        <v>38917</v>
      </c>
      <c r="L245" s="112">
        <v>0</v>
      </c>
      <c r="M245" s="112" t="s">
        <v>188</v>
      </c>
      <c r="N245" s="121">
        <f t="shared" si="13"/>
        <v>0.075</v>
      </c>
    </row>
    <row r="246" spans="3:14" ht="15.75" customHeight="1" thickBot="1">
      <c r="C246" s="122"/>
      <c r="D246" s="123"/>
      <c r="E246" s="124"/>
      <c r="F246" s="123"/>
      <c r="G246" s="124"/>
      <c r="H246" s="123"/>
      <c r="I246" s="124"/>
      <c r="J246" s="125"/>
      <c r="K246" s="124"/>
      <c r="L246" s="134"/>
      <c r="M246" s="134"/>
      <c r="N246" s="128"/>
    </row>
    <row r="247" spans="3:12" ht="15.75" customHeight="1">
      <c r="C247" s="75"/>
      <c r="D247" s="75"/>
      <c r="E247" s="75"/>
      <c r="F247" s="75"/>
      <c r="G247" s="75"/>
      <c r="H247" s="75"/>
      <c r="I247" s="75"/>
      <c r="J247" s="75"/>
      <c r="K247" s="75"/>
      <c r="L247" s="75"/>
    </row>
    <row r="248" spans="1:11" s="13" customFormat="1" ht="15.75" customHeight="1" thickBot="1">
      <c r="A248" s="3"/>
      <c r="C248" s="14"/>
      <c r="D248" s="14"/>
      <c r="E248" s="15"/>
      <c r="F248" s="14"/>
      <c r="G248" s="15"/>
      <c r="H248" s="14"/>
      <c r="I248" s="15"/>
      <c r="J248" s="82"/>
      <c r="K248" s="15"/>
    </row>
    <row r="249" spans="1:14" ht="15.75" customHeight="1">
      <c r="A249" s="31" t="s">
        <v>38</v>
      </c>
      <c r="C249" s="92"/>
      <c r="D249" s="93"/>
      <c r="E249" s="94"/>
      <c r="F249" s="93"/>
      <c r="G249" s="94"/>
      <c r="H249" s="93"/>
      <c r="I249" s="94"/>
      <c r="J249" s="91"/>
      <c r="K249" s="94"/>
      <c r="L249" s="103"/>
      <c r="M249" s="229" t="s">
        <v>118</v>
      </c>
      <c r="N249" s="230"/>
    </row>
    <row r="250" spans="1:14" s="73" customFormat="1" ht="15.75" customHeight="1" thickBot="1">
      <c r="A250" s="3"/>
      <c r="C250" s="95" t="s">
        <v>3</v>
      </c>
      <c r="D250" s="96" t="s">
        <v>4</v>
      </c>
      <c r="E250" s="97" t="s">
        <v>121</v>
      </c>
      <c r="F250" s="96" t="s">
        <v>5</v>
      </c>
      <c r="G250" s="97" t="s">
        <v>121</v>
      </c>
      <c r="H250" s="96" t="s">
        <v>6</v>
      </c>
      <c r="I250" s="97" t="s">
        <v>121</v>
      </c>
      <c r="J250" s="48" t="s">
        <v>7</v>
      </c>
      <c r="K250" s="97" t="s">
        <v>121</v>
      </c>
      <c r="L250" s="160" t="s">
        <v>8</v>
      </c>
      <c r="M250" s="102" t="s">
        <v>119</v>
      </c>
      <c r="N250" s="98" t="s">
        <v>120</v>
      </c>
    </row>
    <row r="251" spans="1:14" ht="15.75" customHeight="1">
      <c r="A251" s="26"/>
      <c r="C251" s="112">
        <v>1995</v>
      </c>
      <c r="D251" s="113">
        <v>0.111</v>
      </c>
      <c r="E251" s="114"/>
      <c r="F251" s="113">
        <v>0.098</v>
      </c>
      <c r="G251" s="114"/>
      <c r="H251" s="113">
        <v>0.097</v>
      </c>
      <c r="I251" s="114"/>
      <c r="J251" s="116">
        <v>0.096</v>
      </c>
      <c r="K251" s="114"/>
      <c r="L251" s="112">
        <v>13</v>
      </c>
      <c r="M251" s="145"/>
      <c r="N251" s="136"/>
    </row>
    <row r="252" spans="1:14" ht="15.75" customHeight="1">
      <c r="A252" s="36" t="s">
        <v>39</v>
      </c>
      <c r="C252" s="112">
        <v>1996</v>
      </c>
      <c r="D252" s="115">
        <v>0.11</v>
      </c>
      <c r="E252" s="114"/>
      <c r="F252" s="113">
        <v>0.102</v>
      </c>
      <c r="G252" s="114"/>
      <c r="H252" s="113">
        <v>0.102</v>
      </c>
      <c r="I252" s="114"/>
      <c r="J252" s="116">
        <v>0.101</v>
      </c>
      <c r="K252" s="114"/>
      <c r="L252" s="112">
        <v>10</v>
      </c>
      <c r="M252" s="133"/>
      <c r="N252" s="119"/>
    </row>
    <row r="253" spans="1:14" ht="15.75" customHeight="1">
      <c r="A253" s="3" t="s">
        <v>209</v>
      </c>
      <c r="C253" s="112">
        <v>1997</v>
      </c>
      <c r="D253" s="113">
        <v>0.122</v>
      </c>
      <c r="E253" s="114">
        <v>35988</v>
      </c>
      <c r="F253" s="113">
        <v>0.099</v>
      </c>
      <c r="G253" s="114">
        <v>35989</v>
      </c>
      <c r="H253" s="113">
        <v>0.097</v>
      </c>
      <c r="I253" s="114">
        <v>36001</v>
      </c>
      <c r="J253" s="116">
        <v>0.095</v>
      </c>
      <c r="K253" s="114">
        <v>36008</v>
      </c>
      <c r="L253" s="112">
        <v>8</v>
      </c>
      <c r="M253" s="112" t="s">
        <v>10</v>
      </c>
      <c r="N253" s="121">
        <f aca="true" t="shared" si="14" ref="N253:N262">TRUNC(AVERAGE(J251:J253),3)</f>
        <v>0.097</v>
      </c>
    </row>
    <row r="254" spans="3:14" ht="15.75" customHeight="1">
      <c r="C254" s="112">
        <v>1998</v>
      </c>
      <c r="D254" s="113">
        <v>0.112</v>
      </c>
      <c r="E254" s="114">
        <v>36051</v>
      </c>
      <c r="F254" s="113">
        <v>0.102</v>
      </c>
      <c r="G254" s="114">
        <v>35989</v>
      </c>
      <c r="H254" s="113">
        <v>0.102</v>
      </c>
      <c r="I254" s="114">
        <v>36050</v>
      </c>
      <c r="J254" s="116">
        <v>0.1</v>
      </c>
      <c r="K254" s="114">
        <v>36295</v>
      </c>
      <c r="L254" s="112">
        <v>16</v>
      </c>
      <c r="M254" s="112" t="s">
        <v>11</v>
      </c>
      <c r="N254" s="121">
        <f t="shared" si="14"/>
        <v>0.098</v>
      </c>
    </row>
    <row r="255" spans="3:14" ht="15.75" customHeight="1">
      <c r="C255" s="112">
        <v>1999</v>
      </c>
      <c r="D255" s="113">
        <v>0.103</v>
      </c>
      <c r="E255" s="114">
        <v>36309</v>
      </c>
      <c r="F255" s="113">
        <v>0.101</v>
      </c>
      <c r="G255" s="114">
        <v>36321</v>
      </c>
      <c r="H255" s="113">
        <v>0.099</v>
      </c>
      <c r="I255" s="114">
        <v>36404</v>
      </c>
      <c r="J255" s="116">
        <v>0.096</v>
      </c>
      <c r="K255" s="114">
        <v>36407</v>
      </c>
      <c r="L255" s="112">
        <v>18</v>
      </c>
      <c r="M255" s="112" t="s">
        <v>12</v>
      </c>
      <c r="N255" s="121">
        <f t="shared" si="14"/>
        <v>0.097</v>
      </c>
    </row>
    <row r="256" spans="3:14" ht="15.75" customHeight="1">
      <c r="C256" s="112">
        <v>2000</v>
      </c>
      <c r="D256" s="129">
        <v>0.1</v>
      </c>
      <c r="E256" s="114">
        <v>36686</v>
      </c>
      <c r="F256" s="113">
        <v>0.099</v>
      </c>
      <c r="G256" s="114">
        <v>36678</v>
      </c>
      <c r="H256" s="113">
        <v>0.09</v>
      </c>
      <c r="I256" s="114">
        <v>36685</v>
      </c>
      <c r="J256" s="116">
        <v>0.09</v>
      </c>
      <c r="K256" s="114">
        <v>36734</v>
      </c>
      <c r="L256" s="112">
        <v>4</v>
      </c>
      <c r="M256" s="112" t="s">
        <v>13</v>
      </c>
      <c r="N256" s="121">
        <f t="shared" si="14"/>
        <v>0.095</v>
      </c>
    </row>
    <row r="257" spans="3:14" ht="15.75" customHeight="1">
      <c r="C257" s="112">
        <v>2001</v>
      </c>
      <c r="D257" s="113">
        <v>0.103</v>
      </c>
      <c r="E257" s="114">
        <v>37055</v>
      </c>
      <c r="F257" s="113">
        <v>0.096</v>
      </c>
      <c r="G257" s="114">
        <v>37104</v>
      </c>
      <c r="H257" s="113">
        <v>0.089</v>
      </c>
      <c r="I257" s="114">
        <v>37109</v>
      </c>
      <c r="J257" s="116">
        <v>0.088</v>
      </c>
      <c r="K257" s="114">
        <v>37061</v>
      </c>
      <c r="L257" s="112">
        <v>4</v>
      </c>
      <c r="M257" s="112" t="s">
        <v>93</v>
      </c>
      <c r="N257" s="121">
        <f t="shared" si="14"/>
        <v>0.091</v>
      </c>
    </row>
    <row r="258" spans="3:14" ht="15.75" customHeight="1">
      <c r="C258" s="112">
        <v>2002</v>
      </c>
      <c r="D258" s="113">
        <v>0.108</v>
      </c>
      <c r="E258" s="114">
        <v>37428</v>
      </c>
      <c r="F258" s="113">
        <v>0.107</v>
      </c>
      <c r="G258" s="114">
        <v>37429</v>
      </c>
      <c r="H258" s="113">
        <v>0.104</v>
      </c>
      <c r="I258" s="114">
        <v>37506</v>
      </c>
      <c r="J258" s="116">
        <v>0.101</v>
      </c>
      <c r="K258" s="114">
        <v>37478</v>
      </c>
      <c r="L258" s="112">
        <v>17</v>
      </c>
      <c r="M258" s="112" t="s">
        <v>100</v>
      </c>
      <c r="N258" s="121">
        <f t="shared" si="14"/>
        <v>0.093</v>
      </c>
    </row>
    <row r="259" spans="3:14" ht="15.75" customHeight="1">
      <c r="C259" s="112">
        <v>2003</v>
      </c>
      <c r="D259" s="113">
        <v>0.108</v>
      </c>
      <c r="E259" s="114">
        <v>37797</v>
      </c>
      <c r="F259" s="113">
        <v>0.102</v>
      </c>
      <c r="G259" s="114">
        <v>37790</v>
      </c>
      <c r="H259" s="113">
        <v>0.101</v>
      </c>
      <c r="I259" s="114">
        <v>37795</v>
      </c>
      <c r="J259" s="116">
        <v>0.101</v>
      </c>
      <c r="K259" s="114">
        <v>37796</v>
      </c>
      <c r="L259" s="112">
        <v>5</v>
      </c>
      <c r="M259" s="112" t="s">
        <v>101</v>
      </c>
      <c r="N259" s="121">
        <f t="shared" si="14"/>
        <v>0.096</v>
      </c>
    </row>
    <row r="260" spans="3:14" ht="15.75" customHeight="1">
      <c r="C260" s="112">
        <v>2004</v>
      </c>
      <c r="D260" s="113">
        <v>0.079</v>
      </c>
      <c r="E260" s="114">
        <v>38170</v>
      </c>
      <c r="F260" s="113">
        <v>0.077</v>
      </c>
      <c r="G260" s="114">
        <v>38617</v>
      </c>
      <c r="H260" s="113">
        <v>0.076</v>
      </c>
      <c r="I260" s="114">
        <v>38093</v>
      </c>
      <c r="J260" s="116">
        <v>0.075</v>
      </c>
      <c r="K260" s="114">
        <v>38534</v>
      </c>
      <c r="L260" s="112">
        <v>0</v>
      </c>
      <c r="M260" s="112" t="s">
        <v>136</v>
      </c>
      <c r="N260" s="121">
        <f t="shared" si="14"/>
        <v>0.092</v>
      </c>
    </row>
    <row r="261" spans="3:14" ht="15.75" customHeight="1">
      <c r="C261" s="112">
        <v>2005</v>
      </c>
      <c r="D261" s="189">
        <v>0.098</v>
      </c>
      <c r="E261" s="114">
        <v>38530</v>
      </c>
      <c r="F261" s="115">
        <v>0.092</v>
      </c>
      <c r="G261" s="114">
        <v>38527</v>
      </c>
      <c r="H261" s="115">
        <v>0.09</v>
      </c>
      <c r="I261" s="114">
        <v>38526</v>
      </c>
      <c r="J261" s="116">
        <v>0.087</v>
      </c>
      <c r="K261" s="114">
        <v>38529</v>
      </c>
      <c r="L261" s="112">
        <v>4</v>
      </c>
      <c r="M261" s="112" t="s">
        <v>178</v>
      </c>
      <c r="N261" s="121">
        <f t="shared" si="14"/>
        <v>0.087</v>
      </c>
    </row>
    <row r="262" spans="3:14" ht="15.75" customHeight="1">
      <c r="C262" s="112">
        <v>2006</v>
      </c>
      <c r="D262" s="166">
        <v>0.085</v>
      </c>
      <c r="E262" s="114">
        <v>38885</v>
      </c>
      <c r="F262" s="115">
        <v>0.08</v>
      </c>
      <c r="G262" s="114">
        <v>38906</v>
      </c>
      <c r="H262" s="115">
        <v>0.08</v>
      </c>
      <c r="I262" s="114">
        <v>38915</v>
      </c>
      <c r="J262" s="116">
        <v>0.077</v>
      </c>
      <c r="K262" s="114">
        <v>38874</v>
      </c>
      <c r="L262" s="112">
        <v>1</v>
      </c>
      <c r="M262" s="112" t="s">
        <v>188</v>
      </c>
      <c r="N262" s="121">
        <f t="shared" si="14"/>
        <v>0.079</v>
      </c>
    </row>
    <row r="263" spans="3:14" ht="15.75" customHeight="1" thickBot="1">
      <c r="C263" s="122"/>
      <c r="D263" s="123"/>
      <c r="E263" s="124"/>
      <c r="F263" s="123"/>
      <c r="G263" s="124"/>
      <c r="H263" s="123"/>
      <c r="I263" s="124"/>
      <c r="J263" s="125"/>
      <c r="K263" s="124"/>
      <c r="L263" s="134"/>
      <c r="M263" s="134"/>
      <c r="N263" s="128"/>
    </row>
    <row r="264" spans="3:12" ht="15.75" customHeight="1">
      <c r="C264" s="75"/>
      <c r="D264" s="75"/>
      <c r="E264" s="75"/>
      <c r="F264" s="75"/>
      <c r="G264" s="75"/>
      <c r="H264" s="75"/>
      <c r="I264" s="75"/>
      <c r="J264" s="75"/>
      <c r="K264" s="75"/>
      <c r="L264" s="75"/>
    </row>
    <row r="265" ht="15.75" customHeight="1" thickBot="1"/>
    <row r="266" spans="1:14" ht="15.75" customHeight="1">
      <c r="A266" s="31" t="s">
        <v>40</v>
      </c>
      <c r="C266" s="92"/>
      <c r="D266" s="93"/>
      <c r="E266" s="94"/>
      <c r="F266" s="93"/>
      <c r="G266" s="94"/>
      <c r="H266" s="93"/>
      <c r="I266" s="94"/>
      <c r="J266" s="91"/>
      <c r="K266" s="94"/>
      <c r="L266" s="103"/>
      <c r="M266" s="229" t="s">
        <v>118</v>
      </c>
      <c r="N266" s="230"/>
    </row>
    <row r="267" spans="1:14" s="73" customFormat="1" ht="15.75" customHeight="1" thickBot="1">
      <c r="A267" s="3"/>
      <c r="C267" s="95" t="s">
        <v>3</v>
      </c>
      <c r="D267" s="96" t="s">
        <v>4</v>
      </c>
      <c r="E267" s="97" t="s">
        <v>121</v>
      </c>
      <c r="F267" s="96" t="s">
        <v>5</v>
      </c>
      <c r="G267" s="97" t="s">
        <v>121</v>
      </c>
      <c r="H267" s="96" t="s">
        <v>6</v>
      </c>
      <c r="I267" s="97" t="s">
        <v>121</v>
      </c>
      <c r="J267" s="48" t="s">
        <v>7</v>
      </c>
      <c r="K267" s="97" t="s">
        <v>121</v>
      </c>
      <c r="L267" s="160" t="s">
        <v>8</v>
      </c>
      <c r="M267" s="102" t="s">
        <v>119</v>
      </c>
      <c r="N267" s="98" t="s">
        <v>120</v>
      </c>
    </row>
    <row r="268" spans="1:14" ht="15.75" customHeight="1">
      <c r="A268" s="26"/>
      <c r="C268" s="112">
        <v>1995</v>
      </c>
      <c r="D268" s="113">
        <v>0.104</v>
      </c>
      <c r="E268" s="114"/>
      <c r="F268" s="115">
        <v>0.103</v>
      </c>
      <c r="G268" s="115"/>
      <c r="H268" s="115">
        <v>0.099</v>
      </c>
      <c r="I268" s="114"/>
      <c r="J268" s="116">
        <v>0.097</v>
      </c>
      <c r="K268" s="114"/>
      <c r="L268" s="112">
        <v>8</v>
      </c>
      <c r="M268" s="145"/>
      <c r="N268" s="136"/>
    </row>
    <row r="269" spans="1:14" ht="15.75" customHeight="1">
      <c r="A269" s="36" t="s">
        <v>41</v>
      </c>
      <c r="C269" s="112">
        <v>1996</v>
      </c>
      <c r="D269" s="113">
        <v>0.109</v>
      </c>
      <c r="E269" s="114"/>
      <c r="F269" s="115">
        <v>0.1</v>
      </c>
      <c r="G269" s="115"/>
      <c r="H269" s="115">
        <v>0.1</v>
      </c>
      <c r="I269" s="114"/>
      <c r="J269" s="116">
        <v>0.1</v>
      </c>
      <c r="K269" s="114"/>
      <c r="L269" s="112">
        <v>10</v>
      </c>
      <c r="M269" s="133"/>
      <c r="N269" s="119"/>
    </row>
    <row r="270" spans="1:14" ht="15.75" customHeight="1">
      <c r="A270" s="3" t="s">
        <v>210</v>
      </c>
      <c r="C270" s="112">
        <v>1997</v>
      </c>
      <c r="D270" s="113">
        <v>0.101</v>
      </c>
      <c r="E270" s="114">
        <v>35988</v>
      </c>
      <c r="F270" s="113">
        <v>0.099</v>
      </c>
      <c r="G270" s="114">
        <v>36008</v>
      </c>
      <c r="H270" s="113">
        <v>0.091</v>
      </c>
      <c r="I270" s="114">
        <v>36354</v>
      </c>
      <c r="J270" s="116">
        <v>0.088</v>
      </c>
      <c r="K270" s="114">
        <v>36358</v>
      </c>
      <c r="L270" s="112">
        <v>7</v>
      </c>
      <c r="M270" s="112" t="s">
        <v>10</v>
      </c>
      <c r="N270" s="121">
        <f aca="true" t="shared" si="15" ref="N270:N279">TRUNC(AVERAGE(J268:J270),3)</f>
        <v>0.095</v>
      </c>
    </row>
    <row r="271" spans="3:14" ht="15.75" customHeight="1">
      <c r="C271" s="112">
        <v>1998</v>
      </c>
      <c r="D271" s="113">
        <v>0.108</v>
      </c>
      <c r="E271" s="114">
        <v>36051</v>
      </c>
      <c r="F271" s="113">
        <v>0.104</v>
      </c>
      <c r="G271" s="114">
        <v>36050</v>
      </c>
      <c r="H271" s="113">
        <v>0.095</v>
      </c>
      <c r="I271" s="114">
        <v>36029</v>
      </c>
      <c r="J271" s="116">
        <v>0.094</v>
      </c>
      <c r="K271" s="114">
        <v>35944</v>
      </c>
      <c r="L271" s="112">
        <v>13</v>
      </c>
      <c r="M271" s="112" t="s">
        <v>11</v>
      </c>
      <c r="N271" s="121">
        <f t="shared" si="15"/>
        <v>0.094</v>
      </c>
    </row>
    <row r="272" spans="3:14" ht="15.75" customHeight="1">
      <c r="C272" s="112">
        <v>1999</v>
      </c>
      <c r="D272" s="113">
        <v>0.099</v>
      </c>
      <c r="E272" s="114">
        <v>36309</v>
      </c>
      <c r="F272" s="113">
        <v>0.098</v>
      </c>
      <c r="G272" s="114">
        <v>36321</v>
      </c>
      <c r="H272" s="113">
        <v>0.096</v>
      </c>
      <c r="I272" s="114">
        <v>36333</v>
      </c>
      <c r="J272" s="116">
        <v>0.094</v>
      </c>
      <c r="K272" s="114">
        <v>36407</v>
      </c>
      <c r="L272" s="112">
        <v>15</v>
      </c>
      <c r="M272" s="112" t="s">
        <v>12</v>
      </c>
      <c r="N272" s="121">
        <f t="shared" si="15"/>
        <v>0.092</v>
      </c>
    </row>
    <row r="273" spans="3:14" ht="15.75" customHeight="1">
      <c r="C273" s="112">
        <v>2000</v>
      </c>
      <c r="D273" s="113">
        <v>0.098</v>
      </c>
      <c r="E273" s="114">
        <v>36686</v>
      </c>
      <c r="F273" s="113">
        <v>0.097</v>
      </c>
      <c r="G273" s="114">
        <v>36678</v>
      </c>
      <c r="H273" s="113">
        <v>0.087</v>
      </c>
      <c r="I273" s="114">
        <v>36734</v>
      </c>
      <c r="J273" s="116">
        <v>0.086</v>
      </c>
      <c r="K273" s="114">
        <v>36685</v>
      </c>
      <c r="L273" s="112">
        <v>4</v>
      </c>
      <c r="M273" s="112" t="s">
        <v>13</v>
      </c>
      <c r="N273" s="121">
        <f t="shared" si="15"/>
        <v>0.091</v>
      </c>
    </row>
    <row r="274" spans="3:14" ht="15.75" customHeight="1">
      <c r="C274" s="112">
        <v>2001</v>
      </c>
      <c r="D274" s="113">
        <v>0.102</v>
      </c>
      <c r="E274" s="114">
        <v>37055</v>
      </c>
      <c r="F274" s="113">
        <v>0.102</v>
      </c>
      <c r="G274" s="114">
        <v>37111</v>
      </c>
      <c r="H274" s="113">
        <v>0.091</v>
      </c>
      <c r="I274" s="114">
        <v>37061</v>
      </c>
      <c r="J274" s="116">
        <v>0.089</v>
      </c>
      <c r="K274" s="114">
        <v>37103</v>
      </c>
      <c r="L274" s="112">
        <v>8</v>
      </c>
      <c r="M274" s="112" t="s">
        <v>93</v>
      </c>
      <c r="N274" s="121">
        <f t="shared" si="15"/>
        <v>0.089</v>
      </c>
    </row>
    <row r="275" spans="3:14" ht="15.75" customHeight="1">
      <c r="C275" s="112">
        <v>2002</v>
      </c>
      <c r="D275" s="113">
        <v>0.107</v>
      </c>
      <c r="E275" s="114">
        <v>37478</v>
      </c>
      <c r="F275" s="113">
        <v>0.106</v>
      </c>
      <c r="G275" s="114">
        <v>37428</v>
      </c>
      <c r="H275" s="113">
        <v>0.101</v>
      </c>
      <c r="I275" s="114">
        <v>37817</v>
      </c>
      <c r="J275" s="116">
        <v>0.101</v>
      </c>
      <c r="K275" s="114">
        <v>37794</v>
      </c>
      <c r="L275" s="112">
        <v>18</v>
      </c>
      <c r="M275" s="112" t="s">
        <v>100</v>
      </c>
      <c r="N275" s="121">
        <f t="shared" si="15"/>
        <v>0.092</v>
      </c>
    </row>
    <row r="276" spans="3:14" ht="15.75" customHeight="1">
      <c r="C276" s="112">
        <v>2003</v>
      </c>
      <c r="D276" s="113">
        <v>0.106</v>
      </c>
      <c r="E276" s="114">
        <v>37790</v>
      </c>
      <c r="F276" s="113">
        <v>0.094</v>
      </c>
      <c r="G276" s="114">
        <v>37795</v>
      </c>
      <c r="H276" s="113">
        <v>0.092</v>
      </c>
      <c r="I276" s="114">
        <v>37796</v>
      </c>
      <c r="J276" s="116">
        <v>0.092</v>
      </c>
      <c r="K276" s="114">
        <v>37797</v>
      </c>
      <c r="L276" s="112">
        <v>5</v>
      </c>
      <c r="M276" s="112" t="s">
        <v>101</v>
      </c>
      <c r="N276" s="121">
        <f t="shared" si="15"/>
        <v>0.094</v>
      </c>
    </row>
    <row r="277" spans="3:14" ht="15.75" customHeight="1">
      <c r="C277" s="112">
        <v>2004</v>
      </c>
      <c r="D277" s="113">
        <v>0.077</v>
      </c>
      <c r="E277" s="114">
        <v>38617</v>
      </c>
      <c r="F277" s="113">
        <v>0.073</v>
      </c>
      <c r="G277" s="114">
        <v>38458</v>
      </c>
      <c r="H277" s="113">
        <v>0.073</v>
      </c>
      <c r="I277" s="114">
        <v>38533</v>
      </c>
      <c r="J277" s="116">
        <v>0.072</v>
      </c>
      <c r="K277" s="114">
        <v>38546</v>
      </c>
      <c r="L277" s="112">
        <v>0</v>
      </c>
      <c r="M277" s="112" t="s">
        <v>136</v>
      </c>
      <c r="N277" s="121">
        <f t="shared" si="15"/>
        <v>0.088</v>
      </c>
    </row>
    <row r="278" spans="3:14" ht="15.75" customHeight="1">
      <c r="C278" s="112">
        <v>2005</v>
      </c>
      <c r="D278" s="166">
        <v>0.088</v>
      </c>
      <c r="E278" s="114">
        <v>38527</v>
      </c>
      <c r="F278" s="115">
        <v>0.082</v>
      </c>
      <c r="G278" s="114">
        <v>38529</v>
      </c>
      <c r="H278" s="115">
        <v>0.081</v>
      </c>
      <c r="I278" s="114">
        <v>38526</v>
      </c>
      <c r="J278" s="116">
        <v>0.08</v>
      </c>
      <c r="K278" s="114">
        <v>38528</v>
      </c>
      <c r="L278" s="112">
        <v>1</v>
      </c>
      <c r="M278" s="112" t="s">
        <v>178</v>
      </c>
      <c r="N278" s="121">
        <f t="shared" si="15"/>
        <v>0.081</v>
      </c>
    </row>
    <row r="279" spans="3:14" ht="15.75" customHeight="1">
      <c r="C279" s="112">
        <v>2006</v>
      </c>
      <c r="D279" s="166">
        <v>0.081</v>
      </c>
      <c r="E279" s="114">
        <v>38916</v>
      </c>
      <c r="F279" s="115">
        <v>0.077</v>
      </c>
      <c r="G279" s="114">
        <v>38908</v>
      </c>
      <c r="H279" s="113">
        <v>0.077</v>
      </c>
      <c r="I279" s="114">
        <v>38915</v>
      </c>
      <c r="J279" s="116">
        <v>0.075</v>
      </c>
      <c r="K279" s="114">
        <v>38885</v>
      </c>
      <c r="L279" s="112">
        <v>0</v>
      </c>
      <c r="M279" s="112" t="s">
        <v>188</v>
      </c>
      <c r="N279" s="121">
        <f t="shared" si="15"/>
        <v>0.075</v>
      </c>
    </row>
    <row r="280" spans="3:14" ht="15.75" customHeight="1" thickBot="1">
      <c r="C280" s="122"/>
      <c r="D280" s="123"/>
      <c r="E280" s="124"/>
      <c r="F280" s="123"/>
      <c r="G280" s="124"/>
      <c r="H280" s="123"/>
      <c r="I280" s="124"/>
      <c r="J280" s="125"/>
      <c r="K280" s="124"/>
      <c r="L280" s="134"/>
      <c r="M280" s="134"/>
      <c r="N280" s="128"/>
    </row>
    <row r="281" spans="3:12" ht="15.75" customHeight="1">
      <c r="C281" s="75"/>
      <c r="D281" s="75"/>
      <c r="E281" s="75"/>
      <c r="F281" s="75"/>
      <c r="G281" s="75"/>
      <c r="H281" s="75"/>
      <c r="I281" s="75"/>
      <c r="J281" s="75"/>
      <c r="K281" s="75"/>
      <c r="L281" s="75"/>
    </row>
    <row r="282" ht="15.75" customHeight="1" thickBot="1"/>
    <row r="283" spans="1:14" ht="15.75" customHeight="1">
      <c r="A283" s="31" t="s">
        <v>42</v>
      </c>
      <c r="C283" s="92"/>
      <c r="D283" s="93"/>
      <c r="E283" s="94"/>
      <c r="F283" s="93"/>
      <c r="G283" s="94"/>
      <c r="H283" s="93"/>
      <c r="I283" s="94"/>
      <c r="J283" s="91"/>
      <c r="K283" s="94"/>
      <c r="L283" s="103"/>
      <c r="M283" s="229" t="s">
        <v>118</v>
      </c>
      <c r="N283" s="230"/>
    </row>
    <row r="284" spans="1:14" s="73" customFormat="1" ht="15.75" customHeight="1" thickBot="1">
      <c r="A284" s="35"/>
      <c r="C284" s="95" t="s">
        <v>3</v>
      </c>
      <c r="D284" s="96" t="s">
        <v>4</v>
      </c>
      <c r="E284" s="97" t="s">
        <v>121</v>
      </c>
      <c r="F284" s="96" t="s">
        <v>5</v>
      </c>
      <c r="G284" s="97" t="s">
        <v>121</v>
      </c>
      <c r="H284" s="96" t="s">
        <v>6</v>
      </c>
      <c r="I284" s="97" t="s">
        <v>121</v>
      </c>
      <c r="J284" s="48" t="s">
        <v>7</v>
      </c>
      <c r="K284" s="97" t="s">
        <v>121</v>
      </c>
      <c r="L284" s="160" t="s">
        <v>8</v>
      </c>
      <c r="M284" s="102" t="s">
        <v>119</v>
      </c>
      <c r="N284" s="98" t="s">
        <v>120</v>
      </c>
    </row>
    <row r="285" spans="1:14" ht="15.75" customHeight="1">
      <c r="A285" s="36"/>
      <c r="C285" s="112">
        <v>1995</v>
      </c>
      <c r="D285" s="113">
        <v>0.106</v>
      </c>
      <c r="E285" s="114"/>
      <c r="F285" s="115">
        <v>0.103</v>
      </c>
      <c r="G285" s="114"/>
      <c r="H285" s="115">
        <v>0.1</v>
      </c>
      <c r="I285" s="114"/>
      <c r="J285" s="116">
        <v>0.095</v>
      </c>
      <c r="K285" s="114"/>
      <c r="L285" s="141">
        <v>10</v>
      </c>
      <c r="M285" s="145"/>
      <c r="N285" s="136"/>
    </row>
    <row r="286" spans="1:14" ht="15.75" customHeight="1">
      <c r="A286" s="36" t="s">
        <v>43</v>
      </c>
      <c r="C286" s="112">
        <v>1996</v>
      </c>
      <c r="D286" s="113">
        <v>0.113</v>
      </c>
      <c r="E286" s="114"/>
      <c r="F286" s="115">
        <v>0.1</v>
      </c>
      <c r="G286" s="114"/>
      <c r="H286" s="115">
        <v>0.1</v>
      </c>
      <c r="I286" s="114"/>
      <c r="J286" s="116">
        <v>0.098</v>
      </c>
      <c r="K286" s="114"/>
      <c r="L286" s="112">
        <v>14</v>
      </c>
      <c r="M286" s="133"/>
      <c r="N286" s="119"/>
    </row>
    <row r="287" spans="1:14" ht="15.75" customHeight="1">
      <c r="A287" s="3" t="s">
        <v>211</v>
      </c>
      <c r="C287" s="112">
        <v>1997</v>
      </c>
      <c r="D287" s="113">
        <v>0.097</v>
      </c>
      <c r="E287" s="114">
        <v>36008</v>
      </c>
      <c r="F287" s="113">
        <v>0.086</v>
      </c>
      <c r="G287" s="114">
        <v>35988</v>
      </c>
      <c r="H287" s="113">
        <v>0.085</v>
      </c>
      <c r="I287" s="114">
        <v>35989</v>
      </c>
      <c r="J287" s="116">
        <v>0.082</v>
      </c>
      <c r="K287" s="114">
        <v>35939</v>
      </c>
      <c r="L287" s="112">
        <v>3</v>
      </c>
      <c r="M287" s="112" t="s">
        <v>10</v>
      </c>
      <c r="N287" s="121">
        <f aca="true" t="shared" si="16" ref="N287:N296">TRUNC(AVERAGE(J285:J287),3)</f>
        <v>0.091</v>
      </c>
    </row>
    <row r="288" spans="3:14" ht="15.75" customHeight="1">
      <c r="C288" s="112">
        <v>1998</v>
      </c>
      <c r="D288" s="113">
        <v>0.108</v>
      </c>
      <c r="E288" s="114">
        <v>36051</v>
      </c>
      <c r="F288" s="113">
        <v>0.107</v>
      </c>
      <c r="G288" s="114">
        <v>36050</v>
      </c>
      <c r="H288" s="113">
        <v>0.098</v>
      </c>
      <c r="I288" s="114">
        <v>35944</v>
      </c>
      <c r="J288" s="116">
        <v>0.097</v>
      </c>
      <c r="K288" s="114">
        <v>35930</v>
      </c>
      <c r="L288" s="112">
        <v>13</v>
      </c>
      <c r="M288" s="112" t="s">
        <v>11</v>
      </c>
      <c r="N288" s="121">
        <f t="shared" si="16"/>
        <v>0.092</v>
      </c>
    </row>
    <row r="289" spans="3:14" ht="15.75" customHeight="1">
      <c r="C289" s="112">
        <v>1999</v>
      </c>
      <c r="D289" s="113">
        <v>0.099</v>
      </c>
      <c r="E289" s="114">
        <v>36321</v>
      </c>
      <c r="F289" s="113">
        <v>0.099</v>
      </c>
      <c r="G289" s="114">
        <v>36333</v>
      </c>
      <c r="H289" s="113">
        <v>0.098</v>
      </c>
      <c r="I289" s="114">
        <v>36309</v>
      </c>
      <c r="J289" s="116">
        <v>0.093</v>
      </c>
      <c r="K289" s="114">
        <v>36407</v>
      </c>
      <c r="L289" s="112">
        <v>15</v>
      </c>
      <c r="M289" s="112" t="s">
        <v>12</v>
      </c>
      <c r="N289" s="121">
        <f t="shared" si="16"/>
        <v>0.09</v>
      </c>
    </row>
    <row r="290" spans="3:14" ht="15.75" customHeight="1">
      <c r="C290" s="112">
        <v>2000</v>
      </c>
      <c r="D290" s="113">
        <v>0.091</v>
      </c>
      <c r="E290" s="114">
        <v>36678</v>
      </c>
      <c r="F290" s="113">
        <v>0.082</v>
      </c>
      <c r="G290" s="114">
        <v>36734</v>
      </c>
      <c r="H290" s="113">
        <v>0.081</v>
      </c>
      <c r="I290" s="114">
        <v>36646</v>
      </c>
      <c r="J290" s="116">
        <v>0.08</v>
      </c>
      <c r="K290" s="114">
        <v>36686</v>
      </c>
      <c r="L290" s="112">
        <v>1</v>
      </c>
      <c r="M290" s="112" t="s">
        <v>13</v>
      </c>
      <c r="N290" s="121">
        <f t="shared" si="16"/>
        <v>0.09</v>
      </c>
    </row>
    <row r="291" spans="3:14" ht="15.75" customHeight="1">
      <c r="C291" s="112">
        <v>2001</v>
      </c>
      <c r="D291" s="113">
        <v>0.102</v>
      </c>
      <c r="E291" s="114">
        <v>37111</v>
      </c>
      <c r="F291" s="113">
        <v>0.093</v>
      </c>
      <c r="G291" s="114">
        <v>37055</v>
      </c>
      <c r="H291" s="113">
        <v>0.093</v>
      </c>
      <c r="I291" s="114">
        <v>37061</v>
      </c>
      <c r="J291" s="116">
        <v>0.09</v>
      </c>
      <c r="K291" s="114">
        <v>37060</v>
      </c>
      <c r="L291" s="112">
        <v>4</v>
      </c>
      <c r="M291" s="112" t="s">
        <v>93</v>
      </c>
      <c r="N291" s="121">
        <f t="shared" si="16"/>
        <v>0.087</v>
      </c>
    </row>
    <row r="292" spans="3:14" ht="15.75" customHeight="1">
      <c r="C292" s="112">
        <v>2002</v>
      </c>
      <c r="D292" s="113">
        <v>0.109</v>
      </c>
      <c r="E292" s="114">
        <v>37428</v>
      </c>
      <c r="F292" s="113">
        <v>0.106</v>
      </c>
      <c r="G292" s="114">
        <v>37445</v>
      </c>
      <c r="H292" s="113">
        <v>0.104</v>
      </c>
      <c r="I292" s="114">
        <v>37429</v>
      </c>
      <c r="J292" s="116">
        <v>0.104</v>
      </c>
      <c r="K292" s="114">
        <v>37452</v>
      </c>
      <c r="L292" s="112">
        <v>16</v>
      </c>
      <c r="M292" s="112" t="s">
        <v>100</v>
      </c>
      <c r="N292" s="121">
        <f t="shared" si="16"/>
        <v>0.091</v>
      </c>
    </row>
    <row r="293" spans="3:14" ht="15.75" customHeight="1">
      <c r="C293" s="112">
        <v>2003</v>
      </c>
      <c r="D293" s="113">
        <v>0.101</v>
      </c>
      <c r="E293" s="114">
        <v>37790</v>
      </c>
      <c r="F293" s="113">
        <v>0.093</v>
      </c>
      <c r="G293" s="114">
        <v>37797</v>
      </c>
      <c r="H293" s="113">
        <v>0.092</v>
      </c>
      <c r="I293" s="114">
        <v>37858</v>
      </c>
      <c r="J293" s="116">
        <v>0.091</v>
      </c>
      <c r="K293" s="114">
        <v>37727</v>
      </c>
      <c r="L293" s="112">
        <v>8</v>
      </c>
      <c r="M293" s="112" t="s">
        <v>101</v>
      </c>
      <c r="N293" s="121">
        <f t="shared" si="16"/>
        <v>0.095</v>
      </c>
    </row>
    <row r="294" spans="3:14" ht="15.75" customHeight="1">
      <c r="C294" s="112">
        <v>2004</v>
      </c>
      <c r="D294" s="113">
        <v>0.077</v>
      </c>
      <c r="E294" s="114">
        <v>38252</v>
      </c>
      <c r="F294" s="113">
        <v>0.072</v>
      </c>
      <c r="G294" s="114">
        <v>38093</v>
      </c>
      <c r="H294" s="113">
        <v>0.072</v>
      </c>
      <c r="I294" s="114">
        <v>38118</v>
      </c>
      <c r="J294" s="116">
        <v>0.072</v>
      </c>
      <c r="K294" s="114">
        <v>38169</v>
      </c>
      <c r="L294" s="112">
        <v>0</v>
      </c>
      <c r="M294" s="112" t="s">
        <v>136</v>
      </c>
      <c r="N294" s="121">
        <f t="shared" si="16"/>
        <v>0.089</v>
      </c>
    </row>
    <row r="295" spans="3:14" ht="15.75" customHeight="1">
      <c r="C295" s="112">
        <v>2005</v>
      </c>
      <c r="D295" s="189">
        <v>0.09</v>
      </c>
      <c r="E295" s="114">
        <v>38527</v>
      </c>
      <c r="F295" s="115">
        <v>0.083</v>
      </c>
      <c r="G295" s="114">
        <v>38529</v>
      </c>
      <c r="H295" s="113">
        <v>0.078</v>
      </c>
      <c r="I295" s="114">
        <v>38459</v>
      </c>
      <c r="J295" s="116">
        <v>0.078</v>
      </c>
      <c r="K295" s="114">
        <v>38460</v>
      </c>
      <c r="L295" s="112">
        <v>1</v>
      </c>
      <c r="M295" s="112" t="s">
        <v>178</v>
      </c>
      <c r="N295" s="121">
        <f t="shared" si="16"/>
        <v>0.08</v>
      </c>
    </row>
    <row r="296" spans="3:14" ht="15.75" customHeight="1">
      <c r="C296" s="112">
        <v>2006</v>
      </c>
      <c r="D296" s="189">
        <v>0.079</v>
      </c>
      <c r="E296" s="114">
        <v>38908</v>
      </c>
      <c r="F296" s="115">
        <v>0.076</v>
      </c>
      <c r="G296" s="114">
        <v>38885</v>
      </c>
      <c r="H296" s="113">
        <v>0.074</v>
      </c>
      <c r="I296" s="114">
        <v>38861</v>
      </c>
      <c r="J296" s="116">
        <v>0.073</v>
      </c>
      <c r="K296" s="114">
        <v>38884</v>
      </c>
      <c r="L296" s="112">
        <v>0</v>
      </c>
      <c r="M296" s="112" t="s">
        <v>188</v>
      </c>
      <c r="N296" s="121">
        <f t="shared" si="16"/>
        <v>0.074</v>
      </c>
    </row>
    <row r="297" spans="3:14" ht="15.75" customHeight="1" thickBot="1">
      <c r="C297" s="122"/>
      <c r="D297" s="123"/>
      <c r="E297" s="124"/>
      <c r="F297" s="123"/>
      <c r="G297" s="124"/>
      <c r="H297" s="123"/>
      <c r="I297" s="124"/>
      <c r="J297" s="125"/>
      <c r="K297" s="124"/>
      <c r="L297" s="134"/>
      <c r="M297" s="134"/>
      <c r="N297" s="128"/>
    </row>
    <row r="298" spans="3:12" ht="15.75" customHeight="1">
      <c r="C298" s="75"/>
      <c r="D298" s="75"/>
      <c r="E298" s="75"/>
      <c r="F298" s="75"/>
      <c r="G298" s="75"/>
      <c r="H298" s="75"/>
      <c r="I298" s="75"/>
      <c r="J298" s="75"/>
      <c r="K298" s="75"/>
      <c r="L298" s="75"/>
    </row>
    <row r="299" ht="15.75" customHeight="1" thickBot="1"/>
    <row r="300" spans="1:14" ht="15.75" customHeight="1">
      <c r="A300" s="31" t="s">
        <v>95</v>
      </c>
      <c r="C300" s="92"/>
      <c r="D300" s="93"/>
      <c r="E300" s="94"/>
      <c r="F300" s="93"/>
      <c r="G300" s="94"/>
      <c r="H300" s="93"/>
      <c r="I300" s="94"/>
      <c r="J300" s="91"/>
      <c r="K300" s="94"/>
      <c r="L300" s="103"/>
      <c r="M300" s="229" t="s">
        <v>118</v>
      </c>
      <c r="N300" s="230"/>
    </row>
    <row r="301" spans="1:14" s="73" customFormat="1" ht="15.75" customHeight="1" thickBot="1">
      <c r="A301" s="35"/>
      <c r="C301" s="95" t="s">
        <v>3</v>
      </c>
      <c r="D301" s="96" t="s">
        <v>4</v>
      </c>
      <c r="E301" s="97" t="s">
        <v>121</v>
      </c>
      <c r="F301" s="96" t="s">
        <v>5</v>
      </c>
      <c r="G301" s="97" t="s">
        <v>121</v>
      </c>
      <c r="H301" s="96" t="s">
        <v>6</v>
      </c>
      <c r="I301" s="97" t="s">
        <v>121</v>
      </c>
      <c r="J301" s="48" t="s">
        <v>7</v>
      </c>
      <c r="K301" s="97" t="s">
        <v>121</v>
      </c>
      <c r="L301" s="160" t="s">
        <v>8</v>
      </c>
      <c r="M301" s="102" t="s">
        <v>119</v>
      </c>
      <c r="N301" s="98" t="s">
        <v>120</v>
      </c>
    </row>
    <row r="302" spans="3:14" ht="15.75" customHeight="1">
      <c r="C302" s="112">
        <v>2001</v>
      </c>
      <c r="D302" s="113">
        <v>0.095</v>
      </c>
      <c r="E302" s="114">
        <v>37061</v>
      </c>
      <c r="F302" s="113">
        <v>0.089</v>
      </c>
      <c r="G302" s="114">
        <v>37055</v>
      </c>
      <c r="H302" s="113">
        <v>0.085</v>
      </c>
      <c r="I302" s="114">
        <v>37053</v>
      </c>
      <c r="J302" s="116">
        <v>0.084</v>
      </c>
      <c r="K302" s="114">
        <v>37014</v>
      </c>
      <c r="L302" s="141">
        <v>3</v>
      </c>
      <c r="M302" s="141" t="s">
        <v>110</v>
      </c>
      <c r="N302" s="215">
        <f aca="true" t="shared" si="17" ref="N302:N307">TRUNC(AVERAGE(J300:J302),3)</f>
        <v>0.084</v>
      </c>
    </row>
    <row r="303" spans="1:14" ht="15.75" customHeight="1">
      <c r="A303" s="36" t="s">
        <v>96</v>
      </c>
      <c r="C303" s="112">
        <v>2002</v>
      </c>
      <c r="D303" s="113">
        <v>0.098</v>
      </c>
      <c r="E303" s="114">
        <v>37429</v>
      </c>
      <c r="F303" s="113">
        <v>0.098</v>
      </c>
      <c r="G303" s="114">
        <v>37453</v>
      </c>
      <c r="H303" s="113">
        <v>0.097</v>
      </c>
      <c r="I303" s="114">
        <v>37430</v>
      </c>
      <c r="J303" s="116">
        <v>0.095</v>
      </c>
      <c r="K303" s="114">
        <v>37428</v>
      </c>
      <c r="L303" s="112">
        <v>12</v>
      </c>
      <c r="M303" s="112" t="s">
        <v>111</v>
      </c>
      <c r="N303" s="121">
        <f t="shared" si="17"/>
        <v>0.089</v>
      </c>
    </row>
    <row r="304" spans="1:14" ht="15.75" customHeight="1">
      <c r="A304" s="218" t="s">
        <v>212</v>
      </c>
      <c r="C304" s="112">
        <v>2003</v>
      </c>
      <c r="D304" s="113">
        <v>0.098</v>
      </c>
      <c r="E304" s="114">
        <v>37797</v>
      </c>
      <c r="F304" s="113">
        <v>0.092</v>
      </c>
      <c r="G304" s="114">
        <v>37796</v>
      </c>
      <c r="H304" s="113">
        <v>0.088</v>
      </c>
      <c r="I304" s="114">
        <v>37790</v>
      </c>
      <c r="J304" s="116">
        <v>0.085</v>
      </c>
      <c r="K304" s="114">
        <v>37727</v>
      </c>
      <c r="L304" s="112">
        <v>5</v>
      </c>
      <c r="M304" s="112" t="s">
        <v>101</v>
      </c>
      <c r="N304" s="121">
        <f t="shared" si="17"/>
        <v>0.088</v>
      </c>
    </row>
    <row r="305" spans="1:14" ht="15.75" customHeight="1">
      <c r="A305" s="36"/>
      <c r="C305" s="112">
        <v>2004</v>
      </c>
      <c r="D305" s="115">
        <v>0.08</v>
      </c>
      <c r="E305" s="114">
        <v>38169</v>
      </c>
      <c r="F305" s="115">
        <v>0.078</v>
      </c>
      <c r="G305" s="114">
        <v>38170</v>
      </c>
      <c r="H305" s="113">
        <v>0.073</v>
      </c>
      <c r="I305" s="114">
        <v>38188</v>
      </c>
      <c r="J305" s="116">
        <v>0.07</v>
      </c>
      <c r="K305" s="114">
        <v>38093</v>
      </c>
      <c r="L305" s="112">
        <v>0</v>
      </c>
      <c r="M305" s="112" t="s">
        <v>136</v>
      </c>
      <c r="N305" s="121">
        <f t="shared" si="17"/>
        <v>0.083</v>
      </c>
    </row>
    <row r="306" spans="1:14" ht="15.75" customHeight="1">
      <c r="A306" s="36"/>
      <c r="C306" s="112">
        <v>2005</v>
      </c>
      <c r="D306" s="166">
        <v>0.098</v>
      </c>
      <c r="E306" s="114">
        <v>38527</v>
      </c>
      <c r="F306" s="115">
        <v>0.089</v>
      </c>
      <c r="G306" s="114">
        <v>38529</v>
      </c>
      <c r="H306" s="113">
        <v>0.082</v>
      </c>
      <c r="I306" s="114">
        <v>38478</v>
      </c>
      <c r="J306" s="116">
        <v>0.081</v>
      </c>
      <c r="K306" s="114">
        <v>38460</v>
      </c>
      <c r="L306" s="112">
        <v>2</v>
      </c>
      <c r="M306" s="112" t="s">
        <v>178</v>
      </c>
      <c r="N306" s="121">
        <f t="shared" si="17"/>
        <v>0.078</v>
      </c>
    </row>
    <row r="307" spans="1:14" ht="15.75" customHeight="1">
      <c r="A307" s="36"/>
      <c r="C307" s="112">
        <v>2006</v>
      </c>
      <c r="D307" s="166">
        <v>0.078</v>
      </c>
      <c r="E307" s="114">
        <v>38884</v>
      </c>
      <c r="F307" s="115">
        <v>0.074</v>
      </c>
      <c r="G307" s="114">
        <v>38885</v>
      </c>
      <c r="H307" s="113">
        <v>0.073</v>
      </c>
      <c r="I307" s="114">
        <v>38874</v>
      </c>
      <c r="J307" s="116">
        <v>0.072</v>
      </c>
      <c r="K307" s="114">
        <v>38899</v>
      </c>
      <c r="L307" s="112">
        <v>0</v>
      </c>
      <c r="M307" s="112" t="s">
        <v>188</v>
      </c>
      <c r="N307" s="121">
        <f t="shared" si="17"/>
        <v>0.074</v>
      </c>
    </row>
    <row r="308" spans="1:14" ht="15.75" customHeight="1" thickBot="1">
      <c r="A308" s="36"/>
      <c r="C308" s="122"/>
      <c r="D308" s="123"/>
      <c r="E308" s="124"/>
      <c r="F308" s="123"/>
      <c r="G308" s="124"/>
      <c r="H308" s="123"/>
      <c r="I308" s="124"/>
      <c r="J308" s="125"/>
      <c r="K308" s="124"/>
      <c r="L308" s="134"/>
      <c r="M308" s="134"/>
      <c r="N308" s="128"/>
    </row>
    <row r="309" spans="1:12" ht="12.75">
      <c r="A309" s="36"/>
      <c r="C309" s="75"/>
      <c r="D309" s="75"/>
      <c r="E309" s="75"/>
      <c r="F309" s="75"/>
      <c r="G309" s="75"/>
      <c r="H309" s="75"/>
      <c r="I309" s="75"/>
      <c r="J309" s="75"/>
      <c r="K309" s="75"/>
      <c r="L309" s="75"/>
    </row>
    <row r="311" spans="1:11" s="40" customFormat="1" ht="20.25">
      <c r="A311" s="3"/>
      <c r="C311" s="41"/>
      <c r="D311" s="41"/>
      <c r="E311" s="39" t="s">
        <v>44</v>
      </c>
      <c r="G311" s="41"/>
      <c r="H311" s="41"/>
      <c r="I311" s="42"/>
      <c r="J311" s="86"/>
      <c r="K311" s="42"/>
    </row>
    <row r="312" spans="1:11" s="44" customFormat="1" ht="20.25">
      <c r="A312" s="39"/>
      <c r="C312" s="45"/>
      <c r="D312" s="45"/>
      <c r="E312" s="43" t="s">
        <v>1</v>
      </c>
      <c r="G312" s="45"/>
      <c r="H312" s="45"/>
      <c r="I312" s="46"/>
      <c r="J312" s="87"/>
      <c r="K312" s="46"/>
    </row>
    <row r="313" ht="15.75" customHeight="1" thickBot="1"/>
    <row r="314" spans="1:14" ht="15.75" customHeight="1">
      <c r="A314" s="43" t="s">
        <v>45</v>
      </c>
      <c r="C314" s="92"/>
      <c r="D314" s="93"/>
      <c r="E314" s="94"/>
      <c r="F314" s="93"/>
      <c r="G314" s="94"/>
      <c r="H314" s="93"/>
      <c r="I314" s="94"/>
      <c r="J314" s="91"/>
      <c r="K314" s="94"/>
      <c r="L314" s="103"/>
      <c r="M314" s="229" t="s">
        <v>118</v>
      </c>
      <c r="N314" s="230"/>
    </row>
    <row r="315" spans="1:14" s="73" customFormat="1" ht="15.75" customHeight="1" thickBot="1">
      <c r="A315" s="3"/>
      <c r="C315" s="95" t="s">
        <v>3</v>
      </c>
      <c r="D315" s="96" t="s">
        <v>4</v>
      </c>
      <c r="E315" s="97" t="s">
        <v>121</v>
      </c>
      <c r="F315" s="96" t="s">
        <v>5</v>
      </c>
      <c r="G315" s="97" t="s">
        <v>121</v>
      </c>
      <c r="H315" s="96" t="s">
        <v>6</v>
      </c>
      <c r="I315" s="97" t="s">
        <v>121</v>
      </c>
      <c r="J315" s="48" t="s">
        <v>7</v>
      </c>
      <c r="K315" s="97" t="s">
        <v>121</v>
      </c>
      <c r="L315" s="160" t="s">
        <v>8</v>
      </c>
      <c r="M315" s="102" t="s">
        <v>119</v>
      </c>
      <c r="N315" s="98" t="s">
        <v>120</v>
      </c>
    </row>
    <row r="316" spans="1:14" ht="15.75" customHeight="1">
      <c r="A316" s="26"/>
      <c r="C316" s="112">
        <v>1995</v>
      </c>
      <c r="D316" s="113">
        <v>0.105</v>
      </c>
      <c r="E316" s="114"/>
      <c r="F316" s="113">
        <v>0.104</v>
      </c>
      <c r="G316" s="114"/>
      <c r="H316" s="113">
        <v>0.095</v>
      </c>
      <c r="I316" s="114"/>
      <c r="J316" s="116">
        <v>0.094</v>
      </c>
      <c r="K316" s="114"/>
      <c r="L316" s="141">
        <v>9</v>
      </c>
      <c r="M316" s="145"/>
      <c r="N316" s="136"/>
    </row>
    <row r="317" spans="1:14" ht="15.75" customHeight="1">
      <c r="A317" s="47" t="s">
        <v>46</v>
      </c>
      <c r="C317" s="112">
        <v>1996</v>
      </c>
      <c r="D317" s="113">
        <v>0.103</v>
      </c>
      <c r="E317" s="114"/>
      <c r="F317" s="113">
        <v>0.101</v>
      </c>
      <c r="G317" s="114"/>
      <c r="H317" s="113">
        <v>0.096</v>
      </c>
      <c r="I317" s="114"/>
      <c r="J317" s="116">
        <v>0.094</v>
      </c>
      <c r="K317" s="114"/>
      <c r="L317" s="112">
        <v>8</v>
      </c>
      <c r="M317" s="133"/>
      <c r="N317" s="119"/>
    </row>
    <row r="318" spans="1:14" ht="15.75" customHeight="1">
      <c r="A318" s="3" t="s">
        <v>213</v>
      </c>
      <c r="C318" s="112">
        <v>1997</v>
      </c>
      <c r="D318" s="115">
        <v>0.1</v>
      </c>
      <c r="E318" s="114">
        <v>36002</v>
      </c>
      <c r="F318" s="113">
        <v>0.099</v>
      </c>
      <c r="G318" s="114">
        <v>35975</v>
      </c>
      <c r="H318" s="113">
        <v>0.098</v>
      </c>
      <c r="I318" s="114">
        <v>36009</v>
      </c>
      <c r="J318" s="116">
        <v>0.092</v>
      </c>
      <c r="K318" s="114">
        <v>35974</v>
      </c>
      <c r="L318" s="112">
        <v>7</v>
      </c>
      <c r="M318" s="112" t="s">
        <v>10</v>
      </c>
      <c r="N318" s="121">
        <f aca="true" t="shared" si="18" ref="N318:N327">TRUNC(AVERAGE(J316:J318),3)</f>
        <v>0.093</v>
      </c>
    </row>
    <row r="319" spans="3:14" ht="15.75" customHeight="1">
      <c r="C319" s="112">
        <v>1998</v>
      </c>
      <c r="D319" s="113">
        <v>0.089</v>
      </c>
      <c r="E319" s="114">
        <v>35934</v>
      </c>
      <c r="F319" s="113">
        <v>0.085</v>
      </c>
      <c r="G319" s="114">
        <v>36044</v>
      </c>
      <c r="H319" s="113">
        <v>0.084</v>
      </c>
      <c r="I319" s="114">
        <v>36050</v>
      </c>
      <c r="J319" s="116">
        <v>0.084</v>
      </c>
      <c r="K319" s="114">
        <v>36057</v>
      </c>
      <c r="L319" s="112">
        <v>2</v>
      </c>
      <c r="M319" s="112" t="s">
        <v>11</v>
      </c>
      <c r="N319" s="121">
        <f t="shared" si="18"/>
        <v>0.09</v>
      </c>
    </row>
    <row r="320" spans="3:14" ht="15.75" customHeight="1">
      <c r="C320" s="112">
        <v>1999</v>
      </c>
      <c r="D320" s="113">
        <v>0.102</v>
      </c>
      <c r="E320" s="114">
        <v>36408</v>
      </c>
      <c r="F320" s="113">
        <v>0.099</v>
      </c>
      <c r="G320" s="114">
        <v>36406</v>
      </c>
      <c r="H320" s="113">
        <v>0.098</v>
      </c>
      <c r="I320" s="114">
        <v>36407</v>
      </c>
      <c r="J320" s="116">
        <v>0.094</v>
      </c>
      <c r="K320" s="114">
        <v>36405</v>
      </c>
      <c r="L320" s="112">
        <v>5</v>
      </c>
      <c r="M320" s="112" t="s">
        <v>12</v>
      </c>
      <c r="N320" s="121">
        <f t="shared" si="18"/>
        <v>0.09</v>
      </c>
    </row>
    <row r="321" spans="3:14" ht="15.75" customHeight="1">
      <c r="C321" s="112">
        <v>2000</v>
      </c>
      <c r="D321" s="113">
        <v>0.091</v>
      </c>
      <c r="E321" s="114">
        <v>36753</v>
      </c>
      <c r="F321" s="113">
        <v>0.082</v>
      </c>
      <c r="G321" s="114">
        <v>36685</v>
      </c>
      <c r="H321" s="113">
        <v>0.082</v>
      </c>
      <c r="I321" s="114">
        <v>36686</v>
      </c>
      <c r="J321" s="116">
        <v>0.075</v>
      </c>
      <c r="K321" s="114">
        <v>36678</v>
      </c>
      <c r="L321" s="112">
        <v>1</v>
      </c>
      <c r="M321" s="112" t="s">
        <v>13</v>
      </c>
      <c r="N321" s="121">
        <f t="shared" si="18"/>
        <v>0.084</v>
      </c>
    </row>
    <row r="322" spans="3:14" ht="15.75" customHeight="1">
      <c r="C322" s="112">
        <v>2001</v>
      </c>
      <c r="D322" s="113">
        <v>0.094</v>
      </c>
      <c r="E322" s="114">
        <v>37070</v>
      </c>
      <c r="F322" s="113">
        <v>0.087</v>
      </c>
      <c r="G322" s="114">
        <v>37081</v>
      </c>
      <c r="H322" s="113">
        <v>0.085</v>
      </c>
      <c r="I322" s="114">
        <v>37108</v>
      </c>
      <c r="J322" s="116">
        <v>0.083</v>
      </c>
      <c r="K322" s="114">
        <v>37110</v>
      </c>
      <c r="L322" s="112">
        <v>3</v>
      </c>
      <c r="M322" s="112" t="s">
        <v>93</v>
      </c>
      <c r="N322" s="121">
        <f t="shared" si="18"/>
        <v>0.084</v>
      </c>
    </row>
    <row r="323" spans="3:14" ht="15.75" customHeight="1">
      <c r="C323" s="112">
        <v>2002</v>
      </c>
      <c r="D323" s="113">
        <v>0.111</v>
      </c>
      <c r="E323" s="114">
        <v>37431</v>
      </c>
      <c r="F323" s="113">
        <v>0.099</v>
      </c>
      <c r="G323" s="114">
        <v>37430</v>
      </c>
      <c r="H323" s="113">
        <v>0.096</v>
      </c>
      <c r="I323" s="114">
        <v>37872</v>
      </c>
      <c r="J323" s="116">
        <v>0.094</v>
      </c>
      <c r="K323" s="114">
        <v>37794</v>
      </c>
      <c r="L323" s="112">
        <v>8</v>
      </c>
      <c r="M323" s="112" t="s">
        <v>100</v>
      </c>
      <c r="N323" s="121">
        <f t="shared" si="18"/>
        <v>0.084</v>
      </c>
    </row>
    <row r="324" spans="3:14" ht="15.75" customHeight="1">
      <c r="C324" s="112">
        <v>2003</v>
      </c>
      <c r="D324" s="115">
        <v>0.081</v>
      </c>
      <c r="E324" s="114">
        <v>37849</v>
      </c>
      <c r="F324" s="115">
        <v>0.08</v>
      </c>
      <c r="G324" s="114">
        <v>37797</v>
      </c>
      <c r="H324" s="113">
        <v>0.077</v>
      </c>
      <c r="I324" s="114">
        <v>37806</v>
      </c>
      <c r="J324" s="116">
        <v>0.076</v>
      </c>
      <c r="K324" s="114">
        <v>37796</v>
      </c>
      <c r="L324" s="112">
        <v>0</v>
      </c>
      <c r="M324" s="112" t="s">
        <v>101</v>
      </c>
      <c r="N324" s="121">
        <f t="shared" si="18"/>
        <v>0.084</v>
      </c>
    </row>
    <row r="325" spans="3:14" ht="15.75" customHeight="1">
      <c r="C325" s="112">
        <v>2004</v>
      </c>
      <c r="D325" s="115">
        <v>0.07</v>
      </c>
      <c r="E325" s="114">
        <v>38170</v>
      </c>
      <c r="F325" s="115">
        <v>0.064</v>
      </c>
      <c r="G325" s="114">
        <v>38201</v>
      </c>
      <c r="H325" s="113">
        <v>0.064</v>
      </c>
      <c r="I325" s="114">
        <v>38202</v>
      </c>
      <c r="J325" s="116">
        <v>0.064</v>
      </c>
      <c r="K325" s="114">
        <v>38252</v>
      </c>
      <c r="L325" s="112">
        <v>0</v>
      </c>
      <c r="M325" s="112" t="s">
        <v>136</v>
      </c>
      <c r="N325" s="121">
        <f t="shared" si="18"/>
        <v>0.078</v>
      </c>
    </row>
    <row r="326" spans="3:14" ht="15.75" customHeight="1">
      <c r="C326" s="112">
        <v>2005</v>
      </c>
      <c r="D326" s="166">
        <v>0.101</v>
      </c>
      <c r="E326" s="114">
        <v>38528</v>
      </c>
      <c r="F326" s="115">
        <v>0.1</v>
      </c>
      <c r="G326" s="114">
        <v>38543</v>
      </c>
      <c r="H326" s="115">
        <v>0.09</v>
      </c>
      <c r="I326" s="114">
        <v>38531</v>
      </c>
      <c r="J326" s="116">
        <v>0.089</v>
      </c>
      <c r="K326" s="114">
        <v>38529</v>
      </c>
      <c r="L326" s="112">
        <v>7</v>
      </c>
      <c r="M326" s="112" t="s">
        <v>178</v>
      </c>
      <c r="N326" s="121">
        <f t="shared" si="18"/>
        <v>0.076</v>
      </c>
    </row>
    <row r="327" spans="3:14" ht="15.75" customHeight="1">
      <c r="C327" s="112">
        <v>2006</v>
      </c>
      <c r="D327" s="166">
        <v>0.071</v>
      </c>
      <c r="E327" s="114">
        <v>38928</v>
      </c>
      <c r="F327" s="115">
        <v>0.067</v>
      </c>
      <c r="G327" s="114">
        <v>38927</v>
      </c>
      <c r="H327" s="115">
        <v>0.066</v>
      </c>
      <c r="I327" s="114">
        <v>38933</v>
      </c>
      <c r="J327" s="116">
        <v>0.061</v>
      </c>
      <c r="K327" s="114">
        <v>38946</v>
      </c>
      <c r="L327" s="112">
        <v>0</v>
      </c>
      <c r="M327" s="112" t="s">
        <v>188</v>
      </c>
      <c r="N327" s="121">
        <f t="shared" si="18"/>
        <v>0.071</v>
      </c>
    </row>
    <row r="328" spans="3:14" ht="15.75" customHeight="1" thickBot="1">
      <c r="C328" s="122"/>
      <c r="D328" s="123"/>
      <c r="E328" s="124"/>
      <c r="F328" s="123"/>
      <c r="G328" s="124"/>
      <c r="H328" s="123"/>
      <c r="I328" s="124"/>
      <c r="J328" s="125"/>
      <c r="K328" s="124"/>
      <c r="L328" s="134"/>
      <c r="M328" s="134"/>
      <c r="N328" s="128"/>
    </row>
    <row r="329" spans="3:12" ht="15.75" customHeight="1">
      <c r="C329" s="75"/>
      <c r="D329" s="75"/>
      <c r="E329" s="75"/>
      <c r="F329" s="75"/>
      <c r="G329" s="75"/>
      <c r="H329" s="75"/>
      <c r="I329" s="75"/>
      <c r="J329" s="75"/>
      <c r="K329" s="75"/>
      <c r="L329" s="75"/>
    </row>
    <row r="330" ht="15.75" customHeight="1" thickBot="1"/>
    <row r="331" spans="1:14" ht="15.75" customHeight="1">
      <c r="A331" s="43"/>
      <c r="C331" s="92"/>
      <c r="D331" s="93"/>
      <c r="E331" s="94"/>
      <c r="F331" s="93"/>
      <c r="G331" s="94"/>
      <c r="H331" s="93"/>
      <c r="I331" s="94"/>
      <c r="J331" s="91"/>
      <c r="K331" s="94"/>
      <c r="L331" s="103"/>
      <c r="M331" s="229" t="s">
        <v>118</v>
      </c>
      <c r="N331" s="230"/>
    </row>
    <row r="332" spans="1:14" s="73" customFormat="1" ht="15.75" customHeight="1" thickBot="1">
      <c r="A332" s="3"/>
      <c r="C332" s="95" t="s">
        <v>3</v>
      </c>
      <c r="D332" s="96" t="s">
        <v>4</v>
      </c>
      <c r="E332" s="97" t="s">
        <v>121</v>
      </c>
      <c r="F332" s="96" t="s">
        <v>5</v>
      </c>
      <c r="G332" s="97" t="s">
        <v>121</v>
      </c>
      <c r="H332" s="96" t="s">
        <v>6</v>
      </c>
      <c r="I332" s="97" t="s">
        <v>121</v>
      </c>
      <c r="J332" s="48" t="s">
        <v>7</v>
      </c>
      <c r="K332" s="97" t="s">
        <v>121</v>
      </c>
      <c r="L332" s="160" t="s">
        <v>8</v>
      </c>
      <c r="M332" s="102" t="s">
        <v>119</v>
      </c>
      <c r="N332" s="98" t="s">
        <v>120</v>
      </c>
    </row>
    <row r="333" spans="1:14" ht="15.75" customHeight="1">
      <c r="A333" s="26"/>
      <c r="C333" s="112">
        <v>1995</v>
      </c>
      <c r="D333" s="113">
        <v>0.129</v>
      </c>
      <c r="E333" s="114"/>
      <c r="F333" s="113">
        <v>0.113</v>
      </c>
      <c r="G333" s="114"/>
      <c r="H333" s="115">
        <v>0.11</v>
      </c>
      <c r="I333" s="114"/>
      <c r="J333" s="116">
        <v>0.099</v>
      </c>
      <c r="K333" s="114"/>
      <c r="L333" s="112">
        <v>13</v>
      </c>
      <c r="M333" s="145"/>
      <c r="N333" s="136"/>
    </row>
    <row r="334" spans="1:14" ht="15.75" customHeight="1">
      <c r="A334" s="47" t="s">
        <v>47</v>
      </c>
      <c r="C334" s="112">
        <v>1996</v>
      </c>
      <c r="D334" s="113">
        <v>0.109</v>
      </c>
      <c r="E334" s="114"/>
      <c r="F334" s="113">
        <v>0.096</v>
      </c>
      <c r="G334" s="114"/>
      <c r="H334" s="113">
        <v>0.094</v>
      </c>
      <c r="I334" s="114"/>
      <c r="J334" s="116">
        <v>0.093</v>
      </c>
      <c r="K334" s="114"/>
      <c r="L334" s="112">
        <v>10</v>
      </c>
      <c r="M334" s="133"/>
      <c r="N334" s="119"/>
    </row>
    <row r="335" spans="1:14" ht="15.75" customHeight="1">
      <c r="A335" s="3" t="s">
        <v>214</v>
      </c>
      <c r="C335" s="112">
        <v>1997</v>
      </c>
      <c r="D335" s="113">
        <v>0.097</v>
      </c>
      <c r="E335" s="114">
        <v>35988</v>
      </c>
      <c r="F335" s="113">
        <v>0.095</v>
      </c>
      <c r="G335" s="114">
        <v>35974</v>
      </c>
      <c r="H335" s="113">
        <v>0.095</v>
      </c>
      <c r="I335" s="114">
        <v>35975</v>
      </c>
      <c r="J335" s="116">
        <v>0.094</v>
      </c>
      <c r="K335" s="114">
        <v>35993</v>
      </c>
      <c r="L335" s="112">
        <v>9</v>
      </c>
      <c r="M335" s="112" t="s">
        <v>10</v>
      </c>
      <c r="N335" s="121">
        <f aca="true" t="shared" si="19" ref="N335:N344">TRUNC(AVERAGE(J333:J335),3)</f>
        <v>0.095</v>
      </c>
    </row>
    <row r="336" spans="3:14" ht="15.75" customHeight="1">
      <c r="C336" s="112">
        <v>1998</v>
      </c>
      <c r="D336" s="113">
        <v>0.101</v>
      </c>
      <c r="E336" s="114">
        <v>36044</v>
      </c>
      <c r="F336" s="113">
        <v>0.089</v>
      </c>
      <c r="G336" s="114">
        <v>36050</v>
      </c>
      <c r="H336" s="113">
        <v>0.088</v>
      </c>
      <c r="I336" s="114">
        <v>35989</v>
      </c>
      <c r="J336" s="116">
        <v>0.085</v>
      </c>
      <c r="K336" s="114">
        <v>36051</v>
      </c>
      <c r="L336" s="112">
        <v>5</v>
      </c>
      <c r="M336" s="112" t="s">
        <v>11</v>
      </c>
      <c r="N336" s="121">
        <f t="shared" si="19"/>
        <v>0.09</v>
      </c>
    </row>
    <row r="337" spans="3:14" ht="15.75" customHeight="1">
      <c r="C337" s="112">
        <v>1999</v>
      </c>
      <c r="D337" s="115">
        <v>0.1</v>
      </c>
      <c r="E337" s="114">
        <v>36406</v>
      </c>
      <c r="F337" s="115">
        <v>0.1</v>
      </c>
      <c r="G337" s="114">
        <v>36408</v>
      </c>
      <c r="H337" s="113">
        <v>0.096</v>
      </c>
      <c r="I337" s="114">
        <v>36407</v>
      </c>
      <c r="J337" s="116">
        <v>0.095</v>
      </c>
      <c r="K337" s="114">
        <v>36405</v>
      </c>
      <c r="L337" s="112">
        <v>8</v>
      </c>
      <c r="M337" s="112" t="s">
        <v>12</v>
      </c>
      <c r="N337" s="121">
        <f t="shared" si="19"/>
        <v>0.091</v>
      </c>
    </row>
    <row r="338" spans="3:14" ht="15.75" customHeight="1">
      <c r="C338" s="112">
        <v>2000</v>
      </c>
      <c r="D338" s="113">
        <v>0.089</v>
      </c>
      <c r="E338" s="114">
        <v>36685</v>
      </c>
      <c r="F338" s="113">
        <v>0.089</v>
      </c>
      <c r="G338" s="114">
        <v>36686</v>
      </c>
      <c r="H338" s="113">
        <v>0.088</v>
      </c>
      <c r="I338" s="114">
        <v>36770</v>
      </c>
      <c r="J338" s="116">
        <v>0.086</v>
      </c>
      <c r="K338" s="114">
        <v>36678</v>
      </c>
      <c r="L338" s="112">
        <v>4</v>
      </c>
      <c r="M338" s="112" t="s">
        <v>13</v>
      </c>
      <c r="N338" s="121">
        <f t="shared" si="19"/>
        <v>0.088</v>
      </c>
    </row>
    <row r="339" spans="3:14" ht="15.75" customHeight="1">
      <c r="C339" s="112">
        <v>2001</v>
      </c>
      <c r="D339" s="113">
        <v>0.097</v>
      </c>
      <c r="E339" s="114">
        <v>37055</v>
      </c>
      <c r="F339" s="113">
        <v>0.094</v>
      </c>
      <c r="G339" s="114">
        <v>37070</v>
      </c>
      <c r="H339" s="113">
        <v>0.091</v>
      </c>
      <c r="I339" s="114">
        <v>37068</v>
      </c>
      <c r="J339" s="116">
        <v>0.09</v>
      </c>
      <c r="K339" s="114">
        <v>37072</v>
      </c>
      <c r="L339" s="112">
        <v>8</v>
      </c>
      <c r="M339" s="112" t="s">
        <v>93</v>
      </c>
      <c r="N339" s="121">
        <f t="shared" si="19"/>
        <v>0.09</v>
      </c>
    </row>
    <row r="340" spans="3:14" ht="15.75" customHeight="1">
      <c r="C340" s="112">
        <v>2002</v>
      </c>
      <c r="D340" s="113">
        <v>0.104</v>
      </c>
      <c r="E340" s="114">
        <v>37429</v>
      </c>
      <c r="F340" s="113">
        <v>0.103</v>
      </c>
      <c r="G340" s="114">
        <v>37431</v>
      </c>
      <c r="H340" s="113">
        <v>0.101</v>
      </c>
      <c r="I340" s="114">
        <v>37416</v>
      </c>
      <c r="J340" s="116">
        <v>0.101</v>
      </c>
      <c r="K340" s="114">
        <v>37430</v>
      </c>
      <c r="L340" s="112">
        <v>18</v>
      </c>
      <c r="M340" s="112" t="s">
        <v>100</v>
      </c>
      <c r="N340" s="121">
        <f t="shared" si="19"/>
        <v>0.092</v>
      </c>
    </row>
    <row r="341" spans="3:14" ht="15.75" customHeight="1">
      <c r="C341" s="112">
        <v>2003</v>
      </c>
      <c r="D341" s="113">
        <v>0.088</v>
      </c>
      <c r="E341" s="114">
        <v>37797</v>
      </c>
      <c r="F341" s="113">
        <v>0.088</v>
      </c>
      <c r="G341" s="114">
        <v>37859</v>
      </c>
      <c r="H341" s="113">
        <v>0.084</v>
      </c>
      <c r="I341" s="114">
        <v>37796</v>
      </c>
      <c r="J341" s="116">
        <v>0.081</v>
      </c>
      <c r="K341" s="114">
        <v>37806</v>
      </c>
      <c r="L341" s="112">
        <v>2</v>
      </c>
      <c r="M341" s="112" t="s">
        <v>101</v>
      </c>
      <c r="N341" s="121">
        <f t="shared" si="19"/>
        <v>0.09</v>
      </c>
    </row>
    <row r="342" spans="3:14" ht="15.75" customHeight="1">
      <c r="C342" s="112">
        <v>2004</v>
      </c>
      <c r="D342" s="113">
        <v>0.074</v>
      </c>
      <c r="E342" s="114">
        <v>38234</v>
      </c>
      <c r="F342" s="113">
        <v>0.069</v>
      </c>
      <c r="G342" s="114">
        <v>38180</v>
      </c>
      <c r="H342" s="113">
        <v>0.067</v>
      </c>
      <c r="I342" s="114">
        <v>38144</v>
      </c>
      <c r="J342" s="116">
        <v>0.067</v>
      </c>
      <c r="K342" s="114">
        <v>38201</v>
      </c>
      <c r="L342" s="112">
        <v>0</v>
      </c>
      <c r="M342" s="112" t="s">
        <v>136</v>
      </c>
      <c r="N342" s="121">
        <f t="shared" si="19"/>
        <v>0.083</v>
      </c>
    </row>
    <row r="343" spans="3:14" ht="15.75" customHeight="1">
      <c r="C343" s="112">
        <v>2005</v>
      </c>
      <c r="D343" s="166">
        <v>0.095</v>
      </c>
      <c r="E343" s="114">
        <v>38528</v>
      </c>
      <c r="F343" s="115">
        <v>0.09</v>
      </c>
      <c r="G343" s="114">
        <v>38543</v>
      </c>
      <c r="H343" s="113">
        <v>0.089</v>
      </c>
      <c r="I343" s="114">
        <v>38529</v>
      </c>
      <c r="J343" s="116">
        <v>0.087</v>
      </c>
      <c r="K343" s="114">
        <v>38530</v>
      </c>
      <c r="L343" s="112">
        <v>5</v>
      </c>
      <c r="M343" s="112" t="s">
        <v>178</v>
      </c>
      <c r="N343" s="121">
        <f t="shared" si="19"/>
        <v>0.078</v>
      </c>
    </row>
    <row r="344" spans="3:14" ht="15.75" customHeight="1">
      <c r="C344" s="112">
        <v>2006</v>
      </c>
      <c r="D344" s="166">
        <v>0.082</v>
      </c>
      <c r="E344" s="114">
        <v>38899</v>
      </c>
      <c r="F344" s="115">
        <v>0.077</v>
      </c>
      <c r="G344" s="114">
        <v>38884</v>
      </c>
      <c r="H344" s="115">
        <v>0.076</v>
      </c>
      <c r="I344" s="114">
        <v>38907</v>
      </c>
      <c r="J344" s="116">
        <v>0.075</v>
      </c>
      <c r="K344" s="114">
        <v>38885</v>
      </c>
      <c r="L344" s="112">
        <v>0</v>
      </c>
      <c r="M344" s="112" t="s">
        <v>188</v>
      </c>
      <c r="N344" s="121">
        <f t="shared" si="19"/>
        <v>0.076</v>
      </c>
    </row>
    <row r="345" spans="3:14" ht="15.75" customHeight="1" thickBot="1">
      <c r="C345" s="122"/>
      <c r="D345" s="123"/>
      <c r="E345" s="124"/>
      <c r="F345" s="123"/>
      <c r="G345" s="124"/>
      <c r="H345" s="123"/>
      <c r="I345" s="124"/>
      <c r="J345" s="125"/>
      <c r="K345" s="124"/>
      <c r="L345" s="134"/>
      <c r="M345" s="134"/>
      <c r="N345" s="128"/>
    </row>
    <row r="346" spans="3:12" ht="15.75" customHeight="1">
      <c r="C346" s="75"/>
      <c r="D346" s="75"/>
      <c r="E346" s="75"/>
      <c r="F346" s="75"/>
      <c r="G346" s="75"/>
      <c r="H346" s="75"/>
      <c r="I346" s="75"/>
      <c r="J346" s="75"/>
      <c r="K346" s="75"/>
      <c r="L346" s="75"/>
    </row>
    <row r="347" ht="15.75" customHeight="1" thickBot="1"/>
    <row r="348" spans="1:14" s="16" customFormat="1" ht="15.75" customHeight="1">
      <c r="A348" s="3"/>
      <c r="C348" s="92"/>
      <c r="D348" s="93"/>
      <c r="E348" s="94"/>
      <c r="F348" s="93"/>
      <c r="G348" s="94"/>
      <c r="H348" s="93"/>
      <c r="I348" s="94"/>
      <c r="J348" s="91"/>
      <c r="K348" s="167"/>
      <c r="L348" s="103"/>
      <c r="M348" s="229" t="s">
        <v>118</v>
      </c>
      <c r="N348" s="230"/>
    </row>
    <row r="349" spans="1:14" s="73" customFormat="1" ht="15.75" customHeight="1" thickBot="1">
      <c r="A349" s="3"/>
      <c r="C349" s="95" t="s">
        <v>3</v>
      </c>
      <c r="D349" s="96" t="s">
        <v>4</v>
      </c>
      <c r="E349" s="97" t="s">
        <v>121</v>
      </c>
      <c r="F349" s="96" t="s">
        <v>5</v>
      </c>
      <c r="G349" s="97" t="s">
        <v>121</v>
      </c>
      <c r="H349" s="96" t="s">
        <v>6</v>
      </c>
      <c r="I349" s="97" t="s">
        <v>121</v>
      </c>
      <c r="J349" s="48" t="s">
        <v>7</v>
      </c>
      <c r="K349" s="168" t="s">
        <v>121</v>
      </c>
      <c r="L349" s="160" t="s">
        <v>8</v>
      </c>
      <c r="M349" s="102" t="s">
        <v>119</v>
      </c>
      <c r="N349" s="98" t="s">
        <v>120</v>
      </c>
    </row>
    <row r="350" spans="1:14" ht="15.75" customHeight="1">
      <c r="A350" s="26"/>
      <c r="C350" s="112">
        <v>1998</v>
      </c>
      <c r="D350" s="113">
        <v>0.106</v>
      </c>
      <c r="E350" s="114">
        <v>35969</v>
      </c>
      <c r="F350" s="113">
        <v>0.089</v>
      </c>
      <c r="G350" s="114">
        <v>35929</v>
      </c>
      <c r="H350" s="113">
        <v>0.088</v>
      </c>
      <c r="I350" s="114">
        <v>36051</v>
      </c>
      <c r="J350" s="116">
        <v>0.087</v>
      </c>
      <c r="K350" s="169">
        <v>36049</v>
      </c>
      <c r="L350" s="120">
        <v>6</v>
      </c>
      <c r="M350" s="113" t="s">
        <v>112</v>
      </c>
      <c r="N350" s="121">
        <f aca="true" t="shared" si="20" ref="N350:N355">TRUNC(AVERAGE(J348:J350),3)</f>
        <v>0.087</v>
      </c>
    </row>
    <row r="351" spans="1:14" ht="15.75" customHeight="1">
      <c r="A351" s="47" t="s">
        <v>48</v>
      </c>
      <c r="C351" s="112">
        <v>1999</v>
      </c>
      <c r="D351" s="113">
        <v>0.093</v>
      </c>
      <c r="E351" s="114">
        <v>36405</v>
      </c>
      <c r="F351" s="113">
        <v>0.093</v>
      </c>
      <c r="G351" s="114">
        <v>36408</v>
      </c>
      <c r="H351" s="113">
        <v>0.092</v>
      </c>
      <c r="I351" s="114">
        <v>36332</v>
      </c>
      <c r="J351" s="116">
        <v>0.09</v>
      </c>
      <c r="K351" s="169">
        <v>36406</v>
      </c>
      <c r="L351" s="120">
        <v>10</v>
      </c>
      <c r="M351" s="113" t="s">
        <v>113</v>
      </c>
      <c r="N351" s="121">
        <f>TRUNC(AVERAGE(J350:J351),3)</f>
        <v>0.088</v>
      </c>
    </row>
    <row r="352" spans="1:14" ht="15.75" customHeight="1">
      <c r="A352" s="3" t="s">
        <v>216</v>
      </c>
      <c r="C352" s="112">
        <v>2000</v>
      </c>
      <c r="D352" s="115">
        <v>0.09</v>
      </c>
      <c r="E352" s="114">
        <v>36686</v>
      </c>
      <c r="F352" s="113">
        <v>0.087</v>
      </c>
      <c r="G352" s="114">
        <v>36685</v>
      </c>
      <c r="H352" s="113">
        <v>0.081</v>
      </c>
      <c r="I352" s="114">
        <v>36678</v>
      </c>
      <c r="J352" s="116">
        <v>0.075</v>
      </c>
      <c r="K352" s="169">
        <v>36720</v>
      </c>
      <c r="L352" s="120">
        <v>2</v>
      </c>
      <c r="M352" s="113" t="s">
        <v>13</v>
      </c>
      <c r="N352" s="121">
        <f t="shared" si="20"/>
        <v>0.084</v>
      </c>
    </row>
    <row r="353" spans="3:14" ht="15.75" customHeight="1">
      <c r="C353" s="112">
        <v>2001</v>
      </c>
      <c r="D353" s="113">
        <v>0.084</v>
      </c>
      <c r="E353" s="114">
        <v>37081</v>
      </c>
      <c r="F353" s="113">
        <v>0.083</v>
      </c>
      <c r="G353" s="114">
        <v>37055</v>
      </c>
      <c r="H353" s="113">
        <v>0.081</v>
      </c>
      <c r="I353" s="114">
        <v>37070</v>
      </c>
      <c r="J353" s="116">
        <v>0.077</v>
      </c>
      <c r="K353" s="169">
        <v>37068</v>
      </c>
      <c r="L353" s="120">
        <v>0</v>
      </c>
      <c r="M353" s="113" t="s">
        <v>93</v>
      </c>
      <c r="N353" s="121">
        <f t="shared" si="20"/>
        <v>0.08</v>
      </c>
    </row>
    <row r="354" spans="3:14" ht="15.75" customHeight="1">
      <c r="C354" s="112">
        <v>2002</v>
      </c>
      <c r="D354" s="113">
        <v>0.091</v>
      </c>
      <c r="E354" s="114">
        <v>37429</v>
      </c>
      <c r="F354" s="115">
        <v>0.09</v>
      </c>
      <c r="G354" s="114">
        <v>37430</v>
      </c>
      <c r="H354" s="113">
        <v>0.088</v>
      </c>
      <c r="I354" s="114">
        <v>37451</v>
      </c>
      <c r="J354" s="116">
        <v>0.086</v>
      </c>
      <c r="K354" s="169">
        <v>37478</v>
      </c>
      <c r="L354" s="120">
        <v>7</v>
      </c>
      <c r="M354" s="113" t="s">
        <v>100</v>
      </c>
      <c r="N354" s="121">
        <f t="shared" si="20"/>
        <v>0.079</v>
      </c>
    </row>
    <row r="355" spans="3:14" ht="15.75" customHeight="1">
      <c r="C355" s="112">
        <v>2003</v>
      </c>
      <c r="D355" s="113">
        <v>0.101</v>
      </c>
      <c r="E355" s="114">
        <v>37804</v>
      </c>
      <c r="F355" s="115">
        <v>0.09</v>
      </c>
      <c r="G355" s="114">
        <v>37797</v>
      </c>
      <c r="H355" s="113">
        <v>0.088</v>
      </c>
      <c r="I355" s="114">
        <v>37796</v>
      </c>
      <c r="J355" s="116">
        <v>0.081</v>
      </c>
      <c r="K355" s="169">
        <v>37858</v>
      </c>
      <c r="L355" s="120">
        <v>3</v>
      </c>
      <c r="M355" s="113" t="s">
        <v>101</v>
      </c>
      <c r="N355" s="121">
        <f t="shared" si="20"/>
        <v>0.081</v>
      </c>
    </row>
    <row r="356" spans="3:14" ht="15.75" customHeight="1" thickBot="1">
      <c r="C356" s="122"/>
      <c r="D356" s="123"/>
      <c r="E356" s="170" t="s">
        <v>183</v>
      </c>
      <c r="F356" s="123"/>
      <c r="G356" s="124"/>
      <c r="H356" s="123"/>
      <c r="I356" s="124"/>
      <c r="J356" s="125"/>
      <c r="K356" s="171"/>
      <c r="L356" s="126"/>
      <c r="M356" s="127"/>
      <c r="N356" s="128"/>
    </row>
    <row r="357" spans="3:12" ht="15.75" customHeight="1">
      <c r="C357" s="75"/>
      <c r="D357" s="75"/>
      <c r="E357" s="75"/>
      <c r="F357" s="75"/>
      <c r="G357" s="75"/>
      <c r="H357" s="75"/>
      <c r="I357" s="75"/>
      <c r="J357" s="75"/>
      <c r="K357" s="75"/>
      <c r="L357" s="75"/>
    </row>
    <row r="358" spans="3:12" ht="15.75" customHeight="1">
      <c r="C358" s="75"/>
      <c r="D358" s="75"/>
      <c r="E358" s="75"/>
      <c r="F358" s="75"/>
      <c r="G358" s="75"/>
      <c r="H358" s="75"/>
      <c r="I358" s="75"/>
      <c r="J358" s="75"/>
      <c r="K358" s="75"/>
      <c r="L358" s="75"/>
    </row>
    <row r="359" spans="3:12" ht="15.75" customHeight="1">
      <c r="C359" s="75"/>
      <c r="D359" s="75"/>
      <c r="E359" s="75"/>
      <c r="F359" s="75"/>
      <c r="G359" s="75"/>
      <c r="H359" s="75"/>
      <c r="I359" s="75"/>
      <c r="J359" s="75"/>
      <c r="K359" s="75"/>
      <c r="L359" s="75"/>
    </row>
    <row r="360" spans="3:12" ht="15.75" customHeight="1" thickBot="1">
      <c r="C360" s="75"/>
      <c r="D360" s="75"/>
      <c r="E360" s="75"/>
      <c r="F360" s="75"/>
      <c r="G360" s="75"/>
      <c r="H360" s="75"/>
      <c r="I360" s="75"/>
      <c r="J360" s="75"/>
      <c r="K360" s="75"/>
      <c r="L360" s="75"/>
    </row>
    <row r="361" spans="1:14" ht="15.75" customHeight="1">
      <c r="A361" s="43"/>
      <c r="C361" s="92"/>
      <c r="D361" s="93"/>
      <c r="E361" s="94"/>
      <c r="F361" s="93"/>
      <c r="G361" s="94"/>
      <c r="H361" s="93"/>
      <c r="I361" s="94"/>
      <c r="J361" s="91"/>
      <c r="K361" s="94"/>
      <c r="L361" s="103"/>
      <c r="M361" s="229" t="s">
        <v>118</v>
      </c>
      <c r="N361" s="230"/>
    </row>
    <row r="362" spans="1:14" ht="15.75" customHeight="1" thickBot="1">
      <c r="A362" s="47" t="s">
        <v>139</v>
      </c>
      <c r="C362" s="95" t="s">
        <v>3</v>
      </c>
      <c r="D362" s="96" t="s">
        <v>4</v>
      </c>
      <c r="E362" s="97" t="s">
        <v>121</v>
      </c>
      <c r="F362" s="96" t="s">
        <v>5</v>
      </c>
      <c r="G362" s="97" t="s">
        <v>121</v>
      </c>
      <c r="H362" s="96" t="s">
        <v>6</v>
      </c>
      <c r="I362" s="97" t="s">
        <v>121</v>
      </c>
      <c r="J362" s="48" t="s">
        <v>7</v>
      </c>
      <c r="K362" s="97" t="s">
        <v>121</v>
      </c>
      <c r="L362" s="160" t="s">
        <v>8</v>
      </c>
      <c r="M362" s="102" t="s">
        <v>119</v>
      </c>
      <c r="N362" s="98" t="s">
        <v>120</v>
      </c>
    </row>
    <row r="363" spans="1:14" ht="15.75" customHeight="1">
      <c r="A363" s="218" t="s">
        <v>215</v>
      </c>
      <c r="C363" s="112">
        <v>2004</v>
      </c>
      <c r="D363" s="115">
        <v>0.076</v>
      </c>
      <c r="E363" s="114">
        <v>38242</v>
      </c>
      <c r="F363" s="113">
        <v>0.068</v>
      </c>
      <c r="G363" s="114">
        <v>38202</v>
      </c>
      <c r="H363" s="113">
        <v>0.067</v>
      </c>
      <c r="I363" s="114">
        <v>38253</v>
      </c>
      <c r="J363" s="116">
        <v>0.064</v>
      </c>
      <c r="K363" s="114">
        <v>38180</v>
      </c>
      <c r="L363" s="120">
        <v>0</v>
      </c>
      <c r="M363" s="112" t="s">
        <v>138</v>
      </c>
      <c r="N363" s="121">
        <f>TRUNC(AVERAGE(J361:J363),3)</f>
        <v>0.064</v>
      </c>
    </row>
    <row r="364" spans="3:14" ht="15.75" customHeight="1">
      <c r="C364" s="112">
        <v>2005</v>
      </c>
      <c r="D364" s="166">
        <v>0.103</v>
      </c>
      <c r="E364" s="114">
        <v>38543</v>
      </c>
      <c r="F364" s="115">
        <v>0.092</v>
      </c>
      <c r="G364" s="114">
        <v>38530</v>
      </c>
      <c r="H364" s="115">
        <v>0.089</v>
      </c>
      <c r="I364" s="114">
        <v>38565</v>
      </c>
      <c r="J364" s="116">
        <v>0.088</v>
      </c>
      <c r="K364" s="114">
        <v>38531</v>
      </c>
      <c r="L364" s="112">
        <v>4</v>
      </c>
      <c r="M364" s="112" t="s">
        <v>180</v>
      </c>
      <c r="N364" s="121">
        <f>TRUNC(AVERAGE(J363:J364),3)</f>
        <v>0.076</v>
      </c>
    </row>
    <row r="365" spans="3:14" ht="15.75" customHeight="1">
      <c r="C365" s="112">
        <v>2006</v>
      </c>
      <c r="D365" s="166">
        <v>0.086</v>
      </c>
      <c r="E365" s="114">
        <v>38899</v>
      </c>
      <c r="F365" s="115">
        <v>0.085</v>
      </c>
      <c r="G365" s="114">
        <v>38927</v>
      </c>
      <c r="H365" s="115">
        <v>0.083</v>
      </c>
      <c r="I365" s="114">
        <v>38884</v>
      </c>
      <c r="J365" s="116">
        <v>0.081</v>
      </c>
      <c r="K365" s="114">
        <v>38907</v>
      </c>
      <c r="L365" s="112">
        <v>2</v>
      </c>
      <c r="M365" s="112" t="s">
        <v>188</v>
      </c>
      <c r="N365" s="121">
        <f>TRUNC(AVERAGE(J363:J365),3)</f>
        <v>0.077</v>
      </c>
    </row>
    <row r="366" spans="3:14" ht="15.75" customHeight="1" thickBot="1">
      <c r="C366" s="122"/>
      <c r="D366" s="123"/>
      <c r="E366" s="124"/>
      <c r="F366" s="123"/>
      <c r="G366" s="124"/>
      <c r="H366" s="123"/>
      <c r="I366" s="124"/>
      <c r="J366" s="125"/>
      <c r="K366" s="124"/>
      <c r="L366" s="130"/>
      <c r="M366" s="123"/>
      <c r="N366" s="151"/>
    </row>
    <row r="367" spans="3:11" ht="15.75" customHeight="1">
      <c r="C367"/>
      <c r="D367"/>
      <c r="E367"/>
      <c r="F367"/>
      <c r="G367"/>
      <c r="H367"/>
      <c r="I367"/>
      <c r="J367"/>
      <c r="K367"/>
    </row>
    <row r="368" spans="3:12" ht="15.75" customHeight="1" thickBot="1">
      <c r="C368" s="75"/>
      <c r="D368" s="75"/>
      <c r="E368" s="75"/>
      <c r="F368" s="75"/>
      <c r="G368" s="75"/>
      <c r="H368" s="75"/>
      <c r="I368" s="75"/>
      <c r="J368" s="75"/>
      <c r="K368" s="75"/>
      <c r="L368" s="75"/>
    </row>
    <row r="369" spans="1:14" s="44" customFormat="1" ht="15.75" customHeight="1" thickBot="1">
      <c r="A369" s="43" t="s">
        <v>49</v>
      </c>
      <c r="C369" s="92"/>
      <c r="D369" s="93"/>
      <c r="E369" s="94"/>
      <c r="F369" s="93"/>
      <c r="G369" s="94"/>
      <c r="H369" s="93"/>
      <c r="I369" s="94"/>
      <c r="J369" s="91"/>
      <c r="K369" s="94"/>
      <c r="L369" s="103"/>
      <c r="M369" s="93" t="s">
        <v>118</v>
      </c>
      <c r="N369" s="214"/>
    </row>
    <row r="370" spans="1:14" ht="15.75" customHeight="1" thickBot="1">
      <c r="A370" s="44"/>
      <c r="C370" s="95" t="s">
        <v>3</v>
      </c>
      <c r="D370" s="96" t="s">
        <v>4</v>
      </c>
      <c r="E370" s="97" t="s">
        <v>121</v>
      </c>
      <c r="F370" s="96" t="s">
        <v>5</v>
      </c>
      <c r="G370" s="97" t="s">
        <v>121</v>
      </c>
      <c r="H370" s="96" t="s">
        <v>6</v>
      </c>
      <c r="I370" s="97" t="s">
        <v>121</v>
      </c>
      <c r="J370" s="48" t="s">
        <v>7</v>
      </c>
      <c r="K370" s="97" t="s">
        <v>121</v>
      </c>
      <c r="L370" s="165" t="s">
        <v>8</v>
      </c>
      <c r="M370" s="102" t="s">
        <v>119</v>
      </c>
      <c r="N370" s="98" t="s">
        <v>120</v>
      </c>
    </row>
    <row r="371" spans="1:14" s="73" customFormat="1" ht="15.75" customHeight="1">
      <c r="A371" s="3"/>
      <c r="C371" s="112">
        <v>1995</v>
      </c>
      <c r="D371" s="113">
        <v>0.109</v>
      </c>
      <c r="E371" s="114"/>
      <c r="F371" s="113">
        <v>0.108</v>
      </c>
      <c r="G371" s="114"/>
      <c r="H371" s="113">
        <v>0.106</v>
      </c>
      <c r="I371" s="114"/>
      <c r="J371" s="116">
        <v>0.103</v>
      </c>
      <c r="K371" s="114"/>
      <c r="L371" s="112">
        <v>17</v>
      </c>
      <c r="M371" s="145"/>
      <c r="N371" s="136"/>
    </row>
    <row r="372" spans="1:14" ht="15.75" customHeight="1">
      <c r="A372" s="47" t="s">
        <v>50</v>
      </c>
      <c r="C372" s="112">
        <v>1996</v>
      </c>
      <c r="D372" s="113">
        <v>0.121</v>
      </c>
      <c r="E372" s="114"/>
      <c r="F372" s="115">
        <v>0.11</v>
      </c>
      <c r="G372" s="114"/>
      <c r="H372" s="113">
        <v>0.104</v>
      </c>
      <c r="I372" s="114"/>
      <c r="J372" s="116">
        <v>0.096</v>
      </c>
      <c r="K372" s="114"/>
      <c r="L372" s="112">
        <v>7</v>
      </c>
      <c r="M372" s="133"/>
      <c r="N372" s="119"/>
    </row>
    <row r="373" spans="1:14" ht="15.75" customHeight="1">
      <c r="A373" s="3" t="s">
        <v>218</v>
      </c>
      <c r="C373" s="112">
        <v>1997</v>
      </c>
      <c r="D373" s="115">
        <v>0.1</v>
      </c>
      <c r="E373" s="114">
        <v>36002</v>
      </c>
      <c r="F373" s="113">
        <v>0.099</v>
      </c>
      <c r="G373" s="114">
        <v>36009</v>
      </c>
      <c r="H373" s="113">
        <v>0.094</v>
      </c>
      <c r="I373" s="114">
        <v>35975</v>
      </c>
      <c r="J373" s="116">
        <v>0.091</v>
      </c>
      <c r="K373" s="114">
        <v>35974</v>
      </c>
      <c r="L373" s="112">
        <v>10</v>
      </c>
      <c r="M373" s="112" t="s">
        <v>10</v>
      </c>
      <c r="N373" s="121">
        <f aca="true" t="shared" si="21" ref="N373:N382">TRUNC(AVERAGE(J371:J373),3)</f>
        <v>0.096</v>
      </c>
    </row>
    <row r="374" spans="3:14" ht="15.75" customHeight="1">
      <c r="C374" s="112">
        <v>1998</v>
      </c>
      <c r="D374" s="113">
        <v>0.112</v>
      </c>
      <c r="E374" s="114">
        <v>35973</v>
      </c>
      <c r="F374" s="113">
        <v>0.097</v>
      </c>
      <c r="G374" s="114">
        <v>35934</v>
      </c>
      <c r="H374" s="113">
        <v>0.09</v>
      </c>
      <c r="I374" s="114">
        <v>35989</v>
      </c>
      <c r="J374" s="116">
        <v>0.087</v>
      </c>
      <c r="K374" s="114">
        <v>35969</v>
      </c>
      <c r="L374" s="112">
        <v>7</v>
      </c>
      <c r="M374" s="112" t="s">
        <v>11</v>
      </c>
      <c r="N374" s="121">
        <f t="shared" si="21"/>
        <v>0.091</v>
      </c>
    </row>
    <row r="375" spans="3:14" ht="15.75" customHeight="1">
      <c r="C375" s="112">
        <v>1999</v>
      </c>
      <c r="D375" s="113">
        <v>0.105</v>
      </c>
      <c r="E375" s="114">
        <v>36365</v>
      </c>
      <c r="F375" s="113">
        <v>0.104</v>
      </c>
      <c r="G375" s="114">
        <v>36408</v>
      </c>
      <c r="H375" s="113">
        <v>0.102</v>
      </c>
      <c r="I375" s="114">
        <v>36406</v>
      </c>
      <c r="J375" s="116">
        <v>0.101</v>
      </c>
      <c r="K375" s="114">
        <v>36407</v>
      </c>
      <c r="L375" s="112">
        <v>9</v>
      </c>
      <c r="M375" s="112" t="s">
        <v>12</v>
      </c>
      <c r="N375" s="121">
        <f t="shared" si="21"/>
        <v>0.093</v>
      </c>
    </row>
    <row r="376" spans="3:14" ht="15.75" customHeight="1">
      <c r="C376" s="112">
        <v>2000</v>
      </c>
      <c r="D376" s="113">
        <v>0.101</v>
      </c>
      <c r="E376" s="114">
        <v>36753</v>
      </c>
      <c r="F376" s="113">
        <v>0.088</v>
      </c>
      <c r="G376" s="114">
        <v>36770</v>
      </c>
      <c r="H376" s="113">
        <v>0.085</v>
      </c>
      <c r="I376" s="114">
        <v>36685</v>
      </c>
      <c r="J376" s="116">
        <v>0.085</v>
      </c>
      <c r="K376" s="114">
        <v>36686</v>
      </c>
      <c r="L376" s="112">
        <v>4</v>
      </c>
      <c r="M376" s="112" t="s">
        <v>13</v>
      </c>
      <c r="N376" s="121">
        <f t="shared" si="21"/>
        <v>0.091</v>
      </c>
    </row>
    <row r="377" spans="3:14" ht="15.75" customHeight="1">
      <c r="C377" s="112">
        <v>2001</v>
      </c>
      <c r="D377" s="113">
        <v>0.095</v>
      </c>
      <c r="E377" s="114">
        <v>37070</v>
      </c>
      <c r="F377" s="113">
        <v>0.093</v>
      </c>
      <c r="G377" s="114">
        <v>37068</v>
      </c>
      <c r="H377" s="113">
        <v>0.085</v>
      </c>
      <c r="I377" s="114">
        <v>37081</v>
      </c>
      <c r="J377" s="116">
        <v>0.085</v>
      </c>
      <c r="K377" s="114">
        <v>37110</v>
      </c>
      <c r="L377" s="112">
        <v>4</v>
      </c>
      <c r="M377" s="112" t="s">
        <v>93</v>
      </c>
      <c r="N377" s="121">
        <f t="shared" si="21"/>
        <v>0.09</v>
      </c>
    </row>
    <row r="378" spans="3:14" ht="15.75" customHeight="1">
      <c r="C378" s="112">
        <v>2002</v>
      </c>
      <c r="D378" s="113">
        <v>0.119</v>
      </c>
      <c r="E378" s="114">
        <v>37431</v>
      </c>
      <c r="F378" s="113">
        <v>0.105</v>
      </c>
      <c r="G378" s="114">
        <v>37430</v>
      </c>
      <c r="H378" s="113">
        <v>0.101</v>
      </c>
      <c r="I378" s="114">
        <v>37428</v>
      </c>
      <c r="J378" s="116">
        <v>0.101</v>
      </c>
      <c r="K378" s="114">
        <v>37429</v>
      </c>
      <c r="L378" s="112">
        <v>12</v>
      </c>
      <c r="M378" s="112" t="s">
        <v>100</v>
      </c>
      <c r="N378" s="121">
        <f t="shared" si="21"/>
        <v>0.09</v>
      </c>
    </row>
    <row r="379" spans="3:14" ht="15.75" customHeight="1">
      <c r="C379" s="112">
        <v>2003</v>
      </c>
      <c r="D379" s="113">
        <v>0.086</v>
      </c>
      <c r="E379" s="114">
        <v>37849</v>
      </c>
      <c r="F379" s="115">
        <v>0.084</v>
      </c>
      <c r="G379" s="114">
        <v>37797</v>
      </c>
      <c r="H379" s="115">
        <v>0.08</v>
      </c>
      <c r="I379" s="114">
        <v>37796</v>
      </c>
      <c r="J379" s="116">
        <v>0.077</v>
      </c>
      <c r="K379" s="114">
        <v>37790</v>
      </c>
      <c r="L379" s="112">
        <v>1</v>
      </c>
      <c r="M379" s="112" t="s">
        <v>101</v>
      </c>
      <c r="N379" s="121">
        <f t="shared" si="21"/>
        <v>0.087</v>
      </c>
    </row>
    <row r="380" spans="3:14" ht="15.75" customHeight="1">
      <c r="C380" s="112">
        <v>2004</v>
      </c>
      <c r="D380" s="113">
        <v>0.078</v>
      </c>
      <c r="E380" s="114">
        <v>38180</v>
      </c>
      <c r="F380" s="115">
        <v>0.077</v>
      </c>
      <c r="G380" s="114">
        <v>38170</v>
      </c>
      <c r="H380" s="115">
        <v>0.072</v>
      </c>
      <c r="I380" s="114">
        <v>38252</v>
      </c>
      <c r="J380" s="116">
        <v>0.069</v>
      </c>
      <c r="K380" s="114">
        <v>38144</v>
      </c>
      <c r="L380" s="112">
        <v>0</v>
      </c>
      <c r="M380" s="112" t="s">
        <v>136</v>
      </c>
      <c r="N380" s="121">
        <f t="shared" si="21"/>
        <v>0.082</v>
      </c>
    </row>
    <row r="381" spans="3:14" ht="15.75" customHeight="1">
      <c r="C381" s="112">
        <v>2005</v>
      </c>
      <c r="D381" s="166">
        <v>0.109</v>
      </c>
      <c r="E381" s="114">
        <v>38528</v>
      </c>
      <c r="F381" s="115">
        <v>0.098</v>
      </c>
      <c r="G381" s="114">
        <v>38543</v>
      </c>
      <c r="H381" s="115">
        <v>0.091</v>
      </c>
      <c r="I381" s="114">
        <v>38531</v>
      </c>
      <c r="J381" s="116">
        <v>0.09</v>
      </c>
      <c r="K381" s="114">
        <v>38529</v>
      </c>
      <c r="L381" s="112">
        <v>7</v>
      </c>
      <c r="M381" s="112" t="s">
        <v>178</v>
      </c>
      <c r="N381" s="121">
        <f t="shared" si="21"/>
        <v>0.078</v>
      </c>
    </row>
    <row r="382" spans="3:14" ht="15.75" customHeight="1">
      <c r="C382" s="112">
        <v>2006</v>
      </c>
      <c r="D382" s="166">
        <v>0.076</v>
      </c>
      <c r="E382" s="114">
        <v>38899</v>
      </c>
      <c r="F382" s="115">
        <v>0.075</v>
      </c>
      <c r="G382" s="114">
        <v>38885</v>
      </c>
      <c r="H382" s="115">
        <v>0.074</v>
      </c>
      <c r="I382" s="114">
        <v>38884</v>
      </c>
      <c r="J382" s="116">
        <v>0.07</v>
      </c>
      <c r="K382" s="114">
        <v>38907</v>
      </c>
      <c r="L382" s="112">
        <v>0</v>
      </c>
      <c r="M382" s="112" t="s">
        <v>188</v>
      </c>
      <c r="N382" s="121">
        <f t="shared" si="21"/>
        <v>0.076</v>
      </c>
    </row>
    <row r="383" spans="3:14" ht="15.75" customHeight="1" thickBot="1">
      <c r="C383" s="122"/>
      <c r="D383" s="123"/>
      <c r="E383" s="124"/>
      <c r="F383" s="123"/>
      <c r="G383" s="124"/>
      <c r="H383" s="123"/>
      <c r="I383" s="124"/>
      <c r="J383" s="125"/>
      <c r="K383" s="124"/>
      <c r="L383" s="134"/>
      <c r="M383" s="134"/>
      <c r="N383" s="128"/>
    </row>
    <row r="385" ht="15.75" customHeight="1" thickBot="1"/>
    <row r="386" spans="3:14" ht="15.75" customHeight="1">
      <c r="C386" s="92"/>
      <c r="D386" s="93"/>
      <c r="E386" s="94"/>
      <c r="F386" s="93"/>
      <c r="G386" s="94"/>
      <c r="H386" s="93"/>
      <c r="I386" s="94"/>
      <c r="J386" s="91"/>
      <c r="K386" s="94"/>
      <c r="L386" s="103"/>
      <c r="M386" s="229" t="s">
        <v>118</v>
      </c>
      <c r="N386" s="230"/>
    </row>
    <row r="387" spans="1:14" ht="15.75" customHeight="1" thickBot="1">
      <c r="A387" s="47" t="s">
        <v>51</v>
      </c>
      <c r="B387" s="50"/>
      <c r="C387" s="95" t="s">
        <v>3</v>
      </c>
      <c r="D387" s="96" t="s">
        <v>4</v>
      </c>
      <c r="E387" s="97" t="s">
        <v>121</v>
      </c>
      <c r="F387" s="96" t="s">
        <v>5</v>
      </c>
      <c r="G387" s="97" t="s">
        <v>121</v>
      </c>
      <c r="H387" s="96" t="s">
        <v>6</v>
      </c>
      <c r="I387" s="97" t="s">
        <v>121</v>
      </c>
      <c r="J387" s="48" t="s">
        <v>7</v>
      </c>
      <c r="K387" s="97" t="s">
        <v>121</v>
      </c>
      <c r="L387" s="160" t="s">
        <v>8</v>
      </c>
      <c r="M387" s="102" t="s">
        <v>119</v>
      </c>
      <c r="N387" s="98" t="s">
        <v>120</v>
      </c>
    </row>
    <row r="388" spans="1:14" s="73" customFormat="1" ht="15.75" customHeight="1">
      <c r="A388" s="47" t="s">
        <v>52</v>
      </c>
      <c r="B388" s="50"/>
      <c r="C388" s="112">
        <v>1998</v>
      </c>
      <c r="D388" s="113">
        <v>0.105</v>
      </c>
      <c r="E388" s="114">
        <v>35973</v>
      </c>
      <c r="F388" s="113">
        <v>0.102</v>
      </c>
      <c r="G388" s="114">
        <v>35934</v>
      </c>
      <c r="H388" s="113">
        <v>0.092</v>
      </c>
      <c r="I388" s="114">
        <v>36050</v>
      </c>
      <c r="J388" s="116">
        <v>0.09</v>
      </c>
      <c r="K388" s="114">
        <v>35930</v>
      </c>
      <c r="L388" s="120">
        <v>5</v>
      </c>
      <c r="M388" s="113" t="s">
        <v>112</v>
      </c>
      <c r="N388" s="121">
        <f>TRUNC(AVERAGE(J386:J388),3)</f>
        <v>0.09</v>
      </c>
    </row>
    <row r="389" spans="1:14" ht="15.75" customHeight="1">
      <c r="A389" s="3" t="s">
        <v>217</v>
      </c>
      <c r="C389" s="112">
        <v>1999</v>
      </c>
      <c r="D389" s="113">
        <v>0.105</v>
      </c>
      <c r="E389" s="114">
        <v>36406</v>
      </c>
      <c r="F389" s="113">
        <v>0.104</v>
      </c>
      <c r="G389" s="114">
        <v>36365</v>
      </c>
      <c r="H389" s="113">
        <v>0.103</v>
      </c>
      <c r="I389" s="114">
        <v>36408</v>
      </c>
      <c r="J389" s="116">
        <v>0.102</v>
      </c>
      <c r="K389" s="114">
        <v>36405</v>
      </c>
      <c r="L389" s="120">
        <v>11</v>
      </c>
      <c r="M389" s="113" t="s">
        <v>113</v>
      </c>
      <c r="N389" s="121">
        <f>TRUNC(AVERAGE(J388:J389),3)</f>
        <v>0.096</v>
      </c>
    </row>
    <row r="390" spans="3:14" ht="15.75" customHeight="1">
      <c r="C390" s="112">
        <v>2000</v>
      </c>
      <c r="D390" s="113">
        <v>0.099</v>
      </c>
      <c r="E390" s="114">
        <v>36753</v>
      </c>
      <c r="F390" s="113">
        <v>0.084</v>
      </c>
      <c r="G390" s="114">
        <v>36770</v>
      </c>
      <c r="H390" s="115">
        <v>0.073</v>
      </c>
      <c r="I390" s="114">
        <v>36769</v>
      </c>
      <c r="J390" s="147">
        <v>0.071</v>
      </c>
      <c r="K390" s="114">
        <v>36720</v>
      </c>
      <c r="L390" s="120">
        <v>1</v>
      </c>
      <c r="M390" s="113" t="s">
        <v>13</v>
      </c>
      <c r="N390" s="121">
        <f>TRUNC(AVERAGE(J388:J390),3)</f>
        <v>0.087</v>
      </c>
    </row>
    <row r="391" spans="3:14" ht="15.75" customHeight="1">
      <c r="C391" s="112">
        <v>2001</v>
      </c>
      <c r="D391" s="113">
        <v>0.093</v>
      </c>
      <c r="E391" s="114">
        <v>37070</v>
      </c>
      <c r="F391" s="115">
        <v>0.09</v>
      </c>
      <c r="G391" s="114">
        <v>37068</v>
      </c>
      <c r="H391" s="113">
        <v>0.084</v>
      </c>
      <c r="I391" s="114">
        <v>37081</v>
      </c>
      <c r="J391" s="116">
        <v>0.082</v>
      </c>
      <c r="K391" s="114">
        <v>37055</v>
      </c>
      <c r="L391" s="120">
        <v>2</v>
      </c>
      <c r="M391" s="113" t="s">
        <v>93</v>
      </c>
      <c r="N391" s="121">
        <f>TRUNC(AVERAGE(J389:J391),3)</f>
        <v>0.085</v>
      </c>
    </row>
    <row r="392" spans="3:14" ht="15.75" customHeight="1">
      <c r="C392" s="112">
        <v>2002</v>
      </c>
      <c r="D392" s="113">
        <v>0.113</v>
      </c>
      <c r="E392" s="114">
        <v>37431</v>
      </c>
      <c r="F392" s="115">
        <v>0.104</v>
      </c>
      <c r="G392" s="114">
        <v>37428</v>
      </c>
      <c r="H392" s="113">
        <v>0.098</v>
      </c>
      <c r="I392" s="114">
        <v>37430</v>
      </c>
      <c r="J392" s="116">
        <v>0.097</v>
      </c>
      <c r="K392" s="114">
        <v>37429</v>
      </c>
      <c r="L392" s="120">
        <v>11</v>
      </c>
      <c r="M392" s="113" t="s">
        <v>100</v>
      </c>
      <c r="N392" s="121">
        <f>TRUNC(AVERAGE(J390:J392),3)</f>
        <v>0.083</v>
      </c>
    </row>
    <row r="393" spans="3:14" ht="15.75" customHeight="1">
      <c r="C393" s="112">
        <v>2003</v>
      </c>
      <c r="D393" s="113">
        <v>0.081</v>
      </c>
      <c r="E393" s="114">
        <v>37794</v>
      </c>
      <c r="F393" s="115">
        <v>0.081</v>
      </c>
      <c r="G393" s="114">
        <v>37803</v>
      </c>
      <c r="H393" s="113">
        <v>0.081</v>
      </c>
      <c r="I393" s="114">
        <v>37849</v>
      </c>
      <c r="J393" s="116">
        <v>0.079</v>
      </c>
      <c r="K393" s="114">
        <v>37789</v>
      </c>
      <c r="L393" s="120">
        <v>0</v>
      </c>
      <c r="M393" s="113" t="s">
        <v>101</v>
      </c>
      <c r="N393" s="121">
        <f>TRUNC(AVERAGE(J391:J393),3)</f>
        <v>0.086</v>
      </c>
    </row>
    <row r="394" spans="3:14" ht="15.75" customHeight="1" thickBot="1">
      <c r="C394" s="122"/>
      <c r="D394" s="123"/>
      <c r="E394" s="170" t="s">
        <v>183</v>
      </c>
      <c r="F394" s="123"/>
      <c r="G394" s="124"/>
      <c r="H394" s="123"/>
      <c r="I394" s="124"/>
      <c r="J394" s="125"/>
      <c r="K394" s="171"/>
      <c r="L394" s="126"/>
      <c r="M394" s="127"/>
      <c r="N394" s="128"/>
    </row>
    <row r="395" spans="3:12" ht="15.75" customHeight="1">
      <c r="C395" s="75"/>
      <c r="D395" s="75"/>
      <c r="E395" s="75"/>
      <c r="F395" s="75"/>
      <c r="G395" s="75"/>
      <c r="H395" s="75"/>
      <c r="I395" s="75"/>
      <c r="J395" s="75"/>
      <c r="K395" s="75"/>
      <c r="L395" s="75"/>
    </row>
    <row r="396" spans="3:12" ht="15.75" customHeight="1">
      <c r="C396" s="4"/>
      <c r="D396" s="4"/>
      <c r="E396" s="5"/>
      <c r="F396" s="4"/>
      <c r="G396" s="5"/>
      <c r="H396" s="4"/>
      <c r="I396" s="5"/>
      <c r="J396" s="49"/>
      <c r="K396" s="5"/>
      <c r="L396" s="75"/>
    </row>
    <row r="397" spans="3:12" ht="15.75" customHeight="1">
      <c r="C397" s="4"/>
      <c r="D397" s="4"/>
      <c r="E397" s="5"/>
      <c r="F397" s="4"/>
      <c r="G397" s="5"/>
      <c r="H397" s="4"/>
      <c r="I397" s="5"/>
      <c r="J397" s="49"/>
      <c r="K397" s="5"/>
      <c r="L397" s="75"/>
    </row>
    <row r="398" spans="3:12" ht="15.75" customHeight="1">
      <c r="C398" s="4"/>
      <c r="D398" s="4"/>
      <c r="E398" s="5"/>
      <c r="F398" s="4"/>
      <c r="G398" s="5"/>
      <c r="H398" s="4"/>
      <c r="I398" s="5"/>
      <c r="J398" s="49"/>
      <c r="K398" s="5"/>
      <c r="L398" s="75"/>
    </row>
    <row r="399" spans="3:12" ht="15.75" customHeight="1">
      <c r="C399" s="4"/>
      <c r="D399" s="4"/>
      <c r="E399" s="5"/>
      <c r="F399" s="4"/>
      <c r="G399" s="5"/>
      <c r="H399" s="4"/>
      <c r="I399" s="5"/>
      <c r="J399" s="49"/>
      <c r="K399" s="5"/>
      <c r="L399" s="75"/>
    </row>
    <row r="400" spans="3:12" ht="15.75" customHeight="1">
      <c r="C400" s="4"/>
      <c r="D400" s="4"/>
      <c r="E400" s="5"/>
      <c r="F400" s="4"/>
      <c r="G400" s="5"/>
      <c r="H400" s="4"/>
      <c r="I400" s="5"/>
      <c r="J400" s="49"/>
      <c r="K400" s="5"/>
      <c r="L400" s="75"/>
    </row>
    <row r="401" spans="3:12" ht="15.75" customHeight="1">
      <c r="C401" s="4"/>
      <c r="D401" s="4"/>
      <c r="E401" s="5"/>
      <c r="F401" s="4"/>
      <c r="G401" s="5"/>
      <c r="H401" s="4"/>
      <c r="I401" s="5"/>
      <c r="J401" s="49"/>
      <c r="K401" s="5"/>
      <c r="L401" s="75"/>
    </row>
    <row r="402" spans="3:12" ht="15.75" customHeight="1">
      <c r="C402" s="4"/>
      <c r="D402" s="4"/>
      <c r="E402" s="5"/>
      <c r="F402" s="4"/>
      <c r="G402" s="5"/>
      <c r="H402" s="4"/>
      <c r="I402" s="5"/>
      <c r="J402" s="49"/>
      <c r="K402" s="5"/>
      <c r="L402" s="75"/>
    </row>
    <row r="403" spans="3:12" ht="15.75" customHeight="1">
      <c r="C403" s="4"/>
      <c r="D403" s="4"/>
      <c r="E403" s="5"/>
      <c r="F403" s="4"/>
      <c r="G403" s="5"/>
      <c r="H403" s="4"/>
      <c r="I403" s="5"/>
      <c r="J403" s="49"/>
      <c r="K403" s="5"/>
      <c r="L403" s="75"/>
    </row>
    <row r="404" spans="3:12" ht="15.75" customHeight="1">
      <c r="C404" s="4"/>
      <c r="D404" s="4"/>
      <c r="E404" s="5"/>
      <c r="F404" s="4"/>
      <c r="G404" s="5"/>
      <c r="H404" s="4"/>
      <c r="I404" s="5"/>
      <c r="J404" s="49"/>
      <c r="K404" s="5"/>
      <c r="L404" s="75"/>
    </row>
    <row r="405" spans="3:12" ht="15.75" customHeight="1" thickBot="1">
      <c r="C405" s="4"/>
      <c r="D405" s="4"/>
      <c r="E405" s="5"/>
      <c r="F405" s="4"/>
      <c r="G405" s="5"/>
      <c r="H405" s="4"/>
      <c r="I405" s="5"/>
      <c r="J405" s="49"/>
      <c r="K405" s="5"/>
      <c r="L405" s="75"/>
    </row>
    <row r="406" spans="3:14" ht="15.75" customHeight="1">
      <c r="C406" s="92"/>
      <c r="D406" s="93"/>
      <c r="E406" s="94"/>
      <c r="F406" s="93"/>
      <c r="G406" s="94"/>
      <c r="H406" s="93"/>
      <c r="I406" s="94"/>
      <c r="J406" s="91"/>
      <c r="K406" s="94"/>
      <c r="L406" s="103"/>
      <c r="M406" s="229" t="s">
        <v>118</v>
      </c>
      <c r="N406" s="230"/>
    </row>
    <row r="407" spans="3:14" ht="15.75" customHeight="1" thickBot="1">
      <c r="C407" s="95" t="s">
        <v>3</v>
      </c>
      <c r="D407" s="96" t="s">
        <v>4</v>
      </c>
      <c r="E407" s="97" t="s">
        <v>121</v>
      </c>
      <c r="F407" s="96" t="s">
        <v>5</v>
      </c>
      <c r="G407" s="97" t="s">
        <v>121</v>
      </c>
      <c r="H407" s="96" t="s">
        <v>6</v>
      </c>
      <c r="I407" s="97" t="s">
        <v>121</v>
      </c>
      <c r="J407" s="48" t="s">
        <v>7</v>
      </c>
      <c r="K407" s="97" t="s">
        <v>121</v>
      </c>
      <c r="L407" s="160" t="s">
        <v>8</v>
      </c>
      <c r="M407" s="102" t="s">
        <v>119</v>
      </c>
      <c r="N407" s="98" t="s">
        <v>120</v>
      </c>
    </row>
    <row r="408" spans="3:14" ht="15.75" customHeight="1">
      <c r="C408" s="112">
        <v>1998</v>
      </c>
      <c r="D408" s="113">
        <v>0.098</v>
      </c>
      <c r="E408" s="114">
        <v>35934</v>
      </c>
      <c r="F408" s="113">
        <v>0.089</v>
      </c>
      <c r="G408" s="114">
        <v>36050</v>
      </c>
      <c r="H408" s="113">
        <v>0.088</v>
      </c>
      <c r="I408" s="114">
        <v>35930</v>
      </c>
      <c r="J408" s="116">
        <v>0.085</v>
      </c>
      <c r="K408" s="114">
        <v>36044</v>
      </c>
      <c r="L408" s="112">
        <v>6</v>
      </c>
      <c r="M408" s="141" t="s">
        <v>112</v>
      </c>
      <c r="N408" s="215">
        <f>TRUNC(AVERAGE(J406:J408),3)</f>
        <v>0.085</v>
      </c>
    </row>
    <row r="409" spans="1:14" s="73" customFormat="1" ht="15.75" customHeight="1">
      <c r="A409" s="47" t="s">
        <v>53</v>
      </c>
      <c r="C409" s="112">
        <v>1999</v>
      </c>
      <c r="D409" s="113">
        <v>0.097</v>
      </c>
      <c r="E409" s="114">
        <v>36405</v>
      </c>
      <c r="F409" s="113">
        <v>0.097</v>
      </c>
      <c r="G409" s="114">
        <v>36408</v>
      </c>
      <c r="H409" s="113">
        <v>0.094</v>
      </c>
      <c r="I409" s="114">
        <v>36365</v>
      </c>
      <c r="J409" s="116">
        <v>0.091</v>
      </c>
      <c r="K409" s="114">
        <v>36309</v>
      </c>
      <c r="L409" s="112">
        <v>11</v>
      </c>
      <c r="M409" s="112" t="s">
        <v>113</v>
      </c>
      <c r="N409" s="121">
        <f>TRUNC(AVERAGE(J408:J409),3)</f>
        <v>0.088</v>
      </c>
    </row>
    <row r="410" spans="1:14" ht="15.75" customHeight="1">
      <c r="A410" s="26" t="s">
        <v>219</v>
      </c>
      <c r="C410" s="112">
        <v>2000</v>
      </c>
      <c r="D410" s="113">
        <v>0.092</v>
      </c>
      <c r="E410" s="114">
        <v>36685</v>
      </c>
      <c r="F410" s="113">
        <v>0.092</v>
      </c>
      <c r="G410" s="114">
        <v>36686</v>
      </c>
      <c r="H410" s="113">
        <v>0.091</v>
      </c>
      <c r="I410" s="114">
        <v>36753</v>
      </c>
      <c r="J410" s="116">
        <v>0.082</v>
      </c>
      <c r="K410" s="114">
        <v>36678</v>
      </c>
      <c r="L410" s="112">
        <v>3</v>
      </c>
      <c r="M410" s="112" t="s">
        <v>13</v>
      </c>
      <c r="N410" s="121">
        <f aca="true" t="shared" si="22" ref="N410:N416">TRUNC(AVERAGE(J408:J410),3)</f>
        <v>0.086</v>
      </c>
    </row>
    <row r="411" spans="3:14" ht="15.75" customHeight="1">
      <c r="C411" s="112">
        <v>2001</v>
      </c>
      <c r="D411" s="113">
        <v>0.079</v>
      </c>
      <c r="E411" s="114">
        <v>37087</v>
      </c>
      <c r="F411" s="115">
        <v>0.078</v>
      </c>
      <c r="G411" s="114">
        <v>37055</v>
      </c>
      <c r="H411" s="113">
        <v>0.078</v>
      </c>
      <c r="I411" s="114">
        <v>37088</v>
      </c>
      <c r="J411" s="116">
        <v>0.077</v>
      </c>
      <c r="K411" s="114">
        <v>37071</v>
      </c>
      <c r="L411" s="112">
        <v>0</v>
      </c>
      <c r="M411" s="112" t="s">
        <v>93</v>
      </c>
      <c r="N411" s="121">
        <f t="shared" si="22"/>
        <v>0.083</v>
      </c>
    </row>
    <row r="412" spans="3:14" ht="15.75" customHeight="1">
      <c r="C412" s="112">
        <v>2002</v>
      </c>
      <c r="D412" s="115">
        <v>0.11</v>
      </c>
      <c r="E412" s="114">
        <v>37431</v>
      </c>
      <c r="F412" s="115">
        <v>0.105</v>
      </c>
      <c r="G412" s="114">
        <v>37452</v>
      </c>
      <c r="H412" s="113">
        <v>0.101</v>
      </c>
      <c r="I412" s="114">
        <v>37507</v>
      </c>
      <c r="J412" s="116">
        <v>0.1</v>
      </c>
      <c r="K412" s="114">
        <v>37428</v>
      </c>
      <c r="L412" s="112">
        <v>17</v>
      </c>
      <c r="M412" s="112" t="s">
        <v>100</v>
      </c>
      <c r="N412" s="121">
        <f t="shared" si="22"/>
        <v>0.086</v>
      </c>
    </row>
    <row r="413" spans="3:14" ht="15.75" customHeight="1">
      <c r="C413" s="112">
        <v>2003</v>
      </c>
      <c r="D413" s="115">
        <v>0.09</v>
      </c>
      <c r="E413" s="114">
        <v>37796</v>
      </c>
      <c r="F413" s="115">
        <v>0.09</v>
      </c>
      <c r="G413" s="114">
        <v>37797</v>
      </c>
      <c r="H413" s="113">
        <v>0.082</v>
      </c>
      <c r="I413" s="114">
        <v>37790</v>
      </c>
      <c r="J413" s="116">
        <v>0.082</v>
      </c>
      <c r="K413" s="114">
        <v>37804</v>
      </c>
      <c r="L413" s="112">
        <v>2</v>
      </c>
      <c r="M413" s="112" t="s">
        <v>101</v>
      </c>
      <c r="N413" s="121">
        <f t="shared" si="22"/>
        <v>0.086</v>
      </c>
    </row>
    <row r="414" spans="3:14" ht="15.75" customHeight="1">
      <c r="C414" s="112">
        <v>2004</v>
      </c>
      <c r="D414" s="115">
        <v>0.084</v>
      </c>
      <c r="E414" s="114">
        <v>38170</v>
      </c>
      <c r="F414" s="115">
        <v>0.081</v>
      </c>
      <c r="G414" s="114">
        <v>38169</v>
      </c>
      <c r="H414" s="115">
        <v>0.077</v>
      </c>
      <c r="I414" s="114">
        <v>38202</v>
      </c>
      <c r="J414" s="116">
        <v>0.072</v>
      </c>
      <c r="K414" s="114">
        <v>38093</v>
      </c>
      <c r="L414" s="112">
        <v>0</v>
      </c>
      <c r="M414" s="112" t="s">
        <v>136</v>
      </c>
      <c r="N414" s="121">
        <f t="shared" si="22"/>
        <v>0.084</v>
      </c>
    </row>
    <row r="415" spans="3:14" ht="15.75" customHeight="1">
      <c r="C415" s="112">
        <v>2005</v>
      </c>
      <c r="D415" s="166">
        <v>0.086</v>
      </c>
      <c r="E415" s="114">
        <v>38530</v>
      </c>
      <c r="F415" s="115">
        <v>0.085</v>
      </c>
      <c r="G415" s="114">
        <v>38543</v>
      </c>
      <c r="H415" s="113">
        <v>0.083</v>
      </c>
      <c r="I415" s="114">
        <v>38542</v>
      </c>
      <c r="J415" s="116">
        <v>0.078</v>
      </c>
      <c r="K415" s="114">
        <v>38532</v>
      </c>
      <c r="L415" s="112">
        <v>2</v>
      </c>
      <c r="M415" s="112" t="s">
        <v>178</v>
      </c>
      <c r="N415" s="121">
        <f t="shared" si="22"/>
        <v>0.077</v>
      </c>
    </row>
    <row r="416" spans="3:14" ht="15.75" customHeight="1">
      <c r="C416" s="112">
        <v>2006</v>
      </c>
      <c r="D416" s="189">
        <v>0.078</v>
      </c>
      <c r="E416" s="114">
        <v>38884</v>
      </c>
      <c r="F416" s="115">
        <v>0.074</v>
      </c>
      <c r="G416" s="114">
        <v>38885</v>
      </c>
      <c r="H416" s="113">
        <v>0.072</v>
      </c>
      <c r="I416" s="114">
        <v>38899</v>
      </c>
      <c r="J416" s="116">
        <v>0.071</v>
      </c>
      <c r="K416" s="114">
        <v>38883</v>
      </c>
      <c r="L416" s="112">
        <v>0</v>
      </c>
      <c r="M416" s="112" t="s">
        <v>188</v>
      </c>
      <c r="N416" s="121">
        <f t="shared" si="22"/>
        <v>0.073</v>
      </c>
    </row>
    <row r="417" spans="3:14" ht="15.75" customHeight="1" thickBot="1">
      <c r="C417" s="122"/>
      <c r="D417" s="123"/>
      <c r="E417" s="124"/>
      <c r="F417" s="131"/>
      <c r="G417" s="124"/>
      <c r="H417" s="123"/>
      <c r="I417" s="124"/>
      <c r="J417" s="125"/>
      <c r="K417" s="124"/>
      <c r="L417" s="134"/>
      <c r="M417" s="134"/>
      <c r="N417" s="128"/>
    </row>
    <row r="418" spans="1:11" ht="15.75" customHeight="1">
      <c r="A418"/>
      <c r="C418"/>
      <c r="D418"/>
      <c r="E418"/>
      <c r="F418"/>
      <c r="G418"/>
      <c r="H418"/>
      <c r="I418"/>
      <c r="J418"/>
      <c r="K418"/>
    </row>
    <row r="419" spans="1:11" ht="15.75" customHeight="1">
      <c r="A419"/>
      <c r="C419"/>
      <c r="D419"/>
      <c r="E419"/>
      <c r="F419"/>
      <c r="G419"/>
      <c r="H419"/>
      <c r="I419"/>
      <c r="J419"/>
      <c r="K419"/>
    </row>
    <row r="420" spans="1:11" ht="15.75" customHeight="1" thickBot="1">
      <c r="A420"/>
      <c r="C420"/>
      <c r="D420"/>
      <c r="E420"/>
      <c r="F420"/>
      <c r="G420"/>
      <c r="H420"/>
      <c r="I420"/>
      <c r="J420"/>
      <c r="K420"/>
    </row>
    <row r="421" spans="1:14" s="13" customFormat="1" ht="15.75" customHeight="1">
      <c r="A421" s="43" t="s">
        <v>54</v>
      </c>
      <c r="C421" s="92"/>
      <c r="D421" s="93"/>
      <c r="E421" s="94"/>
      <c r="F421" s="93"/>
      <c r="G421" s="94"/>
      <c r="H421" s="93"/>
      <c r="I421" s="94"/>
      <c r="J421" s="91"/>
      <c r="K421" s="94"/>
      <c r="L421" s="103"/>
      <c r="M421" s="229" t="s">
        <v>118</v>
      </c>
      <c r="N421" s="230"/>
    </row>
    <row r="422" spans="1:14" ht="15.75" customHeight="1" thickBot="1">
      <c r="A422" s="13"/>
      <c r="C422" s="95" t="s">
        <v>3</v>
      </c>
      <c r="D422" s="96" t="s">
        <v>4</v>
      </c>
      <c r="E422" s="97" t="s">
        <v>121</v>
      </c>
      <c r="F422" s="96" t="s">
        <v>5</v>
      </c>
      <c r="G422" s="97" t="s">
        <v>121</v>
      </c>
      <c r="H422" s="96" t="s">
        <v>6</v>
      </c>
      <c r="I422" s="97" t="s">
        <v>121</v>
      </c>
      <c r="J422" s="48" t="s">
        <v>7</v>
      </c>
      <c r="K422" s="97" t="s">
        <v>121</v>
      </c>
      <c r="L422" s="160" t="s">
        <v>8</v>
      </c>
      <c r="M422" s="102" t="s">
        <v>119</v>
      </c>
      <c r="N422" s="98" t="s">
        <v>120</v>
      </c>
    </row>
    <row r="423" spans="1:14" s="13" customFormat="1" ht="15.75" customHeight="1">
      <c r="A423" s="3"/>
      <c r="B423" s="44"/>
      <c r="C423" s="112">
        <v>1995</v>
      </c>
      <c r="D423" s="113">
        <v>0.131</v>
      </c>
      <c r="E423" s="114"/>
      <c r="F423" s="115">
        <v>0.12</v>
      </c>
      <c r="G423" s="114"/>
      <c r="H423" s="113">
        <v>0.118</v>
      </c>
      <c r="I423" s="114"/>
      <c r="J423" s="116">
        <v>0.114</v>
      </c>
      <c r="K423" s="114"/>
      <c r="L423" s="112">
        <v>21</v>
      </c>
      <c r="M423" s="145"/>
      <c r="N423" s="136"/>
    </row>
    <row r="424" spans="1:14" ht="15.75" customHeight="1">
      <c r="A424" s="47" t="s">
        <v>55</v>
      </c>
      <c r="C424" s="112">
        <v>1996</v>
      </c>
      <c r="D424" s="113">
        <v>0.118</v>
      </c>
      <c r="E424" s="114"/>
      <c r="F424" s="113">
        <v>0.109</v>
      </c>
      <c r="G424" s="114"/>
      <c r="H424" s="113">
        <v>0.106</v>
      </c>
      <c r="I424" s="114"/>
      <c r="J424" s="116">
        <v>0.102</v>
      </c>
      <c r="K424" s="114"/>
      <c r="L424" s="112">
        <v>10</v>
      </c>
      <c r="M424" s="133"/>
      <c r="N424" s="119"/>
    </row>
    <row r="425" spans="1:14" s="73" customFormat="1" ht="15.75" customHeight="1">
      <c r="A425" s="3" t="s">
        <v>220</v>
      </c>
      <c r="C425" s="112">
        <v>1997</v>
      </c>
      <c r="D425" s="113">
        <v>0.112</v>
      </c>
      <c r="E425" s="114">
        <v>35975</v>
      </c>
      <c r="F425" s="113">
        <v>0.107</v>
      </c>
      <c r="G425" s="114">
        <v>36002</v>
      </c>
      <c r="H425" s="113">
        <v>0.098</v>
      </c>
      <c r="I425" s="114">
        <v>36010</v>
      </c>
      <c r="J425" s="116">
        <v>0.096</v>
      </c>
      <c r="K425" s="114">
        <v>35993</v>
      </c>
      <c r="L425" s="112">
        <v>9</v>
      </c>
      <c r="M425" s="112" t="s">
        <v>10</v>
      </c>
      <c r="N425" s="121">
        <f aca="true" t="shared" si="23" ref="N425:N434">TRUNC(AVERAGE(J423:J425),3)</f>
        <v>0.104</v>
      </c>
    </row>
    <row r="426" spans="1:14" ht="15.75" customHeight="1">
      <c r="A426" s="26"/>
      <c r="C426" s="112">
        <v>1998</v>
      </c>
      <c r="D426" s="113">
        <v>0.109</v>
      </c>
      <c r="E426" s="114">
        <v>35973</v>
      </c>
      <c r="F426" s="113">
        <v>0.096</v>
      </c>
      <c r="G426" s="114">
        <v>35934</v>
      </c>
      <c r="H426" s="113">
        <v>0.095</v>
      </c>
      <c r="I426" s="114">
        <v>35930</v>
      </c>
      <c r="J426" s="116">
        <v>0.093</v>
      </c>
      <c r="K426" s="114">
        <v>35990</v>
      </c>
      <c r="L426" s="112">
        <v>12</v>
      </c>
      <c r="M426" s="112" t="s">
        <v>11</v>
      </c>
      <c r="N426" s="121">
        <f t="shared" si="23"/>
        <v>0.097</v>
      </c>
    </row>
    <row r="427" spans="3:14" ht="15.75" customHeight="1">
      <c r="C427" s="112">
        <v>1999</v>
      </c>
      <c r="D427" s="113">
        <v>0.108</v>
      </c>
      <c r="E427" s="114">
        <v>36365</v>
      </c>
      <c r="F427" s="113">
        <v>0.096</v>
      </c>
      <c r="G427" s="114">
        <v>36406</v>
      </c>
      <c r="H427" s="113">
        <v>0.088</v>
      </c>
      <c r="I427" s="114">
        <v>36408</v>
      </c>
      <c r="J427" s="116">
        <v>0.086</v>
      </c>
      <c r="K427" s="114">
        <v>36310</v>
      </c>
      <c r="L427" s="112">
        <v>6</v>
      </c>
      <c r="M427" s="112" t="s">
        <v>12</v>
      </c>
      <c r="N427" s="121">
        <f t="shared" si="23"/>
        <v>0.091</v>
      </c>
    </row>
    <row r="428" spans="3:14" ht="15.75" customHeight="1">
      <c r="C428" s="112">
        <v>2000</v>
      </c>
      <c r="D428" s="113">
        <v>0.103</v>
      </c>
      <c r="E428" s="114">
        <v>36753</v>
      </c>
      <c r="F428" s="115">
        <v>0.09</v>
      </c>
      <c r="G428" s="114">
        <v>36685</v>
      </c>
      <c r="H428" s="113">
        <v>0.089</v>
      </c>
      <c r="I428" s="114">
        <v>36686</v>
      </c>
      <c r="J428" s="116">
        <v>0.08</v>
      </c>
      <c r="K428" s="114">
        <v>36770</v>
      </c>
      <c r="L428" s="112">
        <v>3</v>
      </c>
      <c r="M428" s="112" t="s">
        <v>13</v>
      </c>
      <c r="N428" s="121">
        <f t="shared" si="23"/>
        <v>0.086</v>
      </c>
    </row>
    <row r="429" spans="3:14" ht="15.75" customHeight="1">
      <c r="C429" s="112">
        <v>2001</v>
      </c>
      <c r="D429" s="113">
        <v>0.098</v>
      </c>
      <c r="E429" s="114">
        <v>37110</v>
      </c>
      <c r="F429" s="113">
        <v>0.092</v>
      </c>
      <c r="G429" s="114">
        <v>37068</v>
      </c>
      <c r="H429" s="115">
        <v>0.09</v>
      </c>
      <c r="I429" s="114">
        <v>37070</v>
      </c>
      <c r="J429" s="116">
        <v>0.09</v>
      </c>
      <c r="K429" s="114">
        <v>37071</v>
      </c>
      <c r="L429" s="112">
        <v>8</v>
      </c>
      <c r="M429" s="112" t="s">
        <v>93</v>
      </c>
      <c r="N429" s="121">
        <f t="shared" si="23"/>
        <v>0.085</v>
      </c>
    </row>
    <row r="430" spans="3:14" ht="15.75" customHeight="1">
      <c r="C430" s="112">
        <v>2002</v>
      </c>
      <c r="D430" s="113">
        <v>0.116</v>
      </c>
      <c r="E430" s="114">
        <v>37431</v>
      </c>
      <c r="F430" s="113">
        <v>0.113</v>
      </c>
      <c r="G430" s="114">
        <v>37430</v>
      </c>
      <c r="H430" s="115">
        <v>0.107</v>
      </c>
      <c r="I430" s="114">
        <v>37428</v>
      </c>
      <c r="J430" s="116">
        <v>0.107</v>
      </c>
      <c r="K430" s="114">
        <v>37440</v>
      </c>
      <c r="L430" s="112">
        <v>15</v>
      </c>
      <c r="M430" s="112" t="s">
        <v>100</v>
      </c>
      <c r="N430" s="121">
        <f t="shared" si="23"/>
        <v>0.092</v>
      </c>
    </row>
    <row r="431" spans="3:14" ht="15.75" customHeight="1">
      <c r="C431" s="112">
        <v>2003</v>
      </c>
      <c r="D431" s="115">
        <v>0.09</v>
      </c>
      <c r="E431" s="114">
        <v>37796</v>
      </c>
      <c r="F431" s="115">
        <v>0.09</v>
      </c>
      <c r="G431" s="114">
        <v>37797</v>
      </c>
      <c r="H431" s="115">
        <v>0.082</v>
      </c>
      <c r="I431" s="114">
        <v>37790</v>
      </c>
      <c r="J431" s="116">
        <v>0.082</v>
      </c>
      <c r="K431" s="114">
        <v>37794</v>
      </c>
      <c r="L431" s="112">
        <v>2</v>
      </c>
      <c r="M431" s="112" t="s">
        <v>101</v>
      </c>
      <c r="N431" s="121">
        <f t="shared" si="23"/>
        <v>0.093</v>
      </c>
    </row>
    <row r="432" spans="3:14" ht="15.75" customHeight="1">
      <c r="C432" s="112">
        <v>2004</v>
      </c>
      <c r="D432" s="115">
        <v>0.076</v>
      </c>
      <c r="E432" s="114">
        <v>38170</v>
      </c>
      <c r="F432" s="115">
        <v>0.075</v>
      </c>
      <c r="G432" s="114">
        <v>38201</v>
      </c>
      <c r="H432" s="115">
        <v>0.071</v>
      </c>
      <c r="I432" s="114">
        <v>38144</v>
      </c>
      <c r="J432" s="116">
        <v>0.07</v>
      </c>
      <c r="K432" s="114">
        <v>38242</v>
      </c>
      <c r="L432" s="112">
        <v>0</v>
      </c>
      <c r="M432" s="112" t="s">
        <v>136</v>
      </c>
      <c r="N432" s="121">
        <f t="shared" si="23"/>
        <v>0.086</v>
      </c>
    </row>
    <row r="433" spans="3:14" ht="15.75" customHeight="1">
      <c r="C433" s="112">
        <v>2005</v>
      </c>
      <c r="D433" s="166">
        <v>0.097</v>
      </c>
      <c r="E433" s="114">
        <v>38528</v>
      </c>
      <c r="F433" s="115">
        <v>0.093</v>
      </c>
      <c r="G433" s="114">
        <v>38543</v>
      </c>
      <c r="H433" s="113">
        <v>0.091</v>
      </c>
      <c r="I433" s="114">
        <v>38530</v>
      </c>
      <c r="J433" s="116">
        <v>0.084</v>
      </c>
      <c r="K433" s="114">
        <v>38566</v>
      </c>
      <c r="L433" s="112">
        <v>3</v>
      </c>
      <c r="M433" s="112" t="s">
        <v>178</v>
      </c>
      <c r="N433" s="121">
        <f t="shared" si="23"/>
        <v>0.078</v>
      </c>
    </row>
    <row r="434" spans="3:14" ht="15.75" customHeight="1">
      <c r="C434" s="112">
        <v>2006</v>
      </c>
      <c r="D434" s="189">
        <v>0.08</v>
      </c>
      <c r="E434" s="114">
        <v>38884</v>
      </c>
      <c r="F434" s="115">
        <v>0.077</v>
      </c>
      <c r="G434" s="114">
        <v>38899</v>
      </c>
      <c r="H434" s="113">
        <v>0.076</v>
      </c>
      <c r="I434" s="114">
        <v>38927</v>
      </c>
      <c r="J434" s="116">
        <v>0.075</v>
      </c>
      <c r="K434" s="114">
        <v>38883</v>
      </c>
      <c r="L434" s="112">
        <v>0</v>
      </c>
      <c r="M434" s="112" t="s">
        <v>188</v>
      </c>
      <c r="N434" s="121">
        <f t="shared" si="23"/>
        <v>0.076</v>
      </c>
    </row>
    <row r="435" spans="3:14" ht="15.75" customHeight="1" thickBot="1">
      <c r="C435" s="122"/>
      <c r="D435" s="123"/>
      <c r="E435" s="124"/>
      <c r="F435" s="123"/>
      <c r="G435" s="124"/>
      <c r="H435" s="123"/>
      <c r="I435" s="124"/>
      <c r="J435" s="125"/>
      <c r="K435" s="124"/>
      <c r="L435" s="134"/>
      <c r="M435" s="134"/>
      <c r="N435" s="128"/>
    </row>
    <row r="436" spans="3:12" ht="15.75" customHeight="1">
      <c r="C436" s="75"/>
      <c r="D436" s="75"/>
      <c r="E436" s="75"/>
      <c r="F436" s="75"/>
      <c r="G436" s="75"/>
      <c r="H436" s="75"/>
      <c r="I436" s="75"/>
      <c r="J436" s="75"/>
      <c r="K436" s="75"/>
      <c r="L436" s="75"/>
    </row>
    <row r="437" ht="15.75" customHeight="1" thickBot="1"/>
    <row r="438" spans="3:14" ht="15.75" customHeight="1">
      <c r="C438" s="92"/>
      <c r="D438" s="93"/>
      <c r="E438" s="94"/>
      <c r="F438" s="93"/>
      <c r="G438" s="94"/>
      <c r="H438" s="93"/>
      <c r="I438" s="94"/>
      <c r="J438" s="91"/>
      <c r="K438" s="94"/>
      <c r="L438" s="103"/>
      <c r="M438" s="229" t="s">
        <v>118</v>
      </c>
      <c r="N438" s="230"/>
    </row>
    <row r="439" spans="3:14" ht="15.75" customHeight="1" thickBot="1">
      <c r="C439" s="95" t="s">
        <v>3</v>
      </c>
      <c r="D439" s="96" t="s">
        <v>4</v>
      </c>
      <c r="E439" s="97" t="s">
        <v>121</v>
      </c>
      <c r="F439" s="96" t="s">
        <v>5</v>
      </c>
      <c r="G439" s="97" t="s">
        <v>121</v>
      </c>
      <c r="H439" s="96" t="s">
        <v>6</v>
      </c>
      <c r="I439" s="97" t="s">
        <v>121</v>
      </c>
      <c r="J439" s="48" t="s">
        <v>7</v>
      </c>
      <c r="K439" s="97" t="s">
        <v>121</v>
      </c>
      <c r="L439" s="160" t="s">
        <v>8</v>
      </c>
      <c r="M439" s="102" t="s">
        <v>119</v>
      </c>
      <c r="N439" s="98" t="s">
        <v>120</v>
      </c>
    </row>
    <row r="440" spans="3:14" ht="15.75" customHeight="1">
      <c r="C440" s="112">
        <v>1997</v>
      </c>
      <c r="D440" s="113">
        <v>0.136</v>
      </c>
      <c r="E440" s="114">
        <v>36002</v>
      </c>
      <c r="F440" s="113">
        <v>0.105</v>
      </c>
      <c r="G440" s="114">
        <v>35977</v>
      </c>
      <c r="H440" s="113">
        <v>0.097</v>
      </c>
      <c r="I440" s="114">
        <v>35993</v>
      </c>
      <c r="J440" s="116">
        <v>0.095</v>
      </c>
      <c r="K440" s="114">
        <v>35975</v>
      </c>
      <c r="L440" s="112">
        <v>8</v>
      </c>
      <c r="M440" s="141" t="s">
        <v>108</v>
      </c>
      <c r="N440" s="215">
        <f aca="true" t="shared" si="24" ref="N440:N449">TRUNC(AVERAGE(J438:J440),3)</f>
        <v>0.095</v>
      </c>
    </row>
    <row r="441" spans="1:14" ht="15.75" customHeight="1">
      <c r="A441" s="47" t="s">
        <v>56</v>
      </c>
      <c r="C441" s="112">
        <v>1998</v>
      </c>
      <c r="D441" s="113">
        <v>0.096</v>
      </c>
      <c r="E441" s="114">
        <v>35972</v>
      </c>
      <c r="F441" s="113">
        <v>0.088</v>
      </c>
      <c r="G441" s="114">
        <v>35973</v>
      </c>
      <c r="H441" s="113">
        <v>0.085</v>
      </c>
      <c r="I441" s="114">
        <v>35934</v>
      </c>
      <c r="J441" s="116">
        <v>0.084</v>
      </c>
      <c r="K441" s="114">
        <v>36050</v>
      </c>
      <c r="L441" s="112">
        <v>3</v>
      </c>
      <c r="M441" s="112" t="s">
        <v>109</v>
      </c>
      <c r="N441" s="121">
        <f t="shared" si="24"/>
        <v>0.089</v>
      </c>
    </row>
    <row r="442" spans="1:14" s="73" customFormat="1" ht="15.75" customHeight="1">
      <c r="A442" s="3" t="s">
        <v>221</v>
      </c>
      <c r="C442" s="112">
        <v>1999</v>
      </c>
      <c r="D442" s="113">
        <v>0.106</v>
      </c>
      <c r="E442" s="114">
        <v>36365</v>
      </c>
      <c r="F442" s="113">
        <v>0.087</v>
      </c>
      <c r="G442" s="114">
        <v>36407</v>
      </c>
      <c r="H442" s="113">
        <v>0.086</v>
      </c>
      <c r="I442" s="114">
        <v>36310</v>
      </c>
      <c r="J442" s="116">
        <v>0.086</v>
      </c>
      <c r="K442" s="114">
        <v>36322</v>
      </c>
      <c r="L442" s="112">
        <v>5</v>
      </c>
      <c r="M442" s="112" t="s">
        <v>12</v>
      </c>
      <c r="N442" s="121">
        <f t="shared" si="24"/>
        <v>0.088</v>
      </c>
    </row>
    <row r="443" spans="1:14" ht="15.75" customHeight="1">
      <c r="A443" s="26"/>
      <c r="C443" s="112">
        <v>2000</v>
      </c>
      <c r="D443" s="113">
        <v>0.088</v>
      </c>
      <c r="E443" s="114">
        <v>36753</v>
      </c>
      <c r="F443" s="113">
        <v>0.087</v>
      </c>
      <c r="G443" s="114">
        <v>36686</v>
      </c>
      <c r="H443" s="113">
        <v>0.085</v>
      </c>
      <c r="I443" s="114">
        <v>36685</v>
      </c>
      <c r="J443" s="116">
        <v>0.074</v>
      </c>
      <c r="K443" s="114">
        <v>36768</v>
      </c>
      <c r="L443" s="112">
        <v>3</v>
      </c>
      <c r="M443" s="112" t="s">
        <v>13</v>
      </c>
      <c r="N443" s="121">
        <f t="shared" si="24"/>
        <v>0.081</v>
      </c>
    </row>
    <row r="444" spans="3:14" ht="15.75" customHeight="1">
      <c r="C444" s="112">
        <v>2001</v>
      </c>
      <c r="D444" s="113">
        <v>0.084</v>
      </c>
      <c r="E444" s="114">
        <v>37061</v>
      </c>
      <c r="F444" s="113">
        <v>0.082</v>
      </c>
      <c r="G444" s="114">
        <v>37055</v>
      </c>
      <c r="H444" s="113">
        <v>0.079</v>
      </c>
      <c r="I444" s="114">
        <v>37053</v>
      </c>
      <c r="J444" s="116">
        <v>0.079</v>
      </c>
      <c r="K444" s="114">
        <v>37071</v>
      </c>
      <c r="L444" s="112">
        <v>0</v>
      </c>
      <c r="M444" s="112" t="s">
        <v>93</v>
      </c>
      <c r="N444" s="121">
        <f t="shared" si="24"/>
        <v>0.079</v>
      </c>
    </row>
    <row r="445" spans="3:14" ht="15.75" customHeight="1">
      <c r="C445" s="112">
        <v>2002</v>
      </c>
      <c r="D445" s="113">
        <v>0.116</v>
      </c>
      <c r="E445" s="114">
        <v>37431</v>
      </c>
      <c r="F445" s="113">
        <v>0.111</v>
      </c>
      <c r="G445" s="114">
        <v>37453</v>
      </c>
      <c r="H445" s="113">
        <v>0.101</v>
      </c>
      <c r="I445" s="114">
        <v>37429</v>
      </c>
      <c r="J445" s="116">
        <v>0.1</v>
      </c>
      <c r="K445" s="114">
        <v>37430</v>
      </c>
      <c r="L445" s="112">
        <v>15</v>
      </c>
      <c r="M445" s="112" t="s">
        <v>100</v>
      </c>
      <c r="N445" s="121">
        <f t="shared" si="24"/>
        <v>0.084</v>
      </c>
    </row>
    <row r="446" spans="3:14" ht="15.75" customHeight="1">
      <c r="C446" s="112">
        <v>2003</v>
      </c>
      <c r="D446" s="113">
        <v>0.091</v>
      </c>
      <c r="E446" s="114">
        <v>37797</v>
      </c>
      <c r="F446" s="113">
        <v>0.086</v>
      </c>
      <c r="G446" s="114">
        <v>37790</v>
      </c>
      <c r="H446" s="113">
        <v>0.085</v>
      </c>
      <c r="I446" s="114">
        <v>37796</v>
      </c>
      <c r="J446" s="116">
        <v>0.084</v>
      </c>
      <c r="K446" s="114">
        <v>37858</v>
      </c>
      <c r="L446" s="112">
        <v>3</v>
      </c>
      <c r="M446" s="112" t="s">
        <v>101</v>
      </c>
      <c r="N446" s="121">
        <f t="shared" si="24"/>
        <v>0.087</v>
      </c>
    </row>
    <row r="447" spans="3:14" ht="15.75" customHeight="1">
      <c r="C447" s="112">
        <v>2004</v>
      </c>
      <c r="D447" s="113">
        <v>0.074</v>
      </c>
      <c r="E447" s="114">
        <v>38170</v>
      </c>
      <c r="F447" s="115">
        <v>0.071</v>
      </c>
      <c r="G447" s="114">
        <v>38169</v>
      </c>
      <c r="H447" s="113">
        <v>0.069</v>
      </c>
      <c r="I447" s="114">
        <v>38202</v>
      </c>
      <c r="J447" s="116">
        <v>0.068</v>
      </c>
      <c r="K447" s="114">
        <v>38252</v>
      </c>
      <c r="L447" s="112">
        <v>0</v>
      </c>
      <c r="M447" s="112" t="s">
        <v>136</v>
      </c>
      <c r="N447" s="121">
        <f t="shared" si="24"/>
        <v>0.084</v>
      </c>
    </row>
    <row r="448" spans="3:14" ht="15.75" customHeight="1">
      <c r="C448" s="112">
        <v>2005</v>
      </c>
      <c r="D448" s="189">
        <v>0.093</v>
      </c>
      <c r="E448" s="114">
        <v>38543</v>
      </c>
      <c r="F448" s="115">
        <v>0.092</v>
      </c>
      <c r="G448" s="114">
        <v>38542</v>
      </c>
      <c r="H448" s="115">
        <v>0.09</v>
      </c>
      <c r="I448" s="114">
        <v>38528</v>
      </c>
      <c r="J448" s="116">
        <v>0.089</v>
      </c>
      <c r="K448" s="114">
        <v>38530</v>
      </c>
      <c r="L448" s="112">
        <v>4</v>
      </c>
      <c r="M448" s="112" t="s">
        <v>178</v>
      </c>
      <c r="N448" s="121">
        <f t="shared" si="24"/>
        <v>0.08</v>
      </c>
    </row>
    <row r="449" spans="3:14" ht="15.75" customHeight="1">
      <c r="C449" s="112">
        <v>2006</v>
      </c>
      <c r="D449" s="189">
        <v>74</v>
      </c>
      <c r="E449" s="114">
        <v>38899</v>
      </c>
      <c r="F449" s="115">
        <v>0.071</v>
      </c>
      <c r="G449" s="114">
        <v>38885</v>
      </c>
      <c r="H449" s="115">
        <v>0.069</v>
      </c>
      <c r="I449" s="114">
        <v>38874</v>
      </c>
      <c r="J449" s="116">
        <v>0.069</v>
      </c>
      <c r="K449" s="114">
        <v>38884</v>
      </c>
      <c r="L449" s="112">
        <v>0</v>
      </c>
      <c r="M449" s="112" t="s">
        <v>188</v>
      </c>
      <c r="N449" s="121">
        <f t="shared" si="24"/>
        <v>0.075</v>
      </c>
    </row>
    <row r="450" spans="3:14" ht="15.75" customHeight="1" thickBot="1">
      <c r="C450" s="122"/>
      <c r="D450" s="123"/>
      <c r="E450" s="124"/>
      <c r="F450" s="123"/>
      <c r="G450" s="124"/>
      <c r="H450" s="123"/>
      <c r="I450" s="124"/>
      <c r="J450" s="125"/>
      <c r="K450" s="124"/>
      <c r="L450" s="134"/>
      <c r="M450" s="134"/>
      <c r="N450" s="128"/>
    </row>
    <row r="451" spans="3:12" ht="12.75">
      <c r="C451" s="75"/>
      <c r="D451" s="75"/>
      <c r="E451" s="75"/>
      <c r="F451" s="75"/>
      <c r="G451" s="75"/>
      <c r="H451" s="75"/>
      <c r="I451" s="75"/>
      <c r="J451" s="75"/>
      <c r="K451" s="75"/>
      <c r="L451" s="75"/>
    </row>
    <row r="452" spans="3:12" ht="12.75">
      <c r="C452" s="75"/>
      <c r="D452" s="75"/>
      <c r="E452" s="75"/>
      <c r="F452" s="75"/>
      <c r="G452" s="75"/>
      <c r="H452" s="75"/>
      <c r="I452" s="75"/>
      <c r="J452" s="75"/>
      <c r="K452" s="75"/>
      <c r="L452" s="75"/>
    </row>
    <row r="453" spans="3:12" ht="12.75">
      <c r="C453" s="75"/>
      <c r="D453" s="75"/>
      <c r="E453" s="75"/>
      <c r="F453" s="75"/>
      <c r="G453" s="75"/>
      <c r="H453" s="75"/>
      <c r="I453" s="75"/>
      <c r="J453" s="75"/>
      <c r="K453" s="75"/>
      <c r="L453" s="75"/>
    </row>
    <row r="454" spans="3:12" ht="20.25">
      <c r="C454" s="17"/>
      <c r="D454" s="17"/>
      <c r="E454" s="51" t="s">
        <v>57</v>
      </c>
      <c r="F454" s="52"/>
      <c r="G454" s="53"/>
      <c r="H454" s="53"/>
      <c r="I454" s="18"/>
      <c r="J454" s="84"/>
      <c r="K454" s="18"/>
      <c r="L454" s="16"/>
    </row>
    <row r="455" spans="3:12" ht="15.75">
      <c r="C455" s="14"/>
      <c r="D455" s="14"/>
      <c r="E455" s="54" t="s">
        <v>1</v>
      </c>
      <c r="F455" s="55"/>
      <c r="G455" s="56"/>
      <c r="H455" s="56"/>
      <c r="I455" s="15"/>
      <c r="J455" s="82"/>
      <c r="K455" s="15"/>
      <c r="L455" s="13"/>
    </row>
    <row r="456" spans="3:12" ht="16.5" thickBot="1">
      <c r="C456" s="14"/>
      <c r="D456" s="14"/>
      <c r="E456" s="54"/>
      <c r="F456" s="55"/>
      <c r="G456" s="56"/>
      <c r="H456" s="56"/>
      <c r="I456" s="15"/>
      <c r="J456" s="82"/>
      <c r="K456" s="15"/>
      <c r="L456" s="13"/>
    </row>
    <row r="457" spans="1:14" ht="15.75" customHeight="1">
      <c r="A457" s="54" t="s">
        <v>58</v>
      </c>
      <c r="C457" s="92"/>
      <c r="D457" s="93"/>
      <c r="E457" s="94"/>
      <c r="F457" s="93"/>
      <c r="G457" s="94"/>
      <c r="H457" s="93"/>
      <c r="I457" s="94"/>
      <c r="J457" s="91"/>
      <c r="K457" s="94"/>
      <c r="L457" s="103"/>
      <c r="M457" s="229" t="s">
        <v>118</v>
      </c>
      <c r="N457" s="230"/>
    </row>
    <row r="458" spans="3:14" s="13" customFormat="1" ht="15.75" customHeight="1" thickBot="1">
      <c r="C458" s="95" t="s">
        <v>3</v>
      </c>
      <c r="D458" s="96" t="s">
        <v>4</v>
      </c>
      <c r="E458" s="97" t="s">
        <v>121</v>
      </c>
      <c r="F458" s="96" t="s">
        <v>5</v>
      </c>
      <c r="G458" s="97" t="s">
        <v>121</v>
      </c>
      <c r="H458" s="96" t="s">
        <v>6</v>
      </c>
      <c r="I458" s="97" t="s">
        <v>121</v>
      </c>
      <c r="J458" s="48" t="s">
        <v>7</v>
      </c>
      <c r="K458" s="97" t="s">
        <v>121</v>
      </c>
      <c r="L458" s="160" t="s">
        <v>8</v>
      </c>
      <c r="M458" s="102" t="s">
        <v>119</v>
      </c>
      <c r="N458" s="98" t="s">
        <v>120</v>
      </c>
    </row>
    <row r="459" spans="1:14" s="13" customFormat="1" ht="15.75" customHeight="1">
      <c r="A459" s="11"/>
      <c r="B459" s="55"/>
      <c r="C459" s="112">
        <v>1995</v>
      </c>
      <c r="D459" s="113">
        <v>0.102</v>
      </c>
      <c r="E459" s="114"/>
      <c r="F459" s="113">
        <v>0.101</v>
      </c>
      <c r="G459" s="114"/>
      <c r="H459" s="113">
        <v>0.099</v>
      </c>
      <c r="I459" s="114"/>
      <c r="J459" s="116">
        <v>0.092</v>
      </c>
      <c r="K459" s="114"/>
      <c r="L459" s="141">
        <v>9</v>
      </c>
      <c r="M459" s="145"/>
      <c r="N459" s="136"/>
    </row>
    <row r="460" spans="1:14" ht="15.75" customHeight="1">
      <c r="A460" s="57" t="s">
        <v>59</v>
      </c>
      <c r="C460" s="112">
        <v>1996</v>
      </c>
      <c r="D460" s="113">
        <v>0.098</v>
      </c>
      <c r="E460" s="114"/>
      <c r="F460" s="113">
        <v>0.093</v>
      </c>
      <c r="G460" s="114"/>
      <c r="H460" s="113">
        <v>0.093</v>
      </c>
      <c r="I460" s="114"/>
      <c r="J460" s="116">
        <v>0.091</v>
      </c>
      <c r="K460" s="114"/>
      <c r="L460" s="112">
        <v>8</v>
      </c>
      <c r="M460" s="133"/>
      <c r="N460" s="119"/>
    </row>
    <row r="461" spans="1:14" s="73" customFormat="1" ht="15.75" customHeight="1">
      <c r="A461" s="3" t="s">
        <v>222</v>
      </c>
      <c r="C461" s="112">
        <v>1997</v>
      </c>
      <c r="D461" s="113">
        <v>0.108</v>
      </c>
      <c r="E461" s="114">
        <v>36002</v>
      </c>
      <c r="F461" s="113">
        <v>0.101</v>
      </c>
      <c r="G461" s="114">
        <v>35993</v>
      </c>
      <c r="H461" s="113">
        <v>0.093</v>
      </c>
      <c r="I461" s="114">
        <v>35975</v>
      </c>
      <c r="J461" s="116">
        <v>0.091</v>
      </c>
      <c r="K461" s="114">
        <v>35939</v>
      </c>
      <c r="L461" s="112">
        <v>7</v>
      </c>
      <c r="M461" s="112" t="s">
        <v>10</v>
      </c>
      <c r="N461" s="121">
        <f aca="true" t="shared" si="25" ref="N461:N470">TRUNC(AVERAGE(J459:J461),3)</f>
        <v>0.091</v>
      </c>
    </row>
    <row r="462" spans="1:14" ht="15.75" customHeight="1">
      <c r="A462" s="26"/>
      <c r="C462" s="112">
        <v>1998</v>
      </c>
      <c r="D462" s="115">
        <v>0.1</v>
      </c>
      <c r="E462" s="114">
        <v>36044</v>
      </c>
      <c r="F462" s="113">
        <v>0.097</v>
      </c>
      <c r="G462" s="114">
        <v>35930</v>
      </c>
      <c r="H462" s="113">
        <v>0.096</v>
      </c>
      <c r="I462" s="114">
        <v>35934</v>
      </c>
      <c r="J462" s="116">
        <v>0.095</v>
      </c>
      <c r="K462" s="114">
        <v>35929</v>
      </c>
      <c r="L462" s="112">
        <v>9</v>
      </c>
      <c r="M462" s="112" t="s">
        <v>11</v>
      </c>
      <c r="N462" s="121">
        <f t="shared" si="25"/>
        <v>0.092</v>
      </c>
    </row>
    <row r="463" spans="3:14" ht="15.75" customHeight="1">
      <c r="C463" s="112">
        <v>1999</v>
      </c>
      <c r="D463" s="113">
        <v>0.091</v>
      </c>
      <c r="E463" s="114">
        <v>36405</v>
      </c>
      <c r="F463" s="113">
        <v>0.089</v>
      </c>
      <c r="G463" s="114">
        <v>36407</v>
      </c>
      <c r="H463" s="113">
        <v>0.088</v>
      </c>
      <c r="I463" s="114">
        <v>36322</v>
      </c>
      <c r="J463" s="116">
        <v>0.087</v>
      </c>
      <c r="K463" s="114">
        <v>36310</v>
      </c>
      <c r="L463" s="112">
        <v>8</v>
      </c>
      <c r="M463" s="112" t="s">
        <v>12</v>
      </c>
      <c r="N463" s="121">
        <f t="shared" si="25"/>
        <v>0.091</v>
      </c>
    </row>
    <row r="464" spans="3:14" ht="15.75" customHeight="1">
      <c r="C464" s="112">
        <v>2000</v>
      </c>
      <c r="D464" s="113">
        <v>0.092</v>
      </c>
      <c r="E464" s="114">
        <v>36753</v>
      </c>
      <c r="F464" s="113">
        <v>0.084</v>
      </c>
      <c r="G464" s="114">
        <v>36685</v>
      </c>
      <c r="H464" s="113">
        <v>0.084</v>
      </c>
      <c r="I464" s="114">
        <v>36686</v>
      </c>
      <c r="J464" s="116">
        <v>0.078</v>
      </c>
      <c r="K464" s="114">
        <v>36768</v>
      </c>
      <c r="L464" s="112">
        <v>1</v>
      </c>
      <c r="M464" s="112" t="s">
        <v>13</v>
      </c>
      <c r="N464" s="121">
        <f t="shared" si="25"/>
        <v>0.086</v>
      </c>
    </row>
    <row r="465" spans="3:14" ht="15.75" customHeight="1">
      <c r="C465" s="112">
        <v>2001</v>
      </c>
      <c r="D465" s="113">
        <v>0.092</v>
      </c>
      <c r="E465" s="114">
        <v>37061</v>
      </c>
      <c r="F465" s="115">
        <v>0.09</v>
      </c>
      <c r="G465" s="114">
        <v>37055</v>
      </c>
      <c r="H465" s="113">
        <v>0.089</v>
      </c>
      <c r="I465" s="114">
        <v>37081</v>
      </c>
      <c r="J465" s="116">
        <v>0.089</v>
      </c>
      <c r="K465" s="114">
        <v>37110</v>
      </c>
      <c r="L465" s="112">
        <v>6</v>
      </c>
      <c r="M465" s="112" t="s">
        <v>93</v>
      </c>
      <c r="N465" s="121">
        <f t="shared" si="25"/>
        <v>0.084</v>
      </c>
    </row>
    <row r="466" spans="3:14" ht="15.75" customHeight="1">
      <c r="C466" s="112">
        <v>2002</v>
      </c>
      <c r="D466" s="115">
        <v>0.12</v>
      </c>
      <c r="E466" s="114">
        <v>37431</v>
      </c>
      <c r="F466" s="115">
        <v>0.108</v>
      </c>
      <c r="G466" s="114">
        <v>37453</v>
      </c>
      <c r="H466" s="113">
        <v>0.106</v>
      </c>
      <c r="I466" s="114">
        <v>37440</v>
      </c>
      <c r="J466" s="116">
        <v>0.104</v>
      </c>
      <c r="K466" s="114">
        <v>37430</v>
      </c>
      <c r="L466" s="112">
        <v>22</v>
      </c>
      <c r="M466" s="112" t="s">
        <v>100</v>
      </c>
      <c r="N466" s="121">
        <f t="shared" si="25"/>
        <v>0.09</v>
      </c>
    </row>
    <row r="467" spans="3:14" ht="15.75" customHeight="1">
      <c r="C467" s="112">
        <v>2003</v>
      </c>
      <c r="D467" s="115">
        <v>0.097</v>
      </c>
      <c r="E467" s="114">
        <v>37797</v>
      </c>
      <c r="F467" s="115">
        <v>0.095</v>
      </c>
      <c r="G467" s="114">
        <v>37790</v>
      </c>
      <c r="H467" s="113">
        <v>0.092</v>
      </c>
      <c r="I467" s="114">
        <v>37794</v>
      </c>
      <c r="J467" s="116">
        <v>0.086</v>
      </c>
      <c r="K467" s="114">
        <v>37803</v>
      </c>
      <c r="L467" s="112">
        <v>5</v>
      </c>
      <c r="M467" s="112" t="s">
        <v>101</v>
      </c>
      <c r="N467" s="121">
        <f t="shared" si="25"/>
        <v>0.093</v>
      </c>
    </row>
    <row r="468" spans="3:14" ht="15.75" customHeight="1">
      <c r="C468" s="112">
        <v>2004</v>
      </c>
      <c r="D468" s="115">
        <v>0.091</v>
      </c>
      <c r="E468" s="114">
        <v>38170</v>
      </c>
      <c r="F468" s="115">
        <v>0.084</v>
      </c>
      <c r="G468" s="114">
        <v>38169</v>
      </c>
      <c r="H468" s="113">
        <v>0.081</v>
      </c>
      <c r="I468" s="114">
        <v>38252</v>
      </c>
      <c r="J468" s="116">
        <v>0.076</v>
      </c>
      <c r="K468" s="114">
        <v>38202</v>
      </c>
      <c r="L468" s="112">
        <v>1</v>
      </c>
      <c r="M468" s="112" t="s">
        <v>136</v>
      </c>
      <c r="N468" s="121">
        <f t="shared" si="25"/>
        <v>0.088</v>
      </c>
    </row>
    <row r="469" spans="3:14" ht="15.75" customHeight="1">
      <c r="C469" s="112">
        <v>2005</v>
      </c>
      <c r="D469" s="166">
        <v>0.096</v>
      </c>
      <c r="E469" s="114">
        <v>38543</v>
      </c>
      <c r="F469" s="115">
        <v>0.088</v>
      </c>
      <c r="G469" s="114">
        <v>38544</v>
      </c>
      <c r="H469" s="113">
        <v>0.087</v>
      </c>
      <c r="I469" s="114">
        <v>38530</v>
      </c>
      <c r="J469" s="116">
        <v>0.086</v>
      </c>
      <c r="K469" s="114">
        <v>38528</v>
      </c>
      <c r="L469" s="112">
        <v>5</v>
      </c>
      <c r="M469" s="112" t="s">
        <v>178</v>
      </c>
      <c r="N469" s="121">
        <f t="shared" si="25"/>
        <v>0.082</v>
      </c>
    </row>
    <row r="470" spans="3:14" ht="15.75" customHeight="1">
      <c r="C470" s="112">
        <v>2006</v>
      </c>
      <c r="D470" s="189">
        <v>0.075</v>
      </c>
      <c r="E470" s="114">
        <v>38884</v>
      </c>
      <c r="F470" s="115">
        <v>0.075</v>
      </c>
      <c r="G470" s="114">
        <v>38885</v>
      </c>
      <c r="H470" s="115">
        <v>0.074</v>
      </c>
      <c r="I470" s="114">
        <v>38899</v>
      </c>
      <c r="J470" s="116">
        <v>0.07</v>
      </c>
      <c r="K470" s="114">
        <v>38874</v>
      </c>
      <c r="L470" s="112">
        <v>0</v>
      </c>
      <c r="M470" s="112" t="s">
        <v>188</v>
      </c>
      <c r="N470" s="121">
        <f t="shared" si="25"/>
        <v>0.077</v>
      </c>
    </row>
    <row r="471" spans="3:14" ht="15.75" customHeight="1" thickBot="1">
      <c r="C471" s="122"/>
      <c r="D471" s="123"/>
      <c r="E471" s="124"/>
      <c r="F471" s="123"/>
      <c r="G471" s="124"/>
      <c r="H471" s="123"/>
      <c r="I471" s="124"/>
      <c r="J471" s="125"/>
      <c r="K471" s="124"/>
      <c r="L471" s="134"/>
      <c r="M471" s="134"/>
      <c r="N471" s="128"/>
    </row>
    <row r="472" spans="3:12" ht="15.75" customHeight="1" thickBot="1">
      <c r="C472" s="75"/>
      <c r="D472" s="75"/>
      <c r="E472" s="75"/>
      <c r="F472" s="75"/>
      <c r="G472" s="75"/>
      <c r="H472" s="75"/>
      <c r="I472" s="75"/>
      <c r="J472" s="75"/>
      <c r="K472" s="75"/>
      <c r="L472" s="75"/>
    </row>
    <row r="473" spans="3:14" ht="15.75" customHeight="1">
      <c r="C473" s="92"/>
      <c r="D473" s="93"/>
      <c r="E473" s="94"/>
      <c r="F473" s="93"/>
      <c r="G473" s="94"/>
      <c r="H473" s="93"/>
      <c r="I473" s="94"/>
      <c r="J473" s="91"/>
      <c r="K473" s="94"/>
      <c r="L473" s="103"/>
      <c r="M473" s="229" t="s">
        <v>118</v>
      </c>
      <c r="N473" s="230"/>
    </row>
    <row r="474" spans="3:14" ht="15.75" customHeight="1" thickBot="1">
      <c r="C474" s="95" t="s">
        <v>3</v>
      </c>
      <c r="D474" s="96" t="s">
        <v>4</v>
      </c>
      <c r="E474" s="97" t="s">
        <v>121</v>
      </c>
      <c r="F474" s="96" t="s">
        <v>5</v>
      </c>
      <c r="G474" s="97" t="s">
        <v>121</v>
      </c>
      <c r="H474" s="96" t="s">
        <v>6</v>
      </c>
      <c r="I474" s="97" t="s">
        <v>121</v>
      </c>
      <c r="J474" s="48" t="s">
        <v>7</v>
      </c>
      <c r="K474" s="97" t="s">
        <v>121</v>
      </c>
      <c r="L474" s="160" t="s">
        <v>8</v>
      </c>
      <c r="M474" s="102" t="s">
        <v>119</v>
      </c>
      <c r="N474" s="98" t="s">
        <v>120</v>
      </c>
    </row>
    <row r="475" spans="3:14" ht="15.75" customHeight="1">
      <c r="C475" s="112">
        <v>1995</v>
      </c>
      <c r="D475" s="113">
        <v>0.102</v>
      </c>
      <c r="E475" s="114"/>
      <c r="F475" s="113">
        <v>0.095</v>
      </c>
      <c r="G475" s="114"/>
      <c r="H475" s="113">
        <v>0.094</v>
      </c>
      <c r="I475" s="114"/>
      <c r="J475" s="116">
        <v>0.09</v>
      </c>
      <c r="K475" s="114"/>
      <c r="L475" s="112">
        <v>5</v>
      </c>
      <c r="M475" s="145"/>
      <c r="N475" s="136"/>
    </row>
    <row r="476" spans="1:14" ht="15.75" customHeight="1">
      <c r="A476" s="57" t="s">
        <v>60</v>
      </c>
      <c r="C476" s="112">
        <v>1996</v>
      </c>
      <c r="D476" s="113">
        <v>0.092</v>
      </c>
      <c r="E476" s="114"/>
      <c r="F476" s="113">
        <v>0.092</v>
      </c>
      <c r="G476" s="114"/>
      <c r="H476" s="113">
        <v>0.088</v>
      </c>
      <c r="I476" s="114"/>
      <c r="J476" s="116">
        <v>0.087</v>
      </c>
      <c r="K476" s="114"/>
      <c r="L476" s="112">
        <v>6</v>
      </c>
      <c r="M476" s="133"/>
      <c r="N476" s="119"/>
    </row>
    <row r="477" spans="1:14" s="73" customFormat="1" ht="15.75" customHeight="1">
      <c r="A477" s="3" t="s">
        <v>223</v>
      </c>
      <c r="C477" s="112">
        <v>1997</v>
      </c>
      <c r="D477" s="113">
        <v>0.105</v>
      </c>
      <c r="E477" s="114">
        <v>36002</v>
      </c>
      <c r="F477" s="113">
        <v>0.098</v>
      </c>
      <c r="G477" s="114">
        <v>35993</v>
      </c>
      <c r="H477" s="113">
        <v>0.091</v>
      </c>
      <c r="I477" s="114">
        <v>35939</v>
      </c>
      <c r="J477" s="116">
        <v>0.091</v>
      </c>
      <c r="K477" s="114">
        <v>35975</v>
      </c>
      <c r="L477" s="112">
        <v>6</v>
      </c>
      <c r="M477" s="112" t="s">
        <v>10</v>
      </c>
      <c r="N477" s="121">
        <f aca="true" t="shared" si="26" ref="N477:N486">TRUNC(AVERAGE(J475:J477),3)</f>
        <v>0.089</v>
      </c>
    </row>
    <row r="478" spans="1:14" ht="15.75" customHeight="1">
      <c r="A478" s="26"/>
      <c r="C478" s="112">
        <v>1998</v>
      </c>
      <c r="D478" s="113">
        <v>0.098</v>
      </c>
      <c r="E478" s="114">
        <v>35972</v>
      </c>
      <c r="F478" s="113">
        <v>0.097</v>
      </c>
      <c r="G478" s="114">
        <v>35930</v>
      </c>
      <c r="H478" s="113">
        <v>0.097</v>
      </c>
      <c r="I478" s="114">
        <v>35934</v>
      </c>
      <c r="J478" s="116">
        <v>0.088</v>
      </c>
      <c r="K478" s="114">
        <v>35929</v>
      </c>
      <c r="L478" s="112">
        <v>7</v>
      </c>
      <c r="M478" s="112" t="s">
        <v>11</v>
      </c>
      <c r="N478" s="121">
        <f t="shared" si="26"/>
        <v>0.088</v>
      </c>
    </row>
    <row r="479" spans="3:14" ht="15.75" customHeight="1">
      <c r="C479" s="112">
        <v>1999</v>
      </c>
      <c r="D479" s="113">
        <v>0.095</v>
      </c>
      <c r="E479" s="114">
        <v>36365</v>
      </c>
      <c r="F479" s="113">
        <v>0.095</v>
      </c>
      <c r="G479" s="114">
        <v>36405</v>
      </c>
      <c r="H479" s="113">
        <v>0.094</v>
      </c>
      <c r="I479" s="114">
        <v>36333</v>
      </c>
      <c r="J479" s="116">
        <v>0.09</v>
      </c>
      <c r="K479" s="114">
        <v>36321</v>
      </c>
      <c r="L479" s="112">
        <v>9</v>
      </c>
      <c r="M479" s="112" t="s">
        <v>12</v>
      </c>
      <c r="N479" s="121">
        <f t="shared" si="26"/>
        <v>0.089</v>
      </c>
    </row>
    <row r="480" spans="3:14" ht="15.75" customHeight="1">
      <c r="C480" s="112">
        <v>2000</v>
      </c>
      <c r="D480" s="113">
        <v>0.089</v>
      </c>
      <c r="E480" s="114">
        <v>36753</v>
      </c>
      <c r="F480" s="113">
        <v>0.086</v>
      </c>
      <c r="G480" s="114">
        <v>36685</v>
      </c>
      <c r="H480" s="113">
        <v>0.085</v>
      </c>
      <c r="I480" s="114">
        <v>36686</v>
      </c>
      <c r="J480" s="116">
        <v>0.081</v>
      </c>
      <c r="K480" s="114">
        <v>36768</v>
      </c>
      <c r="L480" s="112">
        <v>3</v>
      </c>
      <c r="M480" s="112" t="s">
        <v>13</v>
      </c>
      <c r="N480" s="121">
        <f t="shared" si="26"/>
        <v>0.086</v>
      </c>
    </row>
    <row r="481" spans="3:14" ht="15.75" customHeight="1">
      <c r="C481" s="112">
        <v>2001</v>
      </c>
      <c r="D481" s="113">
        <v>0.094</v>
      </c>
      <c r="E481" s="114">
        <v>37061</v>
      </c>
      <c r="F481" s="113">
        <v>0.092</v>
      </c>
      <c r="G481" s="114">
        <v>37055</v>
      </c>
      <c r="H481" s="115">
        <v>0.09</v>
      </c>
      <c r="I481" s="114">
        <v>37110</v>
      </c>
      <c r="J481" s="116">
        <v>0.082</v>
      </c>
      <c r="K481" s="114">
        <v>37111</v>
      </c>
      <c r="L481" s="112">
        <v>3</v>
      </c>
      <c r="M481" s="112" t="s">
        <v>93</v>
      </c>
      <c r="N481" s="121">
        <f t="shared" si="26"/>
        <v>0.084</v>
      </c>
    </row>
    <row r="482" spans="3:14" ht="15.75" customHeight="1">
      <c r="C482" s="112">
        <v>2002</v>
      </c>
      <c r="D482" s="113">
        <v>0.106</v>
      </c>
      <c r="E482" s="114">
        <v>37431</v>
      </c>
      <c r="F482" s="113">
        <v>0.101</v>
      </c>
      <c r="G482" s="114">
        <v>37429</v>
      </c>
      <c r="H482" s="115">
        <v>0.101</v>
      </c>
      <c r="I482" s="114">
        <v>37440</v>
      </c>
      <c r="J482" s="116">
        <v>0.1</v>
      </c>
      <c r="K482" s="114">
        <v>37430</v>
      </c>
      <c r="L482" s="112">
        <v>16</v>
      </c>
      <c r="M482" s="112" t="s">
        <v>100</v>
      </c>
      <c r="N482" s="121">
        <f t="shared" si="26"/>
        <v>0.087</v>
      </c>
    </row>
    <row r="483" spans="3:14" ht="15.75" customHeight="1">
      <c r="C483" s="112">
        <v>2003</v>
      </c>
      <c r="D483" s="115">
        <v>0.095</v>
      </c>
      <c r="E483" s="114">
        <v>37797</v>
      </c>
      <c r="F483" s="113">
        <v>0.084</v>
      </c>
      <c r="G483" s="114">
        <v>37858</v>
      </c>
      <c r="H483" s="115">
        <v>0.083</v>
      </c>
      <c r="I483" s="114">
        <v>37796</v>
      </c>
      <c r="J483" s="116">
        <v>0.082</v>
      </c>
      <c r="K483" s="114">
        <v>37794</v>
      </c>
      <c r="L483" s="112">
        <v>1</v>
      </c>
      <c r="M483" s="112" t="s">
        <v>101</v>
      </c>
      <c r="N483" s="121">
        <f t="shared" si="26"/>
        <v>0.088</v>
      </c>
    </row>
    <row r="484" spans="3:14" ht="15.75" customHeight="1">
      <c r="C484" s="112">
        <v>2004</v>
      </c>
      <c r="D484" s="115">
        <v>0.087</v>
      </c>
      <c r="E484" s="114">
        <v>38170</v>
      </c>
      <c r="F484" s="115">
        <v>0.08</v>
      </c>
      <c r="G484" s="114">
        <v>38169</v>
      </c>
      <c r="H484" s="115">
        <v>0.072</v>
      </c>
      <c r="I484" s="114">
        <v>38145</v>
      </c>
      <c r="J484" s="116">
        <v>0.072</v>
      </c>
      <c r="K484" s="114">
        <v>38202</v>
      </c>
      <c r="L484" s="112">
        <v>1</v>
      </c>
      <c r="M484" s="112" t="s">
        <v>136</v>
      </c>
      <c r="N484" s="121">
        <f t="shared" si="26"/>
        <v>0.084</v>
      </c>
    </row>
    <row r="485" spans="3:14" ht="15.75" customHeight="1">
      <c r="C485" s="112">
        <v>2005</v>
      </c>
      <c r="D485" s="166">
        <v>0.092</v>
      </c>
      <c r="E485" s="114">
        <v>38543</v>
      </c>
      <c r="F485" s="115">
        <v>0.087</v>
      </c>
      <c r="G485" s="114">
        <v>38528</v>
      </c>
      <c r="H485" s="113">
        <v>0.084</v>
      </c>
      <c r="I485" s="114">
        <v>38530</v>
      </c>
      <c r="J485" s="116">
        <v>0.084</v>
      </c>
      <c r="K485" s="114">
        <v>38542</v>
      </c>
      <c r="L485" s="112">
        <v>2</v>
      </c>
      <c r="M485" s="112" t="s">
        <v>178</v>
      </c>
      <c r="N485" s="121">
        <f t="shared" si="26"/>
        <v>0.079</v>
      </c>
    </row>
    <row r="486" spans="3:14" ht="15.75" customHeight="1">
      <c r="C486" s="112" t="s">
        <v>193</v>
      </c>
      <c r="D486" s="166">
        <v>0.068</v>
      </c>
      <c r="E486" s="114">
        <v>38863</v>
      </c>
      <c r="F486" s="115">
        <v>0.067</v>
      </c>
      <c r="G486" s="114">
        <v>38946</v>
      </c>
      <c r="H486" s="113">
        <v>0.065</v>
      </c>
      <c r="I486" s="114">
        <v>38818</v>
      </c>
      <c r="J486" s="116">
        <v>0.064</v>
      </c>
      <c r="K486" s="114">
        <v>38861</v>
      </c>
      <c r="L486" s="112">
        <v>0</v>
      </c>
      <c r="M486" s="112" t="s">
        <v>188</v>
      </c>
      <c r="N486" s="121">
        <f t="shared" si="26"/>
        <v>0.073</v>
      </c>
    </row>
    <row r="487" spans="3:14" ht="15.75" customHeight="1" thickBot="1">
      <c r="C487" s="122"/>
      <c r="D487" s="123"/>
      <c r="E487" s="124"/>
      <c r="F487" s="123"/>
      <c r="G487" s="124"/>
      <c r="H487" s="123"/>
      <c r="I487" s="124"/>
      <c r="J487" s="125"/>
      <c r="K487" s="124"/>
      <c r="L487" s="134"/>
      <c r="M487" s="134"/>
      <c r="N487" s="128"/>
    </row>
    <row r="488" spans="3:12" ht="15.75" customHeight="1">
      <c r="C488" s="75" t="s">
        <v>194</v>
      </c>
      <c r="D488" s="75"/>
      <c r="E488" s="75"/>
      <c r="F488" s="75"/>
      <c r="G488" s="75"/>
      <c r="H488" s="75"/>
      <c r="I488" s="75"/>
      <c r="J488" s="75"/>
      <c r="K488" s="75"/>
      <c r="L488" s="75"/>
    </row>
    <row r="489" spans="3:12" ht="15.75" customHeight="1">
      <c r="C489" s="4"/>
      <c r="D489" s="4"/>
      <c r="E489" s="5"/>
      <c r="F489" s="4"/>
      <c r="G489" s="5"/>
      <c r="H489" s="4"/>
      <c r="I489" s="5"/>
      <c r="J489" s="49"/>
      <c r="K489" s="5"/>
      <c r="L489" s="75"/>
    </row>
    <row r="490" spans="3:12" ht="15.75" customHeight="1">
      <c r="C490" s="4"/>
      <c r="D490" s="4"/>
      <c r="E490" s="5"/>
      <c r="F490" s="4"/>
      <c r="G490" s="5"/>
      <c r="H490" s="4"/>
      <c r="I490" s="5"/>
      <c r="J490" s="49"/>
      <c r="K490" s="5"/>
      <c r="L490" s="75"/>
    </row>
    <row r="491" spans="3:12" ht="15.75" customHeight="1">
      <c r="C491" s="4"/>
      <c r="D491" s="4"/>
      <c r="E491" s="5"/>
      <c r="F491" s="4"/>
      <c r="G491" s="5"/>
      <c r="H491" s="4"/>
      <c r="I491" s="5"/>
      <c r="J491" s="49"/>
      <c r="K491" s="5"/>
      <c r="L491" s="75"/>
    </row>
    <row r="492" spans="3:12" ht="15.75" customHeight="1">
      <c r="C492" s="4"/>
      <c r="D492" s="4"/>
      <c r="E492" s="5"/>
      <c r="F492" s="4"/>
      <c r="G492" s="5"/>
      <c r="H492" s="4"/>
      <c r="I492" s="5"/>
      <c r="J492" s="49"/>
      <c r="K492" s="5"/>
      <c r="L492" s="75"/>
    </row>
    <row r="493" spans="3:12" ht="15.75" customHeight="1">
      <c r="C493" s="4"/>
      <c r="D493" s="4"/>
      <c r="E493" s="5"/>
      <c r="F493" s="4"/>
      <c r="G493" s="5"/>
      <c r="H493" s="4"/>
      <c r="I493" s="5"/>
      <c r="J493" s="49"/>
      <c r="K493" s="5"/>
      <c r="L493" s="75"/>
    </row>
    <row r="494" spans="3:12" ht="15.75" customHeight="1">
      <c r="C494" s="4"/>
      <c r="D494" s="4"/>
      <c r="E494" s="5"/>
      <c r="F494" s="4"/>
      <c r="G494" s="5"/>
      <c r="H494" s="4"/>
      <c r="I494" s="5"/>
      <c r="J494" s="49"/>
      <c r="K494" s="5"/>
      <c r="L494" s="75"/>
    </row>
    <row r="495" spans="3:12" ht="15.75" customHeight="1">
      <c r="C495" s="4"/>
      <c r="D495" s="4"/>
      <c r="E495" s="5"/>
      <c r="F495" s="4"/>
      <c r="G495" s="5"/>
      <c r="H495" s="4"/>
      <c r="I495" s="5"/>
      <c r="J495" s="49"/>
      <c r="K495" s="5"/>
      <c r="L495" s="75"/>
    </row>
    <row r="496" spans="3:12" ht="15.75" customHeight="1">
      <c r="C496" s="4"/>
      <c r="D496" s="4"/>
      <c r="E496" s="5"/>
      <c r="F496" s="4"/>
      <c r="G496" s="5"/>
      <c r="H496" s="4"/>
      <c r="I496" s="5"/>
      <c r="J496" s="49"/>
      <c r="K496" s="5"/>
      <c r="L496" s="75"/>
    </row>
    <row r="497" spans="3:12" ht="15.75" customHeight="1">
      <c r="C497" s="4"/>
      <c r="D497" s="4"/>
      <c r="E497" s="5"/>
      <c r="F497" s="4"/>
      <c r="G497" s="5"/>
      <c r="H497" s="4"/>
      <c r="I497" s="5"/>
      <c r="J497" s="49"/>
      <c r="K497" s="5"/>
      <c r="L497" s="75"/>
    </row>
    <row r="498" spans="3:12" ht="15.75" customHeight="1">
      <c r="C498" s="4"/>
      <c r="D498" s="4"/>
      <c r="E498" s="5"/>
      <c r="F498" s="4"/>
      <c r="G498" s="5"/>
      <c r="H498" s="4"/>
      <c r="I498" s="5"/>
      <c r="J498" s="49"/>
      <c r="K498" s="5"/>
      <c r="L498" s="75"/>
    </row>
    <row r="499" spans="3:12" ht="15.75" customHeight="1">
      <c r="C499" s="4"/>
      <c r="D499" s="4"/>
      <c r="E499" s="5"/>
      <c r="F499" s="4"/>
      <c r="G499" s="5"/>
      <c r="H499" s="4"/>
      <c r="I499" s="5"/>
      <c r="J499" s="49"/>
      <c r="K499" s="5"/>
      <c r="L499" s="75"/>
    </row>
    <row r="500" spans="3:12" ht="15.75" customHeight="1">
      <c r="C500" s="4"/>
      <c r="D500" s="4"/>
      <c r="E500" s="5"/>
      <c r="F500" s="4"/>
      <c r="G500" s="5"/>
      <c r="H500" s="4"/>
      <c r="I500" s="5"/>
      <c r="J500" s="49"/>
      <c r="K500" s="5"/>
      <c r="L500" s="75"/>
    </row>
    <row r="501" spans="3:12" ht="15.75" customHeight="1">
      <c r="C501" s="4"/>
      <c r="D501" s="4"/>
      <c r="E501" s="5"/>
      <c r="F501" s="4"/>
      <c r="G501" s="5"/>
      <c r="H501" s="4"/>
      <c r="I501" s="5"/>
      <c r="J501" s="49"/>
      <c r="K501" s="5"/>
      <c r="L501" s="75"/>
    </row>
    <row r="502" spans="3:12" ht="15.75" customHeight="1">
      <c r="C502" s="4"/>
      <c r="D502" s="4"/>
      <c r="E502" s="5"/>
      <c r="F502" s="4"/>
      <c r="G502" s="5"/>
      <c r="H502" s="4"/>
      <c r="I502" s="5"/>
      <c r="J502" s="49"/>
      <c r="K502" s="5"/>
      <c r="L502" s="75"/>
    </row>
    <row r="503" spans="3:12" ht="15.75" customHeight="1">
      <c r="C503" s="4"/>
      <c r="D503" s="4"/>
      <c r="E503" s="5"/>
      <c r="F503" s="4"/>
      <c r="G503" s="5"/>
      <c r="H503" s="4"/>
      <c r="I503" s="5"/>
      <c r="J503" s="49"/>
      <c r="K503" s="5"/>
      <c r="L503" s="75"/>
    </row>
    <row r="504" spans="3:12" ht="15.75" customHeight="1">
      <c r="C504" s="4"/>
      <c r="D504" s="4"/>
      <c r="E504" s="5"/>
      <c r="F504" s="4"/>
      <c r="G504" s="5"/>
      <c r="H504" s="4"/>
      <c r="I504" s="5"/>
      <c r="J504" s="49"/>
      <c r="K504" s="5"/>
      <c r="L504" s="75"/>
    </row>
    <row r="505" spans="3:12" ht="15.75" customHeight="1">
      <c r="C505" s="4"/>
      <c r="D505" s="4"/>
      <c r="E505" s="5"/>
      <c r="F505" s="4"/>
      <c r="G505" s="5"/>
      <c r="H505" s="4"/>
      <c r="I505" s="5"/>
      <c r="J505" s="49"/>
      <c r="K505" s="5"/>
      <c r="L505" s="75"/>
    </row>
    <row r="506" spans="3:12" ht="15.75" customHeight="1" thickBot="1">
      <c r="C506" s="4"/>
      <c r="D506" s="4"/>
      <c r="E506" s="5"/>
      <c r="F506" s="4"/>
      <c r="G506" s="5"/>
      <c r="H506" s="4"/>
      <c r="I506" s="5"/>
      <c r="J506" s="49"/>
      <c r="K506" s="5"/>
      <c r="L506" s="75"/>
    </row>
    <row r="507" spans="3:14" ht="15.75" customHeight="1">
      <c r="C507" s="92"/>
      <c r="D507" s="93"/>
      <c r="E507" s="94"/>
      <c r="F507" s="93"/>
      <c r="G507" s="94"/>
      <c r="H507" s="93"/>
      <c r="I507" s="94"/>
      <c r="J507" s="91"/>
      <c r="K507" s="94"/>
      <c r="L507" s="103"/>
      <c r="M507" s="229" t="s">
        <v>118</v>
      </c>
      <c r="N507" s="230"/>
    </row>
    <row r="508" spans="3:14" ht="15.75" customHeight="1" thickBot="1">
      <c r="C508" s="95" t="s">
        <v>3</v>
      </c>
      <c r="D508" s="96" t="s">
        <v>4</v>
      </c>
      <c r="E508" s="97" t="s">
        <v>121</v>
      </c>
      <c r="F508" s="96" t="s">
        <v>5</v>
      </c>
      <c r="G508" s="97" t="s">
        <v>121</v>
      </c>
      <c r="H508" s="96" t="s">
        <v>6</v>
      </c>
      <c r="I508" s="97" t="s">
        <v>121</v>
      </c>
      <c r="J508" s="48" t="s">
        <v>7</v>
      </c>
      <c r="K508" s="97" t="s">
        <v>121</v>
      </c>
      <c r="L508" s="160" t="s">
        <v>8</v>
      </c>
      <c r="M508" s="102" t="s">
        <v>119</v>
      </c>
      <c r="N508" s="98" t="s">
        <v>120</v>
      </c>
    </row>
    <row r="509" spans="3:14" ht="15.75" customHeight="1">
      <c r="C509" s="112">
        <v>1995</v>
      </c>
      <c r="D509" s="113">
        <v>0.106</v>
      </c>
      <c r="E509" s="114"/>
      <c r="F509" s="113">
        <v>0.102</v>
      </c>
      <c r="G509" s="114"/>
      <c r="H509" s="113">
        <v>0.101</v>
      </c>
      <c r="I509" s="114"/>
      <c r="J509" s="116">
        <v>0.1</v>
      </c>
      <c r="K509" s="114"/>
      <c r="L509" s="112">
        <v>8</v>
      </c>
      <c r="M509" s="145"/>
      <c r="N509" s="136"/>
    </row>
    <row r="510" spans="1:14" ht="15.75" customHeight="1">
      <c r="A510" s="57" t="s">
        <v>61</v>
      </c>
      <c r="C510" s="112">
        <v>1996</v>
      </c>
      <c r="D510" s="113">
        <v>0.099</v>
      </c>
      <c r="E510" s="114"/>
      <c r="F510" s="113">
        <v>0.096</v>
      </c>
      <c r="G510" s="114"/>
      <c r="H510" s="113">
        <v>0.094</v>
      </c>
      <c r="I510" s="114"/>
      <c r="J510" s="116">
        <v>0.091</v>
      </c>
      <c r="K510" s="114"/>
      <c r="L510" s="112">
        <v>7</v>
      </c>
      <c r="M510" s="133"/>
      <c r="N510" s="119"/>
    </row>
    <row r="511" spans="1:14" s="73" customFormat="1" ht="15.75" customHeight="1">
      <c r="A511" s="3" t="s">
        <v>224</v>
      </c>
      <c r="C511" s="112">
        <v>1997</v>
      </c>
      <c r="D511" s="113">
        <v>0.094</v>
      </c>
      <c r="E511" s="114">
        <v>35993</v>
      </c>
      <c r="F511" s="113">
        <v>0.088</v>
      </c>
      <c r="G511" s="114">
        <v>35939</v>
      </c>
      <c r="H511" s="113">
        <v>0.086</v>
      </c>
      <c r="I511" s="114">
        <v>35974</v>
      </c>
      <c r="J511" s="116">
        <v>0.084</v>
      </c>
      <c r="K511" s="114">
        <v>35975</v>
      </c>
      <c r="L511" s="112">
        <v>3</v>
      </c>
      <c r="M511" s="112" t="s">
        <v>10</v>
      </c>
      <c r="N511" s="121">
        <f aca="true" t="shared" si="27" ref="N511:N520">TRUNC(AVERAGE(J509:J511),3)</f>
        <v>0.091</v>
      </c>
    </row>
    <row r="512" spans="1:14" ht="15.75" customHeight="1">
      <c r="A512" s="26"/>
      <c r="C512" s="112">
        <v>1998</v>
      </c>
      <c r="D512" s="113">
        <v>0.103</v>
      </c>
      <c r="E512" s="114">
        <v>35934</v>
      </c>
      <c r="F512" s="113">
        <v>0.102</v>
      </c>
      <c r="G512" s="114">
        <v>35930</v>
      </c>
      <c r="H512" s="113">
        <v>0.101</v>
      </c>
      <c r="I512" s="114">
        <v>35972</v>
      </c>
      <c r="J512" s="116">
        <v>0.09</v>
      </c>
      <c r="K512" s="114">
        <v>35929</v>
      </c>
      <c r="L512" s="112">
        <v>5</v>
      </c>
      <c r="M512" s="112" t="s">
        <v>11</v>
      </c>
      <c r="N512" s="121">
        <f t="shared" si="27"/>
        <v>0.088</v>
      </c>
    </row>
    <row r="513" spans="3:14" ht="15.75" customHeight="1">
      <c r="C513" s="112">
        <v>1999</v>
      </c>
      <c r="D513" s="113">
        <v>0.093</v>
      </c>
      <c r="E513" s="114">
        <v>36333</v>
      </c>
      <c r="F513" s="115">
        <v>0.09</v>
      </c>
      <c r="G513" s="114">
        <v>36405</v>
      </c>
      <c r="H513" s="113">
        <v>0.089</v>
      </c>
      <c r="I513" s="114">
        <v>36365</v>
      </c>
      <c r="J513" s="116">
        <v>0.087</v>
      </c>
      <c r="K513" s="114">
        <v>36321</v>
      </c>
      <c r="L513" s="112">
        <v>10</v>
      </c>
      <c r="M513" s="112" t="s">
        <v>12</v>
      </c>
      <c r="N513" s="121">
        <f t="shared" si="27"/>
        <v>0.087</v>
      </c>
    </row>
    <row r="514" spans="3:14" ht="15.75" customHeight="1">
      <c r="C514" s="112">
        <v>2000</v>
      </c>
      <c r="D514" s="113">
        <v>0.088</v>
      </c>
      <c r="E514" s="114">
        <v>36686</v>
      </c>
      <c r="F514" s="113">
        <v>0.084</v>
      </c>
      <c r="G514" s="114">
        <v>36685</v>
      </c>
      <c r="H514" s="115">
        <v>0.08</v>
      </c>
      <c r="I514" s="114">
        <v>36753</v>
      </c>
      <c r="J514" s="116">
        <v>0.079</v>
      </c>
      <c r="K514" s="114">
        <v>36678</v>
      </c>
      <c r="L514" s="112">
        <v>1</v>
      </c>
      <c r="M514" s="112" t="s">
        <v>13</v>
      </c>
      <c r="N514" s="121">
        <f t="shared" si="27"/>
        <v>0.085</v>
      </c>
    </row>
    <row r="515" spans="3:14" ht="15.75" customHeight="1">
      <c r="C515" s="112">
        <v>2001</v>
      </c>
      <c r="D515" s="115">
        <v>0.09</v>
      </c>
      <c r="E515" s="114">
        <v>37061</v>
      </c>
      <c r="F515" s="113">
        <v>0.088</v>
      </c>
      <c r="G515" s="114">
        <v>37055</v>
      </c>
      <c r="H515" s="115">
        <v>0.08</v>
      </c>
      <c r="I515" s="114">
        <v>37446</v>
      </c>
      <c r="J515" s="116">
        <v>0.078</v>
      </c>
      <c r="K515" s="114">
        <v>37425</v>
      </c>
      <c r="L515" s="112">
        <v>2</v>
      </c>
      <c r="M515" s="112" t="s">
        <v>93</v>
      </c>
      <c r="N515" s="121">
        <f t="shared" si="27"/>
        <v>0.081</v>
      </c>
    </row>
    <row r="516" spans="3:14" ht="15.75" customHeight="1">
      <c r="C516" s="112">
        <v>2002</v>
      </c>
      <c r="D516" s="115">
        <v>0.104</v>
      </c>
      <c r="E516" s="114">
        <v>37453</v>
      </c>
      <c r="F516" s="113">
        <v>0.096</v>
      </c>
      <c r="G516" s="114">
        <v>37431</v>
      </c>
      <c r="H516" s="115">
        <v>0.095</v>
      </c>
      <c r="I516" s="114">
        <v>37506</v>
      </c>
      <c r="J516" s="116">
        <v>0.092</v>
      </c>
      <c r="K516" s="114">
        <v>37452</v>
      </c>
      <c r="L516" s="112">
        <v>14</v>
      </c>
      <c r="M516" s="112" t="s">
        <v>100</v>
      </c>
      <c r="N516" s="121">
        <f t="shared" si="27"/>
        <v>0.083</v>
      </c>
    </row>
    <row r="517" spans="3:14" ht="15.75" customHeight="1">
      <c r="C517" s="112">
        <v>2003</v>
      </c>
      <c r="D517" s="115">
        <v>0.094</v>
      </c>
      <c r="E517" s="114">
        <v>37797</v>
      </c>
      <c r="F517" s="115">
        <v>0.082</v>
      </c>
      <c r="G517" s="114">
        <v>37795</v>
      </c>
      <c r="H517" s="115">
        <v>0.082</v>
      </c>
      <c r="I517" s="114">
        <v>37796</v>
      </c>
      <c r="J517" s="116">
        <v>0.081</v>
      </c>
      <c r="K517" s="114">
        <v>37790</v>
      </c>
      <c r="L517" s="112">
        <v>1</v>
      </c>
      <c r="M517" s="112" t="s">
        <v>101</v>
      </c>
      <c r="N517" s="121">
        <f t="shared" si="27"/>
        <v>0.083</v>
      </c>
    </row>
    <row r="518" spans="3:14" ht="15.75" customHeight="1">
      <c r="C518" s="112">
        <v>2004</v>
      </c>
      <c r="D518" s="115">
        <v>0.079</v>
      </c>
      <c r="E518" s="114">
        <v>38170</v>
      </c>
      <c r="F518" s="115">
        <v>0.076</v>
      </c>
      <c r="G518" s="114">
        <v>38169</v>
      </c>
      <c r="H518" s="115">
        <v>0.073</v>
      </c>
      <c r="I518" s="114">
        <v>38554</v>
      </c>
      <c r="J518" s="116">
        <v>0.073</v>
      </c>
      <c r="K518" s="114">
        <v>38202</v>
      </c>
      <c r="L518" s="112">
        <v>0</v>
      </c>
      <c r="M518" s="112" t="s">
        <v>136</v>
      </c>
      <c r="N518" s="121">
        <f t="shared" si="27"/>
        <v>0.082</v>
      </c>
    </row>
    <row r="519" spans="3:14" ht="15.75" customHeight="1">
      <c r="C519" s="112">
        <v>2005</v>
      </c>
      <c r="D519" s="166">
        <v>0.081</v>
      </c>
      <c r="E519" s="114">
        <v>38543</v>
      </c>
      <c r="F519" s="115">
        <v>0.08</v>
      </c>
      <c r="G519" s="114">
        <v>38542</v>
      </c>
      <c r="H519" s="115">
        <v>0.079</v>
      </c>
      <c r="I519" s="114">
        <v>38544</v>
      </c>
      <c r="J519" s="116">
        <v>0.078</v>
      </c>
      <c r="K519" s="114">
        <v>38460</v>
      </c>
      <c r="L519" s="112">
        <v>0</v>
      </c>
      <c r="M519" s="112" t="s">
        <v>178</v>
      </c>
      <c r="N519" s="121">
        <f t="shared" si="27"/>
        <v>0.077</v>
      </c>
    </row>
    <row r="520" spans="3:14" ht="15.75" customHeight="1">
      <c r="C520" s="112">
        <v>2006</v>
      </c>
      <c r="D520" s="166">
        <v>0.072</v>
      </c>
      <c r="E520" s="114">
        <v>38883</v>
      </c>
      <c r="F520" s="115">
        <v>0.071</v>
      </c>
      <c r="G520" s="114">
        <v>38819</v>
      </c>
      <c r="H520" s="115">
        <v>0.071</v>
      </c>
      <c r="I520" s="114">
        <v>38874</v>
      </c>
      <c r="J520" s="116">
        <v>0.07</v>
      </c>
      <c r="K520" s="114">
        <v>38861</v>
      </c>
      <c r="L520" s="112">
        <v>0</v>
      </c>
      <c r="M520" s="112" t="s">
        <v>188</v>
      </c>
      <c r="N520" s="121">
        <f t="shared" si="27"/>
        <v>0.073</v>
      </c>
    </row>
    <row r="521" spans="3:14" ht="15.75" customHeight="1" thickBot="1">
      <c r="C521" s="122"/>
      <c r="D521" s="123"/>
      <c r="E521" s="124"/>
      <c r="F521" s="123"/>
      <c r="G521" s="124"/>
      <c r="H521" s="123"/>
      <c r="I521" s="124"/>
      <c r="J521" s="125"/>
      <c r="K521" s="124"/>
      <c r="L521" s="134"/>
      <c r="M521" s="134"/>
      <c r="N521" s="128"/>
    </row>
    <row r="522" spans="1:14" s="13" customFormat="1" ht="15.75" customHeight="1">
      <c r="A522" s="54" t="s">
        <v>62</v>
      </c>
      <c r="C522" s="92"/>
      <c r="D522" s="93"/>
      <c r="E522" s="94"/>
      <c r="F522" s="93"/>
      <c r="G522" s="94"/>
      <c r="H522" s="93"/>
      <c r="I522" s="94"/>
      <c r="J522" s="91"/>
      <c r="K522" s="94"/>
      <c r="L522" s="103"/>
      <c r="M522" s="229" t="s">
        <v>118</v>
      </c>
      <c r="N522" s="230"/>
    </row>
    <row r="523" spans="1:14" ht="15.75" customHeight="1" thickBot="1">
      <c r="A523" s="11"/>
      <c r="C523" s="95" t="s">
        <v>3</v>
      </c>
      <c r="D523" s="96" t="s">
        <v>4</v>
      </c>
      <c r="E523" s="97" t="s">
        <v>121</v>
      </c>
      <c r="F523" s="96" t="s">
        <v>5</v>
      </c>
      <c r="G523" s="97" t="s">
        <v>121</v>
      </c>
      <c r="H523" s="96" t="s">
        <v>6</v>
      </c>
      <c r="I523" s="97" t="s">
        <v>121</v>
      </c>
      <c r="J523" s="48" t="s">
        <v>7</v>
      </c>
      <c r="K523" s="97" t="s">
        <v>121</v>
      </c>
      <c r="L523" s="160" t="s">
        <v>8</v>
      </c>
      <c r="M523" s="102" t="s">
        <v>119</v>
      </c>
      <c r="N523" s="98" t="s">
        <v>120</v>
      </c>
    </row>
    <row r="524" spans="1:14" s="55" customFormat="1" ht="15.75" customHeight="1">
      <c r="A524" s="3"/>
      <c r="B524" s="90" t="s">
        <v>103</v>
      </c>
      <c r="C524" s="112">
        <v>1995</v>
      </c>
      <c r="D524" s="115">
        <v>0.099</v>
      </c>
      <c r="E524" s="114"/>
      <c r="F524" s="113">
        <v>0.097</v>
      </c>
      <c r="G524" s="114"/>
      <c r="H524" s="113">
        <v>0.096</v>
      </c>
      <c r="I524" s="114"/>
      <c r="J524" s="116">
        <v>0.09</v>
      </c>
      <c r="K524" s="114"/>
      <c r="L524" s="120">
        <v>6</v>
      </c>
      <c r="M524" s="118"/>
      <c r="N524" s="119"/>
    </row>
    <row r="525" spans="1:14" ht="15.75" customHeight="1">
      <c r="A525" s="57" t="s">
        <v>63</v>
      </c>
      <c r="C525" s="112">
        <v>1996</v>
      </c>
      <c r="D525" s="113">
        <v>0.104</v>
      </c>
      <c r="E525" s="114"/>
      <c r="F525" s="113">
        <v>0.096</v>
      </c>
      <c r="G525" s="114"/>
      <c r="H525" s="113">
        <v>0.095</v>
      </c>
      <c r="I525" s="114"/>
      <c r="J525" s="116">
        <v>0.091</v>
      </c>
      <c r="K525" s="114"/>
      <c r="L525" s="120">
        <v>8</v>
      </c>
      <c r="M525" s="118"/>
      <c r="N525" s="119"/>
    </row>
    <row r="526" spans="1:14" s="73" customFormat="1" ht="15.75" customHeight="1">
      <c r="A526" s="3" t="s">
        <v>225</v>
      </c>
      <c r="C526" s="112">
        <v>1997</v>
      </c>
      <c r="D526" s="113">
        <v>0.098</v>
      </c>
      <c r="E526" s="114">
        <v>36002</v>
      </c>
      <c r="F526" s="113">
        <v>0.094</v>
      </c>
      <c r="G526" s="114">
        <v>35993</v>
      </c>
      <c r="H526" s="113">
        <v>0.089</v>
      </c>
      <c r="I526" s="114">
        <v>35939</v>
      </c>
      <c r="J526" s="116">
        <v>0.089</v>
      </c>
      <c r="K526" s="114">
        <v>35975</v>
      </c>
      <c r="L526" s="120">
        <v>5</v>
      </c>
      <c r="M526" s="113" t="s">
        <v>10</v>
      </c>
      <c r="N526" s="121">
        <f>TRUNC(AVERAGE(J524:J526),3)</f>
        <v>0.09</v>
      </c>
    </row>
    <row r="527" spans="1:14" ht="15.75" customHeight="1">
      <c r="A527" s="26"/>
      <c r="C527" s="112">
        <v>1998</v>
      </c>
      <c r="D527" s="113">
        <v>0.101</v>
      </c>
      <c r="E527" s="114">
        <v>35972</v>
      </c>
      <c r="F527" s="113">
        <v>0.089</v>
      </c>
      <c r="G527" s="114">
        <v>36050</v>
      </c>
      <c r="H527" s="113">
        <v>0.083</v>
      </c>
      <c r="I527" s="114">
        <v>35973</v>
      </c>
      <c r="J527" s="116">
        <v>0.082</v>
      </c>
      <c r="K527" s="114">
        <v>35929</v>
      </c>
      <c r="L527" s="120">
        <v>2</v>
      </c>
      <c r="M527" s="113" t="s">
        <v>11</v>
      </c>
      <c r="N527" s="121">
        <f>TRUNC(AVERAGE(J525:J527),3)</f>
        <v>0.087</v>
      </c>
    </row>
    <row r="528" spans="3:14" ht="15.75" customHeight="1">
      <c r="C528" s="112">
        <v>1999</v>
      </c>
      <c r="D528" s="113">
        <v>0.082</v>
      </c>
      <c r="E528" s="114">
        <v>36405</v>
      </c>
      <c r="F528" s="115">
        <v>0.08</v>
      </c>
      <c r="G528" s="114">
        <v>36407</v>
      </c>
      <c r="H528" s="113">
        <v>0.078</v>
      </c>
      <c r="I528" s="114">
        <v>36333</v>
      </c>
      <c r="J528" s="116">
        <v>0.077</v>
      </c>
      <c r="K528" s="114">
        <v>36310</v>
      </c>
      <c r="L528" s="120">
        <v>0</v>
      </c>
      <c r="M528" s="113" t="s">
        <v>12</v>
      </c>
      <c r="N528" s="121">
        <f>TRUNC(AVERAGE(J526:J528),3)</f>
        <v>0.082</v>
      </c>
    </row>
    <row r="529" spans="3:14" ht="15.75" customHeight="1">
      <c r="C529" s="112">
        <v>2000</v>
      </c>
      <c r="D529" s="113">
        <v>0.078</v>
      </c>
      <c r="E529" s="114">
        <v>36686</v>
      </c>
      <c r="F529" s="113">
        <v>0.076</v>
      </c>
      <c r="G529" s="114">
        <v>36685</v>
      </c>
      <c r="H529" s="113">
        <v>0.072</v>
      </c>
      <c r="I529" s="114">
        <v>36678</v>
      </c>
      <c r="J529" s="116">
        <v>0.065</v>
      </c>
      <c r="K529" s="114">
        <v>36734</v>
      </c>
      <c r="L529" s="120">
        <v>0</v>
      </c>
      <c r="M529" s="113" t="s">
        <v>13</v>
      </c>
      <c r="N529" s="121">
        <f>TRUNC(AVERAGE(J527:J529),3)</f>
        <v>0.074</v>
      </c>
    </row>
    <row r="530" spans="3:14" ht="15.75" customHeight="1" thickBot="1">
      <c r="C530" s="122">
        <v>2001</v>
      </c>
      <c r="D530" s="123">
        <v>0.063</v>
      </c>
      <c r="E530" s="124">
        <v>37021</v>
      </c>
      <c r="F530" s="131">
        <v>0.06</v>
      </c>
      <c r="G530" s="124">
        <v>37030</v>
      </c>
      <c r="H530" s="131">
        <v>0.056</v>
      </c>
      <c r="I530" s="124">
        <v>37137</v>
      </c>
      <c r="J530" s="150">
        <v>0.055</v>
      </c>
      <c r="K530" s="124">
        <v>36989</v>
      </c>
      <c r="L530" s="130">
        <v>0</v>
      </c>
      <c r="M530" s="123" t="s">
        <v>93</v>
      </c>
      <c r="N530" s="151">
        <f>TRUNC(AVERAGE(J528:J530),3)</f>
        <v>0.065</v>
      </c>
    </row>
    <row r="531" spans="3:14" ht="15.75" customHeight="1">
      <c r="C531" s="80" t="s">
        <v>105</v>
      </c>
      <c r="D531" s="4"/>
      <c r="E531" s="5"/>
      <c r="F531" s="4"/>
      <c r="G531" s="5"/>
      <c r="H531" s="4"/>
      <c r="I531" s="5"/>
      <c r="J531" s="49"/>
      <c r="K531" s="5"/>
      <c r="L531" s="75"/>
      <c r="M531" s="4"/>
      <c r="N531" s="49"/>
    </row>
    <row r="532" spans="4:14" ht="15.75" customHeight="1">
      <c r="D532" s="81"/>
      <c r="H532" s="75"/>
      <c r="I532" s="75"/>
      <c r="J532" s="75"/>
      <c r="K532" s="75"/>
      <c r="L532" s="75"/>
      <c r="M532" s="75"/>
      <c r="N532" s="75"/>
    </row>
    <row r="533" spans="3:14" ht="15.75" customHeight="1"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</row>
    <row r="534" ht="15.75" customHeight="1" thickBot="1"/>
    <row r="535" spans="3:14" ht="15.75" customHeight="1">
      <c r="C535" s="92"/>
      <c r="D535" s="93"/>
      <c r="E535" s="94"/>
      <c r="F535" s="93"/>
      <c r="G535" s="94"/>
      <c r="H535" s="93"/>
      <c r="I535" s="94"/>
      <c r="J535" s="91"/>
      <c r="K535" s="94"/>
      <c r="L535" s="103"/>
      <c r="M535" s="229" t="s">
        <v>118</v>
      </c>
      <c r="N535" s="230"/>
    </row>
    <row r="536" spans="3:14" ht="15.75" customHeight="1" thickBot="1">
      <c r="C536" s="95" t="s">
        <v>3</v>
      </c>
      <c r="D536" s="96" t="s">
        <v>4</v>
      </c>
      <c r="E536" s="97" t="s">
        <v>121</v>
      </c>
      <c r="F536" s="96" t="s">
        <v>5</v>
      </c>
      <c r="G536" s="97" t="s">
        <v>121</v>
      </c>
      <c r="H536" s="96" t="s">
        <v>6</v>
      </c>
      <c r="I536" s="97" t="s">
        <v>121</v>
      </c>
      <c r="J536" s="48" t="s">
        <v>7</v>
      </c>
      <c r="K536" s="97" t="s">
        <v>121</v>
      </c>
      <c r="L536" s="160" t="s">
        <v>8</v>
      </c>
      <c r="M536" s="102" t="s">
        <v>119</v>
      </c>
      <c r="N536" s="98" t="s">
        <v>120</v>
      </c>
    </row>
    <row r="537" spans="1:14" ht="15.75" customHeight="1">
      <c r="A537" s="26"/>
      <c r="B537" s="90" t="s">
        <v>104</v>
      </c>
      <c r="C537" s="148">
        <v>2002</v>
      </c>
      <c r="D537" s="113">
        <v>0.111</v>
      </c>
      <c r="E537" s="114">
        <v>37431</v>
      </c>
      <c r="F537" s="113">
        <v>0.103</v>
      </c>
      <c r="G537" s="114">
        <v>37429</v>
      </c>
      <c r="H537" s="115">
        <v>0.102</v>
      </c>
      <c r="I537" s="114">
        <v>37430</v>
      </c>
      <c r="J537" s="116">
        <v>0.099</v>
      </c>
      <c r="K537" s="114">
        <v>37444</v>
      </c>
      <c r="L537" s="112">
        <v>18</v>
      </c>
      <c r="M537" s="141" t="s">
        <v>122</v>
      </c>
      <c r="N537" s="215">
        <f>TRUNC(AVERAGE(J535:J537),3)</f>
        <v>0.099</v>
      </c>
    </row>
    <row r="538" spans="1:14" ht="15.75" customHeight="1">
      <c r="A538" s="57" t="s">
        <v>63</v>
      </c>
      <c r="C538" s="112">
        <v>2003</v>
      </c>
      <c r="D538" s="113">
        <v>0.093</v>
      </c>
      <c r="E538" s="114">
        <v>37797</v>
      </c>
      <c r="F538" s="113">
        <v>0.091</v>
      </c>
      <c r="G538" s="114">
        <v>37790</v>
      </c>
      <c r="H538" s="115">
        <v>0.088</v>
      </c>
      <c r="I538" s="114">
        <v>37794</v>
      </c>
      <c r="J538" s="116">
        <v>0.087</v>
      </c>
      <c r="K538" s="114">
        <v>37796</v>
      </c>
      <c r="L538" s="112">
        <v>4</v>
      </c>
      <c r="M538" s="112" t="s">
        <v>102</v>
      </c>
      <c r="N538" s="121">
        <f>TRUNC(AVERAGE(J536:J538),3)</f>
        <v>0.093</v>
      </c>
    </row>
    <row r="539" spans="1:14" ht="15.75" customHeight="1">
      <c r="A539" s="3" t="s">
        <v>226</v>
      </c>
      <c r="C539" s="112">
        <v>2004</v>
      </c>
      <c r="D539" s="115">
        <v>0.08</v>
      </c>
      <c r="E539" s="114">
        <v>38170</v>
      </c>
      <c r="F539" s="115">
        <v>0.079</v>
      </c>
      <c r="G539" s="114">
        <v>38252</v>
      </c>
      <c r="H539" s="115">
        <v>0.078</v>
      </c>
      <c r="I539" s="114">
        <v>38202</v>
      </c>
      <c r="J539" s="116">
        <v>0.077</v>
      </c>
      <c r="K539" s="114">
        <v>38169</v>
      </c>
      <c r="L539" s="112">
        <v>0</v>
      </c>
      <c r="M539" s="112" t="s">
        <v>136</v>
      </c>
      <c r="N539" s="121">
        <f>TRUNC(AVERAGE(J537:J539),3)</f>
        <v>0.087</v>
      </c>
    </row>
    <row r="540" spans="1:14" ht="15.75" customHeight="1">
      <c r="A540" s="57"/>
      <c r="C540" s="112">
        <v>2005</v>
      </c>
      <c r="D540" s="166">
        <v>0.094</v>
      </c>
      <c r="E540" s="114">
        <v>38543</v>
      </c>
      <c r="F540" s="115">
        <v>0.089</v>
      </c>
      <c r="G540" s="114">
        <v>38530</v>
      </c>
      <c r="H540" s="113">
        <v>0.088</v>
      </c>
      <c r="I540" s="114">
        <v>38544</v>
      </c>
      <c r="J540" s="116">
        <v>0.086</v>
      </c>
      <c r="K540" s="114">
        <v>38528</v>
      </c>
      <c r="L540" s="112">
        <v>5</v>
      </c>
      <c r="M540" s="112" t="s">
        <v>178</v>
      </c>
      <c r="N540" s="121">
        <f>TRUNC(AVERAGE(J538:J540),3)</f>
        <v>0.083</v>
      </c>
    </row>
    <row r="541" spans="1:14" ht="15.75" customHeight="1">
      <c r="A541" s="57"/>
      <c r="C541" s="112">
        <v>2006</v>
      </c>
      <c r="D541" s="189">
        <v>0.08</v>
      </c>
      <c r="E541" s="114">
        <v>38884</v>
      </c>
      <c r="F541" s="115">
        <v>0.077</v>
      </c>
      <c r="G541" s="114">
        <v>38885</v>
      </c>
      <c r="H541" s="115">
        <v>0.067</v>
      </c>
      <c r="I541" s="114">
        <v>38874</v>
      </c>
      <c r="J541" s="116">
        <v>0.067</v>
      </c>
      <c r="K541" s="114">
        <v>38883</v>
      </c>
      <c r="L541" s="112">
        <v>0</v>
      </c>
      <c r="M541" s="112" t="s">
        <v>188</v>
      </c>
      <c r="N541" s="121">
        <f>TRUNC(AVERAGE(J539:J541),3)</f>
        <v>0.076</v>
      </c>
    </row>
    <row r="542" spans="3:14" ht="15.75" customHeight="1" thickBot="1">
      <c r="C542" s="122"/>
      <c r="D542" s="149"/>
      <c r="E542" s="124"/>
      <c r="F542" s="123"/>
      <c r="G542" s="124"/>
      <c r="H542" s="123" t="s">
        <v>98</v>
      </c>
      <c r="I542" s="124"/>
      <c r="J542" s="125"/>
      <c r="K542" s="124"/>
      <c r="L542" s="134"/>
      <c r="M542" s="134"/>
      <c r="N542" s="128"/>
    </row>
    <row r="543" spans="3:12" ht="15.75" customHeight="1">
      <c r="C543" s="75"/>
      <c r="D543" s="75"/>
      <c r="E543" s="75"/>
      <c r="F543" s="75"/>
      <c r="G543" s="75"/>
      <c r="H543" s="75"/>
      <c r="I543" s="75"/>
      <c r="J543" s="75"/>
      <c r="K543" s="75"/>
      <c r="L543" s="75"/>
    </row>
    <row r="544" spans="3:12" ht="15.75" customHeight="1">
      <c r="C544" s="75"/>
      <c r="D544" s="75"/>
      <c r="E544" s="75"/>
      <c r="F544" s="75"/>
      <c r="G544" s="75"/>
      <c r="H544" s="75"/>
      <c r="I544" s="75"/>
      <c r="J544" s="75"/>
      <c r="K544" s="75"/>
      <c r="L544" s="75"/>
    </row>
    <row r="545" spans="3:12" ht="15.75" customHeight="1">
      <c r="C545" s="75"/>
      <c r="D545" s="75"/>
      <c r="E545" s="75"/>
      <c r="F545" s="75"/>
      <c r="G545" s="75"/>
      <c r="H545" s="75"/>
      <c r="I545" s="75"/>
      <c r="J545" s="75"/>
      <c r="K545" s="75"/>
      <c r="L545" s="75"/>
    </row>
    <row r="546" spans="3:12" ht="15.75" customHeight="1">
      <c r="C546" s="75"/>
      <c r="D546" s="75"/>
      <c r="E546" s="75"/>
      <c r="F546" s="75"/>
      <c r="G546" s="75"/>
      <c r="H546" s="75"/>
      <c r="I546" s="75"/>
      <c r="J546" s="75"/>
      <c r="K546" s="75"/>
      <c r="L546" s="75"/>
    </row>
    <row r="547" spans="3:12" ht="15.75" customHeight="1">
      <c r="C547" s="75"/>
      <c r="D547" s="75"/>
      <c r="E547" s="75"/>
      <c r="F547" s="75"/>
      <c r="G547" s="75"/>
      <c r="H547" s="75"/>
      <c r="I547" s="75"/>
      <c r="J547" s="75"/>
      <c r="K547" s="75"/>
      <c r="L547" s="75"/>
    </row>
    <row r="548" spans="3:12" ht="15.75" customHeight="1">
      <c r="C548" s="75"/>
      <c r="D548" s="75"/>
      <c r="E548" s="75"/>
      <c r="F548" s="75"/>
      <c r="G548" s="75"/>
      <c r="H548" s="75"/>
      <c r="I548" s="75"/>
      <c r="J548" s="75"/>
      <c r="K548" s="75"/>
      <c r="L548" s="75"/>
    </row>
    <row r="549" spans="3:12" ht="15.75" customHeight="1">
      <c r="C549" s="75"/>
      <c r="D549" s="75"/>
      <c r="E549" s="75"/>
      <c r="F549" s="75"/>
      <c r="G549" s="75"/>
      <c r="H549" s="75"/>
      <c r="I549" s="75"/>
      <c r="J549" s="75"/>
      <c r="K549" s="75"/>
      <c r="L549" s="75"/>
    </row>
    <row r="550" spans="3:12" ht="15.75" customHeight="1">
      <c r="C550" s="75"/>
      <c r="D550" s="75"/>
      <c r="E550" s="75"/>
      <c r="F550" s="75"/>
      <c r="G550" s="75"/>
      <c r="H550" s="75"/>
      <c r="I550" s="75"/>
      <c r="J550" s="75"/>
      <c r="K550" s="75"/>
      <c r="L550" s="75"/>
    </row>
    <row r="551" spans="3:12" ht="15.75" customHeight="1">
      <c r="C551" s="75"/>
      <c r="D551" s="75"/>
      <c r="E551" s="75"/>
      <c r="F551" s="75"/>
      <c r="G551" s="75"/>
      <c r="H551" s="75"/>
      <c r="I551" s="75"/>
      <c r="J551" s="75"/>
      <c r="K551" s="75"/>
      <c r="L551" s="75"/>
    </row>
    <row r="552" spans="3:12" ht="15.75" customHeight="1">
      <c r="C552" s="75"/>
      <c r="D552" s="75"/>
      <c r="E552" s="75"/>
      <c r="F552" s="75"/>
      <c r="G552" s="75"/>
      <c r="H552" s="75"/>
      <c r="I552" s="75"/>
      <c r="J552" s="75"/>
      <c r="K552" s="75"/>
      <c r="L552" s="75"/>
    </row>
    <row r="553" spans="3:12" ht="15.75" customHeight="1">
      <c r="C553" s="75"/>
      <c r="D553" s="75"/>
      <c r="E553" s="75"/>
      <c r="F553" s="75"/>
      <c r="G553" s="75"/>
      <c r="H553" s="75"/>
      <c r="I553" s="75"/>
      <c r="J553" s="75"/>
      <c r="K553" s="75"/>
      <c r="L553" s="75"/>
    </row>
    <row r="554" spans="3:12" ht="15.75" customHeight="1" thickBot="1">
      <c r="C554" s="56"/>
      <c r="D554" s="56"/>
      <c r="E554" s="58"/>
      <c r="F554" s="56"/>
      <c r="G554" s="58"/>
      <c r="H554" s="56"/>
      <c r="I554" s="58"/>
      <c r="J554" s="88"/>
      <c r="K554" s="58"/>
      <c r="L554" s="55"/>
    </row>
    <row r="555" spans="1:14" ht="15.75" customHeight="1">
      <c r="A555" s="54" t="s">
        <v>64</v>
      </c>
      <c r="C555" s="92"/>
      <c r="D555" s="93"/>
      <c r="E555" s="94"/>
      <c r="F555" s="93"/>
      <c r="G555" s="94"/>
      <c r="H555" s="93"/>
      <c r="I555" s="94"/>
      <c r="J555" s="91"/>
      <c r="K555" s="94"/>
      <c r="L555" s="103"/>
      <c r="M555" s="229" t="s">
        <v>118</v>
      </c>
      <c r="N555" s="230"/>
    </row>
    <row r="556" spans="3:14" ht="15.75" customHeight="1" thickBot="1">
      <c r="C556" s="95" t="s">
        <v>3</v>
      </c>
      <c r="D556" s="96" t="s">
        <v>4</v>
      </c>
      <c r="E556" s="97" t="s">
        <v>121</v>
      </c>
      <c r="F556" s="96" t="s">
        <v>5</v>
      </c>
      <c r="G556" s="97" t="s">
        <v>121</v>
      </c>
      <c r="H556" s="96" t="s">
        <v>6</v>
      </c>
      <c r="I556" s="97" t="s">
        <v>121</v>
      </c>
      <c r="J556" s="48" t="s">
        <v>7</v>
      </c>
      <c r="K556" s="97" t="s">
        <v>121</v>
      </c>
      <c r="L556" s="160" t="s">
        <v>8</v>
      </c>
      <c r="M556" s="102" t="s">
        <v>119</v>
      </c>
      <c r="N556" s="98" t="s">
        <v>120</v>
      </c>
    </row>
    <row r="557" spans="1:14" s="55" customFormat="1" ht="15.75" customHeight="1">
      <c r="A557" s="3"/>
      <c r="C557" s="112">
        <v>1995</v>
      </c>
      <c r="D557" s="113">
        <v>0.111</v>
      </c>
      <c r="E557" s="114"/>
      <c r="F557" s="113">
        <v>0.101</v>
      </c>
      <c r="G557" s="114"/>
      <c r="H557" s="113">
        <v>0.101</v>
      </c>
      <c r="I557" s="114"/>
      <c r="J557" s="116">
        <v>0.099</v>
      </c>
      <c r="K557" s="114"/>
      <c r="L557" s="120">
        <v>16</v>
      </c>
      <c r="M557" s="118"/>
      <c r="N557" s="119"/>
    </row>
    <row r="558" spans="1:14" ht="15.75" customHeight="1">
      <c r="A558" s="57" t="s">
        <v>65</v>
      </c>
      <c r="C558" s="112">
        <v>1996</v>
      </c>
      <c r="D558" s="113">
        <v>0.105</v>
      </c>
      <c r="E558" s="114"/>
      <c r="F558" s="113">
        <v>0.099</v>
      </c>
      <c r="G558" s="114"/>
      <c r="H558" s="113">
        <v>0.096</v>
      </c>
      <c r="I558" s="114"/>
      <c r="J558" s="116">
        <v>0.095</v>
      </c>
      <c r="K558" s="114"/>
      <c r="L558" s="120">
        <v>12</v>
      </c>
      <c r="M558" s="118"/>
      <c r="N558" s="119"/>
    </row>
    <row r="559" spans="1:14" s="73" customFormat="1" ht="15.75" customHeight="1">
      <c r="A559" s="3" t="s">
        <v>227</v>
      </c>
      <c r="C559" s="112">
        <v>1997</v>
      </c>
      <c r="D559" s="113">
        <v>0.101</v>
      </c>
      <c r="E559" s="114">
        <v>35993</v>
      </c>
      <c r="F559" s="113">
        <v>0.094</v>
      </c>
      <c r="G559" s="114">
        <v>35975</v>
      </c>
      <c r="H559" s="115">
        <v>0.09</v>
      </c>
      <c r="I559" s="114">
        <v>35939</v>
      </c>
      <c r="J559" s="116">
        <v>0.09</v>
      </c>
      <c r="K559" s="114">
        <v>36008</v>
      </c>
      <c r="L559" s="120">
        <v>7</v>
      </c>
      <c r="M559" s="113" t="s">
        <v>10</v>
      </c>
      <c r="N559" s="121">
        <f aca="true" t="shared" si="28" ref="N559:N567">TRUNC(AVERAGE(J557:J559),3)</f>
        <v>0.094</v>
      </c>
    </row>
    <row r="560" spans="1:14" ht="15.75" customHeight="1">
      <c r="A560" s="26"/>
      <c r="C560" s="112">
        <v>1998</v>
      </c>
      <c r="D560" s="113">
        <v>0.102</v>
      </c>
      <c r="E560" s="114">
        <v>35934</v>
      </c>
      <c r="F560" s="113">
        <v>0.098</v>
      </c>
      <c r="G560" s="114">
        <v>35930</v>
      </c>
      <c r="H560" s="113">
        <v>0.094</v>
      </c>
      <c r="I560" s="114">
        <v>35989</v>
      </c>
      <c r="J560" s="116">
        <v>0.091</v>
      </c>
      <c r="K560" s="114">
        <v>36051</v>
      </c>
      <c r="L560" s="120">
        <v>7</v>
      </c>
      <c r="M560" s="113" t="s">
        <v>11</v>
      </c>
      <c r="N560" s="121">
        <f t="shared" si="28"/>
        <v>0.092</v>
      </c>
    </row>
    <row r="561" spans="3:14" ht="15.75" customHeight="1">
      <c r="C561" s="112">
        <v>1999</v>
      </c>
      <c r="D561" s="113">
        <v>0.106</v>
      </c>
      <c r="E561" s="114">
        <v>36405</v>
      </c>
      <c r="F561" s="115">
        <v>0.1</v>
      </c>
      <c r="G561" s="114">
        <v>36333</v>
      </c>
      <c r="H561" s="113">
        <v>0.096</v>
      </c>
      <c r="I561" s="114">
        <v>36406</v>
      </c>
      <c r="J561" s="116">
        <v>0.095</v>
      </c>
      <c r="K561" s="114">
        <v>36407</v>
      </c>
      <c r="L561" s="120">
        <v>14</v>
      </c>
      <c r="M561" s="113" t="s">
        <v>12</v>
      </c>
      <c r="N561" s="121">
        <f t="shared" si="28"/>
        <v>0.092</v>
      </c>
    </row>
    <row r="562" spans="3:14" ht="15.75" customHeight="1">
      <c r="C562" s="112">
        <v>2000</v>
      </c>
      <c r="D562" s="113">
        <v>0.092</v>
      </c>
      <c r="E562" s="114">
        <v>36753</v>
      </c>
      <c r="F562" s="113">
        <v>0.09</v>
      </c>
      <c r="G562" s="114">
        <v>36685</v>
      </c>
      <c r="H562" s="113">
        <v>0.089</v>
      </c>
      <c r="I562" s="114">
        <v>36686</v>
      </c>
      <c r="J562" s="116">
        <v>0.079</v>
      </c>
      <c r="K562" s="114">
        <v>36734</v>
      </c>
      <c r="L562" s="120">
        <v>3</v>
      </c>
      <c r="M562" s="113" t="s">
        <v>13</v>
      </c>
      <c r="N562" s="121">
        <f t="shared" si="28"/>
        <v>0.088</v>
      </c>
    </row>
    <row r="563" spans="3:14" ht="15.75" customHeight="1">
      <c r="C563" s="112">
        <v>2001</v>
      </c>
      <c r="D563" s="115">
        <v>0.091</v>
      </c>
      <c r="E563" s="114">
        <v>37111</v>
      </c>
      <c r="F563" s="115">
        <v>0.09</v>
      </c>
      <c r="G563" s="114">
        <v>37081</v>
      </c>
      <c r="H563" s="113">
        <v>0.089</v>
      </c>
      <c r="I563" s="114">
        <v>37110</v>
      </c>
      <c r="J563" s="116">
        <v>0.088</v>
      </c>
      <c r="K563" s="114">
        <v>37070</v>
      </c>
      <c r="L563" s="120">
        <v>7</v>
      </c>
      <c r="M563" s="113" t="s">
        <v>93</v>
      </c>
      <c r="N563" s="121">
        <f t="shared" si="28"/>
        <v>0.087</v>
      </c>
    </row>
    <row r="564" spans="3:14" ht="15.75" customHeight="1">
      <c r="C564" s="112">
        <v>2002</v>
      </c>
      <c r="D564" s="115">
        <v>0.116</v>
      </c>
      <c r="E564" s="114">
        <v>37431</v>
      </c>
      <c r="F564" s="115">
        <v>0.106</v>
      </c>
      <c r="G564" s="114">
        <v>37429</v>
      </c>
      <c r="H564" s="113">
        <v>0.103</v>
      </c>
      <c r="I564" s="114">
        <v>37430</v>
      </c>
      <c r="J564" s="116">
        <v>0.103</v>
      </c>
      <c r="K564" s="114">
        <v>37506</v>
      </c>
      <c r="L564" s="120">
        <v>24</v>
      </c>
      <c r="M564" s="113" t="s">
        <v>100</v>
      </c>
      <c r="N564" s="121">
        <f t="shared" si="28"/>
        <v>0.09</v>
      </c>
    </row>
    <row r="565" spans="3:14" ht="15.75" customHeight="1">
      <c r="C565" s="112">
        <v>2003</v>
      </c>
      <c r="D565" s="115">
        <v>0.101</v>
      </c>
      <c r="E565" s="114">
        <v>37797</v>
      </c>
      <c r="F565" s="115">
        <v>0.091</v>
      </c>
      <c r="G565" s="114">
        <v>37790</v>
      </c>
      <c r="H565" s="115">
        <v>0.09</v>
      </c>
      <c r="I565" s="114">
        <v>37794</v>
      </c>
      <c r="J565" s="116">
        <v>0.089</v>
      </c>
      <c r="K565" s="114">
        <v>37795</v>
      </c>
      <c r="L565" s="120">
        <v>5</v>
      </c>
      <c r="M565" s="113" t="s">
        <v>101</v>
      </c>
      <c r="N565" s="121">
        <f t="shared" si="28"/>
        <v>0.093</v>
      </c>
    </row>
    <row r="566" spans="3:14" ht="15.75" customHeight="1">
      <c r="C566" s="112">
        <v>2004</v>
      </c>
      <c r="D566" s="115">
        <v>0.083</v>
      </c>
      <c r="E566" s="114">
        <v>38170</v>
      </c>
      <c r="F566" s="115">
        <v>0.083</v>
      </c>
      <c r="G566" s="114">
        <v>38252</v>
      </c>
      <c r="H566" s="115">
        <v>0.078</v>
      </c>
      <c r="I566" s="114">
        <v>38169</v>
      </c>
      <c r="J566" s="116">
        <v>0.077</v>
      </c>
      <c r="K566" s="114">
        <v>38202</v>
      </c>
      <c r="L566" s="120">
        <v>0</v>
      </c>
      <c r="M566" s="113" t="s">
        <v>136</v>
      </c>
      <c r="N566" s="121">
        <f t="shared" si="28"/>
        <v>0.089</v>
      </c>
    </row>
    <row r="567" spans="3:14" ht="15.75" customHeight="1">
      <c r="C567" s="112">
        <v>2005</v>
      </c>
      <c r="D567" s="115">
        <v>0.091</v>
      </c>
      <c r="E567" s="114"/>
      <c r="F567" s="115">
        <v>0.088</v>
      </c>
      <c r="G567" s="114"/>
      <c r="H567" s="115">
        <v>0.087</v>
      </c>
      <c r="I567" s="114"/>
      <c r="J567" s="116">
        <v>0.086</v>
      </c>
      <c r="K567" s="114"/>
      <c r="L567" s="120">
        <v>5</v>
      </c>
      <c r="M567" s="112" t="s">
        <v>178</v>
      </c>
      <c r="N567" s="121">
        <f t="shared" si="28"/>
        <v>0.084</v>
      </c>
    </row>
    <row r="568" spans="3:14" ht="15.75" customHeight="1">
      <c r="C568" s="112">
        <v>2006</v>
      </c>
      <c r="D568" s="115"/>
      <c r="E568" s="114"/>
      <c r="F568" s="115"/>
      <c r="G568" s="114"/>
      <c r="H568" s="115"/>
      <c r="I568" s="114"/>
      <c r="J568" s="116"/>
      <c r="K568" s="114"/>
      <c r="L568" s="120"/>
      <c r="M568" s="113"/>
      <c r="N568" s="121"/>
    </row>
    <row r="569" spans="3:14" ht="15.75" customHeight="1" thickBot="1">
      <c r="C569" s="122"/>
      <c r="D569" s="123"/>
      <c r="E569" s="170" t="s">
        <v>182</v>
      </c>
      <c r="F569" s="123"/>
      <c r="G569" s="124"/>
      <c r="H569" s="123"/>
      <c r="I569" s="124"/>
      <c r="J569" s="125"/>
      <c r="K569" s="171"/>
      <c r="L569" s="126"/>
      <c r="M569" s="127"/>
      <c r="N569" s="128"/>
    </row>
    <row r="570" spans="3:14" ht="15.75" customHeight="1">
      <c r="C570" s="113"/>
      <c r="D570" s="113"/>
      <c r="E570" s="114"/>
      <c r="F570" s="113"/>
      <c r="G570" s="114"/>
      <c r="H570" s="113"/>
      <c r="I570" s="114"/>
      <c r="J570" s="116"/>
      <c r="K570" s="114"/>
      <c r="L570" s="118"/>
      <c r="M570" s="118"/>
      <c r="N570" s="118"/>
    </row>
    <row r="571" spans="3:12" ht="12.75">
      <c r="C571" s="75"/>
      <c r="D571" s="75"/>
      <c r="E571" s="75"/>
      <c r="F571" s="75"/>
      <c r="G571" s="75"/>
      <c r="H571" s="75"/>
      <c r="I571" s="75"/>
      <c r="J571" s="75"/>
      <c r="K571" s="75"/>
      <c r="L571" s="75"/>
    </row>
    <row r="572" spans="3:12" ht="12.75">
      <c r="C572" s="75"/>
      <c r="D572" s="75"/>
      <c r="E572" s="75"/>
      <c r="F572" s="75"/>
      <c r="G572" s="75"/>
      <c r="H572" s="75"/>
      <c r="I572" s="75"/>
      <c r="J572" s="75"/>
      <c r="K572" s="75"/>
      <c r="L572" s="75"/>
    </row>
    <row r="573" spans="3:12" ht="20.25">
      <c r="C573" s="17"/>
      <c r="D573" s="17"/>
      <c r="E573" s="59" t="s">
        <v>66</v>
      </c>
      <c r="F573" s="60"/>
      <c r="G573" s="61"/>
      <c r="H573" s="61"/>
      <c r="I573" s="62"/>
      <c r="J573" s="84"/>
      <c r="K573" s="18"/>
      <c r="L573" s="16"/>
    </row>
    <row r="574" spans="1:12" ht="15.75">
      <c r="A574" s="3" t="s">
        <v>15</v>
      </c>
      <c r="C574" s="14"/>
      <c r="D574" s="14"/>
      <c r="E574" s="63" t="s">
        <v>1</v>
      </c>
      <c r="F574" s="64"/>
      <c r="G574" s="65"/>
      <c r="H574" s="65"/>
      <c r="I574" s="66"/>
      <c r="J574" s="82"/>
      <c r="K574" s="15"/>
      <c r="L574" s="13"/>
    </row>
    <row r="575" spans="3:12" ht="16.5" thickBot="1">
      <c r="C575" s="14"/>
      <c r="D575" s="14"/>
      <c r="E575" s="63"/>
      <c r="F575" s="64"/>
      <c r="G575" s="65"/>
      <c r="H575" s="65"/>
      <c r="I575" s="66"/>
      <c r="J575" s="82"/>
      <c r="K575" s="15"/>
      <c r="L575" s="13"/>
    </row>
    <row r="576" spans="1:14" ht="12.75">
      <c r="A576" s="72"/>
      <c r="C576" s="92"/>
      <c r="D576" s="93"/>
      <c r="E576" s="94"/>
      <c r="F576" s="93"/>
      <c r="G576" s="94"/>
      <c r="H576" s="93"/>
      <c r="I576" s="94"/>
      <c r="J576" s="91"/>
      <c r="K576" s="94"/>
      <c r="L576" s="103"/>
      <c r="M576" s="227" t="s">
        <v>118</v>
      </c>
      <c r="N576" s="228"/>
    </row>
    <row r="577" spans="1:14" ht="16.5" thickBot="1">
      <c r="A577" s="63" t="s">
        <v>87</v>
      </c>
      <c r="B577" s="220"/>
      <c r="C577" s="95" t="s">
        <v>3</v>
      </c>
      <c r="D577" s="96" t="s">
        <v>4</v>
      </c>
      <c r="E577" s="97" t="s">
        <v>121</v>
      </c>
      <c r="F577" s="96" t="s">
        <v>5</v>
      </c>
      <c r="G577" s="97" t="s">
        <v>121</v>
      </c>
      <c r="H577" s="96" t="s">
        <v>6</v>
      </c>
      <c r="I577" s="97" t="s">
        <v>121</v>
      </c>
      <c r="J577" s="48" t="s">
        <v>7</v>
      </c>
      <c r="K577" s="97" t="s">
        <v>121</v>
      </c>
      <c r="L577" s="160" t="s">
        <v>8</v>
      </c>
      <c r="M577" s="137" t="s">
        <v>119</v>
      </c>
      <c r="N577" s="107" t="s">
        <v>120</v>
      </c>
    </row>
    <row r="578" spans="1:14" ht="15.75">
      <c r="A578" s="67"/>
      <c r="B578" s="220"/>
      <c r="C578" s="112">
        <v>2004</v>
      </c>
      <c r="D578" s="115">
        <v>0.081</v>
      </c>
      <c r="E578" s="114">
        <v>38218</v>
      </c>
      <c r="F578" s="115">
        <v>0.08</v>
      </c>
      <c r="G578" s="114">
        <v>38093</v>
      </c>
      <c r="H578" s="115">
        <v>0.08</v>
      </c>
      <c r="I578" s="114">
        <v>38114</v>
      </c>
      <c r="J578" s="116">
        <v>0.078</v>
      </c>
      <c r="K578" s="114">
        <v>38106</v>
      </c>
      <c r="L578" s="120">
        <v>0</v>
      </c>
      <c r="M578" s="113" t="s">
        <v>138</v>
      </c>
      <c r="N578" s="121">
        <f>TRUNC(AVERAGE(J576:J578),3)</f>
        <v>0.078</v>
      </c>
    </row>
    <row r="579" spans="1:14" ht="15.75">
      <c r="A579" s="67" t="s">
        <v>137</v>
      </c>
      <c r="B579" s="220"/>
      <c r="C579" s="112">
        <v>2005</v>
      </c>
      <c r="D579" s="166">
        <v>0.088</v>
      </c>
      <c r="E579" s="114">
        <v>38543</v>
      </c>
      <c r="F579" s="115">
        <v>0.086</v>
      </c>
      <c r="G579" s="114">
        <v>38533</v>
      </c>
      <c r="H579" s="113">
        <v>0.086</v>
      </c>
      <c r="I579" s="114">
        <v>38565</v>
      </c>
      <c r="J579" s="116">
        <v>0.086</v>
      </c>
      <c r="K579" s="114">
        <v>38575</v>
      </c>
      <c r="L579" s="112">
        <v>4</v>
      </c>
      <c r="M579" s="112" t="s">
        <v>180</v>
      </c>
      <c r="N579" s="121">
        <f>TRUNC(AVERAGE(J578:J579),3)</f>
        <v>0.082</v>
      </c>
    </row>
    <row r="580" spans="1:14" ht="15.75">
      <c r="A580" s="3" t="s">
        <v>240</v>
      </c>
      <c r="C580" s="112">
        <v>2006</v>
      </c>
      <c r="D580" s="115">
        <v>0.084</v>
      </c>
      <c r="E580" s="114">
        <v>38883</v>
      </c>
      <c r="F580" s="115">
        <v>0.082</v>
      </c>
      <c r="G580" s="114">
        <v>38885</v>
      </c>
      <c r="H580" s="115">
        <v>0.08</v>
      </c>
      <c r="I580" s="114">
        <v>38899</v>
      </c>
      <c r="J580" s="116">
        <v>0.079</v>
      </c>
      <c r="K580" s="114">
        <v>38900</v>
      </c>
      <c r="L580" s="120">
        <v>0</v>
      </c>
      <c r="M580" s="113" t="s">
        <v>178</v>
      </c>
      <c r="N580" s="121">
        <f>TRUNC(AVERAGE(J578:J580),3)</f>
        <v>0.081</v>
      </c>
    </row>
    <row r="581" spans="3:14" ht="16.5" thickBot="1">
      <c r="C581" s="122"/>
      <c r="D581" s="123"/>
      <c r="E581" s="124"/>
      <c r="F581" s="123"/>
      <c r="G581" s="124"/>
      <c r="H581" s="123"/>
      <c r="I581" s="124"/>
      <c r="J581" s="125"/>
      <c r="K581" s="124"/>
      <c r="L581" s="126"/>
      <c r="M581" s="127"/>
      <c r="N581" s="128"/>
    </row>
    <row r="582" spans="3:12" ht="15.75">
      <c r="C582" s="14"/>
      <c r="D582" s="14"/>
      <c r="E582" s="63"/>
      <c r="F582" s="64"/>
      <c r="G582" s="65"/>
      <c r="H582" s="65"/>
      <c r="I582" s="66"/>
      <c r="J582" s="82"/>
      <c r="K582" s="15"/>
      <c r="L582" s="13"/>
    </row>
    <row r="583" spans="3:12" ht="15.75">
      <c r="C583" s="14"/>
      <c r="D583" s="14"/>
      <c r="E583" s="63"/>
      <c r="F583" s="64"/>
      <c r="G583" s="65"/>
      <c r="H583" s="65"/>
      <c r="I583" s="66"/>
      <c r="J583" s="82"/>
      <c r="K583" s="15"/>
      <c r="L583" s="13"/>
    </row>
    <row r="584" spans="3:12" ht="16.5" thickBot="1">
      <c r="C584" s="14"/>
      <c r="D584" s="14"/>
      <c r="E584" s="63"/>
      <c r="F584" s="64"/>
      <c r="G584" s="65"/>
      <c r="H584" s="65"/>
      <c r="I584" s="66"/>
      <c r="J584" s="82"/>
      <c r="K584" s="15"/>
      <c r="L584" s="13"/>
    </row>
    <row r="585" spans="1:14" ht="15.75" customHeight="1">
      <c r="A585" s="63" t="s">
        <v>67</v>
      </c>
      <c r="C585" s="92"/>
      <c r="D585" s="93"/>
      <c r="E585" s="94"/>
      <c r="F585" s="93"/>
      <c r="G585" s="94"/>
      <c r="H585" s="93"/>
      <c r="I585" s="94"/>
      <c r="J585" s="91"/>
      <c r="K585" s="94"/>
      <c r="L585" s="103"/>
      <c r="M585" s="229" t="s">
        <v>118</v>
      </c>
      <c r="N585" s="230"/>
    </row>
    <row r="586" spans="3:14" s="16" customFormat="1" ht="15.75" customHeight="1" thickBot="1">
      <c r="C586" s="95" t="s">
        <v>3</v>
      </c>
      <c r="D586" s="96" t="s">
        <v>4</v>
      </c>
      <c r="E586" s="97" t="s">
        <v>121</v>
      </c>
      <c r="F586" s="96" t="s">
        <v>5</v>
      </c>
      <c r="G586" s="97" t="s">
        <v>121</v>
      </c>
      <c r="H586" s="96" t="s">
        <v>6</v>
      </c>
      <c r="I586" s="97" t="s">
        <v>121</v>
      </c>
      <c r="J586" s="48" t="s">
        <v>7</v>
      </c>
      <c r="K586" s="97" t="s">
        <v>121</v>
      </c>
      <c r="L586" s="160" t="s">
        <v>8</v>
      </c>
      <c r="M586" s="102" t="s">
        <v>119</v>
      </c>
      <c r="N586" s="98" t="s">
        <v>120</v>
      </c>
    </row>
    <row r="587" spans="1:14" s="13" customFormat="1" ht="15.75" customHeight="1">
      <c r="A587" s="10"/>
      <c r="C587" s="112">
        <v>1996</v>
      </c>
      <c r="D587" s="113">
        <v>0.061</v>
      </c>
      <c r="E587" s="114"/>
      <c r="F587" s="115">
        <v>0.059</v>
      </c>
      <c r="G587" s="114"/>
      <c r="H587" s="113">
        <v>0.057</v>
      </c>
      <c r="I587" s="114"/>
      <c r="J587" s="116">
        <v>0.054</v>
      </c>
      <c r="K587" s="114"/>
      <c r="L587" s="112">
        <v>0</v>
      </c>
      <c r="M587" s="145"/>
      <c r="N587" s="136"/>
    </row>
    <row r="588" spans="1:14" s="13" customFormat="1" ht="15.75" customHeight="1">
      <c r="A588" s="67" t="s">
        <v>68</v>
      </c>
      <c r="C588" s="112">
        <v>1997</v>
      </c>
      <c r="D588" s="113">
        <v>0.096</v>
      </c>
      <c r="E588" s="114">
        <v>35988</v>
      </c>
      <c r="F588" s="115">
        <v>0.09</v>
      </c>
      <c r="G588" s="114">
        <v>35969</v>
      </c>
      <c r="H588" s="113">
        <v>0.089</v>
      </c>
      <c r="I588" s="114">
        <v>35994</v>
      </c>
      <c r="J588" s="116">
        <v>0.087</v>
      </c>
      <c r="K588" s="114">
        <v>35973</v>
      </c>
      <c r="L588" s="112">
        <v>4</v>
      </c>
      <c r="M588" s="112" t="s">
        <v>123</v>
      </c>
      <c r="N588" s="121">
        <f aca="true" t="shared" si="29" ref="N588:N597">TRUNC(AVERAGE(J586:J588),3)</f>
        <v>0.07</v>
      </c>
    </row>
    <row r="589" spans="1:14" ht="15.75" customHeight="1">
      <c r="A589" s="3" t="s">
        <v>228</v>
      </c>
      <c r="C589" s="112">
        <v>1998</v>
      </c>
      <c r="D589" s="113">
        <v>0.111</v>
      </c>
      <c r="E589" s="114">
        <v>36051</v>
      </c>
      <c r="F589" s="113">
        <v>0.096</v>
      </c>
      <c r="G589" s="114">
        <v>36024</v>
      </c>
      <c r="H589" s="113">
        <v>0.095</v>
      </c>
      <c r="I589" s="114">
        <v>36050</v>
      </c>
      <c r="J589" s="116">
        <v>0.092</v>
      </c>
      <c r="K589" s="114">
        <v>35929</v>
      </c>
      <c r="L589" s="112">
        <v>11</v>
      </c>
      <c r="M589" s="112" t="s">
        <v>11</v>
      </c>
      <c r="N589" s="121">
        <f t="shared" si="29"/>
        <v>0.077</v>
      </c>
    </row>
    <row r="590" spans="3:14" ht="15.75" customHeight="1">
      <c r="C590" s="112">
        <v>1999</v>
      </c>
      <c r="D590" s="113">
        <v>0.105</v>
      </c>
      <c r="E590" s="114">
        <v>36407</v>
      </c>
      <c r="F590" s="113">
        <v>0.104</v>
      </c>
      <c r="G590" s="114">
        <v>36405</v>
      </c>
      <c r="H590" s="113">
        <v>0.098</v>
      </c>
      <c r="I590" s="114">
        <v>36406</v>
      </c>
      <c r="J590" s="116">
        <v>0.096</v>
      </c>
      <c r="K590" s="114">
        <v>36408</v>
      </c>
      <c r="L590" s="112">
        <v>15</v>
      </c>
      <c r="M590" s="112" t="s">
        <v>12</v>
      </c>
      <c r="N590" s="121">
        <f t="shared" si="29"/>
        <v>0.091</v>
      </c>
    </row>
    <row r="591" spans="3:14" ht="15.75" customHeight="1">
      <c r="C591" s="112">
        <v>2000</v>
      </c>
      <c r="D591" s="113">
        <v>0.093</v>
      </c>
      <c r="E591" s="114">
        <v>36767</v>
      </c>
      <c r="F591" s="113">
        <v>0.086</v>
      </c>
      <c r="G591" s="114">
        <v>36716</v>
      </c>
      <c r="H591" s="113">
        <v>0.086</v>
      </c>
      <c r="I591" s="114">
        <v>36734</v>
      </c>
      <c r="J591" s="116">
        <v>0.085</v>
      </c>
      <c r="K591" s="114">
        <v>36685</v>
      </c>
      <c r="L591" s="112">
        <v>5</v>
      </c>
      <c r="M591" s="112" t="s">
        <v>13</v>
      </c>
      <c r="N591" s="121">
        <f t="shared" si="29"/>
        <v>0.091</v>
      </c>
    </row>
    <row r="592" spans="3:14" ht="15.75" customHeight="1">
      <c r="C592" s="112">
        <v>2001</v>
      </c>
      <c r="D592" s="115">
        <v>0.08</v>
      </c>
      <c r="E592" s="114">
        <v>37060</v>
      </c>
      <c r="F592" s="115">
        <v>0.08</v>
      </c>
      <c r="G592" s="114">
        <v>37061</v>
      </c>
      <c r="H592" s="113">
        <v>0.079</v>
      </c>
      <c r="I592" s="114">
        <v>37021</v>
      </c>
      <c r="J592" s="116">
        <v>0.079</v>
      </c>
      <c r="K592" s="114">
        <v>37054</v>
      </c>
      <c r="L592" s="112">
        <v>0</v>
      </c>
      <c r="M592" s="112" t="s">
        <v>93</v>
      </c>
      <c r="N592" s="121">
        <f t="shared" si="29"/>
        <v>0.086</v>
      </c>
    </row>
    <row r="593" spans="3:14" ht="15.75" customHeight="1">
      <c r="C593" s="112">
        <v>2002</v>
      </c>
      <c r="D593" s="115">
        <v>0.106</v>
      </c>
      <c r="E593" s="114">
        <v>37471</v>
      </c>
      <c r="F593" s="115">
        <v>0.099</v>
      </c>
      <c r="G593" s="114">
        <v>37477</v>
      </c>
      <c r="H593" s="113">
        <v>0.098</v>
      </c>
      <c r="I593" s="114">
        <v>37507</v>
      </c>
      <c r="J593" s="116">
        <v>0.097</v>
      </c>
      <c r="K593" s="114">
        <v>37427</v>
      </c>
      <c r="L593" s="112">
        <v>13</v>
      </c>
      <c r="M593" s="112" t="s">
        <v>100</v>
      </c>
      <c r="N593" s="121">
        <f t="shared" si="29"/>
        <v>0.087</v>
      </c>
    </row>
    <row r="594" spans="3:14" ht="15.75" customHeight="1">
      <c r="C594" s="112">
        <v>2003</v>
      </c>
      <c r="D594" s="115">
        <v>0.092</v>
      </c>
      <c r="E594" s="114">
        <v>37796</v>
      </c>
      <c r="F594" s="115">
        <v>0.082</v>
      </c>
      <c r="G594" s="114">
        <v>37795</v>
      </c>
      <c r="H594" s="115">
        <v>0.08</v>
      </c>
      <c r="I594" s="114">
        <v>37790</v>
      </c>
      <c r="J594" s="116">
        <v>0.077</v>
      </c>
      <c r="K594" s="114">
        <v>37801</v>
      </c>
      <c r="L594" s="112">
        <v>1</v>
      </c>
      <c r="M594" s="112" t="s">
        <v>101</v>
      </c>
      <c r="N594" s="121">
        <f t="shared" si="29"/>
        <v>0.084</v>
      </c>
    </row>
    <row r="595" spans="3:14" ht="15.75" customHeight="1">
      <c r="C595" s="112">
        <v>2004</v>
      </c>
      <c r="D595" s="115">
        <v>0.077</v>
      </c>
      <c r="E595" s="114">
        <v>38253</v>
      </c>
      <c r="F595" s="115">
        <v>0.073</v>
      </c>
      <c r="G595" s="114">
        <v>38093</v>
      </c>
      <c r="H595" s="115">
        <v>0.073</v>
      </c>
      <c r="I595" s="114">
        <v>38168</v>
      </c>
      <c r="J595" s="116">
        <v>0.071</v>
      </c>
      <c r="K595" s="114">
        <v>38217</v>
      </c>
      <c r="L595" s="112">
        <v>0</v>
      </c>
      <c r="M595" s="112" t="s">
        <v>136</v>
      </c>
      <c r="N595" s="121">
        <f t="shared" si="29"/>
        <v>0.081</v>
      </c>
    </row>
    <row r="596" spans="3:14" ht="15.75" customHeight="1">
      <c r="C596" s="112">
        <v>2005</v>
      </c>
      <c r="D596" s="189">
        <v>0.085</v>
      </c>
      <c r="E596" s="114">
        <v>38565</v>
      </c>
      <c r="F596" s="115">
        <v>0.08</v>
      </c>
      <c r="G596" s="114">
        <v>38526</v>
      </c>
      <c r="H596" s="115">
        <v>0.08</v>
      </c>
      <c r="I596" s="114">
        <v>38543</v>
      </c>
      <c r="J596" s="116">
        <v>0.077</v>
      </c>
      <c r="K596" s="114">
        <v>38542</v>
      </c>
      <c r="L596" s="112">
        <v>1</v>
      </c>
      <c r="M596" s="112" t="s">
        <v>178</v>
      </c>
      <c r="N596" s="121">
        <f t="shared" si="29"/>
        <v>0.075</v>
      </c>
    </row>
    <row r="597" spans="3:14" ht="15.75" customHeight="1">
      <c r="C597" s="112">
        <v>2006</v>
      </c>
      <c r="D597" s="189">
        <v>0.079</v>
      </c>
      <c r="E597" s="114">
        <v>38917</v>
      </c>
      <c r="F597" s="115">
        <v>0.066</v>
      </c>
      <c r="G597" s="114">
        <v>38883</v>
      </c>
      <c r="H597" s="115">
        <v>0.063</v>
      </c>
      <c r="I597" s="114">
        <v>38916</v>
      </c>
      <c r="J597" s="116">
        <v>0.058</v>
      </c>
      <c r="K597" s="114">
        <v>38884</v>
      </c>
      <c r="L597" s="112">
        <v>0</v>
      </c>
      <c r="M597" s="112" t="s">
        <v>188</v>
      </c>
      <c r="N597" s="121">
        <f t="shared" si="29"/>
        <v>0.068</v>
      </c>
    </row>
    <row r="598" spans="3:14" ht="15.75" customHeight="1" thickBot="1">
      <c r="C598" s="122"/>
      <c r="D598" s="123"/>
      <c r="E598" s="124"/>
      <c r="F598" s="123"/>
      <c r="G598" s="124"/>
      <c r="H598" s="123"/>
      <c r="I598" s="124"/>
      <c r="J598" s="125"/>
      <c r="K598" s="124"/>
      <c r="L598" s="134"/>
      <c r="M598" s="134"/>
      <c r="N598" s="128"/>
    </row>
    <row r="599" spans="3:4" ht="15.75" customHeight="1">
      <c r="C599" s="233" t="s">
        <v>69</v>
      </c>
      <c r="D599" s="233"/>
    </row>
    <row r="600" ht="15.75" customHeight="1" thickBot="1"/>
    <row r="601" spans="1:14" ht="15.75" customHeight="1">
      <c r="A601" s="104" t="s">
        <v>70</v>
      </c>
      <c r="B601" s="105"/>
      <c r="C601" s="92"/>
      <c r="D601" s="93"/>
      <c r="E601" s="94"/>
      <c r="F601" s="93"/>
      <c r="G601" s="94"/>
      <c r="H601" s="93"/>
      <c r="I601" s="94"/>
      <c r="J601" s="91"/>
      <c r="K601" s="94"/>
      <c r="L601" s="103"/>
      <c r="M601" s="229" t="s">
        <v>118</v>
      </c>
      <c r="N601" s="230"/>
    </row>
    <row r="602" spans="3:14" ht="15.75" customHeight="1" thickBot="1">
      <c r="C602" s="95" t="s">
        <v>3</v>
      </c>
      <c r="D602" s="96" t="s">
        <v>4</v>
      </c>
      <c r="E602" s="97" t="s">
        <v>121</v>
      </c>
      <c r="F602" s="96" t="s">
        <v>5</v>
      </c>
      <c r="G602" s="97" t="s">
        <v>121</v>
      </c>
      <c r="H602" s="96" t="s">
        <v>6</v>
      </c>
      <c r="I602" s="97" t="s">
        <v>121</v>
      </c>
      <c r="J602" s="48" t="s">
        <v>7</v>
      </c>
      <c r="K602" s="97" t="s">
        <v>121</v>
      </c>
      <c r="L602" s="160" t="s">
        <v>8</v>
      </c>
      <c r="M602" s="102" t="s">
        <v>119</v>
      </c>
      <c r="N602" s="98" t="s">
        <v>120</v>
      </c>
    </row>
    <row r="603" spans="2:14" ht="15.75" customHeight="1">
      <c r="B603" s="64"/>
      <c r="C603" s="112">
        <v>1995</v>
      </c>
      <c r="D603" s="113">
        <v>0.101</v>
      </c>
      <c r="E603" s="114"/>
      <c r="F603" s="113">
        <v>0.096</v>
      </c>
      <c r="G603" s="114"/>
      <c r="H603" s="113">
        <v>0.095</v>
      </c>
      <c r="I603" s="114"/>
      <c r="J603" s="116">
        <v>0.094</v>
      </c>
      <c r="K603" s="114"/>
      <c r="L603" s="112">
        <v>18</v>
      </c>
      <c r="M603" s="145"/>
      <c r="N603" s="136"/>
    </row>
    <row r="604" spans="1:14" ht="15.75" customHeight="1">
      <c r="A604" s="67" t="s">
        <v>71</v>
      </c>
      <c r="C604" s="112">
        <v>1996</v>
      </c>
      <c r="D604" s="115">
        <v>0.1</v>
      </c>
      <c r="E604" s="114"/>
      <c r="F604" s="113">
        <v>0.097</v>
      </c>
      <c r="G604" s="114"/>
      <c r="H604" s="113">
        <v>0.092</v>
      </c>
      <c r="I604" s="114"/>
      <c r="J604" s="116">
        <v>0.09</v>
      </c>
      <c r="K604" s="114"/>
      <c r="L604" s="112">
        <v>8</v>
      </c>
      <c r="M604" s="133"/>
      <c r="N604" s="119"/>
    </row>
    <row r="605" spans="1:14" ht="15.75" customHeight="1">
      <c r="A605" s="3" t="s">
        <v>229</v>
      </c>
      <c r="C605" s="112">
        <v>1997</v>
      </c>
      <c r="D605" s="113">
        <v>0.105</v>
      </c>
      <c r="E605" s="114">
        <v>35988</v>
      </c>
      <c r="F605" s="113">
        <v>0.101</v>
      </c>
      <c r="G605" s="114">
        <v>35993</v>
      </c>
      <c r="H605" s="113">
        <v>0.094</v>
      </c>
      <c r="I605" s="114">
        <v>36001</v>
      </c>
      <c r="J605" s="116">
        <v>0.093</v>
      </c>
      <c r="K605" s="114">
        <v>35969</v>
      </c>
      <c r="L605" s="112">
        <v>6</v>
      </c>
      <c r="M605" s="112" t="s">
        <v>10</v>
      </c>
      <c r="N605" s="121">
        <f aca="true" t="shared" si="30" ref="N605:N614">TRUNC(AVERAGE(J603:J605),3)</f>
        <v>0.092</v>
      </c>
    </row>
    <row r="606" spans="3:14" ht="15.75" customHeight="1">
      <c r="C606" s="112">
        <v>1998</v>
      </c>
      <c r="D606" s="113">
        <v>0.111</v>
      </c>
      <c r="E606" s="114">
        <v>36051</v>
      </c>
      <c r="F606" s="113">
        <v>0.102</v>
      </c>
      <c r="G606" s="114">
        <v>36050</v>
      </c>
      <c r="H606" s="113">
        <v>0.099</v>
      </c>
      <c r="I606" s="114">
        <v>35929</v>
      </c>
      <c r="J606" s="116">
        <v>0.092</v>
      </c>
      <c r="K606" s="114">
        <v>35933</v>
      </c>
      <c r="L606" s="112">
        <v>8</v>
      </c>
      <c r="M606" s="112" t="s">
        <v>11</v>
      </c>
      <c r="N606" s="121">
        <f t="shared" si="30"/>
        <v>0.091</v>
      </c>
    </row>
    <row r="607" spans="3:14" ht="15.75" customHeight="1">
      <c r="C607" s="112">
        <v>1999</v>
      </c>
      <c r="D607" s="113">
        <v>0.101</v>
      </c>
      <c r="E607" s="114">
        <v>36408</v>
      </c>
      <c r="F607" s="115">
        <v>0.1</v>
      </c>
      <c r="G607" s="114">
        <v>36407</v>
      </c>
      <c r="H607" s="113">
        <v>0.098</v>
      </c>
      <c r="I607" s="114">
        <v>36384</v>
      </c>
      <c r="J607" s="116">
        <v>0.098</v>
      </c>
      <c r="K607" s="114">
        <v>36405</v>
      </c>
      <c r="L607" s="112">
        <v>18</v>
      </c>
      <c r="M607" s="112" t="s">
        <v>12</v>
      </c>
      <c r="N607" s="121">
        <f t="shared" si="30"/>
        <v>0.094</v>
      </c>
    </row>
    <row r="608" spans="1:14" ht="15.75" customHeight="1">
      <c r="A608" s="63"/>
      <c r="C608" s="112">
        <v>2000</v>
      </c>
      <c r="D608" s="113">
        <v>0.085</v>
      </c>
      <c r="E608" s="114">
        <v>36767</v>
      </c>
      <c r="F608" s="113">
        <v>0.083</v>
      </c>
      <c r="G608" s="114">
        <v>36716</v>
      </c>
      <c r="H608" s="113">
        <v>0.083</v>
      </c>
      <c r="I608" s="114">
        <v>36734</v>
      </c>
      <c r="J608" s="116">
        <v>0.081</v>
      </c>
      <c r="K608" s="114">
        <v>36755</v>
      </c>
      <c r="L608" s="112">
        <v>1</v>
      </c>
      <c r="M608" s="112" t="s">
        <v>13</v>
      </c>
      <c r="N608" s="121">
        <f t="shared" si="30"/>
        <v>0.09</v>
      </c>
    </row>
    <row r="609" spans="3:14" ht="15.75" customHeight="1">
      <c r="C609" s="112">
        <v>2001</v>
      </c>
      <c r="D609" s="113">
        <v>0.077</v>
      </c>
      <c r="E609" s="114">
        <v>37060</v>
      </c>
      <c r="F609" s="113">
        <v>0.074</v>
      </c>
      <c r="G609" s="114">
        <v>37093</v>
      </c>
      <c r="H609" s="113">
        <v>0.073</v>
      </c>
      <c r="I609" s="114">
        <v>37054</v>
      </c>
      <c r="J609" s="116">
        <v>0.073</v>
      </c>
      <c r="K609" s="114">
        <v>37088</v>
      </c>
      <c r="L609" s="112">
        <v>0</v>
      </c>
      <c r="M609" s="112" t="s">
        <v>93</v>
      </c>
      <c r="N609" s="121">
        <f t="shared" si="30"/>
        <v>0.084</v>
      </c>
    </row>
    <row r="610" spans="1:14" s="64" customFormat="1" ht="15.75" customHeight="1">
      <c r="A610" s="3"/>
      <c r="C610" s="112">
        <v>2002</v>
      </c>
      <c r="D610" s="113">
        <v>0.105</v>
      </c>
      <c r="E610" s="114">
        <v>37481</v>
      </c>
      <c r="F610" s="113">
        <v>0.102</v>
      </c>
      <c r="G610" s="114">
        <v>37445</v>
      </c>
      <c r="H610" s="113">
        <v>0.096</v>
      </c>
      <c r="I610" s="114">
        <v>37477</v>
      </c>
      <c r="J610" s="116">
        <v>0.095</v>
      </c>
      <c r="K610" s="114">
        <v>37817</v>
      </c>
      <c r="L610" s="112">
        <v>16</v>
      </c>
      <c r="M610" s="112" t="s">
        <v>100</v>
      </c>
      <c r="N610" s="121">
        <f t="shared" si="30"/>
        <v>0.083</v>
      </c>
    </row>
    <row r="611" spans="1:14" ht="15.75" customHeight="1">
      <c r="A611" s="67"/>
      <c r="C611" s="112">
        <v>2003</v>
      </c>
      <c r="D611" s="113">
        <v>0.089</v>
      </c>
      <c r="E611" s="114">
        <v>37796</v>
      </c>
      <c r="F611" s="113">
        <v>0.086</v>
      </c>
      <c r="G611" s="114">
        <v>37860</v>
      </c>
      <c r="H611" s="113">
        <v>0.082</v>
      </c>
      <c r="I611" s="114">
        <v>37801</v>
      </c>
      <c r="J611" s="116">
        <v>0.081</v>
      </c>
      <c r="K611" s="114">
        <v>37795</v>
      </c>
      <c r="L611" s="112">
        <v>2</v>
      </c>
      <c r="M611" s="112" t="s">
        <v>101</v>
      </c>
      <c r="N611" s="121">
        <f t="shared" si="30"/>
        <v>0.083</v>
      </c>
    </row>
    <row r="612" spans="1:14" ht="15.75" customHeight="1">
      <c r="A612" s="67"/>
      <c r="C612" s="112">
        <v>2004</v>
      </c>
      <c r="D612" s="113">
        <v>0.078</v>
      </c>
      <c r="E612" s="114">
        <v>38253</v>
      </c>
      <c r="F612" s="113">
        <v>0.074</v>
      </c>
      <c r="G612" s="114">
        <v>38168</v>
      </c>
      <c r="H612" s="113">
        <v>0.073</v>
      </c>
      <c r="I612" s="114">
        <v>38093</v>
      </c>
      <c r="J612" s="116">
        <v>0.072</v>
      </c>
      <c r="K612" s="114">
        <v>38217</v>
      </c>
      <c r="L612" s="112">
        <v>0</v>
      </c>
      <c r="M612" s="112" t="s">
        <v>136</v>
      </c>
      <c r="N612" s="121">
        <f t="shared" si="30"/>
        <v>0.082</v>
      </c>
    </row>
    <row r="613" spans="1:14" ht="15.75" customHeight="1">
      <c r="A613" s="67"/>
      <c r="C613" s="112">
        <v>2005</v>
      </c>
      <c r="D613" s="189">
        <v>0.09</v>
      </c>
      <c r="E613" s="114">
        <v>38526</v>
      </c>
      <c r="F613" s="115">
        <v>0.081</v>
      </c>
      <c r="G613" s="114">
        <v>38525</v>
      </c>
      <c r="H613" s="113">
        <v>0.081</v>
      </c>
      <c r="I613" s="114">
        <v>38565</v>
      </c>
      <c r="J613" s="116">
        <v>0.08</v>
      </c>
      <c r="K613" s="114">
        <v>38573</v>
      </c>
      <c r="L613" s="112">
        <v>1</v>
      </c>
      <c r="M613" s="112" t="s">
        <v>178</v>
      </c>
      <c r="N613" s="121">
        <f t="shared" si="30"/>
        <v>0.077</v>
      </c>
    </row>
    <row r="614" spans="1:14" ht="15.75" customHeight="1">
      <c r="A614" s="67"/>
      <c r="C614" s="112">
        <v>2006</v>
      </c>
      <c r="D614" s="189">
        <v>0.093</v>
      </c>
      <c r="E614" s="114">
        <v>38917</v>
      </c>
      <c r="F614" s="115">
        <v>0.083</v>
      </c>
      <c r="G614" s="114">
        <v>38916</v>
      </c>
      <c r="H614" s="113">
        <v>0.079</v>
      </c>
      <c r="I614" s="114">
        <v>38946</v>
      </c>
      <c r="J614" s="116">
        <v>0.075</v>
      </c>
      <c r="K614" s="114">
        <v>38877</v>
      </c>
      <c r="L614" s="112">
        <v>1</v>
      </c>
      <c r="M614" s="112" t="s">
        <v>188</v>
      </c>
      <c r="N614" s="121">
        <f t="shared" si="30"/>
        <v>0.075</v>
      </c>
    </row>
    <row r="615" spans="3:14" ht="15.75" customHeight="1" thickBot="1">
      <c r="C615" s="122"/>
      <c r="D615" s="123"/>
      <c r="E615" s="124"/>
      <c r="F615" s="123"/>
      <c r="G615" s="124"/>
      <c r="H615" s="123"/>
      <c r="I615" s="124"/>
      <c r="J615" s="125"/>
      <c r="K615" s="124"/>
      <c r="L615" s="134"/>
      <c r="M615" s="134"/>
      <c r="N615" s="128"/>
    </row>
    <row r="616" spans="3:12" ht="15.75" customHeight="1">
      <c r="C616" s="75"/>
      <c r="D616" s="75"/>
      <c r="E616" s="75"/>
      <c r="F616" s="75"/>
      <c r="G616" s="75"/>
      <c r="H616" s="75"/>
      <c r="I616" s="75"/>
      <c r="J616" s="75"/>
      <c r="K616" s="75"/>
      <c r="L616" s="75"/>
    </row>
    <row r="617" spans="3:12" ht="15.75" customHeight="1">
      <c r="C617" s="75"/>
      <c r="D617" s="75"/>
      <c r="E617" s="75"/>
      <c r="F617" s="75"/>
      <c r="G617" s="75"/>
      <c r="H617" s="75"/>
      <c r="I617" s="75"/>
      <c r="J617" s="75"/>
      <c r="K617" s="75"/>
      <c r="L617" s="75"/>
    </row>
    <row r="618" spans="3:12" ht="15.75" customHeight="1">
      <c r="C618" s="75"/>
      <c r="D618" s="75"/>
      <c r="E618" s="75"/>
      <c r="F618" s="75"/>
      <c r="G618" s="75"/>
      <c r="H618" s="75"/>
      <c r="I618" s="75"/>
      <c r="J618" s="75"/>
      <c r="K618" s="75"/>
      <c r="L618" s="75"/>
    </row>
    <row r="619" spans="3:12" ht="15.75" customHeight="1">
      <c r="C619" s="75"/>
      <c r="D619" s="75"/>
      <c r="E619" s="75"/>
      <c r="F619" s="75"/>
      <c r="G619" s="75"/>
      <c r="H619" s="75"/>
      <c r="I619" s="75"/>
      <c r="J619" s="75"/>
      <c r="K619" s="75"/>
      <c r="L619" s="75"/>
    </row>
    <row r="620" spans="3:12" ht="15.75" customHeight="1">
      <c r="C620" s="75"/>
      <c r="D620" s="75"/>
      <c r="E620" s="75"/>
      <c r="F620" s="75"/>
      <c r="G620" s="75"/>
      <c r="H620" s="75"/>
      <c r="I620" s="75"/>
      <c r="J620" s="75"/>
      <c r="K620" s="75"/>
      <c r="L620" s="75"/>
    </row>
    <row r="621" spans="3:12" ht="15.75" customHeight="1" thickBot="1">
      <c r="C621" s="75"/>
      <c r="D621" s="75"/>
      <c r="E621" s="75"/>
      <c r="F621" s="75"/>
      <c r="G621" s="75"/>
      <c r="H621" s="75"/>
      <c r="I621" s="75"/>
      <c r="J621" s="75"/>
      <c r="K621" s="75"/>
      <c r="L621" s="75"/>
    </row>
    <row r="622" spans="3:14" ht="15.75" customHeight="1">
      <c r="C622" s="92"/>
      <c r="D622" s="93"/>
      <c r="E622" s="94"/>
      <c r="F622" s="93"/>
      <c r="G622" s="94"/>
      <c r="H622" s="93"/>
      <c r="I622" s="94"/>
      <c r="J622" s="91"/>
      <c r="K622" s="94"/>
      <c r="L622" s="103"/>
      <c r="M622" s="227" t="s">
        <v>118</v>
      </c>
      <c r="N622" s="228"/>
    </row>
    <row r="623" spans="3:14" ht="15.75" customHeight="1" thickBot="1">
      <c r="C623" s="95" t="s">
        <v>3</v>
      </c>
      <c r="D623" s="96" t="s">
        <v>4</v>
      </c>
      <c r="E623" s="97" t="s">
        <v>121</v>
      </c>
      <c r="F623" s="96" t="s">
        <v>5</v>
      </c>
      <c r="G623" s="97" t="s">
        <v>121</v>
      </c>
      <c r="H623" s="96" t="s">
        <v>6</v>
      </c>
      <c r="I623" s="97" t="s">
        <v>121</v>
      </c>
      <c r="J623" s="48" t="s">
        <v>7</v>
      </c>
      <c r="K623" s="97" t="s">
        <v>121</v>
      </c>
      <c r="L623" s="160" t="s">
        <v>8</v>
      </c>
      <c r="M623" s="102" t="s">
        <v>119</v>
      </c>
      <c r="N623" s="98" t="s">
        <v>120</v>
      </c>
    </row>
    <row r="624" spans="1:14" ht="15.75" customHeight="1">
      <c r="A624" s="67" t="s">
        <v>72</v>
      </c>
      <c r="C624" s="112">
        <v>1995</v>
      </c>
      <c r="D624" s="113">
        <v>0.099</v>
      </c>
      <c r="E624" s="114"/>
      <c r="F624" s="113">
        <v>0.097</v>
      </c>
      <c r="G624" s="114"/>
      <c r="H624" s="113">
        <v>0.096</v>
      </c>
      <c r="I624" s="114"/>
      <c r="J624" s="116">
        <v>0.096</v>
      </c>
      <c r="K624" s="114"/>
      <c r="L624" s="112">
        <v>20</v>
      </c>
      <c r="M624" s="145"/>
      <c r="N624" s="136"/>
    </row>
    <row r="625" spans="1:14" ht="15.75" customHeight="1">
      <c r="A625" s="3" t="s">
        <v>230</v>
      </c>
      <c r="C625" s="112">
        <v>1996</v>
      </c>
      <c r="D625" s="113">
        <v>0.103</v>
      </c>
      <c r="E625" s="114"/>
      <c r="F625" s="113">
        <v>0.098</v>
      </c>
      <c r="G625" s="114"/>
      <c r="H625" s="113">
        <v>0.095</v>
      </c>
      <c r="I625" s="114"/>
      <c r="J625" s="116">
        <v>0.094</v>
      </c>
      <c r="K625" s="114"/>
      <c r="L625" s="112">
        <v>12</v>
      </c>
      <c r="M625" s="133"/>
      <c r="N625" s="119"/>
    </row>
    <row r="626" spans="3:14" ht="15.75" customHeight="1">
      <c r="C626" s="112">
        <v>1997</v>
      </c>
      <c r="D626" s="113">
        <v>0.105</v>
      </c>
      <c r="E626" s="114">
        <v>35988</v>
      </c>
      <c r="F626" s="113">
        <v>0.102</v>
      </c>
      <c r="G626" s="114">
        <v>35993</v>
      </c>
      <c r="H626" s="113">
        <v>0.093</v>
      </c>
      <c r="I626" s="114">
        <v>35994</v>
      </c>
      <c r="J626" s="116">
        <v>0.089</v>
      </c>
      <c r="K626" s="114">
        <v>35983</v>
      </c>
      <c r="L626" s="112">
        <v>8</v>
      </c>
      <c r="M626" s="112" t="s">
        <v>10</v>
      </c>
      <c r="N626" s="121">
        <f aca="true" t="shared" si="31" ref="N626:N635">TRUNC(AVERAGE(J624:J626),3)</f>
        <v>0.093</v>
      </c>
    </row>
    <row r="627" spans="3:14" ht="15.75" customHeight="1">
      <c r="C627" s="112">
        <v>1998</v>
      </c>
      <c r="D627" s="113">
        <v>0.107</v>
      </c>
      <c r="E627" s="114">
        <v>36051</v>
      </c>
      <c r="F627" s="113">
        <v>0.099</v>
      </c>
      <c r="G627" s="114">
        <v>35929</v>
      </c>
      <c r="H627" s="113">
        <v>0.098</v>
      </c>
      <c r="I627" s="114">
        <v>36024</v>
      </c>
      <c r="J627" s="116">
        <v>0.094</v>
      </c>
      <c r="K627" s="114">
        <v>36050</v>
      </c>
      <c r="L627" s="112">
        <v>10</v>
      </c>
      <c r="M627" s="112" t="s">
        <v>11</v>
      </c>
      <c r="N627" s="121">
        <f t="shared" si="31"/>
        <v>0.092</v>
      </c>
    </row>
    <row r="628" spans="3:14" ht="15.75" customHeight="1">
      <c r="C628" s="112">
        <v>1999</v>
      </c>
      <c r="D628" s="113">
        <v>0.098</v>
      </c>
      <c r="E628" s="114">
        <v>36332</v>
      </c>
      <c r="F628" s="113">
        <v>0.095</v>
      </c>
      <c r="G628" s="114">
        <v>36407</v>
      </c>
      <c r="H628" s="113">
        <v>0.094</v>
      </c>
      <c r="I628" s="114">
        <v>36408</v>
      </c>
      <c r="J628" s="116">
        <v>0.091</v>
      </c>
      <c r="K628" s="114">
        <v>36405</v>
      </c>
      <c r="L628" s="112">
        <v>9</v>
      </c>
      <c r="M628" s="112" t="s">
        <v>12</v>
      </c>
      <c r="N628" s="121">
        <f t="shared" si="31"/>
        <v>0.091</v>
      </c>
    </row>
    <row r="629" spans="3:14" ht="15.75" customHeight="1">
      <c r="C629" s="112">
        <v>2000</v>
      </c>
      <c r="D629" s="113">
        <v>0.077</v>
      </c>
      <c r="E629" s="114">
        <v>36678</v>
      </c>
      <c r="F629" s="113">
        <v>0.076</v>
      </c>
      <c r="G629" s="114">
        <v>36734</v>
      </c>
      <c r="H629" s="113">
        <v>0.075</v>
      </c>
      <c r="I629" s="114">
        <v>36681</v>
      </c>
      <c r="J629" s="116">
        <v>0.075</v>
      </c>
      <c r="K629" s="114">
        <v>36716</v>
      </c>
      <c r="L629" s="112">
        <v>0</v>
      </c>
      <c r="M629" s="112" t="s">
        <v>13</v>
      </c>
      <c r="N629" s="121">
        <f t="shared" si="31"/>
        <v>0.086</v>
      </c>
    </row>
    <row r="630" spans="3:14" ht="15.75" customHeight="1">
      <c r="C630" s="112">
        <v>2001</v>
      </c>
      <c r="D630" s="113">
        <v>0.079</v>
      </c>
      <c r="E630" s="114">
        <v>37054</v>
      </c>
      <c r="F630" s="113">
        <v>0.076</v>
      </c>
      <c r="G630" s="114">
        <v>37060</v>
      </c>
      <c r="H630" s="113">
        <v>0.073</v>
      </c>
      <c r="I630" s="114">
        <v>37021</v>
      </c>
      <c r="J630" s="116">
        <v>0.072</v>
      </c>
      <c r="K630" s="114">
        <v>37015</v>
      </c>
      <c r="L630" s="112">
        <v>0</v>
      </c>
      <c r="M630" s="112" t="s">
        <v>93</v>
      </c>
      <c r="N630" s="121">
        <f t="shared" si="31"/>
        <v>0.079</v>
      </c>
    </row>
    <row r="631" spans="3:14" ht="15.75" customHeight="1">
      <c r="C631" s="112">
        <v>2002</v>
      </c>
      <c r="D631" s="113">
        <v>0.097</v>
      </c>
      <c r="E631" s="114">
        <v>37445</v>
      </c>
      <c r="F631" s="113">
        <v>0.095</v>
      </c>
      <c r="G631" s="114">
        <v>37471</v>
      </c>
      <c r="H631" s="113">
        <v>0.089</v>
      </c>
      <c r="I631" s="114">
        <v>37452</v>
      </c>
      <c r="J631" s="116">
        <v>0.086</v>
      </c>
      <c r="K631" s="114">
        <v>37428</v>
      </c>
      <c r="L631" s="112">
        <v>5</v>
      </c>
      <c r="M631" s="112" t="s">
        <v>100</v>
      </c>
      <c r="N631" s="121">
        <f t="shared" si="31"/>
        <v>0.077</v>
      </c>
    </row>
    <row r="632" spans="3:14" ht="15.75" customHeight="1">
      <c r="C632" s="112">
        <v>2003</v>
      </c>
      <c r="D632" s="113">
        <v>0.085</v>
      </c>
      <c r="E632" s="114">
        <v>37796</v>
      </c>
      <c r="F632" s="113">
        <v>0.081</v>
      </c>
      <c r="G632" s="114">
        <v>37795</v>
      </c>
      <c r="H632" s="113">
        <v>0.075</v>
      </c>
      <c r="I632" s="114">
        <v>37801</v>
      </c>
      <c r="J632" s="116">
        <v>0.075</v>
      </c>
      <c r="K632" s="114">
        <v>37819</v>
      </c>
      <c r="L632" s="112">
        <v>1</v>
      </c>
      <c r="M632" s="112" t="s">
        <v>101</v>
      </c>
      <c r="N632" s="121">
        <f t="shared" si="31"/>
        <v>0.077</v>
      </c>
    </row>
    <row r="633" spans="3:14" ht="15.75" customHeight="1">
      <c r="C633" s="112">
        <v>2004</v>
      </c>
      <c r="D633" s="113">
        <v>0.065</v>
      </c>
      <c r="E633" s="114">
        <v>38093</v>
      </c>
      <c r="F633" s="113">
        <v>0.061</v>
      </c>
      <c r="G633" s="114">
        <v>38106</v>
      </c>
      <c r="H633" s="113">
        <v>0.058</v>
      </c>
      <c r="I633" s="114">
        <v>38094</v>
      </c>
      <c r="J633" s="116">
        <v>0.058</v>
      </c>
      <c r="K633" s="114">
        <v>38217</v>
      </c>
      <c r="L633" s="112">
        <v>0</v>
      </c>
      <c r="M633" s="112" t="s">
        <v>136</v>
      </c>
      <c r="N633" s="121">
        <f t="shared" si="31"/>
        <v>0.073</v>
      </c>
    </row>
    <row r="634" spans="3:14" ht="15.75" customHeight="1">
      <c r="C634" s="112">
        <v>2005</v>
      </c>
      <c r="D634" s="166">
        <v>0.058</v>
      </c>
      <c r="E634" s="114">
        <v>38543</v>
      </c>
      <c r="F634" s="115">
        <v>0.057</v>
      </c>
      <c r="G634" s="114">
        <v>38526</v>
      </c>
      <c r="H634" s="113">
        <v>0.056</v>
      </c>
      <c r="I634" s="114">
        <v>38479</v>
      </c>
      <c r="J634" s="116">
        <v>0.056</v>
      </c>
      <c r="K634" s="114">
        <v>38490</v>
      </c>
      <c r="L634" s="112">
        <v>0</v>
      </c>
      <c r="M634" s="112" t="s">
        <v>178</v>
      </c>
      <c r="N634" s="121">
        <f t="shared" si="31"/>
        <v>0.063</v>
      </c>
    </row>
    <row r="635" spans="3:14" ht="15.75" customHeight="1">
      <c r="C635" s="112">
        <v>2006</v>
      </c>
      <c r="D635" s="166">
        <v>0.095</v>
      </c>
      <c r="E635" s="114">
        <v>38917</v>
      </c>
      <c r="F635" s="115">
        <v>0.088</v>
      </c>
      <c r="G635" s="114">
        <v>38916</v>
      </c>
      <c r="H635" s="113">
        <v>0.082</v>
      </c>
      <c r="I635" s="114">
        <v>38915</v>
      </c>
      <c r="J635" s="116">
        <v>0.081</v>
      </c>
      <c r="K635" s="114">
        <v>38883</v>
      </c>
      <c r="L635" s="112">
        <v>2</v>
      </c>
      <c r="M635" s="112" t="s">
        <v>188</v>
      </c>
      <c r="N635" s="121">
        <f t="shared" si="31"/>
        <v>0.065</v>
      </c>
    </row>
    <row r="636" spans="3:14" ht="15.75" customHeight="1" thickBot="1">
      <c r="C636" s="122"/>
      <c r="D636" s="123"/>
      <c r="E636" s="124"/>
      <c r="F636" s="123"/>
      <c r="G636" s="124"/>
      <c r="H636" s="123"/>
      <c r="I636" s="124"/>
      <c r="J636" s="125"/>
      <c r="K636" s="124"/>
      <c r="L636" s="134"/>
      <c r="M636" s="134"/>
      <c r="N636" s="128"/>
    </row>
    <row r="637" spans="1:11" ht="15.75" customHeight="1">
      <c r="A637"/>
      <c r="C637"/>
      <c r="D637"/>
      <c r="E637"/>
      <c r="F637"/>
      <c r="G637"/>
      <c r="H637"/>
      <c r="I637"/>
      <c r="J637"/>
      <c r="K637"/>
    </row>
    <row r="638" spans="1:11" ht="15.75" customHeight="1" thickBot="1">
      <c r="A638"/>
      <c r="C638"/>
      <c r="D638"/>
      <c r="E638"/>
      <c r="F638"/>
      <c r="G638"/>
      <c r="H638"/>
      <c r="I638"/>
      <c r="J638"/>
      <c r="K638"/>
    </row>
    <row r="639" spans="1:14" ht="15.75" customHeight="1">
      <c r="A639" s="63" t="s">
        <v>73</v>
      </c>
      <c r="C639" s="92"/>
      <c r="D639" s="93"/>
      <c r="E639" s="94"/>
      <c r="F639" s="93"/>
      <c r="G639" s="94"/>
      <c r="H639" s="93"/>
      <c r="I639" s="94"/>
      <c r="J639" s="91"/>
      <c r="K639" s="94"/>
      <c r="L639" s="103"/>
      <c r="M639" s="229" t="s">
        <v>118</v>
      </c>
      <c r="N639" s="230"/>
    </row>
    <row r="640" spans="1:14" ht="15.75" customHeight="1" thickBot="1">
      <c r="A640" s="13"/>
      <c r="C640" s="95" t="s">
        <v>3</v>
      </c>
      <c r="D640" s="96" t="s">
        <v>4</v>
      </c>
      <c r="E640" s="97" t="s">
        <v>121</v>
      </c>
      <c r="F640" s="96" t="s">
        <v>5</v>
      </c>
      <c r="G640" s="97" t="s">
        <v>121</v>
      </c>
      <c r="H640" s="96" t="s">
        <v>6</v>
      </c>
      <c r="I640" s="97" t="s">
        <v>121</v>
      </c>
      <c r="J640" s="48" t="s">
        <v>7</v>
      </c>
      <c r="K640" s="97" t="s">
        <v>121</v>
      </c>
      <c r="L640" s="160" t="s">
        <v>8</v>
      </c>
      <c r="M640" s="102" t="s">
        <v>119</v>
      </c>
      <c r="N640" s="98" t="s">
        <v>120</v>
      </c>
    </row>
    <row r="641" spans="1:14" ht="15.75" customHeight="1">
      <c r="A641" s="11"/>
      <c r="C641" s="112">
        <v>1995</v>
      </c>
      <c r="D641" s="113">
        <v>0.104</v>
      </c>
      <c r="E641" s="114"/>
      <c r="F641" s="115">
        <v>0.089</v>
      </c>
      <c r="G641" s="114"/>
      <c r="H641" s="115">
        <v>0.088</v>
      </c>
      <c r="I641" s="114"/>
      <c r="J641" s="116">
        <v>0.087</v>
      </c>
      <c r="K641" s="114"/>
      <c r="L641" s="120">
        <v>7</v>
      </c>
      <c r="M641" s="118"/>
      <c r="N641" s="119"/>
    </row>
    <row r="642" spans="1:14" ht="15.75" customHeight="1">
      <c r="A642" s="67" t="s">
        <v>74</v>
      </c>
      <c r="C642" s="112">
        <v>1996</v>
      </c>
      <c r="D642" s="113">
        <v>0.102</v>
      </c>
      <c r="E642" s="114"/>
      <c r="F642" s="113">
        <v>0.098</v>
      </c>
      <c r="G642" s="114"/>
      <c r="H642" s="113">
        <v>0.097</v>
      </c>
      <c r="I642" s="114"/>
      <c r="J642" s="116">
        <v>0.093</v>
      </c>
      <c r="K642" s="114"/>
      <c r="L642" s="120">
        <v>14</v>
      </c>
      <c r="M642" s="118"/>
      <c r="N642" s="119"/>
    </row>
    <row r="643" spans="1:14" ht="15.75" customHeight="1">
      <c r="A643" s="3" t="s">
        <v>241</v>
      </c>
      <c r="C643" s="112">
        <v>1997</v>
      </c>
      <c r="D643" s="113">
        <v>0.095</v>
      </c>
      <c r="E643" s="114">
        <v>36008</v>
      </c>
      <c r="F643" s="113">
        <v>0.094</v>
      </c>
      <c r="G643" s="114">
        <v>35994</v>
      </c>
      <c r="H643" s="113">
        <v>0.091</v>
      </c>
      <c r="I643" s="114">
        <v>35988</v>
      </c>
      <c r="J643" s="116">
        <v>0.091</v>
      </c>
      <c r="K643" s="114">
        <v>36009</v>
      </c>
      <c r="L643" s="120">
        <v>7</v>
      </c>
      <c r="M643" s="113" t="s">
        <v>10</v>
      </c>
      <c r="N643" s="121">
        <f aca="true" t="shared" si="32" ref="N643:N650">TRUNC(AVERAGE(J641:J643),3)</f>
        <v>0.09</v>
      </c>
    </row>
    <row r="644" spans="3:14" ht="15.75" customHeight="1">
      <c r="C644" s="112">
        <v>1998</v>
      </c>
      <c r="D644" s="113">
        <v>0.119</v>
      </c>
      <c r="E644" s="114">
        <v>36051</v>
      </c>
      <c r="F644" s="113">
        <v>0.113</v>
      </c>
      <c r="G644" s="114">
        <v>36050</v>
      </c>
      <c r="H644" s="113">
        <v>0.099</v>
      </c>
      <c r="I644" s="114">
        <v>35929</v>
      </c>
      <c r="J644" s="116">
        <v>0.096</v>
      </c>
      <c r="K644" s="114">
        <v>35933</v>
      </c>
      <c r="L644" s="120">
        <v>10</v>
      </c>
      <c r="M644" s="113" t="s">
        <v>11</v>
      </c>
      <c r="N644" s="121">
        <f t="shared" si="32"/>
        <v>0.093</v>
      </c>
    </row>
    <row r="645" spans="1:14" s="16" customFormat="1" ht="15.75" customHeight="1">
      <c r="A645" s="3"/>
      <c r="C645" s="112">
        <v>1999</v>
      </c>
      <c r="D645" s="113">
        <v>0.101</v>
      </c>
      <c r="E645" s="114">
        <v>36408</v>
      </c>
      <c r="F645" s="113">
        <v>0.098</v>
      </c>
      <c r="G645" s="114">
        <v>36407</v>
      </c>
      <c r="H645" s="113">
        <v>0.096</v>
      </c>
      <c r="I645" s="114">
        <v>36333</v>
      </c>
      <c r="J645" s="116">
        <v>0.095</v>
      </c>
      <c r="K645" s="114">
        <v>36384</v>
      </c>
      <c r="L645" s="120">
        <v>5</v>
      </c>
      <c r="M645" s="113" t="s">
        <v>12</v>
      </c>
      <c r="N645" s="121">
        <f t="shared" si="32"/>
        <v>0.094</v>
      </c>
    </row>
    <row r="646" spans="3:14" s="16" customFormat="1" ht="15.75" customHeight="1">
      <c r="C646" s="112">
        <v>2000</v>
      </c>
      <c r="D646" s="113">
        <v>0.081</v>
      </c>
      <c r="E646" s="114">
        <v>36733</v>
      </c>
      <c r="F646" s="115">
        <v>0.08</v>
      </c>
      <c r="G646" s="114">
        <v>36716</v>
      </c>
      <c r="H646" s="113">
        <v>0.077</v>
      </c>
      <c r="I646" s="114">
        <v>36734</v>
      </c>
      <c r="J646" s="116">
        <v>0.077</v>
      </c>
      <c r="K646" s="114">
        <v>36753</v>
      </c>
      <c r="L646" s="120">
        <v>0</v>
      </c>
      <c r="M646" s="113" t="s">
        <v>13</v>
      </c>
      <c r="N646" s="121">
        <f t="shared" si="32"/>
        <v>0.089</v>
      </c>
    </row>
    <row r="647" spans="3:14" s="13" customFormat="1" ht="15.75" customHeight="1">
      <c r="C647" s="112">
        <v>2001</v>
      </c>
      <c r="D647" s="113">
        <v>0.087</v>
      </c>
      <c r="E647" s="114">
        <v>37054</v>
      </c>
      <c r="F647" s="113">
        <v>0.082</v>
      </c>
      <c r="G647" s="114">
        <v>37060</v>
      </c>
      <c r="H647" s="113">
        <v>0.081</v>
      </c>
      <c r="I647" s="114">
        <v>37061</v>
      </c>
      <c r="J647" s="116">
        <v>0.081</v>
      </c>
      <c r="K647" s="114">
        <v>37147</v>
      </c>
      <c r="L647" s="120">
        <v>1</v>
      </c>
      <c r="M647" s="113" t="s">
        <v>93</v>
      </c>
      <c r="N647" s="121">
        <f t="shared" si="32"/>
        <v>0.084</v>
      </c>
    </row>
    <row r="648" spans="3:14" ht="15.75" customHeight="1">
      <c r="C648" s="112">
        <v>2002</v>
      </c>
      <c r="D648" s="113">
        <v>0.113</v>
      </c>
      <c r="E648" s="114">
        <v>37445</v>
      </c>
      <c r="F648" s="113">
        <v>0.097</v>
      </c>
      <c r="G648" s="114">
        <v>37477</v>
      </c>
      <c r="H648" s="113">
        <v>0.094</v>
      </c>
      <c r="I648" s="114">
        <v>37428</v>
      </c>
      <c r="J648" s="116">
        <v>0.094</v>
      </c>
      <c r="K648" s="114">
        <v>37505</v>
      </c>
      <c r="L648" s="120">
        <v>17</v>
      </c>
      <c r="M648" s="113" t="s">
        <v>100</v>
      </c>
      <c r="N648" s="121">
        <f t="shared" si="32"/>
        <v>0.084</v>
      </c>
    </row>
    <row r="649" spans="3:14" ht="15.75" customHeight="1">
      <c r="C649" s="112">
        <v>2003</v>
      </c>
      <c r="D649" s="113">
        <v>0.101</v>
      </c>
      <c r="E649" s="114">
        <v>37796</v>
      </c>
      <c r="F649" s="115">
        <v>0.09</v>
      </c>
      <c r="G649" s="114">
        <v>37819</v>
      </c>
      <c r="H649" s="113">
        <v>0.082</v>
      </c>
      <c r="I649" s="114">
        <v>37779</v>
      </c>
      <c r="J649" s="116">
        <v>0.082</v>
      </c>
      <c r="K649" s="114">
        <v>37860</v>
      </c>
      <c r="L649" s="120">
        <v>2</v>
      </c>
      <c r="M649" s="113" t="s">
        <v>101</v>
      </c>
      <c r="N649" s="121">
        <f t="shared" si="32"/>
        <v>0.085</v>
      </c>
    </row>
    <row r="650" spans="3:14" ht="15.75" customHeight="1">
      <c r="C650" s="112">
        <v>2004</v>
      </c>
      <c r="D650" s="113">
        <v>0.075</v>
      </c>
      <c r="E650" s="114">
        <v>38217</v>
      </c>
      <c r="F650" s="115">
        <v>0.074</v>
      </c>
      <c r="G650" s="114">
        <v>38106</v>
      </c>
      <c r="H650" s="113">
        <v>0.074</v>
      </c>
      <c r="I650" s="114">
        <v>38168</v>
      </c>
      <c r="J650" s="116">
        <v>0.074</v>
      </c>
      <c r="K650" s="114">
        <v>38202</v>
      </c>
      <c r="L650" s="120">
        <v>0</v>
      </c>
      <c r="M650" s="113" t="s">
        <v>136</v>
      </c>
      <c r="N650" s="121">
        <f t="shared" si="32"/>
        <v>0.083</v>
      </c>
    </row>
    <row r="651" spans="3:14" ht="15.75" customHeight="1" thickBot="1">
      <c r="C651" s="122"/>
      <c r="D651" s="123"/>
      <c r="E651" s="170" t="s">
        <v>181</v>
      </c>
      <c r="F651" s="123"/>
      <c r="G651" s="124"/>
      <c r="H651" s="123"/>
      <c r="I651" s="124"/>
      <c r="J651" s="125"/>
      <c r="K651" s="124"/>
      <c r="L651" s="126"/>
      <c r="M651" s="127"/>
      <c r="N651" s="128"/>
    </row>
    <row r="652" spans="3:12" ht="15.75" customHeight="1" thickBot="1">
      <c r="C652" s="75"/>
      <c r="D652" s="75"/>
      <c r="E652" s="75"/>
      <c r="F652" s="75"/>
      <c r="G652" s="75"/>
      <c r="H652" s="75"/>
      <c r="I652" s="75"/>
      <c r="J652" s="75"/>
      <c r="K652" s="75"/>
      <c r="L652" s="75"/>
    </row>
    <row r="653" spans="3:14" ht="15.75" customHeight="1">
      <c r="C653" s="92"/>
      <c r="D653" s="93"/>
      <c r="E653" s="94"/>
      <c r="F653" s="93"/>
      <c r="G653" s="94"/>
      <c r="H653" s="93"/>
      <c r="I653" s="94"/>
      <c r="J653" s="91"/>
      <c r="K653" s="94"/>
      <c r="L653" s="103"/>
      <c r="M653" s="229" t="s">
        <v>118</v>
      </c>
      <c r="N653" s="230"/>
    </row>
    <row r="654" spans="3:14" ht="15.75" customHeight="1" thickBot="1">
      <c r="C654" s="95" t="s">
        <v>3</v>
      </c>
      <c r="D654" s="96" t="s">
        <v>4</v>
      </c>
      <c r="E654" s="97" t="s">
        <v>121</v>
      </c>
      <c r="F654" s="96" t="s">
        <v>5</v>
      </c>
      <c r="G654" s="97" t="s">
        <v>121</v>
      </c>
      <c r="H654" s="96" t="s">
        <v>6</v>
      </c>
      <c r="I654" s="97" t="s">
        <v>121</v>
      </c>
      <c r="J654" s="48" t="s">
        <v>7</v>
      </c>
      <c r="K654" s="97" t="s">
        <v>121</v>
      </c>
      <c r="L654" s="160" t="s">
        <v>8</v>
      </c>
      <c r="M654" s="102" t="s">
        <v>119</v>
      </c>
      <c r="N654" s="98" t="s">
        <v>120</v>
      </c>
    </row>
    <row r="655" spans="3:14" ht="15.75" customHeight="1">
      <c r="C655" s="112">
        <v>1995</v>
      </c>
      <c r="D655" s="113">
        <v>0.106</v>
      </c>
      <c r="E655" s="114"/>
      <c r="F655" s="113">
        <v>0.098</v>
      </c>
      <c r="G655" s="114"/>
      <c r="H655" s="115">
        <v>0.09</v>
      </c>
      <c r="I655" s="114"/>
      <c r="J655" s="116">
        <v>0.09</v>
      </c>
      <c r="K655" s="114"/>
      <c r="L655" s="112">
        <v>9</v>
      </c>
      <c r="M655" s="145"/>
      <c r="N655" s="136"/>
    </row>
    <row r="656" spans="1:14" ht="15.75" customHeight="1">
      <c r="A656" s="67" t="s">
        <v>75</v>
      </c>
      <c r="C656" s="112">
        <v>1996</v>
      </c>
      <c r="D656" s="113">
        <v>0.094</v>
      </c>
      <c r="E656" s="114"/>
      <c r="F656" s="113">
        <v>0.093</v>
      </c>
      <c r="G656" s="114"/>
      <c r="H656" s="115">
        <v>0.09</v>
      </c>
      <c r="I656" s="114"/>
      <c r="J656" s="116">
        <v>0.09</v>
      </c>
      <c r="K656" s="114"/>
      <c r="L656" s="112">
        <v>10</v>
      </c>
      <c r="M656" s="133"/>
      <c r="N656" s="119"/>
    </row>
    <row r="657" spans="1:14" ht="15.75" customHeight="1">
      <c r="A657" s="3" t="s">
        <v>231</v>
      </c>
      <c r="C657" s="112">
        <v>1997</v>
      </c>
      <c r="D657" s="113">
        <v>0.109</v>
      </c>
      <c r="E657" s="114">
        <v>35993</v>
      </c>
      <c r="F657" s="113">
        <v>0.097</v>
      </c>
      <c r="G657" s="114">
        <v>35988</v>
      </c>
      <c r="H657" s="113">
        <v>0.097</v>
      </c>
      <c r="I657" s="114">
        <v>35994</v>
      </c>
      <c r="J657" s="116">
        <v>0.095</v>
      </c>
      <c r="K657" s="114">
        <v>36009</v>
      </c>
      <c r="L657" s="112">
        <v>9</v>
      </c>
      <c r="M657" s="112" t="s">
        <v>10</v>
      </c>
      <c r="N657" s="121">
        <f aca="true" t="shared" si="33" ref="N657:N666">TRUNC(AVERAGE(J655:J657),3)</f>
        <v>0.091</v>
      </c>
    </row>
    <row r="658" spans="3:14" ht="15.75" customHeight="1">
      <c r="C658" s="112">
        <v>1998</v>
      </c>
      <c r="D658" s="113">
        <v>0.114</v>
      </c>
      <c r="E658" s="114">
        <v>36051</v>
      </c>
      <c r="F658" s="113">
        <v>0.105</v>
      </c>
      <c r="G658" s="114">
        <v>36050</v>
      </c>
      <c r="H658" s="115">
        <v>0.1</v>
      </c>
      <c r="I658" s="114">
        <v>36029</v>
      </c>
      <c r="J658" s="116">
        <v>0.091</v>
      </c>
      <c r="K658" s="114">
        <v>35928</v>
      </c>
      <c r="L658" s="112">
        <v>9</v>
      </c>
      <c r="M658" s="112" t="s">
        <v>11</v>
      </c>
      <c r="N658" s="121">
        <f t="shared" si="33"/>
        <v>0.092</v>
      </c>
    </row>
    <row r="659" spans="3:14" ht="15.75" customHeight="1">
      <c r="C659" s="112">
        <v>1999</v>
      </c>
      <c r="D659" s="113">
        <v>0.092</v>
      </c>
      <c r="E659" s="114">
        <v>36332</v>
      </c>
      <c r="F659" s="113">
        <v>0.091</v>
      </c>
      <c r="G659" s="114">
        <v>36408</v>
      </c>
      <c r="H659" s="113">
        <v>0.088</v>
      </c>
      <c r="I659" s="114">
        <v>36333</v>
      </c>
      <c r="J659" s="116">
        <v>0.087</v>
      </c>
      <c r="K659" s="114">
        <v>36405</v>
      </c>
      <c r="L659" s="112">
        <v>5</v>
      </c>
      <c r="M659" s="112" t="s">
        <v>12</v>
      </c>
      <c r="N659" s="121">
        <f t="shared" si="33"/>
        <v>0.091</v>
      </c>
    </row>
    <row r="660" spans="3:14" ht="15.75" customHeight="1">
      <c r="C660" s="112">
        <v>2000</v>
      </c>
      <c r="D660" s="113">
        <v>0.078</v>
      </c>
      <c r="E660" s="114">
        <v>36678</v>
      </c>
      <c r="F660" s="113">
        <v>0.075</v>
      </c>
      <c r="G660" s="114">
        <v>36734</v>
      </c>
      <c r="H660" s="113">
        <v>0.074</v>
      </c>
      <c r="I660" s="114">
        <v>36686</v>
      </c>
      <c r="J660" s="116">
        <v>0.073</v>
      </c>
      <c r="K660" s="114">
        <v>36685</v>
      </c>
      <c r="L660" s="112">
        <v>0</v>
      </c>
      <c r="M660" s="112" t="s">
        <v>13</v>
      </c>
      <c r="N660" s="121">
        <f t="shared" si="33"/>
        <v>0.083</v>
      </c>
    </row>
    <row r="661" spans="3:14" ht="15.75" customHeight="1">
      <c r="C661" s="112">
        <v>2001</v>
      </c>
      <c r="D661" s="113">
        <v>0.091</v>
      </c>
      <c r="E661" s="114">
        <v>37054</v>
      </c>
      <c r="F661" s="113">
        <v>0.081</v>
      </c>
      <c r="G661" s="114">
        <v>37061</v>
      </c>
      <c r="H661" s="113">
        <v>0.079</v>
      </c>
      <c r="I661" s="114">
        <v>37060</v>
      </c>
      <c r="J661" s="116">
        <v>0.078</v>
      </c>
      <c r="K661" s="114">
        <v>37147</v>
      </c>
      <c r="L661" s="112">
        <v>1</v>
      </c>
      <c r="M661" s="112" t="s">
        <v>93</v>
      </c>
      <c r="N661" s="121">
        <f t="shared" si="33"/>
        <v>0.079</v>
      </c>
    </row>
    <row r="662" spans="3:14" ht="15.75" customHeight="1">
      <c r="C662" s="112">
        <v>2002</v>
      </c>
      <c r="D662" s="113">
        <v>0.107</v>
      </c>
      <c r="E662" s="114">
        <v>37445</v>
      </c>
      <c r="F662" s="113">
        <v>0.093</v>
      </c>
      <c r="G662" s="114">
        <v>37505</v>
      </c>
      <c r="H662" s="113">
        <v>0.092</v>
      </c>
      <c r="I662" s="114">
        <v>37428</v>
      </c>
      <c r="J662" s="116">
        <v>0.091</v>
      </c>
      <c r="K662" s="114">
        <v>37453</v>
      </c>
      <c r="L662" s="112">
        <v>13</v>
      </c>
      <c r="M662" s="112" t="s">
        <v>100</v>
      </c>
      <c r="N662" s="121">
        <f t="shared" si="33"/>
        <v>0.08</v>
      </c>
    </row>
    <row r="663" spans="3:14" ht="15.75" customHeight="1">
      <c r="C663" s="112">
        <v>2003</v>
      </c>
      <c r="D663" s="113">
        <v>0.087</v>
      </c>
      <c r="E663" s="114">
        <v>37796</v>
      </c>
      <c r="F663" s="113">
        <v>0.087</v>
      </c>
      <c r="G663" s="114">
        <v>37860</v>
      </c>
      <c r="H663" s="113">
        <v>0.083</v>
      </c>
      <c r="I663" s="114">
        <v>37819</v>
      </c>
      <c r="J663" s="116">
        <v>0.076</v>
      </c>
      <c r="K663" s="114">
        <v>37779</v>
      </c>
      <c r="L663" s="112">
        <v>2</v>
      </c>
      <c r="M663" s="112" t="s">
        <v>101</v>
      </c>
      <c r="N663" s="121">
        <f t="shared" si="33"/>
        <v>0.081</v>
      </c>
    </row>
    <row r="664" spans="3:14" ht="15.75" customHeight="1">
      <c r="C664" s="112">
        <v>2004</v>
      </c>
      <c r="D664" s="113">
        <v>0.084</v>
      </c>
      <c r="E664" s="114">
        <v>38202</v>
      </c>
      <c r="F664" s="113">
        <v>0.076</v>
      </c>
      <c r="G664" s="114">
        <v>38168</v>
      </c>
      <c r="H664" s="113">
        <v>0.075</v>
      </c>
      <c r="I664" s="114">
        <v>38217</v>
      </c>
      <c r="J664" s="116">
        <v>0.073</v>
      </c>
      <c r="K664" s="114">
        <v>38106</v>
      </c>
      <c r="L664" s="112">
        <v>0</v>
      </c>
      <c r="M664" s="112" t="s">
        <v>136</v>
      </c>
      <c r="N664" s="121">
        <f t="shared" si="33"/>
        <v>0.08</v>
      </c>
    </row>
    <row r="665" spans="3:14" ht="15.75" customHeight="1">
      <c r="C665" s="112">
        <v>2005</v>
      </c>
      <c r="D665" s="166">
        <v>0.096</v>
      </c>
      <c r="E665" s="114">
        <v>38528</v>
      </c>
      <c r="F665" s="115">
        <v>0.085</v>
      </c>
      <c r="G665" s="114">
        <v>38532</v>
      </c>
      <c r="H665" s="115">
        <v>0.081</v>
      </c>
      <c r="I665" s="114">
        <v>38568</v>
      </c>
      <c r="J665" s="116">
        <v>0.08</v>
      </c>
      <c r="K665" s="114">
        <v>38525</v>
      </c>
      <c r="L665" s="112">
        <v>2</v>
      </c>
      <c r="M665" s="112" t="s">
        <v>178</v>
      </c>
      <c r="N665" s="121">
        <f t="shared" si="33"/>
        <v>0.076</v>
      </c>
    </row>
    <row r="666" spans="3:14" ht="15.75" customHeight="1">
      <c r="C666" s="112">
        <v>2006</v>
      </c>
      <c r="D666" s="166">
        <v>0.087</v>
      </c>
      <c r="E666" s="114">
        <v>38917</v>
      </c>
      <c r="F666" s="115">
        <v>0.086</v>
      </c>
      <c r="G666" s="114">
        <v>38916</v>
      </c>
      <c r="H666" s="115">
        <v>0.083</v>
      </c>
      <c r="I666" s="114">
        <v>38946</v>
      </c>
      <c r="J666" s="116">
        <v>0.078</v>
      </c>
      <c r="K666" s="114">
        <v>38915</v>
      </c>
      <c r="L666" s="112">
        <v>2</v>
      </c>
      <c r="M666" s="112" t="s">
        <v>188</v>
      </c>
      <c r="N666" s="121">
        <f t="shared" si="33"/>
        <v>0.077</v>
      </c>
    </row>
    <row r="667" spans="3:14" ht="15.75" customHeight="1" thickBot="1">
      <c r="C667" s="122"/>
      <c r="D667" s="123"/>
      <c r="E667" s="124"/>
      <c r="F667" s="123"/>
      <c r="G667" s="124"/>
      <c r="H667" s="123"/>
      <c r="I667" s="124"/>
      <c r="J667" s="125"/>
      <c r="K667" s="124"/>
      <c r="L667" s="134"/>
      <c r="M667" s="134"/>
      <c r="N667" s="128"/>
    </row>
    <row r="668" ht="15.75" customHeight="1" thickBot="1"/>
    <row r="669" spans="3:14" ht="15.75" customHeight="1">
      <c r="C669" s="92"/>
      <c r="D669" s="93"/>
      <c r="E669" s="94"/>
      <c r="F669" s="93"/>
      <c r="G669" s="94"/>
      <c r="H669" s="93"/>
      <c r="I669" s="94"/>
      <c r="J669" s="91"/>
      <c r="K669" s="94"/>
      <c r="L669" s="103"/>
      <c r="M669" s="229" t="s">
        <v>118</v>
      </c>
      <c r="N669" s="230"/>
    </row>
    <row r="670" spans="3:14" ht="15.75" customHeight="1" thickBot="1">
      <c r="C670" s="95" t="s">
        <v>3</v>
      </c>
      <c r="D670" s="96" t="s">
        <v>4</v>
      </c>
      <c r="E670" s="97" t="s">
        <v>121</v>
      </c>
      <c r="F670" s="96" t="s">
        <v>5</v>
      </c>
      <c r="G670" s="97" t="s">
        <v>121</v>
      </c>
      <c r="H670" s="96" t="s">
        <v>6</v>
      </c>
      <c r="I670" s="97" t="s">
        <v>121</v>
      </c>
      <c r="J670" s="48" t="s">
        <v>7</v>
      </c>
      <c r="K670" s="97" t="s">
        <v>121</v>
      </c>
      <c r="L670" s="160" t="s">
        <v>8</v>
      </c>
      <c r="M670" s="102" t="s">
        <v>119</v>
      </c>
      <c r="N670" s="98" t="s">
        <v>120</v>
      </c>
    </row>
    <row r="671" spans="1:14" ht="15.75" customHeight="1">
      <c r="A671" s="67" t="s">
        <v>177</v>
      </c>
      <c r="C671" s="112">
        <v>2005</v>
      </c>
      <c r="D671" s="113">
        <v>0.083</v>
      </c>
      <c r="E671" s="114">
        <v>38528</v>
      </c>
      <c r="F671" s="113">
        <v>0.078</v>
      </c>
      <c r="G671" s="114">
        <v>38525</v>
      </c>
      <c r="H671" s="113">
        <v>0.077</v>
      </c>
      <c r="I671" s="114">
        <v>38478</v>
      </c>
      <c r="J671" s="116">
        <v>0.077</v>
      </c>
      <c r="K671" s="114">
        <v>38569</v>
      </c>
      <c r="L671" s="120">
        <v>0</v>
      </c>
      <c r="M671" s="113" t="s">
        <v>136</v>
      </c>
      <c r="N671" s="121">
        <f>TRUNC(AVERAGE(J671:J671),3)</f>
        <v>0.077</v>
      </c>
    </row>
    <row r="672" spans="1:14" ht="15.75" customHeight="1">
      <c r="A672" s="3" t="s">
        <v>232</v>
      </c>
      <c r="C672" s="112">
        <v>2006</v>
      </c>
      <c r="D672" s="115">
        <v>0.08</v>
      </c>
      <c r="E672" s="114">
        <v>38877</v>
      </c>
      <c r="F672" s="113">
        <v>0.078</v>
      </c>
      <c r="G672" s="114">
        <v>38878</v>
      </c>
      <c r="H672" s="113">
        <v>0.078</v>
      </c>
      <c r="I672" s="114">
        <v>38916</v>
      </c>
      <c r="J672" s="116">
        <v>0.078</v>
      </c>
      <c r="K672" s="114">
        <v>38917</v>
      </c>
      <c r="L672" s="120">
        <v>0</v>
      </c>
      <c r="M672" s="113"/>
      <c r="N672" s="121">
        <f>TRUNC(AVERAGE(J671:J672),3)</f>
        <v>0.077</v>
      </c>
    </row>
    <row r="673" spans="3:14" ht="15.75" customHeight="1" thickBot="1">
      <c r="C673" s="122"/>
      <c r="D673" s="123"/>
      <c r="E673" s="124"/>
      <c r="F673" s="123"/>
      <c r="G673" s="124"/>
      <c r="H673" s="123"/>
      <c r="I673" s="124"/>
      <c r="J673" s="125"/>
      <c r="K673" s="124"/>
      <c r="L673" s="126"/>
      <c r="M673" s="127"/>
      <c r="N673" s="128"/>
    </row>
    <row r="674" ht="13.5" thickBot="1"/>
    <row r="675" spans="3:14" ht="15.75" customHeight="1">
      <c r="C675" s="92"/>
      <c r="D675" s="93"/>
      <c r="E675" s="94"/>
      <c r="F675" s="93"/>
      <c r="G675" s="94"/>
      <c r="H675" s="93"/>
      <c r="I675" s="94"/>
      <c r="J675" s="91"/>
      <c r="K675" s="94"/>
      <c r="L675" s="103"/>
      <c r="M675" s="229" t="s">
        <v>118</v>
      </c>
      <c r="N675" s="230"/>
    </row>
    <row r="676" spans="3:14" ht="15.75" customHeight="1" thickBot="1">
      <c r="C676" s="95" t="s">
        <v>3</v>
      </c>
      <c r="D676" s="96" t="s">
        <v>4</v>
      </c>
      <c r="E676" s="97" t="s">
        <v>121</v>
      </c>
      <c r="F676" s="96" t="s">
        <v>5</v>
      </c>
      <c r="G676" s="97" t="s">
        <v>121</v>
      </c>
      <c r="H676" s="96" t="s">
        <v>6</v>
      </c>
      <c r="I676" s="97" t="s">
        <v>121</v>
      </c>
      <c r="J676" s="48" t="s">
        <v>7</v>
      </c>
      <c r="K676" s="97" t="s">
        <v>121</v>
      </c>
      <c r="L676" s="160" t="s">
        <v>8</v>
      </c>
      <c r="M676" s="102" t="s">
        <v>119</v>
      </c>
      <c r="N676" s="98" t="s">
        <v>120</v>
      </c>
    </row>
    <row r="677" spans="3:14" ht="15.75" customHeight="1">
      <c r="C677" s="112">
        <v>1995</v>
      </c>
      <c r="D677" s="113">
        <v>0.108</v>
      </c>
      <c r="E677" s="114"/>
      <c r="F677" s="113">
        <v>0.107</v>
      </c>
      <c r="G677" s="114"/>
      <c r="H677" s="113">
        <v>0.096</v>
      </c>
      <c r="I677" s="114"/>
      <c r="J677" s="116">
        <v>0.093</v>
      </c>
      <c r="K677" s="114"/>
      <c r="L677" s="112">
        <v>10</v>
      </c>
      <c r="M677" s="145"/>
      <c r="N677" s="136"/>
    </row>
    <row r="678" spans="1:14" ht="15.75" customHeight="1">
      <c r="A678" s="67" t="s">
        <v>76</v>
      </c>
      <c r="C678" s="112">
        <v>1996</v>
      </c>
      <c r="D678" s="113">
        <v>0.103</v>
      </c>
      <c r="E678" s="114"/>
      <c r="F678" s="113">
        <v>0.102</v>
      </c>
      <c r="G678" s="114"/>
      <c r="H678" s="113">
        <v>0.095</v>
      </c>
      <c r="I678" s="114"/>
      <c r="J678" s="116">
        <v>0.094</v>
      </c>
      <c r="K678" s="114"/>
      <c r="L678" s="112">
        <v>8</v>
      </c>
      <c r="M678" s="133"/>
      <c r="N678" s="119"/>
    </row>
    <row r="679" spans="1:14" ht="15.75" customHeight="1">
      <c r="A679" s="3" t="s">
        <v>233</v>
      </c>
      <c r="C679" s="112">
        <v>1997</v>
      </c>
      <c r="D679" s="113">
        <v>0.108</v>
      </c>
      <c r="E679" s="114">
        <v>35993</v>
      </c>
      <c r="F679" s="113">
        <v>0.097</v>
      </c>
      <c r="G679" s="114">
        <v>35994</v>
      </c>
      <c r="H679" s="113">
        <v>0.095</v>
      </c>
      <c r="I679" s="114">
        <v>36008</v>
      </c>
      <c r="J679" s="116">
        <v>0.094</v>
      </c>
      <c r="K679" s="114">
        <v>35988</v>
      </c>
      <c r="L679" s="112">
        <v>10</v>
      </c>
      <c r="M679" s="112" t="s">
        <v>10</v>
      </c>
      <c r="N679" s="121">
        <f aca="true" t="shared" si="34" ref="N679:N688">TRUNC(AVERAGE(J677:J679),3)</f>
        <v>0.093</v>
      </c>
    </row>
    <row r="680" spans="3:14" ht="15.75" customHeight="1">
      <c r="C680" s="112">
        <v>1998</v>
      </c>
      <c r="D680" s="113">
        <v>0.109</v>
      </c>
      <c r="E680" s="114">
        <v>36051</v>
      </c>
      <c r="F680" s="113">
        <v>0.098</v>
      </c>
      <c r="G680" s="114">
        <v>36050</v>
      </c>
      <c r="H680" s="113">
        <v>0.095</v>
      </c>
      <c r="I680" s="114">
        <v>36024</v>
      </c>
      <c r="J680" s="116">
        <v>0.093</v>
      </c>
      <c r="K680" s="114">
        <v>36028</v>
      </c>
      <c r="L680" s="112">
        <v>9</v>
      </c>
      <c r="M680" s="112" t="s">
        <v>11</v>
      </c>
      <c r="N680" s="121">
        <f t="shared" si="34"/>
        <v>0.093</v>
      </c>
    </row>
    <row r="681" spans="3:14" ht="15.75" customHeight="1">
      <c r="C681" s="112">
        <v>1999</v>
      </c>
      <c r="D681" s="113">
        <v>0.098</v>
      </c>
      <c r="E681" s="114">
        <v>36332</v>
      </c>
      <c r="F681" s="113">
        <v>0.096</v>
      </c>
      <c r="G681" s="114">
        <v>36408</v>
      </c>
      <c r="H681" s="113">
        <v>0.094</v>
      </c>
      <c r="I681" s="114">
        <v>36405</v>
      </c>
      <c r="J681" s="116">
        <v>0.092</v>
      </c>
      <c r="K681" s="114">
        <v>36333</v>
      </c>
      <c r="L681" s="112">
        <v>11</v>
      </c>
      <c r="M681" s="112" t="s">
        <v>12</v>
      </c>
      <c r="N681" s="121">
        <f t="shared" si="34"/>
        <v>0.093</v>
      </c>
    </row>
    <row r="682" spans="3:14" ht="15.75" customHeight="1">
      <c r="C682" s="112">
        <v>2000</v>
      </c>
      <c r="D682" s="115">
        <v>0.08</v>
      </c>
      <c r="E682" s="114">
        <v>36678</v>
      </c>
      <c r="F682" s="113">
        <v>0.079</v>
      </c>
      <c r="G682" s="114">
        <v>36685</v>
      </c>
      <c r="H682" s="113">
        <v>0.078</v>
      </c>
      <c r="I682" s="114">
        <v>36734</v>
      </c>
      <c r="J682" s="116">
        <v>0.077</v>
      </c>
      <c r="K682" s="114">
        <v>36686</v>
      </c>
      <c r="L682" s="112">
        <v>0</v>
      </c>
      <c r="M682" s="112" t="s">
        <v>13</v>
      </c>
      <c r="N682" s="121">
        <f t="shared" si="34"/>
        <v>0.087</v>
      </c>
    </row>
    <row r="683" spans="3:14" ht="15.75" customHeight="1">
      <c r="C683" s="112">
        <v>2001</v>
      </c>
      <c r="D683" s="113">
        <v>0.087</v>
      </c>
      <c r="E683" s="114">
        <v>37054</v>
      </c>
      <c r="F683" s="113">
        <v>0.077</v>
      </c>
      <c r="G683" s="114">
        <v>37060</v>
      </c>
      <c r="H683" s="113">
        <v>0.076</v>
      </c>
      <c r="I683" s="114">
        <v>37147</v>
      </c>
      <c r="J683" s="116">
        <v>0.075</v>
      </c>
      <c r="K683" s="114">
        <v>37052</v>
      </c>
      <c r="L683" s="112">
        <v>1</v>
      </c>
      <c r="M683" s="112" t="s">
        <v>93</v>
      </c>
      <c r="N683" s="121">
        <f t="shared" si="34"/>
        <v>0.081</v>
      </c>
    </row>
    <row r="684" spans="3:14" ht="15.75" customHeight="1">
      <c r="C684" s="112">
        <v>2002</v>
      </c>
      <c r="D684" s="113">
        <v>0.094</v>
      </c>
      <c r="E684" s="114">
        <v>37505</v>
      </c>
      <c r="F684" s="113">
        <v>0.091</v>
      </c>
      <c r="G684" s="114">
        <v>37428</v>
      </c>
      <c r="H684" s="113">
        <v>0.091</v>
      </c>
      <c r="I684" s="114">
        <v>37452</v>
      </c>
      <c r="J684" s="116">
        <v>0.09</v>
      </c>
      <c r="K684" s="114">
        <v>37453</v>
      </c>
      <c r="L684" s="112">
        <v>12</v>
      </c>
      <c r="M684" s="112" t="s">
        <v>100</v>
      </c>
      <c r="N684" s="121">
        <f t="shared" si="34"/>
        <v>0.08</v>
      </c>
    </row>
    <row r="685" spans="3:14" ht="15.75" customHeight="1">
      <c r="C685" s="112">
        <v>2003</v>
      </c>
      <c r="D685" s="113">
        <v>0.089</v>
      </c>
      <c r="E685" s="114">
        <v>37796</v>
      </c>
      <c r="F685" s="113">
        <v>0.086</v>
      </c>
      <c r="G685" s="114">
        <v>37860</v>
      </c>
      <c r="H685" s="113">
        <v>0.082</v>
      </c>
      <c r="I685" s="114">
        <v>37819</v>
      </c>
      <c r="J685" s="116">
        <v>0.078</v>
      </c>
      <c r="K685" s="114">
        <v>37801</v>
      </c>
      <c r="L685" s="112">
        <v>2</v>
      </c>
      <c r="M685" s="112" t="s">
        <v>101</v>
      </c>
      <c r="N685" s="121">
        <f t="shared" si="34"/>
        <v>0.081</v>
      </c>
    </row>
    <row r="686" spans="3:14" ht="15.75" customHeight="1">
      <c r="C686" s="112">
        <v>2004</v>
      </c>
      <c r="D686" s="115">
        <v>0.07</v>
      </c>
      <c r="E686" s="114">
        <v>38093</v>
      </c>
      <c r="F686" s="113">
        <v>0.066</v>
      </c>
      <c r="G686" s="114">
        <v>38106</v>
      </c>
      <c r="H686" s="113">
        <v>0.066</v>
      </c>
      <c r="I686" s="114">
        <v>38217</v>
      </c>
      <c r="J686" s="116">
        <v>0.066</v>
      </c>
      <c r="K686" s="114">
        <v>38253</v>
      </c>
      <c r="L686" s="112">
        <v>0</v>
      </c>
      <c r="M686" s="112" t="s">
        <v>136</v>
      </c>
      <c r="N686" s="121">
        <f t="shared" si="34"/>
        <v>0.078</v>
      </c>
    </row>
    <row r="687" spans="3:14" ht="15.75" customHeight="1">
      <c r="C687" s="112">
        <v>2005</v>
      </c>
      <c r="D687" s="166">
        <v>0.082</v>
      </c>
      <c r="E687" s="114">
        <v>38528</v>
      </c>
      <c r="F687" s="115">
        <v>0.078</v>
      </c>
      <c r="G687" s="114">
        <v>38573</v>
      </c>
      <c r="H687" s="113">
        <v>0.077</v>
      </c>
      <c r="I687" s="114">
        <v>38532</v>
      </c>
      <c r="J687" s="116">
        <v>0.076</v>
      </c>
      <c r="K687" s="114">
        <v>38556</v>
      </c>
      <c r="L687" s="112">
        <v>0</v>
      </c>
      <c r="M687" s="112" t="s">
        <v>178</v>
      </c>
      <c r="N687" s="121">
        <f t="shared" si="34"/>
        <v>0.073</v>
      </c>
    </row>
    <row r="688" spans="3:14" ht="15.75" customHeight="1">
      <c r="C688" s="112">
        <v>2006</v>
      </c>
      <c r="D688" s="166">
        <v>0.076</v>
      </c>
      <c r="E688" s="114">
        <v>38877</v>
      </c>
      <c r="F688" s="115">
        <v>0.074</v>
      </c>
      <c r="G688" s="114">
        <v>38917</v>
      </c>
      <c r="H688" s="115">
        <v>0.074</v>
      </c>
      <c r="I688" s="114">
        <v>38946</v>
      </c>
      <c r="J688" s="116">
        <v>0.07</v>
      </c>
      <c r="K688" s="114">
        <v>38885</v>
      </c>
      <c r="L688" s="112">
        <v>0</v>
      </c>
      <c r="M688" s="112" t="s">
        <v>188</v>
      </c>
      <c r="N688" s="121">
        <f t="shared" si="34"/>
        <v>0.07</v>
      </c>
    </row>
    <row r="689" spans="3:14" ht="15.75" customHeight="1" thickBot="1">
      <c r="C689" s="122"/>
      <c r="D689" s="123"/>
      <c r="E689" s="124"/>
      <c r="F689" s="123"/>
      <c r="G689" s="124"/>
      <c r="H689" s="123"/>
      <c r="I689" s="124"/>
      <c r="J689" s="125"/>
      <c r="K689" s="124"/>
      <c r="L689" s="134"/>
      <c r="M689" s="134"/>
      <c r="N689" s="128"/>
    </row>
    <row r="691" spans="3:15" ht="20.25">
      <c r="C691" s="17"/>
      <c r="D691" s="17"/>
      <c r="E691" s="10" t="s">
        <v>77</v>
      </c>
      <c r="F691" s="16"/>
      <c r="G691" s="17"/>
      <c r="H691" s="17"/>
      <c r="I691" s="18"/>
      <c r="J691" s="84"/>
      <c r="K691" s="18"/>
      <c r="L691" s="16"/>
      <c r="N691" s="75"/>
      <c r="O691" s="75"/>
    </row>
    <row r="692" spans="3:12" ht="15.75">
      <c r="C692" s="14"/>
      <c r="D692" s="14"/>
      <c r="E692" s="11" t="s">
        <v>1</v>
      </c>
      <c r="F692" s="13"/>
      <c r="G692" s="14"/>
      <c r="H692" s="14"/>
      <c r="I692" s="15"/>
      <c r="J692" s="82"/>
      <c r="K692" s="15"/>
      <c r="L692" s="13"/>
    </row>
    <row r="693" ht="15.75" customHeight="1" thickBot="1"/>
    <row r="694" spans="3:14" ht="15.75" customHeight="1">
      <c r="C694" s="92"/>
      <c r="D694" s="93"/>
      <c r="E694" s="94"/>
      <c r="F694" s="93"/>
      <c r="G694" s="94"/>
      <c r="H694" s="93"/>
      <c r="I694" s="94"/>
      <c r="J694" s="91"/>
      <c r="K694" s="94"/>
      <c r="L694" s="103"/>
      <c r="M694" s="229" t="s">
        <v>118</v>
      </c>
      <c r="N694" s="230"/>
    </row>
    <row r="695" spans="1:14" ht="15.75" customHeight="1" thickBot="1">
      <c r="A695" s="11" t="s">
        <v>78</v>
      </c>
      <c r="C695" s="95" t="s">
        <v>3</v>
      </c>
      <c r="D695" s="96" t="s">
        <v>4</v>
      </c>
      <c r="E695" s="97" t="s">
        <v>121</v>
      </c>
      <c r="F695" s="96" t="s">
        <v>5</v>
      </c>
      <c r="G695" s="97" t="s">
        <v>121</v>
      </c>
      <c r="H695" s="96" t="s">
        <v>6</v>
      </c>
      <c r="I695" s="97" t="s">
        <v>121</v>
      </c>
      <c r="J695" s="48" t="s">
        <v>7</v>
      </c>
      <c r="K695" s="97" t="s">
        <v>121</v>
      </c>
      <c r="L695" s="160" t="s">
        <v>8</v>
      </c>
      <c r="M695" s="102" t="s">
        <v>119</v>
      </c>
      <c r="N695" s="98" t="s">
        <v>120</v>
      </c>
    </row>
    <row r="696" spans="1:14" ht="15.75" customHeight="1">
      <c r="A696" s="11"/>
      <c r="C696" s="112">
        <v>1995</v>
      </c>
      <c r="D696" s="113">
        <v>0.091</v>
      </c>
      <c r="E696" s="114"/>
      <c r="F696" s="113">
        <v>0.087</v>
      </c>
      <c r="G696" s="114"/>
      <c r="H696" s="113">
        <v>0.087</v>
      </c>
      <c r="I696" s="114"/>
      <c r="J696" s="116">
        <v>0.085</v>
      </c>
      <c r="K696" s="114"/>
      <c r="L696" s="112">
        <v>4</v>
      </c>
      <c r="M696" s="145"/>
      <c r="N696" s="136"/>
    </row>
    <row r="697" spans="3:14" ht="15.75" customHeight="1">
      <c r="C697" s="112">
        <v>1996</v>
      </c>
      <c r="D697" s="113">
        <v>0.105</v>
      </c>
      <c r="E697" s="114"/>
      <c r="F697" s="113">
        <v>0.101</v>
      </c>
      <c r="G697" s="114"/>
      <c r="H697" s="115">
        <v>0.1</v>
      </c>
      <c r="I697" s="114"/>
      <c r="J697" s="116">
        <v>0.098</v>
      </c>
      <c r="K697" s="114"/>
      <c r="L697" s="112">
        <v>20</v>
      </c>
      <c r="M697" s="133"/>
      <c r="N697" s="119"/>
    </row>
    <row r="698" spans="1:14" ht="15.75" customHeight="1">
      <c r="A698" s="26" t="s">
        <v>79</v>
      </c>
      <c r="C698" s="112">
        <v>1997</v>
      </c>
      <c r="D698" s="113">
        <v>0.099</v>
      </c>
      <c r="E698" s="114">
        <v>35988</v>
      </c>
      <c r="F698" s="113">
        <v>0.087</v>
      </c>
      <c r="G698" s="114">
        <v>35993</v>
      </c>
      <c r="H698" s="113">
        <v>0.087</v>
      </c>
      <c r="I698" s="114">
        <v>35996</v>
      </c>
      <c r="J698" s="116">
        <v>0.083</v>
      </c>
      <c r="K698" s="114">
        <v>35974</v>
      </c>
      <c r="L698" s="112">
        <v>3</v>
      </c>
      <c r="M698" s="112" t="s">
        <v>10</v>
      </c>
      <c r="N698" s="121">
        <f aca="true" t="shared" si="35" ref="N698:N707">TRUNC(AVERAGE(J696:J698),3)</f>
        <v>0.088</v>
      </c>
    </row>
    <row r="699" spans="1:14" ht="15.75" customHeight="1">
      <c r="A699" s="3" t="s">
        <v>234</v>
      </c>
      <c r="C699" s="112">
        <v>1998</v>
      </c>
      <c r="D699" s="113">
        <v>0.093</v>
      </c>
      <c r="E699" s="114">
        <v>36051</v>
      </c>
      <c r="F699" s="113">
        <v>0.091</v>
      </c>
      <c r="G699" s="114">
        <v>36050</v>
      </c>
      <c r="H699" s="113">
        <v>0.088</v>
      </c>
      <c r="I699" s="114">
        <v>36028</v>
      </c>
      <c r="J699" s="116">
        <v>0.084</v>
      </c>
      <c r="K699" s="114">
        <v>35929</v>
      </c>
      <c r="L699" s="112">
        <v>3</v>
      </c>
      <c r="M699" s="112" t="s">
        <v>11</v>
      </c>
      <c r="N699" s="121">
        <f t="shared" si="35"/>
        <v>0.088</v>
      </c>
    </row>
    <row r="700" spans="1:14" s="16" customFormat="1" ht="15.75" customHeight="1">
      <c r="A700" s="3" t="s">
        <v>15</v>
      </c>
      <c r="C700" s="112">
        <v>1999</v>
      </c>
      <c r="D700" s="113">
        <v>0.092</v>
      </c>
      <c r="E700" s="114">
        <v>36408</v>
      </c>
      <c r="F700" s="113">
        <v>0.088</v>
      </c>
      <c r="G700" s="114">
        <v>36405</v>
      </c>
      <c r="H700" s="113">
        <v>0.086</v>
      </c>
      <c r="I700" s="114">
        <v>36333</v>
      </c>
      <c r="J700" s="116">
        <v>0.082</v>
      </c>
      <c r="K700" s="114">
        <v>36309</v>
      </c>
      <c r="L700" s="112">
        <v>3</v>
      </c>
      <c r="M700" s="112" t="s">
        <v>12</v>
      </c>
      <c r="N700" s="121">
        <f t="shared" si="35"/>
        <v>0.083</v>
      </c>
    </row>
    <row r="701" spans="3:14" s="13" customFormat="1" ht="15.75" customHeight="1">
      <c r="C701" s="112">
        <v>2000</v>
      </c>
      <c r="D701" s="113">
        <v>0.087</v>
      </c>
      <c r="E701" s="114">
        <v>36686</v>
      </c>
      <c r="F701" s="113">
        <v>0.083</v>
      </c>
      <c r="G701" s="114">
        <v>36685</v>
      </c>
      <c r="H701" s="113">
        <v>0.075</v>
      </c>
      <c r="I701" s="114">
        <v>36646</v>
      </c>
      <c r="J701" s="116">
        <v>0.075</v>
      </c>
      <c r="K701" s="114">
        <v>36734</v>
      </c>
      <c r="L701" s="112">
        <v>1</v>
      </c>
      <c r="M701" s="112" t="s">
        <v>13</v>
      </c>
      <c r="N701" s="121">
        <f t="shared" si="35"/>
        <v>0.08</v>
      </c>
    </row>
    <row r="702" spans="3:14" ht="15.75" customHeight="1">
      <c r="C702" s="112">
        <v>2001</v>
      </c>
      <c r="D702" s="115">
        <v>0.09</v>
      </c>
      <c r="E702" s="114">
        <v>37060</v>
      </c>
      <c r="F702" s="113">
        <v>0.085</v>
      </c>
      <c r="G702" s="114">
        <v>37055</v>
      </c>
      <c r="H702" s="113">
        <v>0.083</v>
      </c>
      <c r="I702" s="114">
        <v>37061</v>
      </c>
      <c r="J702" s="116">
        <v>0.082</v>
      </c>
      <c r="K702" s="114">
        <v>37016</v>
      </c>
      <c r="L702" s="112">
        <v>2</v>
      </c>
      <c r="M702" s="112" t="s">
        <v>93</v>
      </c>
      <c r="N702" s="121">
        <f t="shared" si="35"/>
        <v>0.079</v>
      </c>
    </row>
    <row r="703" spans="3:14" ht="15.75" customHeight="1">
      <c r="C703" s="112">
        <v>2002</v>
      </c>
      <c r="D703" s="115">
        <v>0.091</v>
      </c>
      <c r="E703" s="114">
        <v>37429</v>
      </c>
      <c r="F703" s="113">
        <v>0.085</v>
      </c>
      <c r="G703" s="114">
        <v>37430</v>
      </c>
      <c r="H703" s="113">
        <v>0.083</v>
      </c>
      <c r="I703" s="114">
        <v>37453</v>
      </c>
      <c r="J703" s="116">
        <v>0.082</v>
      </c>
      <c r="K703" s="114">
        <v>37478</v>
      </c>
      <c r="L703" s="112">
        <v>2</v>
      </c>
      <c r="M703" s="112" t="s">
        <v>100</v>
      </c>
      <c r="N703" s="121">
        <f t="shared" si="35"/>
        <v>0.079</v>
      </c>
    </row>
    <row r="704" spans="3:14" ht="15.75" customHeight="1">
      <c r="C704" s="112">
        <v>2003</v>
      </c>
      <c r="D704" s="115">
        <v>0.076</v>
      </c>
      <c r="E704" s="114">
        <v>37796</v>
      </c>
      <c r="F704" s="113">
        <v>0.069</v>
      </c>
      <c r="G704" s="114">
        <v>37797</v>
      </c>
      <c r="H704" s="115">
        <v>0.067</v>
      </c>
      <c r="I704" s="114">
        <v>37790</v>
      </c>
      <c r="J704" s="116">
        <v>0.066</v>
      </c>
      <c r="K704" s="114">
        <v>37789</v>
      </c>
      <c r="L704" s="112">
        <v>0</v>
      </c>
      <c r="M704" s="112" t="s">
        <v>101</v>
      </c>
      <c r="N704" s="121">
        <f t="shared" si="35"/>
        <v>0.076</v>
      </c>
    </row>
    <row r="705" spans="3:14" ht="15.75" customHeight="1">
      <c r="C705" s="112">
        <v>2004</v>
      </c>
      <c r="D705" s="115">
        <v>0.061</v>
      </c>
      <c r="E705" s="114">
        <v>38169</v>
      </c>
      <c r="F705" s="115">
        <v>0.06</v>
      </c>
      <c r="G705" s="114">
        <v>38144</v>
      </c>
      <c r="H705" s="115">
        <v>0.058</v>
      </c>
      <c r="I705" s="114">
        <v>38253</v>
      </c>
      <c r="J705" s="116">
        <v>0.057</v>
      </c>
      <c r="K705" s="114">
        <v>38168</v>
      </c>
      <c r="L705" s="112">
        <v>0</v>
      </c>
      <c r="M705" s="112" t="s">
        <v>136</v>
      </c>
      <c r="N705" s="121">
        <f t="shared" si="35"/>
        <v>0.068</v>
      </c>
    </row>
    <row r="706" spans="3:14" ht="15.75" customHeight="1">
      <c r="C706" s="112">
        <v>2005</v>
      </c>
      <c r="D706" s="166">
        <v>0.069</v>
      </c>
      <c r="E706" s="114">
        <v>38529</v>
      </c>
      <c r="F706" s="115">
        <v>0.068</v>
      </c>
      <c r="G706" s="114">
        <v>38530</v>
      </c>
      <c r="H706" s="113">
        <v>0.066</v>
      </c>
      <c r="I706" s="114">
        <v>38527</v>
      </c>
      <c r="J706" s="116">
        <v>0.064</v>
      </c>
      <c r="K706" s="114">
        <v>38565</v>
      </c>
      <c r="L706" s="112">
        <v>0</v>
      </c>
      <c r="M706" s="112" t="s">
        <v>178</v>
      </c>
      <c r="N706" s="121">
        <f t="shared" si="35"/>
        <v>0.062</v>
      </c>
    </row>
    <row r="707" spans="3:14" ht="15.75" customHeight="1">
      <c r="C707" s="112">
        <v>2006</v>
      </c>
      <c r="D707" s="166">
        <v>0.064</v>
      </c>
      <c r="E707" s="114">
        <v>38906</v>
      </c>
      <c r="F707" s="115">
        <v>0.062</v>
      </c>
      <c r="G707" s="114">
        <v>38953</v>
      </c>
      <c r="H707" s="115">
        <v>0.06</v>
      </c>
      <c r="I707" s="114">
        <v>38900</v>
      </c>
      <c r="J707" s="116">
        <v>0.059</v>
      </c>
      <c r="K707" s="114">
        <v>38946</v>
      </c>
      <c r="L707" s="112">
        <v>0</v>
      </c>
      <c r="M707" s="112" t="s">
        <v>188</v>
      </c>
      <c r="N707" s="121">
        <f t="shared" si="35"/>
        <v>0.06</v>
      </c>
    </row>
    <row r="708" spans="3:14" ht="15.75" customHeight="1" thickBot="1">
      <c r="C708" s="122"/>
      <c r="D708" s="131"/>
      <c r="E708" s="124"/>
      <c r="F708" s="123"/>
      <c r="G708" s="124"/>
      <c r="H708" s="123"/>
      <c r="I708" s="124"/>
      <c r="J708" s="125"/>
      <c r="K708" s="124"/>
      <c r="L708" s="122"/>
      <c r="M708" s="134"/>
      <c r="N708" s="128"/>
    </row>
    <row r="709" spans="3:12" ht="15.75" customHeight="1">
      <c r="C709" s="75"/>
      <c r="D709" s="75"/>
      <c r="E709" s="75"/>
      <c r="F709" s="75"/>
      <c r="G709" s="75"/>
      <c r="H709" s="75"/>
      <c r="I709" s="75"/>
      <c r="J709" s="75"/>
      <c r="K709" s="75"/>
      <c r="L709" s="75"/>
    </row>
    <row r="710" ht="15.75" customHeight="1" thickBot="1"/>
    <row r="711" spans="3:14" ht="15.75" customHeight="1">
      <c r="C711" s="92"/>
      <c r="D711" s="93"/>
      <c r="E711" s="94"/>
      <c r="F711" s="93"/>
      <c r="G711" s="94"/>
      <c r="H711" s="93"/>
      <c r="I711" s="94"/>
      <c r="J711" s="91"/>
      <c r="K711" s="94"/>
      <c r="L711" s="103"/>
      <c r="M711" s="227" t="s">
        <v>118</v>
      </c>
      <c r="N711" s="228"/>
    </row>
    <row r="712" spans="3:14" ht="15.75" customHeight="1" thickBot="1">
      <c r="C712" s="95" t="s">
        <v>3</v>
      </c>
      <c r="D712" s="96" t="s">
        <v>4</v>
      </c>
      <c r="E712" s="97" t="s">
        <v>121</v>
      </c>
      <c r="F712" s="96" t="s">
        <v>5</v>
      </c>
      <c r="G712" s="97" t="s">
        <v>121</v>
      </c>
      <c r="H712" s="96" t="s">
        <v>6</v>
      </c>
      <c r="I712" s="97" t="s">
        <v>121</v>
      </c>
      <c r="J712" s="48" t="s">
        <v>7</v>
      </c>
      <c r="K712" s="97" t="s">
        <v>121</v>
      </c>
      <c r="L712" s="160" t="s">
        <v>8</v>
      </c>
      <c r="M712" s="137" t="s">
        <v>119</v>
      </c>
      <c r="N712" s="107" t="s">
        <v>120</v>
      </c>
    </row>
    <row r="713" spans="3:14" ht="15.75" customHeight="1">
      <c r="C713" s="112">
        <v>2001</v>
      </c>
      <c r="D713" s="115">
        <v>0.09</v>
      </c>
      <c r="E713" s="114">
        <v>37060</v>
      </c>
      <c r="F713" s="113">
        <v>0.085</v>
      </c>
      <c r="G713" s="114">
        <v>37055</v>
      </c>
      <c r="H713" s="113">
        <v>0.084</v>
      </c>
      <c r="I713" s="114">
        <v>37061</v>
      </c>
      <c r="J713" s="116">
        <v>0.083</v>
      </c>
      <c r="K713" s="114">
        <v>37103</v>
      </c>
      <c r="L713" s="117">
        <v>2</v>
      </c>
      <c r="M713" s="113" t="s">
        <v>110</v>
      </c>
      <c r="N713" s="121">
        <f aca="true" t="shared" si="36" ref="N713:N718">TRUNC(AVERAGE(J711:J713),3)</f>
        <v>0.083</v>
      </c>
    </row>
    <row r="714" spans="1:14" ht="15.75" customHeight="1">
      <c r="A714" s="26" t="s">
        <v>94</v>
      </c>
      <c r="C714" s="112">
        <v>2002</v>
      </c>
      <c r="D714" s="115">
        <v>0.104</v>
      </c>
      <c r="E714" s="114">
        <v>37428</v>
      </c>
      <c r="F714" s="113">
        <v>0.104</v>
      </c>
      <c r="G714" s="114">
        <v>37429</v>
      </c>
      <c r="H714" s="113">
        <v>0.101</v>
      </c>
      <c r="I714" s="114">
        <v>37478</v>
      </c>
      <c r="J714" s="116">
        <v>0.099</v>
      </c>
      <c r="K714" s="114">
        <v>37506</v>
      </c>
      <c r="L714" s="120">
        <v>8</v>
      </c>
      <c r="M714" s="113" t="s">
        <v>111</v>
      </c>
      <c r="N714" s="121">
        <f t="shared" si="36"/>
        <v>0.091</v>
      </c>
    </row>
    <row r="715" spans="1:14" ht="15.75" customHeight="1">
      <c r="A715" s="3" t="s">
        <v>235</v>
      </c>
      <c r="C715" s="112">
        <v>2003</v>
      </c>
      <c r="D715" s="115">
        <v>0.09</v>
      </c>
      <c r="E715" s="114">
        <v>37796</v>
      </c>
      <c r="F715" s="113">
        <v>0.088</v>
      </c>
      <c r="G715" s="114">
        <v>37797</v>
      </c>
      <c r="H715" s="113">
        <v>0.081</v>
      </c>
      <c r="I715" s="114">
        <v>37795</v>
      </c>
      <c r="J715" s="116">
        <v>0.08</v>
      </c>
      <c r="K715" s="114">
        <v>37790</v>
      </c>
      <c r="L715" s="120">
        <v>2</v>
      </c>
      <c r="M715" s="113" t="s">
        <v>101</v>
      </c>
      <c r="N715" s="121">
        <f t="shared" si="36"/>
        <v>0.087</v>
      </c>
    </row>
    <row r="716" spans="3:14" ht="15.75" customHeight="1">
      <c r="C716" s="112">
        <v>2004</v>
      </c>
      <c r="D716" s="115">
        <v>0.078</v>
      </c>
      <c r="E716" s="114">
        <v>38169</v>
      </c>
      <c r="F716" s="113">
        <v>0.073</v>
      </c>
      <c r="G716" s="114">
        <v>38093</v>
      </c>
      <c r="H716" s="113">
        <v>0.072</v>
      </c>
      <c r="I716" s="114">
        <v>38106</v>
      </c>
      <c r="J716" s="116">
        <v>0.072</v>
      </c>
      <c r="K716" s="114">
        <v>38252</v>
      </c>
      <c r="L716" s="120">
        <v>0</v>
      </c>
      <c r="M716" s="113" t="s">
        <v>136</v>
      </c>
      <c r="N716" s="121">
        <f t="shared" si="36"/>
        <v>0.083</v>
      </c>
    </row>
    <row r="717" spans="3:14" ht="15.75" customHeight="1">
      <c r="C717" s="112">
        <v>2005</v>
      </c>
      <c r="D717" s="166">
        <v>0.085</v>
      </c>
      <c r="E717" s="114">
        <v>38529</v>
      </c>
      <c r="F717" s="115">
        <v>0.081</v>
      </c>
      <c r="G717" s="114">
        <v>38527</v>
      </c>
      <c r="H717" s="113">
        <v>0.078</v>
      </c>
      <c r="I717" s="114">
        <v>38530</v>
      </c>
      <c r="J717" s="116">
        <v>0.076</v>
      </c>
      <c r="K717" s="114">
        <v>38533</v>
      </c>
      <c r="L717" s="120">
        <v>1</v>
      </c>
      <c r="M717" s="113" t="s">
        <v>178</v>
      </c>
      <c r="N717" s="121">
        <f t="shared" si="36"/>
        <v>0.076</v>
      </c>
    </row>
    <row r="718" spans="3:14" ht="15.75" customHeight="1">
      <c r="C718" s="112">
        <v>2006</v>
      </c>
      <c r="D718" s="166">
        <v>0.076</v>
      </c>
      <c r="E718" s="114">
        <v>38885</v>
      </c>
      <c r="F718" s="115">
        <v>0.073</v>
      </c>
      <c r="G718" s="114">
        <v>38906</v>
      </c>
      <c r="H718" s="113">
        <v>0.072</v>
      </c>
      <c r="I718" s="114">
        <v>38861</v>
      </c>
      <c r="J718" s="116">
        <v>0.072</v>
      </c>
      <c r="K718" s="114">
        <v>38884</v>
      </c>
      <c r="L718" s="120">
        <v>0</v>
      </c>
      <c r="M718" s="112" t="s">
        <v>188</v>
      </c>
      <c r="N718" s="121">
        <f t="shared" si="36"/>
        <v>0.073</v>
      </c>
    </row>
    <row r="719" spans="3:14" ht="15.75" customHeight="1" thickBot="1">
      <c r="C719" s="122"/>
      <c r="D719" s="131"/>
      <c r="E719" s="124"/>
      <c r="F719" s="123" t="s">
        <v>98</v>
      </c>
      <c r="G719" s="124"/>
      <c r="H719" s="123"/>
      <c r="I719" s="124"/>
      <c r="J719" s="125"/>
      <c r="K719" s="124"/>
      <c r="L719" s="126"/>
      <c r="M719" s="127"/>
      <c r="N719" s="128"/>
    </row>
    <row r="720" spans="3:12" ht="15.75" customHeight="1">
      <c r="C720" s="75"/>
      <c r="D720" s="75"/>
      <c r="E720" s="75"/>
      <c r="F720" s="75"/>
      <c r="G720" s="75"/>
      <c r="H720" s="75"/>
      <c r="I720" s="75"/>
      <c r="J720" s="75"/>
      <c r="K720" s="75"/>
      <c r="L720" s="75"/>
    </row>
    <row r="721" ht="15.75" customHeight="1" thickBot="1"/>
    <row r="722" spans="1:14" ht="15.75" customHeight="1">
      <c r="A722" s="26"/>
      <c r="C722" s="92"/>
      <c r="D722" s="93"/>
      <c r="E722" s="94"/>
      <c r="F722" s="93"/>
      <c r="G722" s="94"/>
      <c r="H722" s="93"/>
      <c r="I722" s="94"/>
      <c r="J722" s="91"/>
      <c r="K722" s="94"/>
      <c r="L722" s="103"/>
      <c r="M722" s="227" t="s">
        <v>118</v>
      </c>
      <c r="N722" s="228"/>
    </row>
    <row r="723" spans="1:14" ht="15.75" customHeight="1" thickBot="1">
      <c r="A723" s="11" t="s">
        <v>116</v>
      </c>
      <c r="C723" s="95" t="s">
        <v>3</v>
      </c>
      <c r="D723" s="96" t="s">
        <v>4</v>
      </c>
      <c r="E723" s="97" t="s">
        <v>121</v>
      </c>
      <c r="F723" s="96" t="s">
        <v>5</v>
      </c>
      <c r="G723" s="97" t="s">
        <v>121</v>
      </c>
      <c r="H723" s="96" t="s">
        <v>6</v>
      </c>
      <c r="I723" s="97" t="s">
        <v>121</v>
      </c>
      <c r="J723" s="48" t="s">
        <v>7</v>
      </c>
      <c r="K723" s="97" t="s">
        <v>121</v>
      </c>
      <c r="L723" s="160" t="s">
        <v>8</v>
      </c>
      <c r="M723" s="137" t="s">
        <v>119</v>
      </c>
      <c r="N723" s="107" t="s">
        <v>120</v>
      </c>
    </row>
    <row r="724" spans="3:14" ht="15.75" customHeight="1">
      <c r="C724" s="112">
        <v>2001</v>
      </c>
      <c r="D724" s="115">
        <v>0.081</v>
      </c>
      <c r="E724" s="114">
        <v>37016</v>
      </c>
      <c r="F724" s="113">
        <v>0.078</v>
      </c>
      <c r="G724" s="114">
        <v>37027</v>
      </c>
      <c r="H724" s="113">
        <v>0.075</v>
      </c>
      <c r="I724" s="114">
        <v>37061</v>
      </c>
      <c r="J724" s="116">
        <v>0.074</v>
      </c>
      <c r="K724" s="114">
        <v>37020</v>
      </c>
      <c r="L724" s="117">
        <v>0</v>
      </c>
      <c r="M724" s="113" t="s">
        <v>110</v>
      </c>
      <c r="N724" s="121">
        <f aca="true" t="shared" si="37" ref="N724:N729">TRUNC(AVERAGE(J722:J724),3)</f>
        <v>0.074</v>
      </c>
    </row>
    <row r="725" spans="1:14" ht="15.75" customHeight="1">
      <c r="A725" s="26" t="s">
        <v>117</v>
      </c>
      <c r="C725" s="112">
        <v>2002</v>
      </c>
      <c r="D725" s="115">
        <v>0.093</v>
      </c>
      <c r="E725" s="114">
        <v>37429</v>
      </c>
      <c r="F725" s="113">
        <v>0.091</v>
      </c>
      <c r="G725" s="114">
        <v>37428</v>
      </c>
      <c r="H725" s="113">
        <v>0.089</v>
      </c>
      <c r="I725" s="114">
        <v>37478</v>
      </c>
      <c r="J725" s="116">
        <v>0.086</v>
      </c>
      <c r="K725" s="114">
        <v>37453</v>
      </c>
      <c r="L725" s="120">
        <v>6</v>
      </c>
      <c r="M725" s="113" t="s">
        <v>111</v>
      </c>
      <c r="N725" s="121">
        <f t="shared" si="37"/>
        <v>0.08</v>
      </c>
    </row>
    <row r="726" spans="1:14" ht="15.75" customHeight="1">
      <c r="A726" s="26" t="s">
        <v>236</v>
      </c>
      <c r="C726" s="112">
        <v>2003</v>
      </c>
      <c r="D726" s="115">
        <v>0.079</v>
      </c>
      <c r="E726" s="114">
        <v>37796</v>
      </c>
      <c r="F726" s="113">
        <v>0.077</v>
      </c>
      <c r="G726" s="114">
        <v>37790</v>
      </c>
      <c r="H726" s="113">
        <v>0.068</v>
      </c>
      <c r="I726" s="114">
        <v>37795</v>
      </c>
      <c r="J726" s="116">
        <v>0.067</v>
      </c>
      <c r="K726" s="114">
        <v>37789</v>
      </c>
      <c r="L726" s="120">
        <v>0</v>
      </c>
      <c r="M726" s="113" t="s">
        <v>101</v>
      </c>
      <c r="N726" s="121">
        <f t="shared" si="37"/>
        <v>0.075</v>
      </c>
    </row>
    <row r="727" spans="3:14" ht="15.75" customHeight="1">
      <c r="C727" s="112">
        <v>2004</v>
      </c>
      <c r="D727" s="115">
        <v>0.064</v>
      </c>
      <c r="E727" s="114">
        <v>38144</v>
      </c>
      <c r="F727" s="113">
        <v>0.063</v>
      </c>
      <c r="G727" s="114">
        <v>38106</v>
      </c>
      <c r="H727" s="113">
        <v>0.063</v>
      </c>
      <c r="I727" s="114">
        <v>38253</v>
      </c>
      <c r="J727" s="116">
        <v>0.062</v>
      </c>
      <c r="K727" s="114">
        <v>38168</v>
      </c>
      <c r="L727" s="120">
        <v>0</v>
      </c>
      <c r="M727" s="113" t="s">
        <v>136</v>
      </c>
      <c r="N727" s="121">
        <f t="shared" si="37"/>
        <v>0.071</v>
      </c>
    </row>
    <row r="728" spans="1:14" ht="15.75" customHeight="1">
      <c r="A728" s="26"/>
      <c r="C728" s="112">
        <v>2005</v>
      </c>
      <c r="D728" s="166">
        <v>0.074</v>
      </c>
      <c r="E728" s="114">
        <v>38529</v>
      </c>
      <c r="F728" s="115">
        <v>0.074</v>
      </c>
      <c r="G728" s="114">
        <v>38566</v>
      </c>
      <c r="H728" s="113">
        <v>0.073</v>
      </c>
      <c r="I728" s="114">
        <v>38606</v>
      </c>
      <c r="J728" s="116">
        <v>0.071</v>
      </c>
      <c r="K728" s="114">
        <v>38526</v>
      </c>
      <c r="L728" s="120">
        <v>0</v>
      </c>
      <c r="M728" s="113" t="s">
        <v>178</v>
      </c>
      <c r="N728" s="121">
        <f t="shared" si="37"/>
        <v>0.066</v>
      </c>
    </row>
    <row r="729" spans="1:14" ht="15.75" customHeight="1">
      <c r="A729" s="26"/>
      <c r="C729" s="112">
        <v>2006</v>
      </c>
      <c r="D729" s="166">
        <v>0.071</v>
      </c>
      <c r="E729" s="114">
        <v>38861</v>
      </c>
      <c r="F729" s="115">
        <v>0.065</v>
      </c>
      <c r="G729" s="114">
        <v>38864</v>
      </c>
      <c r="H729" s="113">
        <v>0.064</v>
      </c>
      <c r="I729" s="114">
        <v>38884</v>
      </c>
      <c r="J729" s="116">
        <v>0.064</v>
      </c>
      <c r="K729" s="114">
        <v>38917</v>
      </c>
      <c r="L729" s="120">
        <v>0</v>
      </c>
      <c r="M729" s="113" t="s">
        <v>178</v>
      </c>
      <c r="N729" s="121">
        <f t="shared" si="37"/>
        <v>0.065</v>
      </c>
    </row>
    <row r="730" spans="3:14" ht="15.75" customHeight="1" thickBot="1">
      <c r="C730" s="122"/>
      <c r="D730" s="131"/>
      <c r="E730" s="124"/>
      <c r="F730" s="123"/>
      <c r="G730" s="124"/>
      <c r="H730" s="123"/>
      <c r="I730" s="124"/>
      <c r="J730" s="125"/>
      <c r="K730" s="124"/>
      <c r="L730" s="126"/>
      <c r="M730" s="127"/>
      <c r="N730" s="128"/>
    </row>
    <row r="731" spans="3:12" ht="12.75">
      <c r="C731" s="75"/>
      <c r="D731" s="75"/>
      <c r="E731" s="75"/>
      <c r="F731" s="75"/>
      <c r="G731" s="75"/>
      <c r="H731" s="75"/>
      <c r="I731" s="75"/>
      <c r="J731" s="75"/>
      <c r="K731" s="75"/>
      <c r="L731" s="75"/>
    </row>
    <row r="732" spans="3:12" s="13" customFormat="1" ht="15">
      <c r="C732" s="75"/>
      <c r="D732" s="75"/>
      <c r="E732" s="75"/>
      <c r="F732" s="75"/>
      <c r="G732" s="75"/>
      <c r="H732" s="75"/>
      <c r="I732" s="75"/>
      <c r="J732" s="75"/>
      <c r="K732" s="75"/>
      <c r="L732" s="75"/>
    </row>
    <row r="733" spans="1:12" ht="20.25">
      <c r="A733" s="26"/>
      <c r="C733" s="17"/>
      <c r="D733" s="17"/>
      <c r="E733" s="234" t="s">
        <v>80</v>
      </c>
      <c r="F733" s="235"/>
      <c r="G733" s="235"/>
      <c r="H733" s="235"/>
      <c r="I733" s="235"/>
      <c r="J733" s="84"/>
      <c r="K733" s="18"/>
      <c r="L733" s="16"/>
    </row>
    <row r="734" spans="1:12" ht="15.75">
      <c r="A734" s="26"/>
      <c r="C734" s="14"/>
      <c r="D734" s="14"/>
      <c r="E734" s="69" t="s">
        <v>1</v>
      </c>
      <c r="F734" s="70"/>
      <c r="G734" s="71"/>
      <c r="H734" s="71"/>
      <c r="I734" s="15"/>
      <c r="J734" s="82"/>
      <c r="K734" s="15"/>
      <c r="L734" s="13"/>
    </row>
    <row r="735" ht="15.75" customHeight="1" thickBot="1"/>
    <row r="736" spans="3:14" ht="15.75" customHeight="1">
      <c r="C736" s="92"/>
      <c r="D736" s="93"/>
      <c r="E736" s="94"/>
      <c r="F736" s="93"/>
      <c r="G736" s="94"/>
      <c r="H736" s="93"/>
      <c r="I736" s="94"/>
      <c r="J736" s="91"/>
      <c r="K736" s="94"/>
      <c r="L736" s="103"/>
      <c r="M736" s="227" t="s">
        <v>118</v>
      </c>
      <c r="N736" s="228"/>
    </row>
    <row r="737" spans="1:14" ht="15.75" customHeight="1" thickBot="1">
      <c r="A737" s="69" t="s">
        <v>81</v>
      </c>
      <c r="C737" s="95" t="s">
        <v>3</v>
      </c>
      <c r="D737" s="96" t="s">
        <v>4</v>
      </c>
      <c r="E737" s="97" t="s">
        <v>121</v>
      </c>
      <c r="F737" s="96" t="s">
        <v>5</v>
      </c>
      <c r="G737" s="97" t="s">
        <v>121</v>
      </c>
      <c r="H737" s="96" t="s">
        <v>6</v>
      </c>
      <c r="I737" s="97" t="s">
        <v>121</v>
      </c>
      <c r="J737" s="48" t="s">
        <v>7</v>
      </c>
      <c r="K737" s="97" t="s">
        <v>121</v>
      </c>
      <c r="L737" s="160" t="s">
        <v>8</v>
      </c>
      <c r="M737" s="137" t="s">
        <v>119</v>
      </c>
      <c r="N737" s="107" t="s">
        <v>120</v>
      </c>
    </row>
    <row r="738" spans="3:14" ht="15.75" customHeight="1">
      <c r="C738" s="112">
        <v>2000</v>
      </c>
      <c r="D738" s="113">
        <v>0.091</v>
      </c>
      <c r="E738" s="114">
        <v>36678</v>
      </c>
      <c r="F738" s="113">
        <v>0.091</v>
      </c>
      <c r="G738" s="114">
        <v>36686</v>
      </c>
      <c r="H738" s="113">
        <v>0.09</v>
      </c>
      <c r="I738" s="114">
        <v>36685</v>
      </c>
      <c r="J738" s="116">
        <v>0.082</v>
      </c>
      <c r="K738" s="114">
        <v>36788</v>
      </c>
      <c r="L738" s="117">
        <v>3</v>
      </c>
      <c r="M738" s="113" t="s">
        <v>106</v>
      </c>
      <c r="N738" s="121">
        <f aca="true" t="shared" si="38" ref="N738:N743">TRUNC(AVERAGE(J736:J738),3)</f>
        <v>0.082</v>
      </c>
    </row>
    <row r="739" spans="3:14" ht="15.75" customHeight="1">
      <c r="C739" s="112">
        <v>2001</v>
      </c>
      <c r="D739" s="113">
        <v>0.087</v>
      </c>
      <c r="E739" s="114">
        <v>37060</v>
      </c>
      <c r="F739" s="113">
        <v>0.085</v>
      </c>
      <c r="G739" s="114">
        <v>37016</v>
      </c>
      <c r="H739" s="113">
        <v>0.084</v>
      </c>
      <c r="I739" s="114">
        <v>37055</v>
      </c>
      <c r="J739" s="116">
        <v>0.084</v>
      </c>
      <c r="K739" s="114">
        <v>37109</v>
      </c>
      <c r="L739" s="120">
        <v>2</v>
      </c>
      <c r="M739" s="113" t="s">
        <v>107</v>
      </c>
      <c r="N739" s="121">
        <f t="shared" si="38"/>
        <v>0.083</v>
      </c>
    </row>
    <row r="740" spans="1:14" ht="15.75" customHeight="1">
      <c r="A740" s="72" t="s">
        <v>91</v>
      </c>
      <c r="C740" s="112">
        <v>2002</v>
      </c>
      <c r="D740" s="113">
        <v>0.094</v>
      </c>
      <c r="E740" s="114">
        <v>37428</v>
      </c>
      <c r="F740" s="113">
        <v>0.093</v>
      </c>
      <c r="G740" s="114">
        <v>37429</v>
      </c>
      <c r="H740" s="113">
        <v>0.091</v>
      </c>
      <c r="I740" s="114">
        <v>37478</v>
      </c>
      <c r="J740" s="116">
        <v>0.09</v>
      </c>
      <c r="K740" s="114">
        <v>37471</v>
      </c>
      <c r="L740" s="120">
        <v>10</v>
      </c>
      <c r="M740" s="113" t="s">
        <v>100</v>
      </c>
      <c r="N740" s="121">
        <f t="shared" si="38"/>
        <v>0.085</v>
      </c>
    </row>
    <row r="741" spans="1:14" ht="15.75" customHeight="1">
      <c r="A741" s="3" t="s">
        <v>237</v>
      </c>
      <c r="C741" s="112">
        <v>2003</v>
      </c>
      <c r="D741" s="113">
        <v>0.084</v>
      </c>
      <c r="E741" s="114">
        <v>37858</v>
      </c>
      <c r="F741" s="113">
        <v>0.082</v>
      </c>
      <c r="G741" s="114">
        <v>37796</v>
      </c>
      <c r="H741" s="113">
        <v>0.082</v>
      </c>
      <c r="I741" s="114">
        <v>37797</v>
      </c>
      <c r="J741" s="116">
        <v>0.082</v>
      </c>
      <c r="K741" s="114">
        <v>37790</v>
      </c>
      <c r="L741" s="120">
        <v>0</v>
      </c>
      <c r="M741" s="113" t="s">
        <v>101</v>
      </c>
      <c r="N741" s="121">
        <f t="shared" si="38"/>
        <v>0.085</v>
      </c>
    </row>
    <row r="742" spans="3:14" ht="15.75" customHeight="1">
      <c r="C742" s="112">
        <v>2004</v>
      </c>
      <c r="D742" s="113">
        <v>0.076</v>
      </c>
      <c r="E742" s="114">
        <v>38218</v>
      </c>
      <c r="F742" s="115">
        <v>0.07</v>
      </c>
      <c r="G742" s="114">
        <v>38617</v>
      </c>
      <c r="H742" s="113">
        <v>0.069</v>
      </c>
      <c r="I742" s="114">
        <v>38471</v>
      </c>
      <c r="J742" s="116">
        <v>0.068</v>
      </c>
      <c r="K742" s="114">
        <v>38458</v>
      </c>
      <c r="L742" s="120">
        <v>0</v>
      </c>
      <c r="M742" s="113" t="s">
        <v>136</v>
      </c>
      <c r="N742" s="121">
        <f t="shared" si="38"/>
        <v>0.08</v>
      </c>
    </row>
    <row r="743" spans="3:14" ht="15.75" customHeight="1">
      <c r="C743" s="112">
        <v>2005</v>
      </c>
      <c r="D743" s="166">
        <v>0.085</v>
      </c>
      <c r="E743" s="114">
        <v>38543</v>
      </c>
      <c r="F743" s="115">
        <v>0.082</v>
      </c>
      <c r="G743" s="114">
        <v>38529</v>
      </c>
      <c r="H743" s="115">
        <v>0.081</v>
      </c>
      <c r="I743" s="114">
        <v>38542</v>
      </c>
      <c r="J743" s="116">
        <v>0.077</v>
      </c>
      <c r="K743" s="114">
        <v>38461</v>
      </c>
      <c r="L743" s="120">
        <v>1</v>
      </c>
      <c r="M743" s="113" t="s">
        <v>178</v>
      </c>
      <c r="N743" s="121">
        <f t="shared" si="38"/>
        <v>0.075</v>
      </c>
    </row>
    <row r="744" spans="3:14" ht="15.75" customHeight="1">
      <c r="C744" s="112">
        <v>2006</v>
      </c>
      <c r="D744" s="189">
        <v>0.08</v>
      </c>
      <c r="E744" s="114">
        <v>38861</v>
      </c>
      <c r="F744" s="115">
        <v>0.077</v>
      </c>
      <c r="G744" s="114">
        <v>38885</v>
      </c>
      <c r="H744" s="115">
        <v>0.076</v>
      </c>
      <c r="I744" s="114">
        <v>38900</v>
      </c>
      <c r="J744" s="116">
        <v>0.075</v>
      </c>
      <c r="K744" s="114">
        <v>38883</v>
      </c>
      <c r="L744" s="120">
        <v>0</v>
      </c>
      <c r="M744" s="113" t="s">
        <v>178</v>
      </c>
      <c r="N744" s="121">
        <f>TRUNC(AVERAGE(J742:J744),3)</f>
        <v>0.073</v>
      </c>
    </row>
    <row r="745" spans="3:14" ht="15.75" customHeight="1" thickBot="1">
      <c r="C745" s="122"/>
      <c r="D745" s="123"/>
      <c r="E745" s="124"/>
      <c r="F745" s="123"/>
      <c r="G745" s="124"/>
      <c r="H745" s="123"/>
      <c r="I745" s="124"/>
      <c r="J745" s="125"/>
      <c r="K745" s="124"/>
      <c r="L745" s="126"/>
      <c r="M745" s="127"/>
      <c r="N745" s="128"/>
    </row>
    <row r="746" spans="3:12" ht="15.75" customHeight="1">
      <c r="C746" s="75"/>
      <c r="D746" s="75"/>
      <c r="E746" s="75"/>
      <c r="F746" s="75"/>
      <c r="G746" s="75"/>
      <c r="H746" s="75"/>
      <c r="I746" s="75"/>
      <c r="J746" s="75"/>
      <c r="K746" s="75"/>
      <c r="L746" s="75"/>
    </row>
    <row r="747" spans="1:12" ht="15.75" customHeight="1" thickBot="1">
      <c r="A747" s="72"/>
      <c r="C747" s="14"/>
      <c r="D747" s="14"/>
      <c r="E747" s="15"/>
      <c r="F747" s="14"/>
      <c r="G747" s="15"/>
      <c r="H747" s="14"/>
      <c r="I747" s="15"/>
      <c r="J747" s="82"/>
      <c r="K747" s="15"/>
      <c r="L747" s="13"/>
    </row>
    <row r="748" spans="1:14" ht="15.75" customHeight="1">
      <c r="A748" s="68"/>
      <c r="C748" s="92"/>
      <c r="D748" s="93"/>
      <c r="E748" s="94"/>
      <c r="F748" s="93"/>
      <c r="G748" s="94"/>
      <c r="H748" s="93"/>
      <c r="I748" s="94"/>
      <c r="J748" s="91"/>
      <c r="K748" s="94"/>
      <c r="L748" s="103"/>
      <c r="M748" s="227" t="s">
        <v>118</v>
      </c>
      <c r="N748" s="228"/>
    </row>
    <row r="749" spans="1:14" ht="15.75" customHeight="1" thickBot="1">
      <c r="A749" s="69" t="s">
        <v>82</v>
      </c>
      <c r="C749" s="95" t="s">
        <v>3</v>
      </c>
      <c r="D749" s="96" t="s">
        <v>4</v>
      </c>
      <c r="E749" s="97" t="s">
        <v>121</v>
      </c>
      <c r="F749" s="96" t="s">
        <v>5</v>
      </c>
      <c r="G749" s="97" t="s">
        <v>121</v>
      </c>
      <c r="H749" s="96" t="s">
        <v>6</v>
      </c>
      <c r="I749" s="97" t="s">
        <v>121</v>
      </c>
      <c r="J749" s="48" t="s">
        <v>7</v>
      </c>
      <c r="K749" s="97" t="s">
        <v>121</v>
      </c>
      <c r="L749" s="160" t="s">
        <v>8</v>
      </c>
      <c r="M749" s="137" t="s">
        <v>119</v>
      </c>
      <c r="N749" s="107" t="s">
        <v>120</v>
      </c>
    </row>
    <row r="750" spans="1:14" ht="15.75" customHeight="1">
      <c r="A750" s="72"/>
      <c r="C750" s="112">
        <v>2000</v>
      </c>
      <c r="D750" s="113">
        <v>0.095</v>
      </c>
      <c r="E750" s="114">
        <v>36678</v>
      </c>
      <c r="F750" s="113">
        <v>0.093</v>
      </c>
      <c r="G750" s="114">
        <v>36686</v>
      </c>
      <c r="H750" s="113">
        <v>0.091</v>
      </c>
      <c r="I750" s="114">
        <v>36685</v>
      </c>
      <c r="J750" s="116">
        <v>0.09</v>
      </c>
      <c r="K750" s="114">
        <v>36677</v>
      </c>
      <c r="L750" s="117">
        <v>4</v>
      </c>
      <c r="M750" s="113" t="s">
        <v>106</v>
      </c>
      <c r="N750" s="121">
        <f aca="true" t="shared" si="39" ref="N750:N755">TRUNC(AVERAGE(J748:J750),3)</f>
        <v>0.09</v>
      </c>
    </row>
    <row r="751" spans="1:14" ht="15.75" customHeight="1">
      <c r="A751" s="72"/>
      <c r="C751" s="112">
        <v>2001</v>
      </c>
      <c r="D751" s="113">
        <v>0.092</v>
      </c>
      <c r="E751" s="114">
        <v>37055</v>
      </c>
      <c r="F751" s="113">
        <v>0.091</v>
      </c>
      <c r="G751" s="114">
        <v>37060</v>
      </c>
      <c r="H751" s="113">
        <v>0.087</v>
      </c>
      <c r="I751" s="114">
        <v>37061</v>
      </c>
      <c r="J751" s="116">
        <v>0.085</v>
      </c>
      <c r="K751" s="114">
        <v>37015</v>
      </c>
      <c r="L751" s="120">
        <v>5</v>
      </c>
      <c r="M751" s="113" t="s">
        <v>107</v>
      </c>
      <c r="N751" s="121">
        <f t="shared" si="39"/>
        <v>0.087</v>
      </c>
    </row>
    <row r="752" spans="1:14" ht="15.75" customHeight="1">
      <c r="A752" s="72" t="s">
        <v>83</v>
      </c>
      <c r="C752" s="112">
        <v>2002</v>
      </c>
      <c r="D752" s="113">
        <v>0.097</v>
      </c>
      <c r="E752" s="114">
        <v>37478</v>
      </c>
      <c r="F752" s="113">
        <v>0.095</v>
      </c>
      <c r="G752" s="114">
        <v>37445</v>
      </c>
      <c r="H752" s="113">
        <v>0.095</v>
      </c>
      <c r="I752" s="114">
        <v>37507</v>
      </c>
      <c r="J752" s="116">
        <v>0.093</v>
      </c>
      <c r="K752" s="114">
        <v>37452</v>
      </c>
      <c r="L752" s="120">
        <v>14</v>
      </c>
      <c r="M752" s="113" t="s">
        <v>100</v>
      </c>
      <c r="N752" s="121">
        <f t="shared" si="39"/>
        <v>0.089</v>
      </c>
    </row>
    <row r="753" spans="1:14" ht="15.75" customHeight="1">
      <c r="A753" s="3" t="s">
        <v>238</v>
      </c>
      <c r="C753" s="112">
        <v>2003</v>
      </c>
      <c r="D753" s="113">
        <v>0.097</v>
      </c>
      <c r="E753" s="114">
        <v>37790</v>
      </c>
      <c r="F753" s="113">
        <v>0.092</v>
      </c>
      <c r="G753" s="114">
        <v>37796</v>
      </c>
      <c r="H753" s="113">
        <v>0.092</v>
      </c>
      <c r="I753" s="114">
        <v>37797</v>
      </c>
      <c r="J753" s="116">
        <v>0.088</v>
      </c>
      <c r="K753" s="114">
        <v>37858</v>
      </c>
      <c r="L753" s="120">
        <v>4</v>
      </c>
      <c r="M753" s="113" t="s">
        <v>101</v>
      </c>
      <c r="N753" s="121">
        <f t="shared" si="39"/>
        <v>0.088</v>
      </c>
    </row>
    <row r="754" spans="1:14" ht="15.75" customHeight="1">
      <c r="A754" s="68"/>
      <c r="C754" s="112">
        <v>2004</v>
      </c>
      <c r="D754" s="113">
        <v>0.076</v>
      </c>
      <c r="E754" s="114">
        <v>38093</v>
      </c>
      <c r="F754" s="113">
        <v>0.075</v>
      </c>
      <c r="G754" s="114">
        <v>38106</v>
      </c>
      <c r="H754" s="113">
        <v>0.075</v>
      </c>
      <c r="I754" s="114">
        <v>38618</v>
      </c>
      <c r="J754" s="116">
        <v>0.073</v>
      </c>
      <c r="K754" s="114">
        <v>38583</v>
      </c>
      <c r="L754" s="120">
        <v>0</v>
      </c>
      <c r="M754" s="113" t="s">
        <v>136</v>
      </c>
      <c r="N754" s="121">
        <f t="shared" si="39"/>
        <v>0.084</v>
      </c>
    </row>
    <row r="755" spans="1:14" ht="15.75" customHeight="1">
      <c r="A755" s="68"/>
      <c r="C755" s="112">
        <v>2005</v>
      </c>
      <c r="D755" s="166">
        <v>0.084</v>
      </c>
      <c r="E755" s="114">
        <v>38528</v>
      </c>
      <c r="F755" s="115">
        <v>0.082</v>
      </c>
      <c r="G755" s="114">
        <v>38527</v>
      </c>
      <c r="H755" s="113">
        <v>0.079</v>
      </c>
      <c r="I755" s="114">
        <v>38532</v>
      </c>
      <c r="J755" s="116">
        <v>0.079</v>
      </c>
      <c r="K755" s="114">
        <v>38543</v>
      </c>
      <c r="L755" s="120">
        <v>0</v>
      </c>
      <c r="M755" s="113" t="s">
        <v>178</v>
      </c>
      <c r="N755" s="121">
        <f t="shared" si="39"/>
        <v>0.08</v>
      </c>
    </row>
    <row r="756" spans="1:14" ht="15.75" customHeight="1">
      <c r="A756" s="68"/>
      <c r="C756" s="112">
        <v>2006</v>
      </c>
      <c r="D756" s="166">
        <v>0.081</v>
      </c>
      <c r="E756" s="114">
        <v>38885</v>
      </c>
      <c r="F756" s="115">
        <v>0.077</v>
      </c>
      <c r="G756" s="114">
        <v>38954</v>
      </c>
      <c r="H756" s="113">
        <v>0.076</v>
      </c>
      <c r="I756" s="114">
        <v>38874</v>
      </c>
      <c r="J756" s="116">
        <v>0.076</v>
      </c>
      <c r="K756" s="114">
        <v>38884</v>
      </c>
      <c r="L756" s="120">
        <v>0</v>
      </c>
      <c r="M756" s="113" t="s">
        <v>178</v>
      </c>
      <c r="N756" s="121">
        <f>TRUNC(AVERAGE(J754:J756),3)</f>
        <v>0.076</v>
      </c>
    </row>
    <row r="757" spans="3:14" ht="15.75" customHeight="1" thickBot="1">
      <c r="C757" s="122"/>
      <c r="D757" s="123"/>
      <c r="E757" s="124"/>
      <c r="F757" s="123"/>
      <c r="G757" s="124"/>
      <c r="H757" s="123"/>
      <c r="I757" s="124"/>
      <c r="J757" s="125"/>
      <c r="K757" s="124"/>
      <c r="L757" s="126"/>
      <c r="M757" s="127"/>
      <c r="N757" s="128"/>
    </row>
    <row r="758" spans="3:12" ht="15.75" customHeight="1">
      <c r="C758" s="75"/>
      <c r="D758" s="75"/>
      <c r="E758" s="75"/>
      <c r="F758" s="75"/>
      <c r="G758" s="75"/>
      <c r="H758" s="75"/>
      <c r="I758" s="75"/>
      <c r="J758" s="75"/>
      <c r="K758" s="75"/>
      <c r="L758" s="75"/>
    </row>
    <row r="759" ht="15.75" customHeight="1" thickBot="1">
      <c r="A759" s="72"/>
    </row>
    <row r="760" spans="1:14" ht="15.75" customHeight="1">
      <c r="A760" s="72"/>
      <c r="C760" s="92"/>
      <c r="D760" s="93"/>
      <c r="E760" s="94"/>
      <c r="F760" s="93"/>
      <c r="G760" s="94"/>
      <c r="H760" s="93"/>
      <c r="I760" s="94"/>
      <c r="J760" s="91"/>
      <c r="K760" s="94"/>
      <c r="L760" s="103"/>
      <c r="M760" s="227" t="s">
        <v>118</v>
      </c>
      <c r="N760" s="228"/>
    </row>
    <row r="761" spans="1:14" ht="15.75" customHeight="1" thickBot="1">
      <c r="A761" s="69" t="s">
        <v>97</v>
      </c>
      <c r="C761" s="95" t="s">
        <v>3</v>
      </c>
      <c r="D761" s="96" t="s">
        <v>4</v>
      </c>
      <c r="E761" s="97" t="s">
        <v>121</v>
      </c>
      <c r="F761" s="96" t="s">
        <v>5</v>
      </c>
      <c r="G761" s="97" t="s">
        <v>121</v>
      </c>
      <c r="H761" s="96" t="s">
        <v>6</v>
      </c>
      <c r="I761" s="97" t="s">
        <v>121</v>
      </c>
      <c r="J761" s="48" t="s">
        <v>7</v>
      </c>
      <c r="K761" s="97" t="s">
        <v>121</v>
      </c>
      <c r="L761" s="160" t="s">
        <v>8</v>
      </c>
      <c r="M761" s="137" t="s">
        <v>119</v>
      </c>
      <c r="N761" s="107" t="s">
        <v>120</v>
      </c>
    </row>
    <row r="762" spans="1:14" ht="15.75" customHeight="1">
      <c r="A762" s="72"/>
      <c r="C762" s="112">
        <v>2001</v>
      </c>
      <c r="D762" s="113">
        <v>0.087</v>
      </c>
      <c r="E762" s="114">
        <v>37055</v>
      </c>
      <c r="F762" s="113">
        <v>0.081</v>
      </c>
      <c r="G762" s="114">
        <v>37061</v>
      </c>
      <c r="H762" s="113">
        <v>0.081</v>
      </c>
      <c r="I762" s="114">
        <v>37140</v>
      </c>
      <c r="J762" s="116">
        <v>0.079</v>
      </c>
      <c r="K762" s="114">
        <v>37017</v>
      </c>
      <c r="L762" s="117">
        <v>1</v>
      </c>
      <c r="M762" s="113" t="s">
        <v>110</v>
      </c>
      <c r="N762" s="121">
        <f aca="true" t="shared" si="40" ref="N762:N767">TRUNC(AVERAGE(J760:J762),3)</f>
        <v>0.079</v>
      </c>
    </row>
    <row r="763" spans="1:14" ht="15.75" customHeight="1">
      <c r="A763" s="72" t="s">
        <v>99</v>
      </c>
      <c r="C763" s="112">
        <v>2002</v>
      </c>
      <c r="D763" s="113">
        <v>0.104</v>
      </c>
      <c r="E763" s="114">
        <v>37428</v>
      </c>
      <c r="F763" s="113">
        <v>0.102</v>
      </c>
      <c r="G763" s="114">
        <v>37429</v>
      </c>
      <c r="H763" s="113">
        <v>0.097</v>
      </c>
      <c r="I763" s="114">
        <v>37506</v>
      </c>
      <c r="J763" s="116">
        <v>0.096</v>
      </c>
      <c r="K763" s="114">
        <v>37430</v>
      </c>
      <c r="L763" s="120">
        <v>12</v>
      </c>
      <c r="M763" s="113" t="s">
        <v>111</v>
      </c>
      <c r="N763" s="121">
        <f t="shared" si="40"/>
        <v>0.087</v>
      </c>
    </row>
    <row r="764" spans="1:14" ht="15.75" customHeight="1">
      <c r="A764" s="3" t="s">
        <v>239</v>
      </c>
      <c r="C764" s="112">
        <v>2003</v>
      </c>
      <c r="D764" s="113">
        <v>0.088</v>
      </c>
      <c r="E764" s="114">
        <v>37797</v>
      </c>
      <c r="F764" s="113">
        <v>0.085</v>
      </c>
      <c r="G764" s="114">
        <v>37790</v>
      </c>
      <c r="H764" s="115">
        <v>0.08</v>
      </c>
      <c r="I764" s="114">
        <v>37796</v>
      </c>
      <c r="J764" s="116">
        <v>0.079</v>
      </c>
      <c r="K764" s="114">
        <v>37853</v>
      </c>
      <c r="L764" s="120">
        <v>2</v>
      </c>
      <c r="M764" s="113" t="s">
        <v>101</v>
      </c>
      <c r="N764" s="121">
        <f t="shared" si="40"/>
        <v>0.084</v>
      </c>
    </row>
    <row r="765" spans="3:14" ht="15.75" customHeight="1">
      <c r="C765" s="112">
        <v>2004</v>
      </c>
      <c r="D765" s="113">
        <v>0.075</v>
      </c>
      <c r="E765" s="114">
        <v>38170</v>
      </c>
      <c r="F765" s="115">
        <v>0.075</v>
      </c>
      <c r="G765" s="114">
        <v>38252</v>
      </c>
      <c r="H765" s="115">
        <v>0.071</v>
      </c>
      <c r="I765" s="114">
        <v>38143</v>
      </c>
      <c r="J765" s="116">
        <v>0.071</v>
      </c>
      <c r="K765" s="114">
        <v>38169</v>
      </c>
      <c r="L765" s="120">
        <v>0</v>
      </c>
      <c r="M765" s="113" t="s">
        <v>136</v>
      </c>
      <c r="N765" s="121">
        <f t="shared" si="40"/>
        <v>0.082</v>
      </c>
    </row>
    <row r="766" spans="3:14" ht="15.75" customHeight="1">
      <c r="C766" s="112">
        <v>2005</v>
      </c>
      <c r="D766" s="166">
        <v>0.076</v>
      </c>
      <c r="E766" s="114">
        <v>38460</v>
      </c>
      <c r="F766" s="115">
        <v>0.076</v>
      </c>
      <c r="G766" s="114">
        <v>38529</v>
      </c>
      <c r="H766" s="113">
        <v>0.076</v>
      </c>
      <c r="I766" s="114">
        <v>38530</v>
      </c>
      <c r="J766" s="116">
        <v>0.075</v>
      </c>
      <c r="K766" s="114">
        <v>38607</v>
      </c>
      <c r="L766" s="120">
        <v>0</v>
      </c>
      <c r="M766" s="113" t="s">
        <v>178</v>
      </c>
      <c r="N766" s="121">
        <f t="shared" si="40"/>
        <v>0.075</v>
      </c>
    </row>
    <row r="767" spans="3:14" ht="15.75" customHeight="1">
      <c r="C767" s="112">
        <v>2006</v>
      </c>
      <c r="D767" s="166">
        <v>0.078</v>
      </c>
      <c r="E767" s="114">
        <v>38929</v>
      </c>
      <c r="F767" s="115">
        <v>0.076</v>
      </c>
      <c r="G767" s="114">
        <v>38885</v>
      </c>
      <c r="H767" s="113">
        <v>0.075</v>
      </c>
      <c r="I767" s="114">
        <v>38884</v>
      </c>
      <c r="J767" s="116">
        <v>0.075</v>
      </c>
      <c r="K767" s="114">
        <v>38884</v>
      </c>
      <c r="L767" s="120">
        <v>0</v>
      </c>
      <c r="M767" s="113" t="s">
        <v>178</v>
      </c>
      <c r="N767" s="121">
        <f t="shared" si="40"/>
        <v>0.073</v>
      </c>
    </row>
    <row r="768" spans="3:14" ht="15.75" customHeight="1" thickBot="1">
      <c r="C768" s="122"/>
      <c r="D768" s="123"/>
      <c r="E768" s="124"/>
      <c r="F768" s="123"/>
      <c r="G768" s="124"/>
      <c r="H768" s="123"/>
      <c r="I768" s="124"/>
      <c r="J768" s="125"/>
      <c r="K768" s="124"/>
      <c r="L768" s="126"/>
      <c r="M768" s="127"/>
      <c r="N768" s="128"/>
    </row>
    <row r="769" spans="3:11" ht="16.5" customHeight="1">
      <c r="C769"/>
      <c r="D769"/>
      <c r="E769"/>
      <c r="F769"/>
      <c r="G769"/>
      <c r="H769"/>
      <c r="I769"/>
      <c r="J769"/>
      <c r="K769"/>
    </row>
    <row r="770" ht="16.5" customHeight="1">
      <c r="A770" s="72"/>
    </row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6.5" customHeight="1">
      <c r="A777" s="72"/>
    </row>
    <row r="778" ht="16.5" customHeight="1">
      <c r="A778" s="72"/>
    </row>
    <row r="779" ht="16.5" customHeight="1">
      <c r="A779" s="72"/>
    </row>
    <row r="780" ht="16.5" customHeight="1">
      <c r="A780" s="72"/>
    </row>
    <row r="781" ht="16.5" customHeight="1">
      <c r="A781" s="72"/>
    </row>
    <row r="782" spans="1:12" ht="20.25">
      <c r="A782" s="72"/>
      <c r="C782" s="17"/>
      <c r="D782" s="17"/>
      <c r="E782" s="10" t="s">
        <v>84</v>
      </c>
      <c r="F782" s="16"/>
      <c r="G782" s="17"/>
      <c r="H782" s="17"/>
      <c r="I782" s="18"/>
      <c r="J782" s="84"/>
      <c r="K782" s="18"/>
      <c r="L782" s="16"/>
    </row>
    <row r="783" spans="1:12" ht="15.75">
      <c r="A783" s="72"/>
      <c r="C783" s="14"/>
      <c r="D783" s="14"/>
      <c r="E783" s="11" t="s">
        <v>1</v>
      </c>
      <c r="F783" s="13"/>
      <c r="G783" s="14"/>
      <c r="H783" s="14"/>
      <c r="I783" s="15"/>
      <c r="J783" s="82"/>
      <c r="K783" s="15"/>
      <c r="L783" s="13"/>
    </row>
    <row r="784" spans="1:12" ht="16.5" thickBot="1">
      <c r="A784" s="72"/>
      <c r="C784" s="14"/>
      <c r="D784" s="14"/>
      <c r="E784" s="15"/>
      <c r="F784" s="14"/>
      <c r="G784" s="15"/>
      <c r="H784" s="14"/>
      <c r="I784" s="15"/>
      <c r="J784" s="82"/>
      <c r="K784" s="15"/>
      <c r="L784" s="13"/>
    </row>
    <row r="785" spans="1:14" ht="15.75" customHeight="1">
      <c r="A785" s="11" t="s">
        <v>85</v>
      </c>
      <c r="C785" s="92"/>
      <c r="D785" s="93"/>
      <c r="E785" s="94"/>
      <c r="F785" s="93"/>
      <c r="G785" s="94"/>
      <c r="H785" s="93"/>
      <c r="I785" s="94"/>
      <c r="J785" s="91"/>
      <c r="K785" s="94"/>
      <c r="L785" s="103"/>
      <c r="M785" s="227" t="s">
        <v>118</v>
      </c>
      <c r="N785" s="228"/>
    </row>
    <row r="786" spans="3:14" ht="15.75" customHeight="1" thickBot="1">
      <c r="C786" s="95" t="s">
        <v>3</v>
      </c>
      <c r="D786" s="96" t="s">
        <v>4</v>
      </c>
      <c r="E786" s="97" t="s">
        <v>121</v>
      </c>
      <c r="F786" s="96" t="s">
        <v>5</v>
      </c>
      <c r="G786" s="97" t="s">
        <v>121</v>
      </c>
      <c r="H786" s="96" t="s">
        <v>6</v>
      </c>
      <c r="I786" s="97" t="s">
        <v>121</v>
      </c>
      <c r="J786" s="48" t="s">
        <v>7</v>
      </c>
      <c r="K786" s="97" t="s">
        <v>121</v>
      </c>
      <c r="L786" s="160" t="s">
        <v>8</v>
      </c>
      <c r="M786" s="137" t="s">
        <v>119</v>
      </c>
      <c r="N786" s="107" t="s">
        <v>120</v>
      </c>
    </row>
    <row r="787" spans="1:14" ht="15.75" customHeight="1" thickBot="1">
      <c r="A787" s="26" t="s">
        <v>86</v>
      </c>
      <c r="C787" s="122">
        <v>97</v>
      </c>
      <c r="D787" s="123">
        <v>0.094</v>
      </c>
      <c r="E787" s="124">
        <v>36335</v>
      </c>
      <c r="F787" s="123">
        <v>0.094</v>
      </c>
      <c r="G787" s="124">
        <v>36354</v>
      </c>
      <c r="H787" s="123">
        <v>0.091</v>
      </c>
      <c r="I787" s="124">
        <v>36359</v>
      </c>
      <c r="J787" s="125">
        <v>0.087</v>
      </c>
      <c r="K787" s="124">
        <v>36367</v>
      </c>
      <c r="L787" s="122">
        <v>4</v>
      </c>
      <c r="M787" s="123" t="s">
        <v>108</v>
      </c>
      <c r="N787" s="151">
        <f>TRUNC(AVERAGE(J785:J787),3)</f>
        <v>0.087</v>
      </c>
    </row>
    <row r="788" spans="3:12" ht="15.75" customHeight="1">
      <c r="C788" s="4" t="s">
        <v>98</v>
      </c>
      <c r="D788" s="4"/>
      <c r="E788" s="5"/>
      <c r="F788" s="4"/>
      <c r="G788" s="5"/>
      <c r="H788" s="4"/>
      <c r="I788" s="5"/>
      <c r="J788" s="49" t="s">
        <v>98</v>
      </c>
      <c r="K788" s="5"/>
      <c r="L788" s="75"/>
    </row>
    <row r="789" spans="3:12" s="13" customFormat="1" ht="15.75" customHeight="1" thickBot="1">
      <c r="C789" s="1"/>
      <c r="D789" s="1"/>
      <c r="E789" s="2"/>
      <c r="F789" s="1"/>
      <c r="G789" s="2"/>
      <c r="H789" s="1"/>
      <c r="I789" s="2"/>
      <c r="J789" s="83"/>
      <c r="K789" s="2"/>
      <c r="L789"/>
    </row>
    <row r="790" spans="3:14" ht="15.75" customHeight="1">
      <c r="C790" s="92"/>
      <c r="D790" s="93"/>
      <c r="E790" s="94"/>
      <c r="F790" s="93"/>
      <c r="G790" s="94"/>
      <c r="H790" s="93"/>
      <c r="I790" s="94"/>
      <c r="J790" s="91"/>
      <c r="K790" s="94"/>
      <c r="L790" s="103"/>
      <c r="M790" s="227" t="s">
        <v>118</v>
      </c>
      <c r="N790" s="228"/>
    </row>
    <row r="791" spans="1:14" ht="15.75" customHeight="1" thickBot="1">
      <c r="A791" s="11" t="s">
        <v>87</v>
      </c>
      <c r="C791" s="95" t="s">
        <v>3</v>
      </c>
      <c r="D791" s="96" t="s">
        <v>4</v>
      </c>
      <c r="E791" s="97" t="s">
        <v>121</v>
      </c>
      <c r="F791" s="96" t="s">
        <v>5</v>
      </c>
      <c r="G791" s="97" t="s">
        <v>121</v>
      </c>
      <c r="H791" s="96" t="s">
        <v>6</v>
      </c>
      <c r="I791" s="97" t="s">
        <v>121</v>
      </c>
      <c r="J791" s="48" t="s">
        <v>7</v>
      </c>
      <c r="K791" s="97" t="s">
        <v>121</v>
      </c>
      <c r="L791" s="160" t="s">
        <v>8</v>
      </c>
      <c r="M791" s="137" t="s">
        <v>119</v>
      </c>
      <c r="N791" s="107" t="s">
        <v>120</v>
      </c>
    </row>
    <row r="792" spans="3:14" ht="15.75" customHeight="1">
      <c r="C792" s="112">
        <v>1998</v>
      </c>
      <c r="D792" s="113">
        <v>0.106</v>
      </c>
      <c r="E792" s="114">
        <v>36416</v>
      </c>
      <c r="F792" s="113">
        <v>0.104</v>
      </c>
      <c r="G792" s="114">
        <v>36408</v>
      </c>
      <c r="H792" s="113">
        <v>0.104</v>
      </c>
      <c r="I792" s="114">
        <v>36415</v>
      </c>
      <c r="J792" s="116">
        <v>0.097</v>
      </c>
      <c r="K792" s="114">
        <v>36394</v>
      </c>
      <c r="L792" s="120">
        <v>16</v>
      </c>
      <c r="M792" s="112" t="s">
        <v>112</v>
      </c>
      <c r="N792" s="121">
        <f>TRUNC(AVERAGE(J790:J792),3)</f>
        <v>0.097</v>
      </c>
    </row>
    <row r="793" spans="3:14" ht="15.75" customHeight="1">
      <c r="C793" s="112">
        <v>1999</v>
      </c>
      <c r="D793" s="113">
        <v>0.105</v>
      </c>
      <c r="E793" s="114">
        <v>36772</v>
      </c>
      <c r="F793" s="113">
        <v>0.101</v>
      </c>
      <c r="G793" s="114">
        <v>36686</v>
      </c>
      <c r="H793" s="113">
        <v>0.099</v>
      </c>
      <c r="I793" s="114">
        <v>36773</v>
      </c>
      <c r="J793" s="116">
        <v>0.095</v>
      </c>
      <c r="K793" s="114">
        <v>36750</v>
      </c>
      <c r="L793" s="120">
        <v>18</v>
      </c>
      <c r="M793" s="112" t="s">
        <v>113</v>
      </c>
      <c r="N793" s="121">
        <f>TRUNC(AVERAGE(J791:J793),3)</f>
        <v>0.096</v>
      </c>
    </row>
    <row r="794" spans="1:14" ht="15.75" customHeight="1">
      <c r="A794" s="26" t="s">
        <v>92</v>
      </c>
      <c r="C794" s="112">
        <v>2000</v>
      </c>
      <c r="D794" s="113">
        <v>0.094</v>
      </c>
      <c r="E794" s="114">
        <v>37051</v>
      </c>
      <c r="F794" s="113">
        <v>0.093</v>
      </c>
      <c r="G794" s="114">
        <v>37099</v>
      </c>
      <c r="H794" s="113">
        <v>0.092</v>
      </c>
      <c r="I794" s="114">
        <v>37133</v>
      </c>
      <c r="J794" s="116">
        <v>0.091</v>
      </c>
      <c r="K794" s="114">
        <v>37043</v>
      </c>
      <c r="L794" s="120">
        <v>6</v>
      </c>
      <c r="M794" s="112" t="s">
        <v>13</v>
      </c>
      <c r="N794" s="121">
        <f>TRUNC(AVERAGE(J792:J794),3)</f>
        <v>0.094</v>
      </c>
    </row>
    <row r="795" spans="3:14" ht="15.75" customHeight="1">
      <c r="C795" s="112">
        <v>2001</v>
      </c>
      <c r="D795" s="113">
        <v>0.098</v>
      </c>
      <c r="E795" s="114">
        <v>37054</v>
      </c>
      <c r="F795" s="113">
        <v>0.086</v>
      </c>
      <c r="G795" s="114">
        <v>37053</v>
      </c>
      <c r="H795" s="113">
        <v>0.086</v>
      </c>
      <c r="I795" s="114">
        <v>37061</v>
      </c>
      <c r="J795" s="116">
        <v>0.086</v>
      </c>
      <c r="K795" s="114">
        <v>37469</v>
      </c>
      <c r="L795" s="120">
        <v>5</v>
      </c>
      <c r="M795" s="112" t="s">
        <v>93</v>
      </c>
      <c r="N795" s="121">
        <f>TRUNC(AVERAGE(J793:J795),3)</f>
        <v>0.09</v>
      </c>
    </row>
    <row r="796" spans="3:14" ht="15.75" customHeight="1">
      <c r="C796" s="112"/>
      <c r="D796" s="113"/>
      <c r="E796" s="114"/>
      <c r="F796" s="113"/>
      <c r="G796" s="114"/>
      <c r="H796" s="113"/>
      <c r="I796" s="114"/>
      <c r="J796" s="116"/>
      <c r="K796" s="114"/>
      <c r="L796" s="120"/>
      <c r="M796" s="112"/>
      <c r="N796" s="121"/>
    </row>
    <row r="797" spans="3:14" ht="15.75" customHeight="1" thickBot="1">
      <c r="C797" s="122"/>
      <c r="D797" s="123"/>
      <c r="E797" s="124"/>
      <c r="F797" s="123"/>
      <c r="G797" s="124"/>
      <c r="H797" s="123"/>
      <c r="I797" s="124"/>
      <c r="J797" s="125"/>
      <c r="K797" s="124"/>
      <c r="L797" s="126"/>
      <c r="M797" s="122"/>
      <c r="N797" s="151"/>
    </row>
    <row r="798" spans="3:14" ht="15.75" customHeight="1"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4"/>
      <c r="N798" s="49"/>
    </row>
    <row r="799" spans="3:12" ht="15.75" customHeight="1" thickBot="1">
      <c r="C799" s="4"/>
      <c r="D799" s="4"/>
      <c r="E799" s="4"/>
      <c r="F799" s="4"/>
      <c r="G799" s="5"/>
      <c r="H799" s="4"/>
      <c r="I799" s="5"/>
      <c r="J799" s="49"/>
      <c r="K799" s="5"/>
      <c r="L799" s="75"/>
    </row>
    <row r="800" spans="3:14" ht="15.75" customHeight="1">
      <c r="C800" s="92"/>
      <c r="D800" s="93"/>
      <c r="E800" s="94"/>
      <c r="F800" s="93"/>
      <c r="G800" s="94"/>
      <c r="H800" s="93"/>
      <c r="I800" s="94"/>
      <c r="J800" s="91"/>
      <c r="K800" s="94"/>
      <c r="L800" s="103"/>
      <c r="M800" s="227" t="s">
        <v>118</v>
      </c>
      <c r="N800" s="228"/>
    </row>
    <row r="801" spans="1:14" ht="15.75" customHeight="1" thickBot="1">
      <c r="A801" s="11" t="s">
        <v>88</v>
      </c>
      <c r="C801" s="95" t="s">
        <v>3</v>
      </c>
      <c r="D801" s="96" t="s">
        <v>4</v>
      </c>
      <c r="E801" s="97" t="s">
        <v>121</v>
      </c>
      <c r="F801" s="96" t="s">
        <v>5</v>
      </c>
      <c r="G801" s="97" t="s">
        <v>121</v>
      </c>
      <c r="H801" s="96" t="s">
        <v>6</v>
      </c>
      <c r="I801" s="97" t="s">
        <v>121</v>
      </c>
      <c r="J801" s="48" t="s">
        <v>7</v>
      </c>
      <c r="K801" s="97" t="s">
        <v>121</v>
      </c>
      <c r="L801" s="160" t="s">
        <v>8</v>
      </c>
      <c r="M801" s="137" t="s">
        <v>119</v>
      </c>
      <c r="N801" s="107" t="s">
        <v>120</v>
      </c>
    </row>
    <row r="802" spans="3:14" ht="15.75" customHeight="1">
      <c r="C802" s="112">
        <v>1999</v>
      </c>
      <c r="D802" s="113">
        <v>0.09</v>
      </c>
      <c r="E802" s="114">
        <v>37783</v>
      </c>
      <c r="F802" s="113">
        <v>0.089</v>
      </c>
      <c r="G802" s="114">
        <v>37781</v>
      </c>
      <c r="H802" s="113">
        <v>0.081</v>
      </c>
      <c r="I802" s="114">
        <v>37782</v>
      </c>
      <c r="J802" s="116">
        <v>0.08</v>
      </c>
      <c r="K802" s="114">
        <v>37794</v>
      </c>
      <c r="L802" s="120">
        <v>2</v>
      </c>
      <c r="M802" s="113" t="s">
        <v>114</v>
      </c>
      <c r="N802" s="121">
        <f>TRUNC(AVERAGE(J800:J802),3)</f>
        <v>0.08</v>
      </c>
    </row>
    <row r="803" spans="3:14" ht="15.75" customHeight="1">
      <c r="C803" s="112">
        <v>2000</v>
      </c>
      <c r="D803" s="113">
        <v>0.074</v>
      </c>
      <c r="E803" s="114">
        <v>37043</v>
      </c>
      <c r="F803" s="113">
        <v>0.071</v>
      </c>
      <c r="G803" s="114">
        <v>37050</v>
      </c>
      <c r="H803" s="115">
        <v>0.07</v>
      </c>
      <c r="I803" s="114">
        <v>37051</v>
      </c>
      <c r="J803" s="116">
        <v>0.068</v>
      </c>
      <c r="K803" s="114">
        <v>430</v>
      </c>
      <c r="L803" s="120">
        <v>0</v>
      </c>
      <c r="M803" s="113" t="s">
        <v>124</v>
      </c>
      <c r="N803" s="121">
        <f>TRUNC(AVERAGE(J801:J803),3)</f>
        <v>0.074</v>
      </c>
    </row>
    <row r="804" spans="1:14" ht="15.75" customHeight="1">
      <c r="A804" s="26" t="s">
        <v>89</v>
      </c>
      <c r="C804" s="112">
        <v>2001</v>
      </c>
      <c r="D804" s="113">
        <v>0.074</v>
      </c>
      <c r="E804" s="114">
        <v>37060</v>
      </c>
      <c r="F804" s="113">
        <v>0.068</v>
      </c>
      <c r="G804" s="114">
        <v>37054</v>
      </c>
      <c r="H804" s="113">
        <v>0.067</v>
      </c>
      <c r="I804" s="114">
        <v>37015</v>
      </c>
      <c r="J804" s="116">
        <v>0.067</v>
      </c>
      <c r="K804" s="114">
        <v>37021</v>
      </c>
      <c r="L804" s="120">
        <v>0</v>
      </c>
      <c r="M804" s="113" t="s">
        <v>93</v>
      </c>
      <c r="N804" s="121">
        <f>TRUNC(AVERAGE(J802:J804),3)</f>
        <v>0.071</v>
      </c>
    </row>
    <row r="805" spans="3:14" ht="15.75" customHeight="1">
      <c r="C805" s="112">
        <v>2002</v>
      </c>
      <c r="D805" s="113">
        <v>0.083</v>
      </c>
      <c r="E805" s="114">
        <v>37810</v>
      </c>
      <c r="F805" s="113">
        <v>0.081</v>
      </c>
      <c r="G805" s="114">
        <v>37792</v>
      </c>
      <c r="H805" s="115">
        <v>0.08</v>
      </c>
      <c r="I805" s="114">
        <v>37791</v>
      </c>
      <c r="J805" s="116">
        <v>0.078</v>
      </c>
      <c r="K805" s="114">
        <v>37793</v>
      </c>
      <c r="L805" s="120">
        <v>0</v>
      </c>
      <c r="M805" s="113" t="s">
        <v>100</v>
      </c>
      <c r="N805" s="121">
        <f>TRUNC(AVERAGE(J803:J805),3)</f>
        <v>0.071</v>
      </c>
    </row>
    <row r="806" spans="3:14" ht="15.75" customHeight="1">
      <c r="C806" s="112">
        <v>2003</v>
      </c>
      <c r="D806" s="115">
        <v>0.09</v>
      </c>
      <c r="E806" s="114">
        <v>37796</v>
      </c>
      <c r="F806" s="113">
        <v>0.076</v>
      </c>
      <c r="G806" s="114">
        <v>37802</v>
      </c>
      <c r="H806" s="113">
        <v>0.076</v>
      </c>
      <c r="I806" s="114">
        <v>37853</v>
      </c>
      <c r="J806" s="116">
        <v>0.074</v>
      </c>
      <c r="K806" s="114">
        <v>37858</v>
      </c>
      <c r="L806" s="120">
        <v>1</v>
      </c>
      <c r="M806" s="113" t="s">
        <v>101</v>
      </c>
      <c r="N806" s="121">
        <f>TRUNC(AVERAGE(J804:J806),3)</f>
        <v>0.073</v>
      </c>
    </row>
    <row r="807" spans="3:14" ht="15.75" customHeight="1">
      <c r="C807" s="112"/>
      <c r="D807" s="115"/>
      <c r="E807" s="114"/>
      <c r="F807" s="113"/>
      <c r="G807" s="114"/>
      <c r="H807" s="113"/>
      <c r="I807" s="114"/>
      <c r="J807" s="116"/>
      <c r="K807" s="114"/>
      <c r="L807" s="120"/>
      <c r="M807" s="113"/>
      <c r="N807" s="121"/>
    </row>
    <row r="808" spans="3:14" ht="15.75" customHeight="1" thickBot="1">
      <c r="C808" s="122"/>
      <c r="D808" s="123"/>
      <c r="E808" s="124"/>
      <c r="F808" s="123"/>
      <c r="G808" s="124"/>
      <c r="H808" s="123"/>
      <c r="I808" s="124"/>
      <c r="J808" s="125"/>
      <c r="K808" s="124"/>
      <c r="L808" s="126"/>
      <c r="M808" s="127"/>
      <c r="N808" s="128"/>
    </row>
    <row r="809" spans="3:12" ht="15.75" customHeight="1">
      <c r="C809" s="75"/>
      <c r="D809" s="75"/>
      <c r="E809" s="75"/>
      <c r="F809" s="75"/>
      <c r="G809" s="75"/>
      <c r="H809" s="75"/>
      <c r="I809" s="75"/>
      <c r="J809" s="75"/>
      <c r="K809" s="75"/>
      <c r="L809" s="75"/>
    </row>
    <row r="810" spans="3:12" ht="15.75" customHeight="1" thickBot="1">
      <c r="C810" s="75"/>
      <c r="D810" s="75"/>
      <c r="E810" s="75"/>
      <c r="F810" s="75"/>
      <c r="G810" s="75"/>
      <c r="H810" s="75"/>
      <c r="I810" s="75"/>
      <c r="J810" s="75"/>
      <c r="K810" s="75"/>
      <c r="L810" s="75"/>
    </row>
    <row r="811" spans="3:14" ht="15.75" customHeight="1">
      <c r="C811" s="92"/>
      <c r="D811" s="93"/>
      <c r="E811" s="94"/>
      <c r="F811" s="93"/>
      <c r="G811" s="94"/>
      <c r="H811" s="93"/>
      <c r="I811" s="94"/>
      <c r="J811" s="91"/>
      <c r="K811" s="94"/>
      <c r="L811" s="103"/>
      <c r="M811" s="227" t="s">
        <v>118</v>
      </c>
      <c r="N811" s="228"/>
    </row>
    <row r="812" spans="1:14" ht="15.75" customHeight="1" thickBot="1">
      <c r="A812" s="11" t="s">
        <v>126</v>
      </c>
      <c r="C812" s="95" t="s">
        <v>3</v>
      </c>
      <c r="D812" s="96" t="s">
        <v>4</v>
      </c>
      <c r="E812" s="97" t="s">
        <v>121</v>
      </c>
      <c r="F812" s="96" t="s">
        <v>5</v>
      </c>
      <c r="G812" s="97" t="s">
        <v>121</v>
      </c>
      <c r="H812" s="96" t="s">
        <v>6</v>
      </c>
      <c r="I812" s="97" t="s">
        <v>121</v>
      </c>
      <c r="J812" s="48" t="s">
        <v>7</v>
      </c>
      <c r="K812" s="97" t="s">
        <v>121</v>
      </c>
      <c r="L812" s="160" t="s">
        <v>8</v>
      </c>
      <c r="M812" s="137" t="s">
        <v>119</v>
      </c>
      <c r="N812" s="107" t="s">
        <v>120</v>
      </c>
    </row>
    <row r="813" spans="3:14" ht="15.75" customHeight="1">
      <c r="C813" s="112">
        <v>2003</v>
      </c>
      <c r="D813" s="115">
        <v>0.097</v>
      </c>
      <c r="E813" s="114">
        <v>38162</v>
      </c>
      <c r="F813" s="113">
        <v>0.094</v>
      </c>
      <c r="G813" s="114">
        <v>38163</v>
      </c>
      <c r="H813" s="113">
        <v>0.093</v>
      </c>
      <c r="I813" s="114">
        <v>38156</v>
      </c>
      <c r="J813" s="116">
        <v>0.086</v>
      </c>
      <c r="K813" s="114">
        <v>38171</v>
      </c>
      <c r="L813" s="120">
        <v>4</v>
      </c>
      <c r="M813" s="113" t="s">
        <v>125</v>
      </c>
      <c r="N813" s="121">
        <f>TRUNC(AVERAGE(J813:J813),3)</f>
        <v>0.086</v>
      </c>
    </row>
    <row r="814" spans="1:14" ht="15.75" customHeight="1">
      <c r="A814" s="26" t="s">
        <v>127</v>
      </c>
      <c r="C814" s="112"/>
      <c r="D814" s="115"/>
      <c r="E814" s="114"/>
      <c r="F814" s="113"/>
      <c r="G814" s="114"/>
      <c r="H814" s="113"/>
      <c r="I814" s="114"/>
      <c r="J814" s="116"/>
      <c r="K814" s="114"/>
      <c r="L814" s="120"/>
      <c r="M814" s="113"/>
      <c r="N814" s="121"/>
    </row>
    <row r="815" spans="3:14" ht="15.75" customHeight="1" thickBot="1">
      <c r="C815" s="122"/>
      <c r="D815" s="123"/>
      <c r="E815" s="124"/>
      <c r="F815" s="123"/>
      <c r="G815" s="124"/>
      <c r="H815" s="123"/>
      <c r="I815" s="124"/>
      <c r="J815" s="125"/>
      <c r="K815" s="124"/>
      <c r="L815" s="126"/>
      <c r="M815" s="127"/>
      <c r="N815" s="128"/>
    </row>
    <row r="816" spans="3:12" ht="12.75">
      <c r="C816" s="75"/>
      <c r="D816" s="75"/>
      <c r="E816" s="75"/>
      <c r="F816" s="75"/>
      <c r="G816" s="75"/>
      <c r="H816" s="75"/>
      <c r="I816" s="75"/>
      <c r="J816" s="75"/>
      <c r="K816" s="75"/>
      <c r="L816" s="75"/>
    </row>
    <row r="817" spans="3:12" ht="12.75">
      <c r="C817" s="75"/>
      <c r="D817" s="75"/>
      <c r="E817" s="75"/>
      <c r="F817" s="75"/>
      <c r="G817" s="75"/>
      <c r="H817" s="75"/>
      <c r="I817" s="75"/>
      <c r="J817" s="75"/>
      <c r="K817" s="75"/>
      <c r="L817" s="75"/>
    </row>
    <row r="818" spans="3:6" ht="12.75">
      <c r="C818" s="233"/>
      <c r="D818" s="233"/>
      <c r="E818" s="233"/>
      <c r="F818" s="233"/>
    </row>
    <row r="819" spans="3:12" ht="20.25">
      <c r="C819" s="17"/>
      <c r="D819" s="17"/>
      <c r="E819" s="10"/>
      <c r="F819" s="16"/>
      <c r="G819" s="17"/>
      <c r="H819" s="17"/>
      <c r="I819" s="18"/>
      <c r="J819" s="84"/>
      <c r="K819" s="18"/>
      <c r="L819" s="16"/>
    </row>
    <row r="820" spans="3:12" ht="15.75">
      <c r="C820" s="14"/>
      <c r="D820" s="14"/>
      <c r="E820" s="11"/>
      <c r="F820" s="13"/>
      <c r="G820" s="14"/>
      <c r="H820" s="14"/>
      <c r="I820" s="15"/>
      <c r="J820" s="82"/>
      <c r="K820" s="15"/>
      <c r="L820" s="13"/>
    </row>
    <row r="823" spans="3:11" ht="12.75">
      <c r="C823"/>
      <c r="D823"/>
      <c r="E823"/>
      <c r="F823"/>
      <c r="G823"/>
      <c r="H823"/>
      <c r="I823"/>
      <c r="J823" s="89"/>
      <c r="K823"/>
    </row>
    <row r="824" spans="3:11" ht="12.75">
      <c r="C824"/>
      <c r="D824"/>
      <c r="E824"/>
      <c r="F824"/>
      <c r="G824"/>
      <c r="H824"/>
      <c r="I824"/>
      <c r="J824" s="89"/>
      <c r="K824"/>
    </row>
    <row r="825" spans="3:11" ht="12.75">
      <c r="C825"/>
      <c r="D825"/>
      <c r="E825"/>
      <c r="F825"/>
      <c r="G825"/>
      <c r="H825"/>
      <c r="I825"/>
      <c r="J825" s="89"/>
      <c r="K825"/>
    </row>
    <row r="826" spans="3:11" ht="12.75">
      <c r="C826"/>
      <c r="D826"/>
      <c r="E826"/>
      <c r="F826"/>
      <c r="G826"/>
      <c r="H826"/>
      <c r="I826"/>
      <c r="J826" s="89"/>
      <c r="K826"/>
    </row>
    <row r="827" spans="3:11" ht="12.75">
      <c r="C827"/>
      <c r="D827"/>
      <c r="E827"/>
      <c r="F827"/>
      <c r="G827"/>
      <c r="H827"/>
      <c r="I827"/>
      <c r="J827" s="89"/>
      <c r="K827"/>
    </row>
    <row r="828" spans="3:11" ht="12.75">
      <c r="C828"/>
      <c r="D828"/>
      <c r="E828"/>
      <c r="F828"/>
      <c r="G828"/>
      <c r="H828"/>
      <c r="I828"/>
      <c r="J828" s="89"/>
      <c r="K828"/>
    </row>
    <row r="829" spans="3:11" ht="12.75">
      <c r="C829"/>
      <c r="D829"/>
      <c r="E829"/>
      <c r="F829"/>
      <c r="G829"/>
      <c r="H829"/>
      <c r="I829"/>
      <c r="J829" s="89"/>
      <c r="K829"/>
    </row>
    <row r="830" spans="1:11" ht="12.75">
      <c r="A830"/>
      <c r="C830"/>
      <c r="D830"/>
      <c r="E830"/>
      <c r="F830"/>
      <c r="G830"/>
      <c r="H830"/>
      <c r="I830"/>
      <c r="J830" s="89"/>
      <c r="K830"/>
    </row>
    <row r="831" spans="1:11" ht="12.75">
      <c r="A831"/>
      <c r="C831"/>
      <c r="D831"/>
      <c r="E831"/>
      <c r="F831"/>
      <c r="G831"/>
      <c r="H831"/>
      <c r="I831"/>
      <c r="J831" s="89"/>
      <c r="K831"/>
    </row>
    <row r="832" spans="1:11" ht="12.75">
      <c r="A832"/>
      <c r="C832"/>
      <c r="D832"/>
      <c r="E832"/>
      <c r="F832"/>
      <c r="G832"/>
      <c r="H832"/>
      <c r="I832"/>
      <c r="J832" s="89"/>
      <c r="K832"/>
    </row>
    <row r="833" spans="1:11" ht="12.75">
      <c r="A833"/>
      <c r="C833"/>
      <c r="D833"/>
      <c r="E833"/>
      <c r="F833"/>
      <c r="G833"/>
      <c r="H833"/>
      <c r="I833"/>
      <c r="J833" s="89"/>
      <c r="K833"/>
    </row>
    <row r="834" spans="1:11" ht="12.75">
      <c r="A834"/>
      <c r="C834"/>
      <c r="D834"/>
      <c r="E834"/>
      <c r="F834"/>
      <c r="G834"/>
      <c r="H834"/>
      <c r="I834"/>
      <c r="J834" s="89"/>
      <c r="K834"/>
    </row>
    <row r="835" spans="1:11" ht="12.75">
      <c r="A835"/>
      <c r="C835"/>
      <c r="D835"/>
      <c r="E835"/>
      <c r="F835"/>
      <c r="G835"/>
      <c r="H835"/>
      <c r="I835"/>
      <c r="J835" s="89"/>
      <c r="K835"/>
    </row>
    <row r="836" spans="1:11" ht="12.75">
      <c r="A836"/>
      <c r="C836"/>
      <c r="D836"/>
      <c r="E836"/>
      <c r="F836"/>
      <c r="G836"/>
      <c r="H836"/>
      <c r="I836"/>
      <c r="J836" s="89"/>
      <c r="K836"/>
    </row>
    <row r="837" spans="1:11" ht="12.75">
      <c r="A837"/>
      <c r="C837"/>
      <c r="D837"/>
      <c r="E837"/>
      <c r="F837"/>
      <c r="G837"/>
      <c r="H837"/>
      <c r="I837"/>
      <c r="J837" s="89"/>
      <c r="K837"/>
    </row>
    <row r="838" spans="1:11" ht="12.75">
      <c r="A838"/>
      <c r="C838"/>
      <c r="D838"/>
      <c r="E838"/>
      <c r="F838"/>
      <c r="G838"/>
      <c r="H838"/>
      <c r="I838"/>
      <c r="J838" s="89"/>
      <c r="K838"/>
    </row>
    <row r="839" spans="1:11" ht="12.75">
      <c r="A839"/>
      <c r="C839"/>
      <c r="D839"/>
      <c r="E839"/>
      <c r="F839"/>
      <c r="G839"/>
      <c r="H839"/>
      <c r="I839"/>
      <c r="J839" s="89"/>
      <c r="K839"/>
    </row>
    <row r="840" spans="1:11" ht="12.75">
      <c r="A840"/>
      <c r="C840"/>
      <c r="D840"/>
      <c r="E840"/>
      <c r="F840"/>
      <c r="G840"/>
      <c r="H840"/>
      <c r="I840"/>
      <c r="J840" s="89"/>
      <c r="K840"/>
    </row>
    <row r="841" spans="1:11" ht="12.75">
      <c r="A841"/>
      <c r="C841"/>
      <c r="D841"/>
      <c r="E841"/>
      <c r="F841"/>
      <c r="G841"/>
      <c r="H841"/>
      <c r="I841"/>
      <c r="J841" s="89"/>
      <c r="K841"/>
    </row>
    <row r="842" spans="1:11" ht="12.75">
      <c r="A842"/>
      <c r="C842"/>
      <c r="D842"/>
      <c r="E842"/>
      <c r="F842"/>
      <c r="G842"/>
      <c r="H842"/>
      <c r="I842"/>
      <c r="J842" s="89"/>
      <c r="K842"/>
    </row>
    <row r="843" spans="1:11" ht="12.75">
      <c r="A843"/>
      <c r="C843"/>
      <c r="D843"/>
      <c r="E843"/>
      <c r="F843"/>
      <c r="G843"/>
      <c r="H843"/>
      <c r="I843"/>
      <c r="J843" s="89"/>
      <c r="K843"/>
    </row>
    <row r="844" spans="1:11" ht="12.75">
      <c r="A844"/>
      <c r="C844"/>
      <c r="D844"/>
      <c r="E844"/>
      <c r="F844"/>
      <c r="G844"/>
      <c r="H844"/>
      <c r="I844"/>
      <c r="J844" s="89"/>
      <c r="K844"/>
    </row>
    <row r="845" spans="1:11" ht="12.75">
      <c r="A845"/>
      <c r="C845"/>
      <c r="D845"/>
      <c r="E845"/>
      <c r="F845"/>
      <c r="G845"/>
      <c r="H845"/>
      <c r="I845"/>
      <c r="J845" s="89"/>
      <c r="K845"/>
    </row>
    <row r="846" spans="1:11" ht="12.75">
      <c r="A846"/>
      <c r="C846"/>
      <c r="D846"/>
      <c r="E846"/>
      <c r="F846"/>
      <c r="G846"/>
      <c r="H846"/>
      <c r="I846"/>
      <c r="J846" s="89"/>
      <c r="K846"/>
    </row>
    <row r="847" spans="1:11" ht="12.75">
      <c r="A847"/>
      <c r="C847"/>
      <c r="D847"/>
      <c r="E847"/>
      <c r="F847"/>
      <c r="G847"/>
      <c r="H847"/>
      <c r="I847"/>
      <c r="J847" s="89"/>
      <c r="K847"/>
    </row>
    <row r="848" spans="1:11" ht="12.75">
      <c r="A848"/>
      <c r="C848"/>
      <c r="D848"/>
      <c r="E848"/>
      <c r="F848"/>
      <c r="G848"/>
      <c r="H848"/>
      <c r="I848"/>
      <c r="J848" s="89"/>
      <c r="K848"/>
    </row>
    <row r="849" spans="1:11" ht="12.75">
      <c r="A849"/>
      <c r="C849"/>
      <c r="D849"/>
      <c r="E849"/>
      <c r="F849"/>
      <c r="G849"/>
      <c r="H849"/>
      <c r="I849"/>
      <c r="J849" s="89"/>
      <c r="K849"/>
    </row>
    <row r="850" spans="1:11" ht="12.75">
      <c r="A850"/>
      <c r="C850"/>
      <c r="D850"/>
      <c r="E850"/>
      <c r="F850"/>
      <c r="G850"/>
      <c r="H850"/>
      <c r="I850"/>
      <c r="J850" s="89"/>
      <c r="K850"/>
    </row>
    <row r="851" spans="1:11" ht="12.75">
      <c r="A851"/>
      <c r="C851"/>
      <c r="D851"/>
      <c r="E851"/>
      <c r="F851"/>
      <c r="G851"/>
      <c r="H851"/>
      <c r="I851"/>
      <c r="J851" s="89"/>
      <c r="K851"/>
    </row>
    <row r="852" spans="1:11" ht="12.75">
      <c r="A852"/>
      <c r="C852"/>
      <c r="D852"/>
      <c r="E852"/>
      <c r="F852"/>
      <c r="G852"/>
      <c r="H852"/>
      <c r="I852"/>
      <c r="J852" s="89"/>
      <c r="K852"/>
    </row>
    <row r="853" spans="1:11" ht="12.75">
      <c r="A853"/>
      <c r="C853"/>
      <c r="D853"/>
      <c r="E853"/>
      <c r="F853"/>
      <c r="G853"/>
      <c r="H853"/>
      <c r="I853"/>
      <c r="J853" s="89"/>
      <c r="K853"/>
    </row>
    <row r="854" spans="1:11" ht="12.75">
      <c r="A854"/>
      <c r="C854"/>
      <c r="D854"/>
      <c r="E854"/>
      <c r="F854"/>
      <c r="G854"/>
      <c r="H854"/>
      <c r="I854"/>
      <c r="J854" s="89"/>
      <c r="K854"/>
    </row>
    <row r="855" spans="1:11" ht="12.75">
      <c r="A855"/>
      <c r="C855"/>
      <c r="D855"/>
      <c r="E855"/>
      <c r="F855"/>
      <c r="G855"/>
      <c r="H855"/>
      <c r="I855"/>
      <c r="J855" s="89"/>
      <c r="K855"/>
    </row>
    <row r="856" spans="1:11" ht="12.75">
      <c r="A856"/>
      <c r="C856"/>
      <c r="D856"/>
      <c r="E856"/>
      <c r="F856"/>
      <c r="G856"/>
      <c r="H856"/>
      <c r="I856"/>
      <c r="J856" s="89"/>
      <c r="K856"/>
    </row>
    <row r="857" spans="1:11" ht="12.75">
      <c r="A857"/>
      <c r="C857"/>
      <c r="D857"/>
      <c r="E857"/>
      <c r="F857"/>
      <c r="G857"/>
      <c r="H857"/>
      <c r="I857"/>
      <c r="J857" s="89"/>
      <c r="K857"/>
    </row>
    <row r="858" spans="1:11" ht="12.75">
      <c r="A858"/>
      <c r="C858"/>
      <c r="D858"/>
      <c r="E858"/>
      <c r="F858"/>
      <c r="G858"/>
      <c r="H858"/>
      <c r="I858"/>
      <c r="J858" s="89"/>
      <c r="K858"/>
    </row>
    <row r="859" spans="1:11" ht="12.75">
      <c r="A859"/>
      <c r="C859"/>
      <c r="D859"/>
      <c r="E859"/>
      <c r="F859"/>
      <c r="G859"/>
      <c r="H859"/>
      <c r="I859"/>
      <c r="J859" s="89"/>
      <c r="K859"/>
    </row>
    <row r="860" spans="1:11" ht="12.75">
      <c r="A860"/>
      <c r="C860"/>
      <c r="D860"/>
      <c r="E860"/>
      <c r="F860"/>
      <c r="G860"/>
      <c r="H860"/>
      <c r="I860"/>
      <c r="J860" s="89"/>
      <c r="K860"/>
    </row>
    <row r="861" spans="1:11" ht="12.75">
      <c r="A861"/>
      <c r="C861"/>
      <c r="D861"/>
      <c r="E861"/>
      <c r="F861"/>
      <c r="G861"/>
      <c r="H861"/>
      <c r="I861"/>
      <c r="J861" s="89"/>
      <c r="K861"/>
    </row>
    <row r="862" spans="1:11" ht="12.75">
      <c r="A862"/>
      <c r="C862"/>
      <c r="D862"/>
      <c r="E862"/>
      <c r="F862"/>
      <c r="G862"/>
      <c r="H862"/>
      <c r="I862"/>
      <c r="J862" s="89"/>
      <c r="K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</sheetData>
  <mergeCells count="55">
    <mergeCell ref="C599:D599"/>
    <mergeCell ref="C818:F818"/>
    <mergeCell ref="E733:I733"/>
    <mergeCell ref="M675:N675"/>
    <mergeCell ref="M800:N800"/>
    <mergeCell ref="M748:N748"/>
    <mergeCell ref="M785:N785"/>
    <mergeCell ref="M790:N790"/>
    <mergeCell ref="M694:N694"/>
    <mergeCell ref="M622:N622"/>
    <mergeCell ref="M147:N147"/>
    <mergeCell ref="M207:N207"/>
    <mergeCell ref="M219:N219"/>
    <mergeCell ref="M811:N811"/>
    <mergeCell ref="M669:N669"/>
    <mergeCell ref="M166:N166"/>
    <mergeCell ref="M183:N183"/>
    <mergeCell ref="M195:N195"/>
    <mergeCell ref="M234:N234"/>
    <mergeCell ref="M249:N249"/>
    <mergeCell ref="A1:N1"/>
    <mergeCell ref="A2:N2"/>
    <mergeCell ref="M100:N100"/>
    <mergeCell ref="M117:N117"/>
    <mergeCell ref="M7:N7"/>
    <mergeCell ref="M24:N24"/>
    <mergeCell ref="M50:N50"/>
    <mergeCell ref="M64:N64"/>
    <mergeCell ref="M81:N81"/>
    <mergeCell ref="M266:N266"/>
    <mergeCell ref="M283:N283"/>
    <mergeCell ref="M300:N300"/>
    <mergeCell ref="M314:N314"/>
    <mergeCell ref="M331:N331"/>
    <mergeCell ref="M348:N348"/>
    <mergeCell ref="M386:N386"/>
    <mergeCell ref="M406:N406"/>
    <mergeCell ref="M361:N361"/>
    <mergeCell ref="M421:N421"/>
    <mergeCell ref="M438:N438"/>
    <mergeCell ref="M457:N457"/>
    <mergeCell ref="M473:N473"/>
    <mergeCell ref="M507:N507"/>
    <mergeCell ref="M522:N522"/>
    <mergeCell ref="M639:N639"/>
    <mergeCell ref="M653:N653"/>
    <mergeCell ref="M535:N535"/>
    <mergeCell ref="M555:N555"/>
    <mergeCell ref="M585:N585"/>
    <mergeCell ref="M601:N601"/>
    <mergeCell ref="M576:N576"/>
    <mergeCell ref="M711:N711"/>
    <mergeCell ref="M722:N722"/>
    <mergeCell ref="M760:N760"/>
    <mergeCell ref="M736:N736"/>
  </mergeCells>
  <printOptions/>
  <pageMargins left="0.5" right="0.5" top="0.75" bottom="0.5" header="0.5" footer="0.5"/>
  <pageSetup fitToHeight="0" horizontalDpi="600" verticalDpi="600" orientation="landscape" scale="70" r:id="rId1"/>
  <headerFooter alignWithMargins="0">
    <oddFooter>&amp;L&amp;P&amp;R&amp;D</oddFooter>
  </headerFooter>
  <rowBreaks count="10" manualBreakCount="10">
    <brk id="59" max="14" man="1"/>
    <brk id="96" max="14" man="1"/>
    <brk id="217" max="14" man="1"/>
    <brk id="264" max="14" man="1"/>
    <brk id="310" max="14" man="1"/>
    <brk id="453" max="14" man="1"/>
    <brk id="571" max="14" man="1"/>
    <brk id="690" max="14" man="1"/>
    <brk id="731" max="14" man="1"/>
    <brk id="7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zoomScale="75" zoomScaleNormal="75" workbookViewId="0" topLeftCell="A1">
      <selection activeCell="A1" sqref="A1:L144"/>
    </sheetView>
  </sheetViews>
  <sheetFormatPr defaultColWidth="9.140625" defaultRowHeight="12.75"/>
  <cols>
    <col min="1" max="1" width="19.7109375" style="3" customWidth="1"/>
    <col min="2" max="2" width="24.57421875" style="0" customWidth="1"/>
    <col min="3" max="3" width="0.13671875" style="1" hidden="1" customWidth="1"/>
    <col min="4" max="4" width="9.140625" style="1" customWidth="1"/>
    <col min="5" max="5" width="0" style="1" hidden="1" customWidth="1"/>
    <col min="6" max="6" width="9.140625" style="1" customWidth="1"/>
    <col min="7" max="7" width="0" style="1" hidden="1" customWidth="1"/>
    <col min="8" max="8" width="9.140625" style="1" customWidth="1"/>
    <col min="9" max="9" width="0" style="1" hidden="1" customWidth="1"/>
    <col min="10" max="10" width="10.7109375" style="83" customWidth="1"/>
    <col min="11" max="11" width="10.57421875" style="2" customWidth="1"/>
    <col min="12" max="12" width="11.57421875" style="2" customWidth="1"/>
    <col min="13" max="13" width="12.7109375" style="0" customWidth="1"/>
    <col min="14" max="14" width="15.8515625" style="0" bestFit="1" customWidth="1"/>
    <col min="15" max="15" width="21.140625" style="0" bestFit="1" customWidth="1"/>
  </cols>
  <sheetData>
    <row r="1" spans="1:13" ht="20.25">
      <c r="A1" s="26" t="s">
        <v>244</v>
      </c>
      <c r="D1" s="172" t="s">
        <v>0</v>
      </c>
      <c r="E1" s="172"/>
      <c r="F1" s="161"/>
      <c r="G1" s="161"/>
      <c r="H1" s="161"/>
      <c r="I1" s="161"/>
      <c r="J1" s="161"/>
      <c r="M1" s="161"/>
    </row>
    <row r="2" spans="4:13" ht="15.75">
      <c r="D2" s="163" t="s">
        <v>1</v>
      </c>
      <c r="E2" s="163"/>
      <c r="F2" s="162"/>
      <c r="G2" s="162"/>
      <c r="H2" s="162"/>
      <c r="I2" s="162"/>
      <c r="J2" s="162"/>
      <c r="M2" s="162"/>
    </row>
    <row r="3" spans="1:13" ht="11.25" customHeight="1">
      <c r="A3" s="105" t="s">
        <v>192</v>
      </c>
      <c r="D3" s="163"/>
      <c r="E3" s="163"/>
      <c r="F3" s="162"/>
      <c r="G3" s="162"/>
      <c r="H3" s="162"/>
      <c r="I3" s="162"/>
      <c r="J3" s="162"/>
      <c r="M3" s="162"/>
    </row>
    <row r="4" spans="1:12" s="13" customFormat="1" ht="16.5" thickBot="1">
      <c r="A4" s="173" t="s">
        <v>242</v>
      </c>
      <c r="C4" s="14"/>
      <c r="D4" s="14"/>
      <c r="E4" s="14"/>
      <c r="F4" s="14"/>
      <c r="G4" s="14"/>
      <c r="H4" s="14"/>
      <c r="I4" s="14"/>
      <c r="J4" s="82"/>
      <c r="K4" s="15"/>
      <c r="L4" s="15"/>
    </row>
    <row r="5" spans="1:12" ht="15.75" customHeight="1">
      <c r="A5" s="224" t="s">
        <v>132</v>
      </c>
      <c r="B5" s="224" t="s">
        <v>128</v>
      </c>
      <c r="C5"/>
      <c r="D5" s="250" t="s">
        <v>4</v>
      </c>
      <c r="E5" s="174"/>
      <c r="F5" s="250" t="s">
        <v>5</v>
      </c>
      <c r="G5" s="174"/>
      <c r="H5" s="250" t="s">
        <v>6</v>
      </c>
      <c r="I5" s="174"/>
      <c r="J5" s="247" t="s">
        <v>7</v>
      </c>
      <c r="K5" s="248" t="s">
        <v>130</v>
      </c>
      <c r="L5" s="236" t="s">
        <v>190</v>
      </c>
    </row>
    <row r="6" spans="1:15" s="73" customFormat="1" ht="15.75" customHeight="1" thickBot="1">
      <c r="A6" s="225"/>
      <c r="B6" s="225"/>
      <c r="C6"/>
      <c r="D6" s="237"/>
      <c r="E6" s="175"/>
      <c r="F6" s="237"/>
      <c r="G6" s="175"/>
      <c r="H6" s="237"/>
      <c r="I6" s="175"/>
      <c r="J6" s="237"/>
      <c r="K6" s="249"/>
      <c r="L6" s="237"/>
      <c r="N6"/>
      <c r="O6"/>
    </row>
    <row r="7" spans="1:12" ht="15.75" customHeight="1">
      <c r="A7" s="255" t="s">
        <v>140</v>
      </c>
      <c r="B7" s="222" t="s">
        <v>9</v>
      </c>
      <c r="C7"/>
      <c r="D7" s="253">
        <v>0.078</v>
      </c>
      <c r="E7" s="253"/>
      <c r="F7" s="253">
        <v>0.076</v>
      </c>
      <c r="G7" s="253"/>
      <c r="H7" s="253">
        <v>0.076</v>
      </c>
      <c r="I7" s="253"/>
      <c r="J7" s="253">
        <v>0.073</v>
      </c>
      <c r="K7" s="298">
        <v>0.096</v>
      </c>
      <c r="L7" s="253">
        <v>0.077</v>
      </c>
    </row>
    <row r="8" spans="1:12" ht="15.75" customHeight="1" thickBot="1">
      <c r="A8" s="254"/>
      <c r="B8" s="254"/>
      <c r="C8"/>
      <c r="D8" s="223"/>
      <c r="E8" s="223"/>
      <c r="F8" s="223"/>
      <c r="G8" s="223"/>
      <c r="H8" s="223"/>
      <c r="I8" s="223"/>
      <c r="J8" s="223"/>
      <c r="K8" s="299"/>
      <c r="L8" s="223"/>
    </row>
    <row r="9" spans="1:12" ht="15.75" customHeight="1">
      <c r="A9" s="255" t="s">
        <v>140</v>
      </c>
      <c r="B9" s="222" t="s">
        <v>14</v>
      </c>
      <c r="C9"/>
      <c r="D9" s="253">
        <v>0.074</v>
      </c>
      <c r="E9" s="253"/>
      <c r="F9" s="253">
        <v>0.072</v>
      </c>
      <c r="G9" s="253"/>
      <c r="H9" s="253">
        <v>0.071</v>
      </c>
      <c r="I9" s="253"/>
      <c r="J9" s="253">
        <v>0.071</v>
      </c>
      <c r="K9" s="298">
        <v>0.11</v>
      </c>
      <c r="L9" s="253">
        <v>0.072</v>
      </c>
    </row>
    <row r="10" spans="1:12" ht="15.75" customHeight="1" thickBot="1">
      <c r="A10" s="254"/>
      <c r="B10" s="254"/>
      <c r="C10"/>
      <c r="D10" s="223"/>
      <c r="E10" s="223"/>
      <c r="F10" s="223"/>
      <c r="G10" s="223"/>
      <c r="H10" s="223"/>
      <c r="I10" s="223"/>
      <c r="J10" s="223"/>
      <c r="K10" s="299"/>
      <c r="L10" s="223"/>
    </row>
    <row r="11" spans="1:12" ht="15.75" customHeight="1">
      <c r="A11" s="255" t="s">
        <v>141</v>
      </c>
      <c r="B11" s="222" t="s">
        <v>17</v>
      </c>
      <c r="C11"/>
      <c r="D11" s="253">
        <v>0.076</v>
      </c>
      <c r="E11" s="253"/>
      <c r="F11" s="253">
        <v>0.073</v>
      </c>
      <c r="G11" s="253"/>
      <c r="H11" s="253">
        <v>0.073</v>
      </c>
      <c r="I11" s="253"/>
      <c r="J11" s="253">
        <v>0.072</v>
      </c>
      <c r="K11" s="298">
        <v>0.108</v>
      </c>
      <c r="L11" s="253">
        <v>0.073</v>
      </c>
    </row>
    <row r="12" spans="1:12" ht="15.75" customHeight="1" thickBot="1">
      <c r="A12" s="254"/>
      <c r="B12" s="254"/>
      <c r="C12"/>
      <c r="D12" s="223"/>
      <c r="E12" s="223"/>
      <c r="F12" s="223"/>
      <c r="G12" s="223"/>
      <c r="H12" s="223"/>
      <c r="I12" s="223"/>
      <c r="J12" s="223"/>
      <c r="K12" s="299"/>
      <c r="L12" s="223"/>
    </row>
    <row r="13" spans="1:15" ht="10.5" customHeight="1">
      <c r="A13" s="178"/>
      <c r="B13" s="178"/>
      <c r="C13" s="113"/>
      <c r="D13" s="113"/>
      <c r="E13" s="113"/>
      <c r="F13" s="113"/>
      <c r="G13" s="113"/>
      <c r="H13" s="113"/>
      <c r="I13" s="113"/>
      <c r="J13" s="116"/>
      <c r="K13" s="114"/>
      <c r="L13" s="114"/>
      <c r="M13" s="179"/>
      <c r="N13" s="118"/>
      <c r="O13" s="118"/>
    </row>
    <row r="14" spans="4:10" ht="21.75" customHeight="1">
      <c r="D14" s="180" t="s">
        <v>18</v>
      </c>
      <c r="E14" s="180"/>
      <c r="F14" s="181"/>
      <c r="G14" s="181"/>
      <c r="H14" s="181"/>
      <c r="I14" s="181"/>
      <c r="J14" s="181"/>
    </row>
    <row r="15" spans="4:14" ht="15.75" customHeight="1">
      <c r="D15" s="182" t="s">
        <v>1</v>
      </c>
      <c r="E15" s="182"/>
      <c r="F15" s="183"/>
      <c r="G15" s="183"/>
      <c r="H15" s="183"/>
      <c r="I15" s="183"/>
      <c r="J15" s="183"/>
      <c r="M15" s="75"/>
      <c r="N15" s="100"/>
    </row>
    <row r="16" spans="1:15" ht="6" customHeight="1" thickBot="1">
      <c r="A16" s="6" t="s">
        <v>98</v>
      </c>
      <c r="C16" s="152"/>
      <c r="D16" s="152"/>
      <c r="E16" s="152"/>
      <c r="F16" s="152"/>
      <c r="G16" s="152"/>
      <c r="H16" s="152"/>
      <c r="I16" s="152"/>
      <c r="J16" s="154"/>
      <c r="K16" s="153"/>
      <c r="L16" s="153"/>
      <c r="M16" s="155"/>
      <c r="N16" s="155"/>
      <c r="O16" s="155"/>
    </row>
    <row r="17" spans="1:12" ht="15.75" customHeight="1">
      <c r="A17" s="256" t="s">
        <v>132</v>
      </c>
      <c r="B17" s="256" t="s">
        <v>128</v>
      </c>
      <c r="C17"/>
      <c r="D17" s="250" t="s">
        <v>4</v>
      </c>
      <c r="E17" s="174"/>
      <c r="F17" s="250" t="s">
        <v>5</v>
      </c>
      <c r="G17" s="174"/>
      <c r="H17" s="250" t="s">
        <v>6</v>
      </c>
      <c r="I17" s="174"/>
      <c r="J17" s="247" t="s">
        <v>7</v>
      </c>
      <c r="K17" s="248" t="s">
        <v>130</v>
      </c>
      <c r="L17" s="236" t="s">
        <v>190</v>
      </c>
    </row>
    <row r="18" spans="1:15" s="73" customFormat="1" ht="15.75" customHeight="1" thickBot="1">
      <c r="A18" s="257"/>
      <c r="B18" s="257"/>
      <c r="C18"/>
      <c r="D18" s="237"/>
      <c r="E18" s="175"/>
      <c r="F18" s="237"/>
      <c r="G18" s="175"/>
      <c r="H18" s="237"/>
      <c r="I18" s="175"/>
      <c r="J18" s="237"/>
      <c r="K18" s="249"/>
      <c r="L18" s="237"/>
      <c r="N18"/>
      <c r="O18"/>
    </row>
    <row r="19" spans="1:12" ht="15.75" customHeight="1">
      <c r="A19" s="260" t="s">
        <v>142</v>
      </c>
      <c r="B19" s="262" t="s">
        <v>20</v>
      </c>
      <c r="C19" s="209"/>
      <c r="D19" s="258">
        <v>0.092</v>
      </c>
      <c r="E19" s="253"/>
      <c r="F19" s="258">
        <v>0.09</v>
      </c>
      <c r="G19" s="253"/>
      <c r="H19" s="258">
        <v>0.087</v>
      </c>
      <c r="I19" s="253"/>
      <c r="J19" s="253">
        <v>0.079</v>
      </c>
      <c r="K19" s="298">
        <v>0.101</v>
      </c>
      <c r="L19" s="253">
        <v>0.077</v>
      </c>
    </row>
    <row r="20" spans="1:12" ht="15.75" customHeight="1" thickBot="1">
      <c r="A20" s="261"/>
      <c r="B20" s="261"/>
      <c r="C20" s="209"/>
      <c r="D20" s="259"/>
      <c r="E20" s="223"/>
      <c r="F20" s="259"/>
      <c r="G20" s="223"/>
      <c r="H20" s="259"/>
      <c r="I20" s="223"/>
      <c r="J20" s="223"/>
      <c r="K20" s="299"/>
      <c r="L20" s="223"/>
    </row>
    <row r="21" spans="1:12" ht="15.75" customHeight="1">
      <c r="A21" s="260" t="s">
        <v>143</v>
      </c>
      <c r="B21" s="262" t="s">
        <v>22</v>
      </c>
      <c r="C21" s="209"/>
      <c r="D21" s="258">
        <v>0.101</v>
      </c>
      <c r="E21" s="253"/>
      <c r="F21" s="253">
        <v>0.082</v>
      </c>
      <c r="G21" s="253"/>
      <c r="H21" s="253">
        <v>0.077</v>
      </c>
      <c r="I21" s="253"/>
      <c r="J21" s="253">
        <v>0.076</v>
      </c>
      <c r="K21" s="298">
        <v>0.104</v>
      </c>
      <c r="L21" s="253">
        <v>0.075</v>
      </c>
    </row>
    <row r="22" spans="1:12" ht="15.75" customHeight="1" thickBot="1">
      <c r="A22" s="261"/>
      <c r="B22" s="261"/>
      <c r="C22" s="209"/>
      <c r="D22" s="259"/>
      <c r="E22" s="223"/>
      <c r="F22" s="223"/>
      <c r="G22" s="223"/>
      <c r="H22" s="223"/>
      <c r="I22" s="223"/>
      <c r="J22" s="223"/>
      <c r="K22" s="299"/>
      <c r="L22" s="223"/>
    </row>
    <row r="23" spans="3:15" ht="12.75" customHeight="1">
      <c r="C23" s="14"/>
      <c r="D23" s="14"/>
      <c r="E23" s="14"/>
      <c r="F23" s="14"/>
      <c r="G23" s="14"/>
      <c r="H23" s="14"/>
      <c r="I23" s="14"/>
      <c r="J23" s="82"/>
      <c r="K23" s="15"/>
      <c r="L23" s="15"/>
      <c r="M23" s="13"/>
      <c r="N23" s="13"/>
      <c r="O23" s="13"/>
    </row>
    <row r="24" spans="4:15" ht="18.75" customHeight="1">
      <c r="D24" s="184" t="s">
        <v>144</v>
      </c>
      <c r="E24" s="184"/>
      <c r="F24" s="185"/>
      <c r="G24" s="185"/>
      <c r="H24" s="185"/>
      <c r="I24" s="185"/>
      <c r="J24" s="185"/>
      <c r="M24" s="13"/>
      <c r="N24" s="13"/>
      <c r="O24" s="13"/>
    </row>
    <row r="25" spans="4:15" ht="15.75" customHeight="1">
      <c r="D25" s="186" t="s">
        <v>1</v>
      </c>
      <c r="E25" s="186"/>
      <c r="F25" s="187"/>
      <c r="G25" s="187"/>
      <c r="H25" s="187"/>
      <c r="I25" s="187"/>
      <c r="J25" s="187"/>
      <c r="M25" s="13"/>
      <c r="N25" s="13"/>
      <c r="O25" s="13"/>
    </row>
    <row r="26" spans="3:15" ht="3" customHeight="1" thickBot="1">
      <c r="C26" s="14"/>
      <c r="D26" s="14"/>
      <c r="E26" s="14"/>
      <c r="F26" s="14"/>
      <c r="G26" s="14"/>
      <c r="H26" s="14"/>
      <c r="I26" s="14"/>
      <c r="J26" s="82"/>
      <c r="K26" s="15"/>
      <c r="L26" s="15"/>
      <c r="M26" s="13"/>
      <c r="N26" s="13"/>
      <c r="O26" s="13"/>
    </row>
    <row r="27" spans="1:12" ht="15.75" customHeight="1">
      <c r="A27" s="263" t="s">
        <v>132</v>
      </c>
      <c r="B27" s="263" t="s">
        <v>128</v>
      </c>
      <c r="C27"/>
      <c r="D27" s="250" t="s">
        <v>4</v>
      </c>
      <c r="E27" s="174"/>
      <c r="F27" s="250" t="s">
        <v>5</v>
      </c>
      <c r="G27" s="174"/>
      <c r="H27" s="250" t="s">
        <v>6</v>
      </c>
      <c r="I27" s="208"/>
      <c r="J27" s="226" t="s">
        <v>7</v>
      </c>
      <c r="K27" s="248" t="s">
        <v>130</v>
      </c>
      <c r="L27" s="236" t="s">
        <v>190</v>
      </c>
    </row>
    <row r="28" spans="1:12" ht="15.75" customHeight="1" thickBot="1">
      <c r="A28" s="264"/>
      <c r="B28" s="264"/>
      <c r="C28"/>
      <c r="D28" s="237"/>
      <c r="E28" s="175"/>
      <c r="F28" s="237"/>
      <c r="G28" s="175"/>
      <c r="H28" s="237"/>
      <c r="I28" s="188"/>
      <c r="J28" s="221"/>
      <c r="K28" s="249"/>
      <c r="L28" s="237"/>
    </row>
    <row r="29" spans="1:12" ht="15.75" customHeight="1">
      <c r="A29" s="238" t="s">
        <v>145</v>
      </c>
      <c r="B29" s="240" t="s">
        <v>146</v>
      </c>
      <c r="C29"/>
      <c r="D29" s="253">
        <v>0.082</v>
      </c>
      <c r="E29" s="253"/>
      <c r="F29" s="253">
        <v>0.078</v>
      </c>
      <c r="G29" s="253"/>
      <c r="H29" s="253">
        <v>0.075</v>
      </c>
      <c r="I29" s="253"/>
      <c r="J29" s="253">
        <v>0.074</v>
      </c>
      <c r="K29" s="298">
        <v>0.114</v>
      </c>
      <c r="L29" s="253">
        <v>0.071</v>
      </c>
    </row>
    <row r="30" spans="1:12" ht="15.75" customHeight="1" thickBot="1">
      <c r="A30" s="239"/>
      <c r="B30" s="239"/>
      <c r="C30"/>
      <c r="D30" s="223"/>
      <c r="E30" s="223"/>
      <c r="F30" s="223"/>
      <c r="G30" s="223"/>
      <c r="H30" s="223"/>
      <c r="I30" s="223"/>
      <c r="J30" s="223"/>
      <c r="K30" s="299"/>
      <c r="L30" s="223"/>
    </row>
    <row r="31" spans="1:12" ht="15.75" customHeight="1">
      <c r="A31" s="238" t="s">
        <v>145</v>
      </c>
      <c r="B31" s="240" t="s">
        <v>147</v>
      </c>
      <c r="C31"/>
      <c r="D31" s="253">
        <v>0.082</v>
      </c>
      <c r="E31" s="253"/>
      <c r="F31" s="253">
        <v>0.077</v>
      </c>
      <c r="G31" s="253"/>
      <c r="H31" s="253">
        <v>0.076</v>
      </c>
      <c r="I31" s="253"/>
      <c r="J31" s="253">
        <v>0.076</v>
      </c>
      <c r="K31" s="298">
        <v>0.108</v>
      </c>
      <c r="L31" s="253">
        <v>0.074</v>
      </c>
    </row>
    <row r="32" spans="1:12" ht="15.75" customHeight="1" thickBot="1">
      <c r="A32" s="239"/>
      <c r="B32" s="239"/>
      <c r="C32"/>
      <c r="D32" s="223"/>
      <c r="E32" s="223"/>
      <c r="F32" s="223"/>
      <c r="G32" s="223"/>
      <c r="H32" s="223"/>
      <c r="I32" s="223"/>
      <c r="J32" s="223"/>
      <c r="K32" s="299"/>
      <c r="L32" s="223"/>
    </row>
    <row r="33" spans="1:12" ht="15.75" customHeight="1">
      <c r="A33" s="241" t="s">
        <v>145</v>
      </c>
      <c r="B33" s="244" t="s">
        <v>27</v>
      </c>
      <c r="C33" s="209"/>
      <c r="D33" s="253">
        <v>0.079</v>
      </c>
      <c r="E33" s="253"/>
      <c r="F33" s="253">
        <v>0.078</v>
      </c>
      <c r="G33" s="253"/>
      <c r="H33" s="253">
        <v>0.078</v>
      </c>
      <c r="I33" s="253"/>
      <c r="J33" s="253">
        <v>0.076</v>
      </c>
      <c r="K33" s="298">
        <v>0.102</v>
      </c>
      <c r="L33" s="253">
        <v>0.076</v>
      </c>
    </row>
    <row r="34" spans="1:12" ht="15.75" customHeight="1" thickBot="1">
      <c r="A34" s="242"/>
      <c r="B34" s="245"/>
      <c r="C34" s="209"/>
      <c r="D34" s="223"/>
      <c r="E34" s="223"/>
      <c r="F34" s="223"/>
      <c r="G34" s="223"/>
      <c r="H34" s="223"/>
      <c r="I34" s="223"/>
      <c r="J34" s="223"/>
      <c r="K34" s="299"/>
      <c r="L34" s="223"/>
    </row>
    <row r="35" spans="1:12" ht="15.75" customHeight="1">
      <c r="A35" s="241" t="s">
        <v>145</v>
      </c>
      <c r="B35" s="244" t="s">
        <v>28</v>
      </c>
      <c r="C35" s="209"/>
      <c r="D35" s="253">
        <v>0.078</v>
      </c>
      <c r="E35" s="253"/>
      <c r="F35" s="253">
        <v>0.073</v>
      </c>
      <c r="G35" s="253"/>
      <c r="H35" s="253">
        <v>0.073</v>
      </c>
      <c r="I35" s="253"/>
      <c r="J35" s="253">
        <v>0.072</v>
      </c>
      <c r="K35" s="298">
        <v>0.104</v>
      </c>
      <c r="L35" s="253">
        <v>0.074</v>
      </c>
    </row>
    <row r="36" spans="1:12" ht="15.75" customHeight="1" thickBot="1">
      <c r="A36" s="242"/>
      <c r="B36" s="245"/>
      <c r="C36" s="209"/>
      <c r="D36" s="223"/>
      <c r="E36" s="223"/>
      <c r="F36" s="223"/>
      <c r="G36" s="223"/>
      <c r="H36" s="223"/>
      <c r="I36" s="223"/>
      <c r="J36" s="223"/>
      <c r="K36" s="299"/>
      <c r="L36" s="223"/>
    </row>
    <row r="37" spans="1:12" ht="15.75" customHeight="1">
      <c r="A37" s="238" t="s">
        <v>148</v>
      </c>
      <c r="B37" s="240" t="s">
        <v>30</v>
      </c>
      <c r="C37"/>
      <c r="D37" s="253">
        <v>0.079</v>
      </c>
      <c r="E37" s="253"/>
      <c r="F37" s="253">
        <v>0.075</v>
      </c>
      <c r="G37" s="253"/>
      <c r="H37" s="253">
        <v>0.073</v>
      </c>
      <c r="I37" s="253"/>
      <c r="J37" s="253">
        <v>0.073</v>
      </c>
      <c r="K37" s="298">
        <v>0.106</v>
      </c>
      <c r="L37" s="253">
        <v>0.074</v>
      </c>
    </row>
    <row r="38" spans="1:12" ht="15.75" customHeight="1" thickBot="1">
      <c r="A38" s="239"/>
      <c r="B38" s="239"/>
      <c r="C38"/>
      <c r="D38" s="223"/>
      <c r="E38" s="223"/>
      <c r="F38" s="223"/>
      <c r="G38" s="223"/>
      <c r="H38" s="223"/>
      <c r="I38" s="223"/>
      <c r="J38" s="223"/>
      <c r="K38" s="299"/>
      <c r="L38" s="223"/>
    </row>
    <row r="39" spans="1:12" ht="15.75" customHeight="1">
      <c r="A39" s="241" t="s">
        <v>149</v>
      </c>
      <c r="B39" s="243" t="s">
        <v>150</v>
      </c>
      <c r="C39" s="209"/>
      <c r="D39" s="258">
        <v>0.088</v>
      </c>
      <c r="E39" s="253"/>
      <c r="F39" s="253">
        <v>0.082</v>
      </c>
      <c r="G39" s="253"/>
      <c r="H39" s="253">
        <v>0.08</v>
      </c>
      <c r="I39" s="253"/>
      <c r="J39" s="253">
        <v>0.08</v>
      </c>
      <c r="K39" s="298">
        <v>0.101</v>
      </c>
      <c r="L39" s="253">
        <v>0.078</v>
      </c>
    </row>
    <row r="40" spans="1:12" ht="15.75" customHeight="1" thickBot="1">
      <c r="A40" s="242"/>
      <c r="B40" s="242"/>
      <c r="C40" s="209"/>
      <c r="D40" s="259"/>
      <c r="E40" s="223"/>
      <c r="F40" s="223"/>
      <c r="G40" s="223"/>
      <c r="H40" s="223"/>
      <c r="I40" s="223"/>
      <c r="J40" s="223"/>
      <c r="K40" s="299"/>
      <c r="L40" s="223"/>
    </row>
    <row r="41" spans="1:12" ht="15.75" customHeight="1">
      <c r="A41" s="241" t="s">
        <v>151</v>
      </c>
      <c r="B41" s="244" t="s">
        <v>33</v>
      </c>
      <c r="C41" s="210"/>
      <c r="D41" s="253">
        <v>0.079</v>
      </c>
      <c r="E41" s="253"/>
      <c r="F41" s="253">
        <v>0.077</v>
      </c>
      <c r="G41" s="253"/>
      <c r="H41" s="253">
        <v>0.075</v>
      </c>
      <c r="I41" s="253"/>
      <c r="J41" s="253">
        <v>0.073</v>
      </c>
      <c r="K41" s="298">
        <v>0.104</v>
      </c>
      <c r="L41" s="253">
        <v>0.074</v>
      </c>
    </row>
    <row r="42" spans="1:12" ht="15.75" customHeight="1" thickBot="1">
      <c r="A42" s="242"/>
      <c r="B42" s="245"/>
      <c r="C42" s="211"/>
      <c r="D42" s="223"/>
      <c r="E42" s="223"/>
      <c r="F42" s="223"/>
      <c r="G42" s="223"/>
      <c r="H42" s="223"/>
      <c r="I42" s="223"/>
      <c r="J42" s="223"/>
      <c r="K42" s="299"/>
      <c r="L42" s="223"/>
    </row>
    <row r="43" spans="1:12" ht="15.75" customHeight="1">
      <c r="A43" s="246" t="s">
        <v>152</v>
      </c>
      <c r="B43" s="268" t="s">
        <v>35</v>
      </c>
      <c r="C43"/>
      <c r="D43" s="253">
        <v>0.081</v>
      </c>
      <c r="E43" s="253"/>
      <c r="F43" s="253">
        <v>0.08</v>
      </c>
      <c r="G43" s="253"/>
      <c r="H43" s="253">
        <v>0.078</v>
      </c>
      <c r="I43" s="253"/>
      <c r="J43" s="253">
        <v>0.078</v>
      </c>
      <c r="K43" s="298">
        <v>0.105</v>
      </c>
      <c r="L43" s="253">
        <v>0.076</v>
      </c>
    </row>
    <row r="44" spans="1:12" ht="15.75" customHeight="1" thickBot="1">
      <c r="A44" s="239"/>
      <c r="B44" s="266"/>
      <c r="C44"/>
      <c r="D44" s="223"/>
      <c r="E44" s="223"/>
      <c r="F44" s="223"/>
      <c r="G44" s="223"/>
      <c r="H44" s="223"/>
      <c r="I44" s="223"/>
      <c r="J44" s="223"/>
      <c r="K44" s="299"/>
      <c r="L44" s="223"/>
    </row>
    <row r="45" spans="1:12" ht="15.75" customHeight="1">
      <c r="A45" s="238" t="s">
        <v>153</v>
      </c>
      <c r="B45" s="265" t="s">
        <v>37</v>
      </c>
      <c r="C45"/>
      <c r="D45" s="253">
        <v>0.079</v>
      </c>
      <c r="E45" s="253"/>
      <c r="F45" s="253">
        <v>0.077</v>
      </c>
      <c r="G45" s="253"/>
      <c r="H45" s="253">
        <v>0.077</v>
      </c>
      <c r="I45" s="253"/>
      <c r="J45" s="253">
        <v>0.077</v>
      </c>
      <c r="K45" s="298">
        <v>0.105</v>
      </c>
      <c r="L45" s="253">
        <v>0.075</v>
      </c>
    </row>
    <row r="46" spans="1:12" ht="15.75" customHeight="1" thickBot="1">
      <c r="A46" s="239"/>
      <c r="B46" s="266"/>
      <c r="C46"/>
      <c r="D46" s="223"/>
      <c r="E46" s="223"/>
      <c r="F46" s="223"/>
      <c r="G46" s="223"/>
      <c r="H46" s="223"/>
      <c r="I46" s="223"/>
      <c r="J46" s="223"/>
      <c r="K46" s="299"/>
      <c r="L46" s="223"/>
    </row>
    <row r="47" spans="1:12" ht="15.75" customHeight="1">
      <c r="A47" s="238" t="s">
        <v>154</v>
      </c>
      <c r="B47" s="265" t="s">
        <v>155</v>
      </c>
      <c r="C47" s="77"/>
      <c r="D47" s="258">
        <v>0.085</v>
      </c>
      <c r="E47" s="253"/>
      <c r="F47" s="253">
        <v>0.08</v>
      </c>
      <c r="G47" s="253"/>
      <c r="H47" s="253">
        <v>0.08</v>
      </c>
      <c r="I47" s="253"/>
      <c r="J47" s="253">
        <v>0.077</v>
      </c>
      <c r="K47" s="298">
        <v>0.093</v>
      </c>
      <c r="L47" s="253">
        <v>0.079</v>
      </c>
    </row>
    <row r="48" spans="1:12" ht="15.75" customHeight="1" thickBot="1">
      <c r="A48" s="239"/>
      <c r="B48" s="269"/>
      <c r="C48" s="77"/>
      <c r="D48" s="259"/>
      <c r="E48" s="223"/>
      <c r="F48" s="223"/>
      <c r="G48" s="223"/>
      <c r="H48" s="223"/>
      <c r="I48" s="223"/>
      <c r="J48" s="223"/>
      <c r="K48" s="299"/>
      <c r="L48" s="223"/>
    </row>
    <row r="49" spans="1:12" ht="15.75" customHeight="1">
      <c r="A49" s="241" t="s">
        <v>156</v>
      </c>
      <c r="B49" s="244" t="s">
        <v>41</v>
      </c>
      <c r="C49" s="209"/>
      <c r="D49" s="253">
        <v>0.081</v>
      </c>
      <c r="E49" s="253"/>
      <c r="F49" s="253">
        <v>0.077</v>
      </c>
      <c r="G49" s="253"/>
      <c r="H49" s="253">
        <v>0.077</v>
      </c>
      <c r="I49" s="253"/>
      <c r="J49" s="253">
        <v>0.075</v>
      </c>
      <c r="K49" s="298">
        <v>0.103</v>
      </c>
      <c r="L49" s="253">
        <v>0.075</v>
      </c>
    </row>
    <row r="50" spans="1:12" ht="15.75" customHeight="1" thickBot="1">
      <c r="A50" s="242"/>
      <c r="B50" s="245"/>
      <c r="C50" s="209"/>
      <c r="D50" s="223"/>
      <c r="E50" s="223"/>
      <c r="F50" s="223"/>
      <c r="G50" s="223"/>
      <c r="H50" s="223"/>
      <c r="I50" s="223"/>
      <c r="J50" s="223"/>
      <c r="K50" s="299"/>
      <c r="L50" s="223"/>
    </row>
    <row r="51" spans="1:12" ht="15.75" customHeight="1">
      <c r="A51" s="241" t="s">
        <v>157</v>
      </c>
      <c r="B51" s="244" t="s">
        <v>43</v>
      </c>
      <c r="C51" s="209"/>
      <c r="D51" s="253">
        <v>0.079</v>
      </c>
      <c r="E51" s="253"/>
      <c r="F51" s="253">
        <v>0.076</v>
      </c>
      <c r="G51" s="253"/>
      <c r="H51" s="253">
        <v>0.074</v>
      </c>
      <c r="I51" s="253"/>
      <c r="J51" s="253">
        <v>0.073</v>
      </c>
      <c r="K51" s="298">
        <v>0.105</v>
      </c>
      <c r="L51" s="253">
        <v>0.074</v>
      </c>
    </row>
    <row r="52" spans="1:12" ht="15.75" customHeight="1" thickBot="1">
      <c r="A52" s="242"/>
      <c r="B52" s="245"/>
      <c r="C52" s="209"/>
      <c r="D52" s="223"/>
      <c r="E52" s="223"/>
      <c r="F52" s="223"/>
      <c r="G52" s="223"/>
      <c r="H52" s="223"/>
      <c r="I52" s="223"/>
      <c r="J52" s="223"/>
      <c r="K52" s="299"/>
      <c r="L52" s="223"/>
    </row>
    <row r="53" spans="1:12" ht="15.75" customHeight="1">
      <c r="A53" s="238" t="s">
        <v>158</v>
      </c>
      <c r="B53" s="265" t="s">
        <v>96</v>
      </c>
      <c r="C53"/>
      <c r="D53" s="253">
        <v>0.078</v>
      </c>
      <c r="E53" s="253"/>
      <c r="F53" s="253">
        <v>0.074</v>
      </c>
      <c r="G53" s="253"/>
      <c r="H53" s="253">
        <v>0.073</v>
      </c>
      <c r="I53" s="253"/>
      <c r="J53" s="253">
        <v>0.072</v>
      </c>
      <c r="K53" s="298">
        <v>0.104</v>
      </c>
      <c r="L53" s="253">
        <v>0.074</v>
      </c>
    </row>
    <row r="54" spans="1:12" ht="15.75" customHeight="1" thickBot="1">
      <c r="A54" s="239"/>
      <c r="B54" s="266"/>
      <c r="C54"/>
      <c r="D54" s="223"/>
      <c r="E54" s="223"/>
      <c r="F54" s="223"/>
      <c r="G54" s="223"/>
      <c r="H54" s="223"/>
      <c r="I54" s="223"/>
      <c r="J54" s="223"/>
      <c r="K54" s="299"/>
      <c r="L54" s="223"/>
    </row>
    <row r="55" spans="1:12" ht="15.75" customHeight="1" hidden="1">
      <c r="A55"/>
      <c r="C55"/>
      <c r="D55"/>
      <c r="E55"/>
      <c r="F55"/>
      <c r="G55"/>
      <c r="H55"/>
      <c r="I55"/>
      <c r="J55"/>
      <c r="K55"/>
      <c r="L55"/>
    </row>
    <row r="56" spans="1:12" ht="15.75" customHeight="1" hidden="1">
      <c r="A56"/>
      <c r="C56"/>
      <c r="D56"/>
      <c r="E56"/>
      <c r="F56"/>
      <c r="G56"/>
      <c r="H56"/>
      <c r="I56"/>
      <c r="J56"/>
      <c r="K56"/>
      <c r="L56"/>
    </row>
    <row r="57" spans="1:12" ht="9" customHeight="1">
      <c r="A57"/>
      <c r="C57"/>
      <c r="D57"/>
      <c r="E57"/>
      <c r="F57"/>
      <c r="G57"/>
      <c r="H57"/>
      <c r="I57"/>
      <c r="J57"/>
      <c r="K57"/>
      <c r="L57"/>
    </row>
    <row r="58" spans="4:10" ht="18" customHeight="1">
      <c r="D58" s="190" t="s">
        <v>77</v>
      </c>
      <c r="E58" s="190"/>
      <c r="F58" s="191"/>
      <c r="G58" s="191"/>
      <c r="H58" s="191"/>
      <c r="I58" s="191"/>
      <c r="J58" s="191"/>
    </row>
    <row r="59" spans="4:10" ht="15.75" customHeight="1">
      <c r="D59" s="192" t="s">
        <v>159</v>
      </c>
      <c r="E59" s="192"/>
      <c r="F59" s="193"/>
      <c r="G59" s="193"/>
      <c r="H59" s="193"/>
      <c r="I59" s="193"/>
      <c r="J59" s="193"/>
    </row>
    <row r="60" spans="3:12" ht="7.5" customHeight="1" thickBot="1">
      <c r="C60" s="14"/>
      <c r="D60" s="14"/>
      <c r="E60" s="14"/>
      <c r="F60" s="14"/>
      <c r="G60" s="14"/>
      <c r="H60" s="14"/>
      <c r="I60" s="14"/>
      <c r="J60" s="82"/>
      <c r="K60" s="15"/>
      <c r="L60" s="15"/>
    </row>
    <row r="61" spans="1:12" ht="15.75" customHeight="1">
      <c r="A61" s="288" t="s">
        <v>132</v>
      </c>
      <c r="B61" s="288" t="s">
        <v>128</v>
      </c>
      <c r="C61"/>
      <c r="D61" s="250" t="s">
        <v>4</v>
      </c>
      <c r="E61" s="174"/>
      <c r="F61" s="250" t="s">
        <v>5</v>
      </c>
      <c r="G61" s="174"/>
      <c r="H61" s="250" t="s">
        <v>6</v>
      </c>
      <c r="I61" s="174"/>
      <c r="J61" s="247" t="s">
        <v>7</v>
      </c>
      <c r="K61" s="248" t="s">
        <v>130</v>
      </c>
      <c r="L61" s="236" t="s">
        <v>190</v>
      </c>
    </row>
    <row r="62" spans="1:12" ht="15.75" customHeight="1" thickBot="1">
      <c r="A62" s="289"/>
      <c r="B62" s="289"/>
      <c r="C62"/>
      <c r="D62" s="237"/>
      <c r="E62" s="175"/>
      <c r="F62" s="237"/>
      <c r="G62" s="175"/>
      <c r="H62" s="237"/>
      <c r="I62" s="175"/>
      <c r="J62" s="237"/>
      <c r="K62" s="249"/>
      <c r="L62" s="237"/>
    </row>
    <row r="63" spans="1:12" ht="15.75" customHeight="1">
      <c r="A63" s="267" t="s">
        <v>160</v>
      </c>
      <c r="B63" s="251" t="s">
        <v>79</v>
      </c>
      <c r="C63"/>
      <c r="D63" s="253">
        <v>0.064</v>
      </c>
      <c r="E63" s="176"/>
      <c r="F63" s="253">
        <v>0.062</v>
      </c>
      <c r="G63" s="176"/>
      <c r="H63" s="253">
        <v>0.06</v>
      </c>
      <c r="I63" s="253"/>
      <c r="J63" s="253">
        <v>0.059</v>
      </c>
      <c r="K63" s="298">
        <v>0.134</v>
      </c>
      <c r="L63" s="253">
        <v>0.06</v>
      </c>
    </row>
    <row r="64" spans="1:12" ht="15.75" customHeight="1" thickBot="1">
      <c r="A64" s="252"/>
      <c r="B64" s="252"/>
      <c r="C64"/>
      <c r="D64" s="223"/>
      <c r="E64" s="130"/>
      <c r="F64" s="223"/>
      <c r="G64" s="130"/>
      <c r="H64" s="223"/>
      <c r="I64" s="223"/>
      <c r="J64" s="223"/>
      <c r="K64" s="299"/>
      <c r="L64" s="223"/>
    </row>
    <row r="65" spans="1:12" ht="15.75" customHeight="1">
      <c r="A65" s="267" t="s">
        <v>160</v>
      </c>
      <c r="B65" s="251" t="s">
        <v>94</v>
      </c>
      <c r="C65"/>
      <c r="D65" s="253">
        <v>0.076</v>
      </c>
      <c r="E65" s="253"/>
      <c r="F65" s="253">
        <v>0.073</v>
      </c>
      <c r="G65" s="177"/>
      <c r="H65" s="253">
        <v>0.072</v>
      </c>
      <c r="I65" s="253"/>
      <c r="J65" s="253">
        <v>0.072</v>
      </c>
      <c r="K65" s="298">
        <v>0.107</v>
      </c>
      <c r="L65" s="253">
        <v>0.073</v>
      </c>
    </row>
    <row r="66" spans="1:12" ht="15.75" customHeight="1" thickBot="1">
      <c r="A66" s="252"/>
      <c r="B66" s="252"/>
      <c r="C66"/>
      <c r="D66" s="223"/>
      <c r="E66" s="223"/>
      <c r="F66" s="223"/>
      <c r="G66" s="130"/>
      <c r="H66" s="223"/>
      <c r="I66" s="223"/>
      <c r="J66" s="223"/>
      <c r="K66" s="299"/>
      <c r="L66" s="223"/>
    </row>
    <row r="67" spans="1:12" ht="15.75" customHeight="1">
      <c r="A67" s="267" t="s">
        <v>186</v>
      </c>
      <c r="B67" s="290" t="s">
        <v>117</v>
      </c>
      <c r="C67"/>
      <c r="D67" s="253">
        <v>0.071</v>
      </c>
      <c r="E67" s="253"/>
      <c r="F67" s="253">
        <v>0.065</v>
      </c>
      <c r="G67" s="177"/>
      <c r="H67" s="253">
        <v>0.064</v>
      </c>
      <c r="I67" s="253"/>
      <c r="J67" s="253">
        <v>0.064</v>
      </c>
      <c r="K67" s="298">
        <v>0.122</v>
      </c>
      <c r="L67" s="253">
        <v>0.065</v>
      </c>
    </row>
    <row r="68" spans="1:13" ht="15.75" customHeight="1" thickBot="1">
      <c r="A68" s="252"/>
      <c r="B68" s="291"/>
      <c r="C68"/>
      <c r="D68" s="223"/>
      <c r="E68" s="223"/>
      <c r="F68" s="223"/>
      <c r="G68" s="130"/>
      <c r="H68" s="223"/>
      <c r="I68" s="223"/>
      <c r="J68" s="223"/>
      <c r="K68" s="299"/>
      <c r="L68" s="223"/>
      <c r="M68" s="194"/>
    </row>
    <row r="69" ht="6" customHeight="1"/>
    <row r="70" ht="15.75" customHeight="1"/>
    <row r="71" ht="15.75" customHeight="1">
      <c r="M71" s="194"/>
    </row>
    <row r="72" spans="13:15" s="73" customFormat="1" ht="15.75" customHeight="1">
      <c r="M72" s="194"/>
      <c r="N72"/>
      <c r="O72"/>
    </row>
    <row r="73" spans="1:15" s="73" customFormat="1" ht="17.25" customHeight="1">
      <c r="A73"/>
      <c r="B73"/>
      <c r="C73" s="1"/>
      <c r="D73" s="195" t="s">
        <v>44</v>
      </c>
      <c r="E73" s="195"/>
      <c r="F73" s="196"/>
      <c r="G73" s="196"/>
      <c r="H73" s="196"/>
      <c r="I73" s="196"/>
      <c r="J73" s="196"/>
      <c r="K73" s="197"/>
      <c r="L73"/>
      <c r="M73"/>
      <c r="N73"/>
      <c r="O73"/>
    </row>
    <row r="74" spans="1:15" s="73" customFormat="1" ht="15.75" customHeight="1">
      <c r="A74"/>
      <c r="B74"/>
      <c r="C74" s="1"/>
      <c r="D74" s="198" t="s">
        <v>161</v>
      </c>
      <c r="E74" s="198"/>
      <c r="F74" s="199"/>
      <c r="G74" s="199"/>
      <c r="H74" s="199"/>
      <c r="I74" s="199"/>
      <c r="J74" s="199"/>
      <c r="K74" s="197"/>
      <c r="L74"/>
      <c r="M74"/>
      <c r="N74"/>
      <c r="O74"/>
    </row>
    <row r="75" spans="1:15" s="73" customFormat="1" ht="10.5" customHeight="1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73" customFormat="1" ht="10.5" customHeight="1">
      <c r="A76" s="274" t="s">
        <v>132</v>
      </c>
      <c r="B76" s="274" t="s">
        <v>128</v>
      </c>
      <c r="C76"/>
      <c r="D76" s="250" t="s">
        <v>4</v>
      </c>
      <c r="E76" s="174"/>
      <c r="F76" s="250" t="s">
        <v>5</v>
      </c>
      <c r="G76" s="174"/>
      <c r="H76" s="250" t="s">
        <v>6</v>
      </c>
      <c r="I76" s="174"/>
      <c r="J76" s="247" t="s">
        <v>7</v>
      </c>
      <c r="K76" s="248" t="s">
        <v>130</v>
      </c>
      <c r="L76" s="236" t="s">
        <v>190</v>
      </c>
      <c r="M76"/>
      <c r="N76"/>
      <c r="O76"/>
    </row>
    <row r="77" spans="1:15" s="73" customFormat="1" ht="10.5" customHeight="1" thickBot="1">
      <c r="A77" s="275"/>
      <c r="B77" s="275"/>
      <c r="C77"/>
      <c r="D77" s="237"/>
      <c r="E77" s="175"/>
      <c r="F77" s="237"/>
      <c r="G77" s="175"/>
      <c r="H77" s="237"/>
      <c r="I77" s="175"/>
      <c r="J77" s="237"/>
      <c r="K77" s="249"/>
      <c r="L77" s="237"/>
      <c r="M77"/>
      <c r="N77"/>
      <c r="O77"/>
    </row>
    <row r="78" spans="1:15" s="73" customFormat="1" ht="15.75" customHeight="1">
      <c r="A78" s="270" t="s">
        <v>162</v>
      </c>
      <c r="B78" s="276" t="s">
        <v>46</v>
      </c>
      <c r="C78"/>
      <c r="D78" s="253">
        <v>0.071</v>
      </c>
      <c r="E78" s="253"/>
      <c r="F78" s="253">
        <v>0.067</v>
      </c>
      <c r="G78" s="253"/>
      <c r="H78" s="253">
        <v>0.066</v>
      </c>
      <c r="I78" s="253"/>
      <c r="J78" s="253">
        <v>0.061</v>
      </c>
      <c r="K78" s="298">
        <v>0.102</v>
      </c>
      <c r="L78" s="253">
        <v>0.071</v>
      </c>
      <c r="M78" s="200" t="s">
        <v>98</v>
      </c>
      <c r="N78"/>
      <c r="O78"/>
    </row>
    <row r="79" spans="1:15" s="73" customFormat="1" ht="17.25" customHeight="1" thickBot="1">
      <c r="A79" s="271"/>
      <c r="B79" s="271"/>
      <c r="C79"/>
      <c r="D79" s="223"/>
      <c r="E79" s="223"/>
      <c r="F79" s="223"/>
      <c r="G79" s="223"/>
      <c r="H79" s="223"/>
      <c r="I79" s="223"/>
      <c r="J79" s="223"/>
      <c r="K79" s="299"/>
      <c r="L79" s="223"/>
      <c r="M79"/>
      <c r="N79"/>
      <c r="O79"/>
    </row>
    <row r="80" spans="1:15" s="73" customFormat="1" ht="14.25" customHeight="1">
      <c r="A80" s="270" t="s">
        <v>162</v>
      </c>
      <c r="B80" s="276" t="s">
        <v>47</v>
      </c>
      <c r="C80"/>
      <c r="D80" s="253">
        <v>0.082</v>
      </c>
      <c r="E80" s="253"/>
      <c r="F80" s="253">
        <v>0.077</v>
      </c>
      <c r="G80" s="253"/>
      <c r="H80" s="253">
        <v>0.076</v>
      </c>
      <c r="I80" s="253"/>
      <c r="J80" s="253">
        <v>0.075</v>
      </c>
      <c r="K80" s="298">
        <v>0.101</v>
      </c>
      <c r="L80" s="253">
        <v>0.076</v>
      </c>
      <c r="M80"/>
      <c r="N80"/>
      <c r="O80"/>
    </row>
    <row r="81" spans="1:15" s="73" customFormat="1" ht="10.5" customHeight="1" thickBot="1">
      <c r="A81" s="271"/>
      <c r="B81" s="271"/>
      <c r="C81"/>
      <c r="D81" s="223"/>
      <c r="E81" s="223"/>
      <c r="F81" s="223"/>
      <c r="G81" s="223"/>
      <c r="H81" s="223"/>
      <c r="I81" s="223"/>
      <c r="J81" s="223"/>
      <c r="K81" s="299"/>
      <c r="L81" s="223"/>
      <c r="M81"/>
      <c r="N81"/>
      <c r="O81"/>
    </row>
    <row r="82" spans="1:15" s="73" customFormat="1" ht="16.5" customHeight="1">
      <c r="A82" s="270" t="s">
        <v>162</v>
      </c>
      <c r="B82" s="272" t="s">
        <v>139</v>
      </c>
      <c r="C82"/>
      <c r="D82" s="258">
        <v>0.086</v>
      </c>
      <c r="E82" s="253"/>
      <c r="F82" s="258">
        <v>0.085</v>
      </c>
      <c r="G82" s="253"/>
      <c r="H82" s="253">
        <v>0.083</v>
      </c>
      <c r="I82" s="253"/>
      <c r="J82" s="253">
        <v>0.081</v>
      </c>
      <c r="K82" s="298">
        <v>0.103</v>
      </c>
      <c r="L82" s="253">
        <v>0.077</v>
      </c>
      <c r="M82" s="200" t="s">
        <v>98</v>
      </c>
      <c r="N82"/>
      <c r="O82"/>
    </row>
    <row r="83" spans="1:15" s="73" customFormat="1" ht="10.5" customHeight="1" thickBot="1">
      <c r="A83" s="271"/>
      <c r="B83" s="273"/>
      <c r="C83"/>
      <c r="D83" s="259"/>
      <c r="E83" s="223"/>
      <c r="F83" s="259"/>
      <c r="G83" s="223"/>
      <c r="H83" s="223"/>
      <c r="I83" s="223"/>
      <c r="J83" s="223"/>
      <c r="K83" s="299"/>
      <c r="L83" s="223"/>
      <c r="M83"/>
      <c r="N83"/>
      <c r="O83"/>
    </row>
    <row r="84" spans="1:15" s="73" customFormat="1" ht="15.75" customHeight="1">
      <c r="A84" s="270" t="s">
        <v>163</v>
      </c>
      <c r="B84" s="272" t="s">
        <v>50</v>
      </c>
      <c r="C84"/>
      <c r="D84" s="253">
        <v>0.076</v>
      </c>
      <c r="E84" s="253"/>
      <c r="F84" s="253">
        <v>0.075</v>
      </c>
      <c r="G84" s="253"/>
      <c r="H84" s="253">
        <v>0.074</v>
      </c>
      <c r="I84" s="253"/>
      <c r="J84" s="253">
        <v>0.07</v>
      </c>
      <c r="K84" s="298">
        <v>0.096</v>
      </c>
      <c r="L84" s="253">
        <v>0.076</v>
      </c>
      <c r="M84" s="200" t="s">
        <v>98</v>
      </c>
      <c r="N84"/>
      <c r="O84"/>
    </row>
    <row r="85" spans="1:15" s="73" customFormat="1" ht="10.5" customHeight="1" thickBot="1">
      <c r="A85" s="271"/>
      <c r="B85" s="273"/>
      <c r="C85"/>
      <c r="D85" s="223"/>
      <c r="E85" s="223"/>
      <c r="F85" s="223"/>
      <c r="G85" s="223"/>
      <c r="H85" s="223"/>
      <c r="I85" s="223"/>
      <c r="J85" s="223"/>
      <c r="K85" s="299"/>
      <c r="L85" s="223"/>
      <c r="M85"/>
      <c r="N85"/>
      <c r="O85"/>
    </row>
    <row r="86" spans="1:15" s="73" customFormat="1" ht="17.25" customHeight="1">
      <c r="A86" s="270" t="s">
        <v>163</v>
      </c>
      <c r="B86" s="272" t="s">
        <v>53</v>
      </c>
      <c r="C86"/>
      <c r="D86" s="253">
        <v>0.078</v>
      </c>
      <c r="E86" s="253"/>
      <c r="F86" s="253">
        <v>0.074</v>
      </c>
      <c r="G86" s="253"/>
      <c r="H86" s="253">
        <v>0.072</v>
      </c>
      <c r="I86" s="253"/>
      <c r="J86" s="253">
        <v>0.071</v>
      </c>
      <c r="K86" s="298">
        <v>0.105</v>
      </c>
      <c r="L86" s="253">
        <v>0.073</v>
      </c>
      <c r="M86"/>
      <c r="N86"/>
      <c r="O86"/>
    </row>
    <row r="87" spans="1:15" s="73" customFormat="1" ht="10.5" customHeight="1" thickBot="1">
      <c r="A87" s="271"/>
      <c r="B87" s="273"/>
      <c r="C87"/>
      <c r="D87" s="223"/>
      <c r="E87" s="223"/>
      <c r="F87" s="223"/>
      <c r="G87" s="223"/>
      <c r="H87" s="223"/>
      <c r="I87" s="223"/>
      <c r="J87" s="223"/>
      <c r="K87" s="299"/>
      <c r="L87" s="223"/>
      <c r="M87"/>
      <c r="N87"/>
      <c r="O87"/>
    </row>
    <row r="88" spans="1:15" s="73" customFormat="1" ht="16.5" customHeight="1">
      <c r="A88" s="277" t="s">
        <v>56</v>
      </c>
      <c r="B88" s="279" t="s">
        <v>55</v>
      </c>
      <c r="C88" s="209"/>
      <c r="D88" s="253">
        <v>0.08</v>
      </c>
      <c r="E88" s="253"/>
      <c r="F88" s="253">
        <v>0.077</v>
      </c>
      <c r="G88" s="253"/>
      <c r="H88" s="253">
        <v>0.076</v>
      </c>
      <c r="I88" s="253"/>
      <c r="J88" s="253">
        <v>0.075</v>
      </c>
      <c r="K88" s="298">
        <v>0.101</v>
      </c>
      <c r="L88" s="253">
        <v>0.076</v>
      </c>
      <c r="M88"/>
      <c r="N88"/>
      <c r="O88"/>
    </row>
    <row r="89" spans="1:15" s="73" customFormat="1" ht="10.5" customHeight="1" thickBot="1">
      <c r="A89" s="278"/>
      <c r="B89" s="280"/>
      <c r="C89" s="209"/>
      <c r="D89" s="223"/>
      <c r="E89" s="223"/>
      <c r="F89" s="223"/>
      <c r="G89" s="223"/>
      <c r="H89" s="223"/>
      <c r="I89" s="223"/>
      <c r="J89" s="223"/>
      <c r="K89" s="299"/>
      <c r="L89" s="223"/>
      <c r="M89"/>
      <c r="N89"/>
      <c r="O89"/>
    </row>
    <row r="90" spans="1:15" s="73" customFormat="1" ht="18.75" customHeight="1">
      <c r="A90" s="270" t="s">
        <v>56</v>
      </c>
      <c r="B90" s="272" t="s">
        <v>56</v>
      </c>
      <c r="C90"/>
      <c r="D90" s="253">
        <v>0.074</v>
      </c>
      <c r="E90" s="253"/>
      <c r="F90" s="253">
        <v>0.071</v>
      </c>
      <c r="G90" s="253"/>
      <c r="H90" s="253">
        <v>0.069</v>
      </c>
      <c r="I90" s="253"/>
      <c r="J90" s="253">
        <v>0.069</v>
      </c>
      <c r="K90" s="298">
        <v>0.098</v>
      </c>
      <c r="L90" s="253">
        <v>0.075</v>
      </c>
      <c r="M90"/>
      <c r="N90"/>
      <c r="O90"/>
    </row>
    <row r="91" spans="1:15" s="73" customFormat="1" ht="10.5" customHeight="1" thickBot="1">
      <c r="A91" s="271"/>
      <c r="B91" s="273"/>
      <c r="C91"/>
      <c r="D91" s="223"/>
      <c r="E91" s="223"/>
      <c r="F91" s="223"/>
      <c r="G91" s="223"/>
      <c r="H91" s="223"/>
      <c r="I91" s="223"/>
      <c r="J91" s="223"/>
      <c r="K91" s="299"/>
      <c r="L91" s="223"/>
      <c r="M91"/>
      <c r="N91"/>
      <c r="O91"/>
    </row>
    <row r="92" spans="1:15" s="73" customFormat="1" ht="14.25" customHeight="1">
      <c r="A92" s="201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73" customFormat="1" ht="10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2" ht="21" customHeight="1">
      <c r="A94"/>
      <c r="D94" s="184" t="s">
        <v>57</v>
      </c>
      <c r="E94" s="184"/>
      <c r="F94" s="185"/>
      <c r="G94" s="185"/>
      <c r="H94" s="185"/>
      <c r="I94" s="185"/>
      <c r="J94" s="185"/>
      <c r="K94" s="90"/>
      <c r="L94"/>
    </row>
    <row r="95" spans="1:12" ht="15.75" customHeight="1">
      <c r="A95"/>
      <c r="D95" s="186" t="s">
        <v>161</v>
      </c>
      <c r="E95" s="186"/>
      <c r="F95" s="187"/>
      <c r="G95" s="187"/>
      <c r="H95" s="187"/>
      <c r="I95" s="187"/>
      <c r="J95" s="187"/>
      <c r="K95" s="90"/>
      <c r="L95"/>
    </row>
    <row r="96" spans="1:12" ht="4.5" customHeight="1" thickBot="1">
      <c r="A96"/>
      <c r="C96"/>
      <c r="D96"/>
      <c r="E96"/>
      <c r="F96"/>
      <c r="G96"/>
      <c r="H96"/>
      <c r="I96"/>
      <c r="J96"/>
      <c r="K96"/>
      <c r="L96"/>
    </row>
    <row r="97" spans="1:12" ht="21" customHeight="1">
      <c r="A97" s="263" t="s">
        <v>132</v>
      </c>
      <c r="B97" s="263" t="s">
        <v>128</v>
      </c>
      <c r="C97"/>
      <c r="D97" s="250" t="s">
        <v>4</v>
      </c>
      <c r="E97" s="174"/>
      <c r="F97" s="250" t="s">
        <v>5</v>
      </c>
      <c r="G97" s="174"/>
      <c r="H97" s="250" t="s">
        <v>6</v>
      </c>
      <c r="I97" s="174"/>
      <c r="J97" s="247" t="s">
        <v>7</v>
      </c>
      <c r="K97" s="248" t="s">
        <v>130</v>
      </c>
      <c r="L97" s="236" t="s">
        <v>190</v>
      </c>
    </row>
    <row r="98" spans="1:12" ht="15.75" customHeight="1" thickBot="1">
      <c r="A98" s="264"/>
      <c r="B98" s="264"/>
      <c r="C98"/>
      <c r="D98" s="237"/>
      <c r="E98" s="175"/>
      <c r="F98" s="237"/>
      <c r="G98" s="175"/>
      <c r="H98" s="237"/>
      <c r="I98" s="175"/>
      <c r="J98" s="237"/>
      <c r="K98" s="249"/>
      <c r="L98" s="237"/>
    </row>
    <row r="99" spans="1:12" ht="15.75" customHeight="1">
      <c r="A99" s="241" t="s">
        <v>184</v>
      </c>
      <c r="B99" s="243" t="s">
        <v>59</v>
      </c>
      <c r="C99" s="209"/>
      <c r="D99" s="253">
        <v>0.075</v>
      </c>
      <c r="E99" s="253"/>
      <c r="F99" s="253">
        <v>0.075</v>
      </c>
      <c r="G99" s="253"/>
      <c r="H99" s="253">
        <v>0.074</v>
      </c>
      <c r="I99" s="253"/>
      <c r="J99" s="253">
        <v>0.07</v>
      </c>
      <c r="K99" s="298">
        <v>0.093</v>
      </c>
      <c r="L99" s="253">
        <v>0.077</v>
      </c>
    </row>
    <row r="100" spans="1:12" ht="15.75" customHeight="1" thickBot="1">
      <c r="A100" s="242"/>
      <c r="B100" s="242"/>
      <c r="C100" s="209"/>
      <c r="D100" s="223"/>
      <c r="E100" s="223"/>
      <c r="F100" s="223"/>
      <c r="G100" s="223"/>
      <c r="H100" s="223"/>
      <c r="I100" s="223"/>
      <c r="J100" s="223"/>
      <c r="K100" s="299"/>
      <c r="L100" s="223"/>
    </row>
    <row r="101" spans="1:12" ht="15.75" customHeight="1">
      <c r="A101" s="238" t="s">
        <v>185</v>
      </c>
      <c r="B101" s="240" t="s">
        <v>60</v>
      </c>
      <c r="C101"/>
      <c r="D101" s="253">
        <v>0.068</v>
      </c>
      <c r="E101" s="253"/>
      <c r="F101" s="253">
        <v>0.067</v>
      </c>
      <c r="G101" s="253"/>
      <c r="H101" s="253">
        <v>0.065</v>
      </c>
      <c r="I101" s="253"/>
      <c r="J101" s="253">
        <v>0.064</v>
      </c>
      <c r="K101" s="298">
        <v>0.099</v>
      </c>
      <c r="L101" s="253">
        <v>0.073</v>
      </c>
    </row>
    <row r="102" spans="1:12" ht="15.75" customHeight="1" thickBot="1">
      <c r="A102" s="239"/>
      <c r="B102" s="239"/>
      <c r="C102"/>
      <c r="D102" s="223"/>
      <c r="E102" s="223"/>
      <c r="F102" s="223"/>
      <c r="G102" s="223"/>
      <c r="H102" s="223"/>
      <c r="I102" s="223"/>
      <c r="J102" s="223"/>
      <c r="K102" s="299"/>
      <c r="L102" s="223"/>
    </row>
    <row r="103" spans="1:12" ht="15.75" customHeight="1">
      <c r="A103" s="238" t="s">
        <v>184</v>
      </c>
      <c r="B103" s="265" t="s">
        <v>61</v>
      </c>
      <c r="C103"/>
      <c r="D103" s="253">
        <v>0.072</v>
      </c>
      <c r="E103" s="253"/>
      <c r="F103" s="253">
        <v>0.071</v>
      </c>
      <c r="G103" s="253"/>
      <c r="H103" s="253">
        <v>0.071</v>
      </c>
      <c r="I103" s="253"/>
      <c r="J103" s="253">
        <v>0.07</v>
      </c>
      <c r="K103" s="298">
        <v>0.071</v>
      </c>
      <c r="L103" s="253">
        <v>0.073</v>
      </c>
    </row>
    <row r="104" spans="1:12" ht="15.75" customHeight="1" thickBot="1">
      <c r="A104" s="239"/>
      <c r="B104" s="297"/>
      <c r="C104"/>
      <c r="D104" s="223"/>
      <c r="E104" s="223"/>
      <c r="F104" s="223"/>
      <c r="G104" s="223"/>
      <c r="H104" s="223"/>
      <c r="I104" s="223"/>
      <c r="J104" s="223"/>
      <c r="K104" s="299"/>
      <c r="L104" s="223"/>
    </row>
    <row r="105" spans="1:12" ht="15.75" customHeight="1">
      <c r="A105" s="241" t="s">
        <v>164</v>
      </c>
      <c r="B105" s="244" t="s">
        <v>63</v>
      </c>
      <c r="C105" s="209"/>
      <c r="D105" s="253">
        <v>0.08</v>
      </c>
      <c r="E105" s="253"/>
      <c r="F105" s="253">
        <v>0.077</v>
      </c>
      <c r="G105" s="253"/>
      <c r="H105" s="253">
        <v>0.067</v>
      </c>
      <c r="I105" s="253"/>
      <c r="J105" s="253">
        <v>0.067</v>
      </c>
      <c r="K105" s="298">
        <v>0.092</v>
      </c>
      <c r="L105" s="253">
        <v>0.076</v>
      </c>
    </row>
    <row r="106" spans="1:12" ht="15.75" customHeight="1" thickBot="1">
      <c r="A106" s="242"/>
      <c r="B106" s="296"/>
      <c r="C106" s="209"/>
      <c r="D106" s="223"/>
      <c r="E106" s="223"/>
      <c r="F106" s="223"/>
      <c r="G106" s="223"/>
      <c r="H106" s="223"/>
      <c r="I106" s="223"/>
      <c r="J106" s="223"/>
      <c r="K106" s="299"/>
      <c r="L106" s="223"/>
    </row>
    <row r="107" spans="1:12" ht="15.75" customHeight="1">
      <c r="A107"/>
      <c r="C107"/>
      <c r="D107"/>
      <c r="E107"/>
      <c r="F107"/>
      <c r="G107"/>
      <c r="H107"/>
      <c r="I107"/>
      <c r="J107"/>
      <c r="K107"/>
      <c r="L107"/>
    </row>
    <row r="108" spans="1:12" ht="15.75" customHeight="1">
      <c r="A108"/>
      <c r="C108"/>
      <c r="D108"/>
      <c r="E108"/>
      <c r="F108"/>
      <c r="G108"/>
      <c r="H108"/>
      <c r="I108"/>
      <c r="J108"/>
      <c r="K108"/>
      <c r="L108"/>
    </row>
    <row r="109" spans="1:12" ht="15.75" customHeight="1">
      <c r="A109"/>
      <c r="C109"/>
      <c r="D109"/>
      <c r="E109"/>
      <c r="F109"/>
      <c r="G109"/>
      <c r="H109"/>
      <c r="I109"/>
      <c r="J109"/>
      <c r="K109"/>
      <c r="L109"/>
    </row>
    <row r="110" spans="1:12" ht="6.75" customHeight="1">
      <c r="A110"/>
      <c r="C110"/>
      <c r="D110"/>
      <c r="E110"/>
      <c r="F110"/>
      <c r="G110"/>
      <c r="H110"/>
      <c r="I110"/>
      <c r="J110"/>
      <c r="K110"/>
      <c r="L110"/>
    </row>
    <row r="111" spans="3:10" ht="16.5" customHeight="1">
      <c r="C111" s="73"/>
      <c r="D111" s="202" t="s">
        <v>66</v>
      </c>
      <c r="E111" s="202"/>
      <c r="F111" s="203"/>
      <c r="G111" s="203"/>
      <c r="H111" s="203"/>
      <c r="I111" s="203"/>
      <c r="J111" s="203"/>
    </row>
    <row r="112" spans="3:10" ht="16.5" customHeight="1">
      <c r="C112" s="73"/>
      <c r="D112" s="204" t="s">
        <v>165</v>
      </c>
      <c r="E112" s="204"/>
      <c r="F112" s="203"/>
      <c r="G112" s="203"/>
      <c r="H112" s="203"/>
      <c r="I112" s="203"/>
      <c r="J112" s="203"/>
    </row>
    <row r="113" spans="4:10" ht="3.75" customHeight="1" thickBot="1">
      <c r="D113" s="204" t="s">
        <v>98</v>
      </c>
      <c r="E113" s="204"/>
      <c r="F113" s="205"/>
      <c r="G113" s="205"/>
      <c r="H113" s="205"/>
      <c r="I113" s="205"/>
      <c r="J113" s="205"/>
    </row>
    <row r="114" spans="1:15" s="73" customFormat="1" ht="21" customHeight="1">
      <c r="A114" s="292" t="s">
        <v>132</v>
      </c>
      <c r="B114" s="292" t="s">
        <v>128</v>
      </c>
      <c r="C114"/>
      <c r="D114" s="250" t="s">
        <v>4</v>
      </c>
      <c r="E114" s="174"/>
      <c r="F114" s="250" t="s">
        <v>5</v>
      </c>
      <c r="G114" s="174"/>
      <c r="H114" s="250" t="s">
        <v>6</v>
      </c>
      <c r="I114" s="174"/>
      <c r="J114" s="247" t="s">
        <v>7</v>
      </c>
      <c r="K114" s="294" t="s">
        <v>130</v>
      </c>
      <c r="L114" s="236" t="s">
        <v>190</v>
      </c>
      <c r="M114" s="13"/>
      <c r="N114"/>
      <c r="O114"/>
    </row>
    <row r="115" spans="1:13" ht="15.75" customHeight="1" thickBot="1">
      <c r="A115" s="293"/>
      <c r="B115" s="293"/>
      <c r="C115"/>
      <c r="D115" s="237"/>
      <c r="E115" s="175"/>
      <c r="F115" s="237"/>
      <c r="G115" s="175"/>
      <c r="H115" s="237"/>
      <c r="I115" s="175"/>
      <c r="J115" s="237"/>
      <c r="K115" s="295"/>
      <c r="L115" s="237"/>
      <c r="M115" s="13"/>
    </row>
    <row r="116" spans="1:13" ht="15.75" customHeight="1">
      <c r="A116" s="281" t="s">
        <v>176</v>
      </c>
      <c r="B116" s="284" t="s">
        <v>137</v>
      </c>
      <c r="C116"/>
      <c r="D116" s="253">
        <v>0.084</v>
      </c>
      <c r="E116" s="253"/>
      <c r="F116" s="253">
        <v>0.082</v>
      </c>
      <c r="G116" s="253"/>
      <c r="H116" s="253">
        <v>0.08</v>
      </c>
      <c r="I116" s="253"/>
      <c r="J116" s="253">
        <v>0.079</v>
      </c>
      <c r="K116" s="298">
        <v>0.091</v>
      </c>
      <c r="L116" s="253">
        <v>0.081</v>
      </c>
      <c r="M116" s="13"/>
    </row>
    <row r="117" spans="1:13" ht="15.75" customHeight="1" thickBot="1">
      <c r="A117" s="282"/>
      <c r="B117" s="285"/>
      <c r="C117"/>
      <c r="D117" s="223"/>
      <c r="E117" s="223"/>
      <c r="F117" s="223"/>
      <c r="G117" s="223"/>
      <c r="H117" s="223"/>
      <c r="I117" s="223"/>
      <c r="J117" s="223"/>
      <c r="K117" s="299"/>
      <c r="L117" s="223"/>
      <c r="M117" s="13"/>
    </row>
    <row r="118" spans="1:13" ht="15.75" customHeight="1">
      <c r="A118" s="281" t="s">
        <v>179</v>
      </c>
      <c r="B118" s="283" t="s">
        <v>166</v>
      </c>
      <c r="C118"/>
      <c r="D118" s="253">
        <v>0.079</v>
      </c>
      <c r="E118" s="253"/>
      <c r="F118" s="253">
        <v>0.066</v>
      </c>
      <c r="G118" s="253"/>
      <c r="H118" s="253">
        <v>0.063</v>
      </c>
      <c r="I118" s="253"/>
      <c r="J118" s="253">
        <v>0.058</v>
      </c>
      <c r="K118" s="298">
        <v>0.107</v>
      </c>
      <c r="L118" s="253">
        <v>0.068</v>
      </c>
      <c r="M118" s="13"/>
    </row>
    <row r="119" spans="1:13" ht="15.75" customHeight="1" thickBot="1">
      <c r="A119" s="282"/>
      <c r="B119" s="282"/>
      <c r="C119"/>
      <c r="D119" s="223"/>
      <c r="E119" s="223"/>
      <c r="F119" s="223"/>
      <c r="G119" s="223"/>
      <c r="H119" s="223"/>
      <c r="I119" s="223"/>
      <c r="J119" s="223"/>
      <c r="K119" s="299"/>
      <c r="L119" s="223"/>
      <c r="M119" s="13"/>
    </row>
    <row r="120" spans="1:12" ht="15.75" customHeight="1">
      <c r="A120" s="281" t="s">
        <v>167</v>
      </c>
      <c r="B120" s="283" t="s">
        <v>168</v>
      </c>
      <c r="C120"/>
      <c r="D120" s="258">
        <v>0.093</v>
      </c>
      <c r="E120" s="253"/>
      <c r="F120" s="253">
        <v>0.083</v>
      </c>
      <c r="G120" s="253"/>
      <c r="H120" s="253">
        <v>0.079</v>
      </c>
      <c r="I120" s="253"/>
      <c r="J120" s="253">
        <v>0.075</v>
      </c>
      <c r="K120" s="298">
        <v>0.103</v>
      </c>
      <c r="L120" s="253">
        <v>0.075</v>
      </c>
    </row>
    <row r="121" spans="1:12" ht="15.75" customHeight="1" thickBot="1">
      <c r="A121" s="282"/>
      <c r="B121" s="282"/>
      <c r="C121"/>
      <c r="D121" s="259"/>
      <c r="E121" s="223"/>
      <c r="F121" s="223"/>
      <c r="G121" s="223"/>
      <c r="H121" s="223"/>
      <c r="I121" s="223"/>
      <c r="J121" s="223"/>
      <c r="K121" s="299"/>
      <c r="L121" s="223"/>
    </row>
    <row r="122" spans="1:12" ht="15.75" customHeight="1">
      <c r="A122" s="281" t="s">
        <v>167</v>
      </c>
      <c r="B122" s="284" t="s">
        <v>72</v>
      </c>
      <c r="C122"/>
      <c r="D122" s="258">
        <v>0.095</v>
      </c>
      <c r="E122" s="253"/>
      <c r="F122" s="258">
        <v>0.088</v>
      </c>
      <c r="G122" s="253"/>
      <c r="H122" s="253">
        <v>0.082</v>
      </c>
      <c r="I122" s="253"/>
      <c r="J122" s="253">
        <v>0.081</v>
      </c>
      <c r="K122" s="298">
        <v>0.141</v>
      </c>
      <c r="L122" s="253">
        <v>0.065</v>
      </c>
    </row>
    <row r="123" spans="1:12" ht="15.75" customHeight="1" thickBot="1">
      <c r="A123" s="282"/>
      <c r="B123" s="285"/>
      <c r="C123"/>
      <c r="D123" s="259"/>
      <c r="E123" s="223"/>
      <c r="F123" s="259"/>
      <c r="G123" s="223"/>
      <c r="H123" s="223"/>
      <c r="I123" s="223"/>
      <c r="J123" s="223"/>
      <c r="K123" s="299"/>
      <c r="L123" s="223"/>
    </row>
    <row r="124" spans="1:13" ht="15.75" customHeight="1">
      <c r="A124" s="281" t="s">
        <v>169</v>
      </c>
      <c r="B124" s="284" t="s">
        <v>177</v>
      </c>
      <c r="C124"/>
      <c r="D124" s="253">
        <v>0.08</v>
      </c>
      <c r="E124" s="253"/>
      <c r="F124" s="253">
        <v>0.078</v>
      </c>
      <c r="G124" s="253"/>
      <c r="H124" s="253">
        <v>0.078</v>
      </c>
      <c r="I124" s="253"/>
      <c r="J124" s="253">
        <v>0.078</v>
      </c>
      <c r="K124" s="298" t="s">
        <v>191</v>
      </c>
      <c r="L124" s="253">
        <v>0.077</v>
      </c>
      <c r="M124" s="200" t="s">
        <v>98</v>
      </c>
    </row>
    <row r="125" spans="1:12" ht="15.75" customHeight="1" thickBot="1">
      <c r="A125" s="286"/>
      <c r="B125" s="287"/>
      <c r="C125"/>
      <c r="D125" s="223"/>
      <c r="E125" s="223"/>
      <c r="F125" s="223"/>
      <c r="G125" s="223"/>
      <c r="H125" s="223"/>
      <c r="I125" s="223"/>
      <c r="J125" s="223"/>
      <c r="K125" s="299"/>
      <c r="L125" s="223"/>
    </row>
    <row r="126" spans="1:12" ht="15.75" customHeight="1">
      <c r="A126" s="281" t="s">
        <v>169</v>
      </c>
      <c r="B126" s="284" t="s">
        <v>170</v>
      </c>
      <c r="C126"/>
      <c r="D126" s="258">
        <v>0.087</v>
      </c>
      <c r="E126" s="258"/>
      <c r="F126" s="258">
        <v>0.086</v>
      </c>
      <c r="G126" s="253"/>
      <c r="H126" s="253">
        <v>0.083</v>
      </c>
      <c r="I126" s="253"/>
      <c r="J126" s="253">
        <v>0.078</v>
      </c>
      <c r="K126" s="298">
        <v>0.102</v>
      </c>
      <c r="L126" s="253">
        <v>0.077</v>
      </c>
    </row>
    <row r="127" spans="1:15" s="13" customFormat="1" ht="15.75" customHeight="1" thickBot="1">
      <c r="A127" s="282"/>
      <c r="B127" s="285"/>
      <c r="C127"/>
      <c r="D127" s="259"/>
      <c r="E127" s="259"/>
      <c r="F127" s="259"/>
      <c r="G127" s="223"/>
      <c r="H127" s="223"/>
      <c r="I127" s="223"/>
      <c r="J127" s="223"/>
      <c r="K127" s="299"/>
      <c r="L127" s="223"/>
      <c r="N127"/>
      <c r="O127"/>
    </row>
    <row r="128" spans="1:13" ht="15.75" customHeight="1">
      <c r="A128" s="281" t="s">
        <v>169</v>
      </c>
      <c r="B128" s="284" t="s">
        <v>171</v>
      </c>
      <c r="C128"/>
      <c r="D128" s="253">
        <v>0.076</v>
      </c>
      <c r="E128" s="253"/>
      <c r="F128" s="253">
        <v>0.074</v>
      </c>
      <c r="G128" s="253"/>
      <c r="H128" s="253">
        <v>0.074</v>
      </c>
      <c r="I128" s="253"/>
      <c r="J128" s="253">
        <v>0.07</v>
      </c>
      <c r="K128" s="298">
        <v>0.113</v>
      </c>
      <c r="L128" s="253">
        <v>0.07</v>
      </c>
      <c r="M128" s="200" t="s">
        <v>98</v>
      </c>
    </row>
    <row r="129" spans="1:15" s="73" customFormat="1" ht="15.75" customHeight="1" thickBot="1">
      <c r="A129" s="282"/>
      <c r="B129" s="285"/>
      <c r="C129"/>
      <c r="D129" s="223"/>
      <c r="E129" s="223"/>
      <c r="F129" s="223"/>
      <c r="G129" s="223"/>
      <c r="H129" s="223"/>
      <c r="I129" s="223"/>
      <c r="J129" s="223"/>
      <c r="K129" s="299"/>
      <c r="L129" s="223"/>
      <c r="N129"/>
      <c r="O129"/>
    </row>
    <row r="130" spans="1:15" s="73" customFormat="1" ht="15.75" customHeight="1">
      <c r="A130" s="201" t="s">
        <v>189</v>
      </c>
      <c r="B130" s="212"/>
      <c r="C130"/>
      <c r="D130" s="113"/>
      <c r="E130" s="113"/>
      <c r="F130" s="113"/>
      <c r="G130" s="113"/>
      <c r="H130" s="113"/>
      <c r="I130" s="113"/>
      <c r="J130" s="116"/>
      <c r="K130" s="213"/>
      <c r="L130" s="118"/>
      <c r="N130"/>
      <c r="O130"/>
    </row>
    <row r="131" spans="1:12" ht="9.75" customHeight="1">
      <c r="A131"/>
      <c r="C131"/>
      <c r="D131"/>
      <c r="E131"/>
      <c r="F131"/>
      <c r="G131"/>
      <c r="H131"/>
      <c r="I131"/>
      <c r="J131"/>
      <c r="K131"/>
      <c r="L131"/>
    </row>
    <row r="132" spans="4:13" ht="18" customHeight="1">
      <c r="D132" s="184" t="s">
        <v>172</v>
      </c>
      <c r="E132" s="184"/>
      <c r="F132" s="51"/>
      <c r="G132" s="51"/>
      <c r="H132" s="185"/>
      <c r="I132" s="185"/>
      <c r="J132" s="185"/>
      <c r="K132" s="185"/>
      <c r="M132" s="118"/>
    </row>
    <row r="133" spans="4:13" ht="15.75" customHeight="1">
      <c r="D133" s="186" t="s">
        <v>159</v>
      </c>
      <c r="E133" s="186"/>
      <c r="F133" s="54"/>
      <c r="G133" s="54"/>
      <c r="H133" s="187"/>
      <c r="I133" s="187"/>
      <c r="J133" s="187"/>
      <c r="K133" s="187"/>
      <c r="M133" s="118"/>
    </row>
    <row r="134" spans="3:13" ht="15.75" customHeight="1" thickBot="1">
      <c r="C134" s="14"/>
      <c r="D134" s="14"/>
      <c r="E134" s="14"/>
      <c r="F134" s="14"/>
      <c r="G134" s="14"/>
      <c r="H134" s="14"/>
      <c r="I134" s="14"/>
      <c r="J134" s="82"/>
      <c r="K134" s="15"/>
      <c r="L134" s="15"/>
      <c r="M134" s="118"/>
    </row>
    <row r="135" spans="1:13" ht="18.75" customHeight="1">
      <c r="A135" s="263" t="s">
        <v>132</v>
      </c>
      <c r="B135" s="263" t="s">
        <v>128</v>
      </c>
      <c r="C135"/>
      <c r="D135" s="250" t="s">
        <v>4</v>
      </c>
      <c r="E135" s="174"/>
      <c r="F135" s="250" t="s">
        <v>5</v>
      </c>
      <c r="G135" s="174"/>
      <c r="H135" s="250" t="s">
        <v>6</v>
      </c>
      <c r="I135" s="174"/>
      <c r="J135" s="247" t="s">
        <v>7</v>
      </c>
      <c r="K135" s="248" t="s">
        <v>130</v>
      </c>
      <c r="L135" s="236" t="s">
        <v>190</v>
      </c>
      <c r="M135" s="13"/>
    </row>
    <row r="136" spans="1:13" ht="15.75" customHeight="1" thickBot="1">
      <c r="A136" s="264"/>
      <c r="B136" s="264"/>
      <c r="C136"/>
      <c r="D136" s="237"/>
      <c r="E136" s="175"/>
      <c r="F136" s="237"/>
      <c r="G136" s="175"/>
      <c r="H136" s="237"/>
      <c r="I136" s="175"/>
      <c r="J136" s="237"/>
      <c r="K136" s="249"/>
      <c r="L136" s="237"/>
      <c r="M136" s="13"/>
    </row>
    <row r="137" spans="1:13" ht="15.75" customHeight="1">
      <c r="A137" s="238" t="s">
        <v>173</v>
      </c>
      <c r="B137" s="240" t="s">
        <v>91</v>
      </c>
      <c r="C137"/>
      <c r="D137" s="253">
        <v>0.08</v>
      </c>
      <c r="E137" s="253"/>
      <c r="F137" s="253">
        <v>0.077</v>
      </c>
      <c r="G137" s="253"/>
      <c r="H137" s="253">
        <v>0.076</v>
      </c>
      <c r="I137" s="253"/>
      <c r="J137" s="253">
        <v>0.075</v>
      </c>
      <c r="K137" s="298">
        <v>0.11</v>
      </c>
      <c r="L137" s="253">
        <v>0.073</v>
      </c>
      <c r="M137" s="13"/>
    </row>
    <row r="138" spans="1:13" ht="15.75" customHeight="1" thickBot="1">
      <c r="A138" s="239"/>
      <c r="B138" s="239"/>
      <c r="C138"/>
      <c r="D138" s="223"/>
      <c r="E138" s="223"/>
      <c r="F138" s="223"/>
      <c r="G138" s="223"/>
      <c r="H138" s="223"/>
      <c r="I138" s="223"/>
      <c r="J138" s="223"/>
      <c r="K138" s="299"/>
      <c r="L138" s="223"/>
      <c r="M138" s="13"/>
    </row>
    <row r="139" spans="1:15" s="13" customFormat="1" ht="15.75" customHeight="1">
      <c r="A139" s="238" t="s">
        <v>174</v>
      </c>
      <c r="B139" s="240" t="s">
        <v>83</v>
      </c>
      <c r="C139"/>
      <c r="D139" s="253">
        <v>0.081</v>
      </c>
      <c r="E139" s="253"/>
      <c r="F139" s="253">
        <v>0.077</v>
      </c>
      <c r="G139" s="253"/>
      <c r="H139" s="253">
        <v>0.076</v>
      </c>
      <c r="I139" s="253"/>
      <c r="J139" s="253">
        <v>0.076</v>
      </c>
      <c r="K139" s="298">
        <v>0.103</v>
      </c>
      <c r="L139" s="253">
        <v>0.076</v>
      </c>
      <c r="N139"/>
      <c r="O139"/>
    </row>
    <row r="140" spans="1:12" ht="15.75" customHeight="1" thickBot="1">
      <c r="A140" s="239"/>
      <c r="B140" s="239"/>
      <c r="C140"/>
      <c r="D140" s="223"/>
      <c r="E140" s="223"/>
      <c r="F140" s="223"/>
      <c r="G140" s="223"/>
      <c r="H140" s="223"/>
      <c r="I140" s="223"/>
      <c r="J140" s="223"/>
      <c r="K140" s="299"/>
      <c r="L140" s="223"/>
    </row>
    <row r="141" spans="1:15" s="73" customFormat="1" ht="15.75" customHeight="1">
      <c r="A141" s="238" t="s">
        <v>175</v>
      </c>
      <c r="B141" s="265" t="s">
        <v>99</v>
      </c>
      <c r="C141"/>
      <c r="D141" s="253">
        <v>0.078</v>
      </c>
      <c r="E141" s="253"/>
      <c r="F141" s="253">
        <v>0.076</v>
      </c>
      <c r="G141" s="253"/>
      <c r="H141" s="253">
        <v>0.075</v>
      </c>
      <c r="I141" s="253"/>
      <c r="J141" s="253">
        <v>0.075</v>
      </c>
      <c r="K141" s="298">
        <v>0.109</v>
      </c>
      <c r="L141" s="253">
        <v>0.073</v>
      </c>
      <c r="N141"/>
      <c r="O141"/>
    </row>
    <row r="142" spans="1:12" ht="15.75" customHeight="1" thickBot="1">
      <c r="A142" s="239"/>
      <c r="B142" s="297"/>
      <c r="C142"/>
      <c r="D142" s="223"/>
      <c r="E142" s="223"/>
      <c r="F142" s="223"/>
      <c r="G142" s="223"/>
      <c r="H142" s="223"/>
      <c r="I142" s="223"/>
      <c r="J142" s="223"/>
      <c r="K142" s="299"/>
      <c r="L142" s="223"/>
    </row>
    <row r="143" ht="15.75" customHeight="1"/>
    <row r="144" ht="15.75" customHeight="1"/>
    <row r="145" spans="1:12" ht="15.75" customHeight="1">
      <c r="A145" s="201"/>
      <c r="B145" s="206"/>
      <c r="C145" s="113"/>
      <c r="D145" s="113"/>
      <c r="E145" s="113"/>
      <c r="F145" s="113"/>
      <c r="G145" s="113"/>
      <c r="H145" s="113"/>
      <c r="I145" s="113"/>
      <c r="J145" s="116"/>
      <c r="K145" s="114"/>
      <c r="L145" s="114"/>
    </row>
    <row r="146" spans="2:12" ht="15.75" customHeight="1">
      <c r="B146" s="206"/>
      <c r="C146" s="113"/>
      <c r="D146" s="113"/>
      <c r="E146" s="113"/>
      <c r="F146" s="113"/>
      <c r="G146" s="113"/>
      <c r="H146" s="113"/>
      <c r="I146" s="113"/>
      <c r="J146" s="116"/>
      <c r="K146" s="114"/>
      <c r="L146" s="114"/>
    </row>
    <row r="147" spans="1:12" ht="15.75" customHeight="1">
      <c r="A147" s="207"/>
      <c r="B147" s="206"/>
      <c r="C147" s="113"/>
      <c r="D147" s="113"/>
      <c r="E147" s="113"/>
      <c r="F147" s="113"/>
      <c r="G147" s="113"/>
      <c r="H147" s="113"/>
      <c r="I147" s="113"/>
      <c r="J147" s="116"/>
      <c r="K147" s="114"/>
      <c r="L147" s="114"/>
    </row>
    <row r="148" spans="1:12" ht="15.75" customHeight="1">
      <c r="A148" s="207"/>
      <c r="B148" s="206"/>
      <c r="C148" s="113"/>
      <c r="D148" s="113"/>
      <c r="E148" s="113"/>
      <c r="F148" s="113"/>
      <c r="G148" s="113"/>
      <c r="H148" s="113"/>
      <c r="I148" s="113"/>
      <c r="J148" s="116"/>
      <c r="K148" s="114"/>
      <c r="L148" s="114"/>
    </row>
    <row r="149" spans="1:13" ht="15.75" customHeight="1">
      <c r="A149" s="207"/>
      <c r="B149" s="206"/>
      <c r="C149" s="113"/>
      <c r="D149" s="113"/>
      <c r="E149" s="113"/>
      <c r="F149" s="113"/>
      <c r="G149" s="113"/>
      <c r="H149" s="113"/>
      <c r="I149" s="113"/>
      <c r="J149" s="116"/>
      <c r="K149" s="114"/>
      <c r="L149" s="114"/>
      <c r="M149" s="118"/>
    </row>
    <row r="150" spans="1:13" ht="15.75" customHeight="1">
      <c r="A150" s="207"/>
      <c r="B150" s="206"/>
      <c r="C150" s="113"/>
      <c r="D150" s="113"/>
      <c r="E150" s="113"/>
      <c r="F150" s="113"/>
      <c r="G150" s="113"/>
      <c r="H150" s="113"/>
      <c r="I150" s="113"/>
      <c r="J150" s="116"/>
      <c r="K150" s="114"/>
      <c r="L150" s="114"/>
      <c r="M150" s="118"/>
    </row>
    <row r="151" ht="15.75" customHeight="1">
      <c r="M151" s="118"/>
    </row>
    <row r="152" ht="15.75" customHeight="1">
      <c r="M152" s="118"/>
    </row>
    <row r="153" ht="15.75" customHeight="1">
      <c r="M153" s="118"/>
    </row>
    <row r="154" ht="15.75" customHeight="1">
      <c r="M154" s="118"/>
    </row>
    <row r="155" ht="15.75" customHeight="1">
      <c r="M155" s="118"/>
    </row>
    <row r="156" ht="15.75" customHeight="1">
      <c r="M156" s="118"/>
    </row>
    <row r="157" ht="15.75" customHeight="1">
      <c r="M157" s="118"/>
    </row>
    <row r="158" ht="15.75" customHeight="1">
      <c r="M158" s="118"/>
    </row>
    <row r="159" ht="15.75" customHeight="1"/>
  </sheetData>
  <mergeCells count="522">
    <mergeCell ref="L141:L142"/>
    <mergeCell ref="H141:H142"/>
    <mergeCell ref="I141:I142"/>
    <mergeCell ref="J141:J142"/>
    <mergeCell ref="K141:K142"/>
    <mergeCell ref="D141:D142"/>
    <mergeCell ref="E141:E142"/>
    <mergeCell ref="F141:F142"/>
    <mergeCell ref="G141:G142"/>
    <mergeCell ref="L137:L138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H137:H138"/>
    <mergeCell ref="I137:I138"/>
    <mergeCell ref="J137:J138"/>
    <mergeCell ref="K137:K138"/>
    <mergeCell ref="D137:D138"/>
    <mergeCell ref="E137:E138"/>
    <mergeCell ref="F137:F138"/>
    <mergeCell ref="G137:G138"/>
    <mergeCell ref="L126:L127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H126:H127"/>
    <mergeCell ref="I126:I127"/>
    <mergeCell ref="J126:J127"/>
    <mergeCell ref="K126:K127"/>
    <mergeCell ref="D126:D127"/>
    <mergeCell ref="E126:E127"/>
    <mergeCell ref="F126:F127"/>
    <mergeCell ref="G126:G127"/>
    <mergeCell ref="L122:L123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H122:H123"/>
    <mergeCell ref="I122:I123"/>
    <mergeCell ref="J122:J123"/>
    <mergeCell ref="K122:K123"/>
    <mergeCell ref="D122:D123"/>
    <mergeCell ref="E122:E123"/>
    <mergeCell ref="F122:F123"/>
    <mergeCell ref="G122:G123"/>
    <mergeCell ref="L118:L119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H118:H119"/>
    <mergeCell ref="I118:I119"/>
    <mergeCell ref="J118:J119"/>
    <mergeCell ref="K118:K119"/>
    <mergeCell ref="D118:D119"/>
    <mergeCell ref="E118:E119"/>
    <mergeCell ref="F118:F119"/>
    <mergeCell ref="G118:G119"/>
    <mergeCell ref="L105:L106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H105:H106"/>
    <mergeCell ref="I105:I106"/>
    <mergeCell ref="J105:J106"/>
    <mergeCell ref="K105:K106"/>
    <mergeCell ref="D105:D106"/>
    <mergeCell ref="E105:E106"/>
    <mergeCell ref="F105:F106"/>
    <mergeCell ref="G105:G106"/>
    <mergeCell ref="L101:L102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H101:H102"/>
    <mergeCell ref="I101:I102"/>
    <mergeCell ref="J101:J102"/>
    <mergeCell ref="K101:K102"/>
    <mergeCell ref="D101:D102"/>
    <mergeCell ref="E101:E102"/>
    <mergeCell ref="F101:F102"/>
    <mergeCell ref="G101:G102"/>
    <mergeCell ref="L53:L54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H53:H54"/>
    <mergeCell ref="I53:I54"/>
    <mergeCell ref="J53:J54"/>
    <mergeCell ref="K53:K54"/>
    <mergeCell ref="D53:D54"/>
    <mergeCell ref="E53:E54"/>
    <mergeCell ref="F53:F54"/>
    <mergeCell ref="G53:G54"/>
    <mergeCell ref="L49:L50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H49:H50"/>
    <mergeCell ref="I49:I50"/>
    <mergeCell ref="J49:J50"/>
    <mergeCell ref="K49:K50"/>
    <mergeCell ref="D49:D50"/>
    <mergeCell ref="E49:E50"/>
    <mergeCell ref="F49:F50"/>
    <mergeCell ref="G49:G50"/>
    <mergeCell ref="L45:L46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H45:H46"/>
    <mergeCell ref="I45:I46"/>
    <mergeCell ref="J45:J46"/>
    <mergeCell ref="K45:K46"/>
    <mergeCell ref="D45:D46"/>
    <mergeCell ref="E45:E46"/>
    <mergeCell ref="F45:F46"/>
    <mergeCell ref="G45:G46"/>
    <mergeCell ref="L41:L42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H41:H42"/>
    <mergeCell ref="I41:I42"/>
    <mergeCell ref="J41:J42"/>
    <mergeCell ref="K41:K42"/>
    <mergeCell ref="D41:D42"/>
    <mergeCell ref="E41:E42"/>
    <mergeCell ref="F41:F42"/>
    <mergeCell ref="G41:G42"/>
    <mergeCell ref="L37:L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H37:H38"/>
    <mergeCell ref="I37:I38"/>
    <mergeCell ref="J37:J38"/>
    <mergeCell ref="K37:K38"/>
    <mergeCell ref="D37:D38"/>
    <mergeCell ref="E37:E38"/>
    <mergeCell ref="F37:F38"/>
    <mergeCell ref="G37:G38"/>
    <mergeCell ref="L33:L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H33:H34"/>
    <mergeCell ref="I33:I34"/>
    <mergeCell ref="J33:J34"/>
    <mergeCell ref="K33:K34"/>
    <mergeCell ref="D33:D34"/>
    <mergeCell ref="E33:E34"/>
    <mergeCell ref="F33:F34"/>
    <mergeCell ref="G33:G34"/>
    <mergeCell ref="L29:L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H29:H30"/>
    <mergeCell ref="I29:I30"/>
    <mergeCell ref="J29:J30"/>
    <mergeCell ref="K29:K30"/>
    <mergeCell ref="D29:D30"/>
    <mergeCell ref="E29:E30"/>
    <mergeCell ref="F29:F30"/>
    <mergeCell ref="G29:G30"/>
    <mergeCell ref="I21:I22"/>
    <mergeCell ref="J21:J22"/>
    <mergeCell ref="K21:K22"/>
    <mergeCell ref="L21:L22"/>
    <mergeCell ref="E21:E22"/>
    <mergeCell ref="F21:F22"/>
    <mergeCell ref="G21:G22"/>
    <mergeCell ref="H21:H22"/>
    <mergeCell ref="I19:I20"/>
    <mergeCell ref="J19:J20"/>
    <mergeCell ref="K19:K20"/>
    <mergeCell ref="L19:L20"/>
    <mergeCell ref="E19:E20"/>
    <mergeCell ref="F19:F20"/>
    <mergeCell ref="G19:G20"/>
    <mergeCell ref="H19:H20"/>
    <mergeCell ref="L9:L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H9:H10"/>
    <mergeCell ref="I9:I10"/>
    <mergeCell ref="J9:J10"/>
    <mergeCell ref="K9:K10"/>
    <mergeCell ref="D9:D10"/>
    <mergeCell ref="E9:E10"/>
    <mergeCell ref="F9:F10"/>
    <mergeCell ref="G9:G10"/>
    <mergeCell ref="L90:L91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H90:H91"/>
    <mergeCell ref="I90:I91"/>
    <mergeCell ref="J90:J91"/>
    <mergeCell ref="K90:K91"/>
    <mergeCell ref="D90:D91"/>
    <mergeCell ref="E90:E91"/>
    <mergeCell ref="F90:F91"/>
    <mergeCell ref="G90:G91"/>
    <mergeCell ref="L86:L87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H86:H87"/>
    <mergeCell ref="I86:I87"/>
    <mergeCell ref="J86:J87"/>
    <mergeCell ref="K86:K87"/>
    <mergeCell ref="D86:D87"/>
    <mergeCell ref="E86:E87"/>
    <mergeCell ref="F86:F87"/>
    <mergeCell ref="G86:G87"/>
    <mergeCell ref="L82:L83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H82:H83"/>
    <mergeCell ref="I82:I83"/>
    <mergeCell ref="J82:J83"/>
    <mergeCell ref="K82:K83"/>
    <mergeCell ref="D82:D83"/>
    <mergeCell ref="E82:E83"/>
    <mergeCell ref="F82:F83"/>
    <mergeCell ref="G82:G83"/>
    <mergeCell ref="L78:L79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H78:H79"/>
    <mergeCell ref="I78:I79"/>
    <mergeCell ref="J78:J79"/>
    <mergeCell ref="K78:K79"/>
    <mergeCell ref="D78:D79"/>
    <mergeCell ref="E78:E79"/>
    <mergeCell ref="F78:F79"/>
    <mergeCell ref="G78:G79"/>
    <mergeCell ref="E65:E66"/>
    <mergeCell ref="F65:F66"/>
    <mergeCell ref="D67:D68"/>
    <mergeCell ref="E67:E68"/>
    <mergeCell ref="F67:F68"/>
    <mergeCell ref="I67:I68"/>
    <mergeCell ref="J67:J68"/>
    <mergeCell ref="K67:K68"/>
    <mergeCell ref="L67:L68"/>
    <mergeCell ref="I65:I66"/>
    <mergeCell ref="J65:J66"/>
    <mergeCell ref="K65:K66"/>
    <mergeCell ref="L65:L66"/>
    <mergeCell ref="I63:I64"/>
    <mergeCell ref="J63:J64"/>
    <mergeCell ref="K63:K64"/>
    <mergeCell ref="L63:L64"/>
    <mergeCell ref="A101:A102"/>
    <mergeCell ref="B101:B102"/>
    <mergeCell ref="A99:A100"/>
    <mergeCell ref="A103:A104"/>
    <mergeCell ref="B103:B104"/>
    <mergeCell ref="A105:A106"/>
    <mergeCell ref="B105:B106"/>
    <mergeCell ref="A141:A142"/>
    <mergeCell ref="B141:B142"/>
    <mergeCell ref="A139:A140"/>
    <mergeCell ref="B139:B140"/>
    <mergeCell ref="A137:A138"/>
    <mergeCell ref="B137:B138"/>
    <mergeCell ref="B135:B136"/>
    <mergeCell ref="A128:A129"/>
    <mergeCell ref="D114:D115"/>
    <mergeCell ref="K114:K115"/>
    <mergeCell ref="A116:A117"/>
    <mergeCell ref="B116:B117"/>
    <mergeCell ref="B114:B115"/>
    <mergeCell ref="J114:J115"/>
    <mergeCell ref="B128:B129"/>
    <mergeCell ref="A61:A62"/>
    <mergeCell ref="B61:B62"/>
    <mergeCell ref="A67:A68"/>
    <mergeCell ref="B67:B68"/>
    <mergeCell ref="A65:A66"/>
    <mergeCell ref="B65:B66"/>
    <mergeCell ref="B99:B100"/>
    <mergeCell ref="B118:B119"/>
    <mergeCell ref="A114:A115"/>
    <mergeCell ref="K135:K136"/>
    <mergeCell ref="L135:L136"/>
    <mergeCell ref="J135:J136"/>
    <mergeCell ref="F135:F136"/>
    <mergeCell ref="H135:H136"/>
    <mergeCell ref="D135:D136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5:A136"/>
    <mergeCell ref="L61:L62"/>
    <mergeCell ref="A118:A119"/>
    <mergeCell ref="J61:J62"/>
    <mergeCell ref="K61:K62"/>
    <mergeCell ref="D61:D62"/>
    <mergeCell ref="F61:F62"/>
    <mergeCell ref="H61:H62"/>
    <mergeCell ref="L114:L115"/>
    <mergeCell ref="F114:F115"/>
    <mergeCell ref="H114:H115"/>
    <mergeCell ref="A84:A85"/>
    <mergeCell ref="B84:B85"/>
    <mergeCell ref="A90:A91"/>
    <mergeCell ref="A97:A98"/>
    <mergeCell ref="A88:A89"/>
    <mergeCell ref="A86:A87"/>
    <mergeCell ref="B88:B89"/>
    <mergeCell ref="B86:B87"/>
    <mergeCell ref="B90:B91"/>
    <mergeCell ref="L97:L98"/>
    <mergeCell ref="D97:D98"/>
    <mergeCell ref="F97:F98"/>
    <mergeCell ref="B97:B98"/>
    <mergeCell ref="H97:H98"/>
    <mergeCell ref="J97:J98"/>
    <mergeCell ref="K97:K98"/>
    <mergeCell ref="A82:A83"/>
    <mergeCell ref="B82:B83"/>
    <mergeCell ref="A80:A81"/>
    <mergeCell ref="A76:A77"/>
    <mergeCell ref="B76:B77"/>
    <mergeCell ref="A78:A79"/>
    <mergeCell ref="B80:B81"/>
    <mergeCell ref="B78:B79"/>
    <mergeCell ref="A35:A36"/>
    <mergeCell ref="B35:B36"/>
    <mergeCell ref="A51:A52"/>
    <mergeCell ref="B51:B52"/>
    <mergeCell ref="A53:A54"/>
    <mergeCell ref="B53:B54"/>
    <mergeCell ref="A63:A64"/>
    <mergeCell ref="B43:B44"/>
    <mergeCell ref="A49:A50"/>
    <mergeCell ref="B49:B50"/>
    <mergeCell ref="A45:A46"/>
    <mergeCell ref="B45:B46"/>
    <mergeCell ref="A47:A48"/>
    <mergeCell ref="B47:B48"/>
    <mergeCell ref="A31:A32"/>
    <mergeCell ref="B31:B32"/>
    <mergeCell ref="A33:A34"/>
    <mergeCell ref="B33:B34"/>
    <mergeCell ref="A29:A30"/>
    <mergeCell ref="B29:B30"/>
    <mergeCell ref="A19:A20"/>
    <mergeCell ref="B19:B20"/>
    <mergeCell ref="A21:A22"/>
    <mergeCell ref="B21:B22"/>
    <mergeCell ref="A27:A28"/>
    <mergeCell ref="B27:B28"/>
    <mergeCell ref="A17:A18"/>
    <mergeCell ref="B17:B18"/>
    <mergeCell ref="D17:D18"/>
    <mergeCell ref="D27:D28"/>
    <mergeCell ref="D19:D20"/>
    <mergeCell ref="D21:D22"/>
    <mergeCell ref="A9:A10"/>
    <mergeCell ref="B9:B10"/>
    <mergeCell ref="A11:A12"/>
    <mergeCell ref="B11:B12"/>
    <mergeCell ref="A5:A6"/>
    <mergeCell ref="B7:B8"/>
    <mergeCell ref="A7:A8"/>
    <mergeCell ref="H5:H6"/>
    <mergeCell ref="F5:F6"/>
    <mergeCell ref="D5:D6"/>
    <mergeCell ref="K27:K28"/>
    <mergeCell ref="L27:L28"/>
    <mergeCell ref="J27:J28"/>
    <mergeCell ref="F17:F18"/>
    <mergeCell ref="J17:J18"/>
    <mergeCell ref="K17:K18"/>
    <mergeCell ref="L17:L18"/>
    <mergeCell ref="F27:F28"/>
    <mergeCell ref="H27:H28"/>
    <mergeCell ref="H17:H18"/>
    <mergeCell ref="L5:L6"/>
    <mergeCell ref="B5:B6"/>
    <mergeCell ref="J5:J6"/>
    <mergeCell ref="K5:K6"/>
    <mergeCell ref="H76:H77"/>
    <mergeCell ref="D76:D77"/>
    <mergeCell ref="F76:F77"/>
    <mergeCell ref="B63:B64"/>
    <mergeCell ref="D63:D64"/>
    <mergeCell ref="F63:F64"/>
    <mergeCell ref="H63:H64"/>
    <mergeCell ref="H65:H66"/>
    <mergeCell ref="H67:H68"/>
    <mergeCell ref="D65:D66"/>
    <mergeCell ref="L76:L77"/>
    <mergeCell ref="A37:A38"/>
    <mergeCell ref="B37:B38"/>
    <mergeCell ref="A39:A40"/>
    <mergeCell ref="B39:B40"/>
    <mergeCell ref="A41:A42"/>
    <mergeCell ref="B41:B42"/>
    <mergeCell ref="A43:A44"/>
    <mergeCell ref="J76:J77"/>
    <mergeCell ref="K76:K77"/>
  </mergeCells>
  <printOptions horizontalCentered="1"/>
  <pageMargins left="0.5" right="0.5" top="0.75" bottom="0.25" header="0.5" footer="0.23"/>
  <pageSetup fitToHeight="2" horizontalDpi="600" verticalDpi="600" orientation="portrait" scale="70" r:id="rId1"/>
  <headerFooter alignWithMargins="0">
    <oddHeader>&amp;C&amp;"Arial,Bold Italic"&amp;14&amp;UIndiana 2006 Ozone -8Hour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dmoore</cp:lastModifiedBy>
  <cp:lastPrinted>2006-10-02T14:59:57Z</cp:lastPrinted>
  <dcterms:created xsi:type="dcterms:W3CDTF">2001-10-02T14:49:55Z</dcterms:created>
  <dcterms:modified xsi:type="dcterms:W3CDTF">2006-10-02T15:00:15Z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