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ajaff\Documents\4th Capacity RFF\"/>
    </mc:Choice>
  </mc:AlternateContent>
  <xr:revisionPtr revIDLastSave="0" documentId="13_ncr:1_{40A87B55-10AB-444B-A082-CC213039AEA0}" xr6:coauthVersionLast="44" xr6:coauthVersionMax="44" xr10:uidLastSave="{00000000-0000-0000-0000-000000000000}"/>
  <bookViews>
    <workbookView xWindow="375" yWindow="75" windowWidth="19245" windowHeight="10275" xr2:uid="{00000000-000D-0000-FFFF-FFFF00000000}"/>
  </bookViews>
  <sheets>
    <sheet name="Instructions" sheetId="2" r:id="rId1"/>
    <sheet name="Budget Summary" sheetId="4" r:id="rId2"/>
    <sheet name="Budget Template" sheetId="1" r:id="rId3"/>
    <sheet name="Grant Match" sheetId="3" r:id="rId4"/>
  </sheets>
  <definedNames>
    <definedName name="_xlnm.Print_Area" localSheetId="2">'Budget Template'!$A$1:$I$124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 i="3" l="1"/>
  <c r="E1" i="1"/>
  <c r="E23" i="3"/>
  <c r="C19" i="4" s="1"/>
  <c r="D44" i="1"/>
  <c r="C11" i="4" s="1"/>
  <c r="G18" i="1"/>
  <c r="G19" i="1"/>
  <c r="G20" i="1"/>
  <c r="G21" i="1"/>
  <c r="G22" i="1"/>
  <c r="G23" i="1"/>
  <c r="G24" i="1"/>
  <c r="G25" i="1"/>
  <c r="G26" i="1"/>
  <c r="G27" i="1"/>
  <c r="D59" i="1"/>
  <c r="C12" i="4" s="1"/>
  <c r="D74" i="1"/>
  <c r="C13" i="4" s="1"/>
  <c r="D89" i="1"/>
  <c r="C14" i="4" s="1"/>
  <c r="D104" i="1"/>
  <c r="C15" i="4" s="1"/>
  <c r="D123" i="1"/>
  <c r="C16" i="4" s="1"/>
  <c r="G17" i="1"/>
  <c r="E12" i="3"/>
  <c r="G28" i="1" l="1"/>
  <c r="C11" i="1" s="1"/>
  <c r="C10" i="4" l="1"/>
  <c r="C17" i="4" s="1"/>
  <c r="C18" i="4" s="1"/>
  <c r="E110" i="1" l="1"/>
  <c r="E112" i="1"/>
  <c r="E114" i="1"/>
  <c r="E116" i="1"/>
  <c r="E118" i="1"/>
  <c r="E120" i="1"/>
  <c r="E122" i="1"/>
  <c r="F108" i="1"/>
  <c r="E96" i="1"/>
  <c r="E98" i="1"/>
  <c r="E100" i="1"/>
  <c r="E102" i="1"/>
  <c r="E104" i="1"/>
  <c r="E80" i="1"/>
  <c r="E82" i="1"/>
  <c r="E84" i="1"/>
  <c r="E86" i="1"/>
  <c r="E88" i="1"/>
  <c r="F79" i="1"/>
  <c r="F67" i="1"/>
  <c r="F71" i="1"/>
  <c r="E65" i="1"/>
  <c r="E69" i="1"/>
  <c r="E73" i="1"/>
  <c r="F50" i="1"/>
  <c r="F54" i="1"/>
  <c r="F58" i="1"/>
  <c r="E52" i="1"/>
  <c r="E56" i="1"/>
  <c r="F49" i="1"/>
  <c r="F37" i="1"/>
  <c r="F41" i="1"/>
  <c r="E35" i="1"/>
  <c r="E39" i="1"/>
  <c r="E43" i="1"/>
  <c r="E111" i="1"/>
  <c r="E113" i="1"/>
  <c r="E117" i="1"/>
  <c r="E121" i="1"/>
  <c r="E95" i="1"/>
  <c r="E97" i="1"/>
  <c r="E101" i="1"/>
  <c r="F94" i="1"/>
  <c r="E83" i="1"/>
  <c r="E87" i="1"/>
  <c r="F65" i="1"/>
  <c r="F73" i="1"/>
  <c r="E71" i="1"/>
  <c r="F64" i="1"/>
  <c r="F56" i="1"/>
  <c r="E54" i="1"/>
  <c r="F35" i="1"/>
  <c r="F43" i="1"/>
  <c r="E41" i="1"/>
  <c r="F111" i="1"/>
  <c r="F113" i="1"/>
  <c r="F117" i="1"/>
  <c r="F121" i="1"/>
  <c r="F95" i="1"/>
  <c r="F99" i="1"/>
  <c r="F103" i="1"/>
  <c r="F81" i="1"/>
  <c r="F85" i="1"/>
  <c r="F89" i="1"/>
  <c r="F70" i="1"/>
  <c r="F74" i="1"/>
  <c r="E72" i="1"/>
  <c r="F53" i="1"/>
  <c r="E51" i="1"/>
  <c r="E55" i="1"/>
  <c r="F36" i="1"/>
  <c r="F44" i="1"/>
  <c r="E42" i="1"/>
  <c r="F110" i="1"/>
  <c r="F112" i="1"/>
  <c r="F114" i="1"/>
  <c r="F116" i="1"/>
  <c r="F118" i="1"/>
  <c r="F120" i="1"/>
  <c r="F122" i="1"/>
  <c r="E108" i="1"/>
  <c r="F96" i="1"/>
  <c r="F98" i="1"/>
  <c r="F100" i="1"/>
  <c r="F102" i="1"/>
  <c r="F104" i="1"/>
  <c r="F80" i="1"/>
  <c r="F82" i="1"/>
  <c r="F84" i="1"/>
  <c r="F86" i="1"/>
  <c r="F88" i="1"/>
  <c r="E79" i="1"/>
  <c r="F68" i="1"/>
  <c r="F72" i="1"/>
  <c r="E66" i="1"/>
  <c r="E70" i="1"/>
  <c r="E74" i="1"/>
  <c r="F51" i="1"/>
  <c r="F55" i="1"/>
  <c r="F59" i="1"/>
  <c r="E53" i="1"/>
  <c r="E57" i="1"/>
  <c r="E49" i="1"/>
  <c r="F38" i="1"/>
  <c r="F42" i="1"/>
  <c r="E36" i="1"/>
  <c r="E40" i="1"/>
  <c r="E44" i="1"/>
  <c r="E109" i="1"/>
  <c r="E115" i="1"/>
  <c r="E119" i="1"/>
  <c r="E123" i="1"/>
  <c r="E99" i="1"/>
  <c r="E103" i="1"/>
  <c r="E81" i="1"/>
  <c r="E85" i="1"/>
  <c r="E89" i="1"/>
  <c r="F69" i="1"/>
  <c r="E67" i="1"/>
  <c r="F52" i="1"/>
  <c r="E50" i="1"/>
  <c r="E58" i="1"/>
  <c r="F39" i="1"/>
  <c r="E37" i="1"/>
  <c r="F109" i="1"/>
  <c r="F115" i="1"/>
  <c r="F119" i="1"/>
  <c r="F123" i="1"/>
  <c r="F97" i="1"/>
  <c r="F101" i="1"/>
  <c r="E94" i="1"/>
  <c r="F83" i="1"/>
  <c r="F87" i="1"/>
  <c r="F66" i="1"/>
  <c r="E68" i="1"/>
  <c r="E64" i="1"/>
  <c r="F57" i="1"/>
  <c r="E59" i="1"/>
  <c r="F40" i="1"/>
  <c r="E38" i="1"/>
  <c r="H18" i="1"/>
  <c r="F34" i="1"/>
  <c r="I21" i="1"/>
  <c r="I25" i="1"/>
  <c r="H19" i="1"/>
  <c r="H23" i="1"/>
  <c r="H27" i="1"/>
  <c r="I22" i="1"/>
  <c r="I26" i="1"/>
  <c r="H20" i="1"/>
  <c r="H24" i="1"/>
  <c r="H28" i="1"/>
  <c r="I19" i="1"/>
  <c r="I23" i="1"/>
  <c r="I27" i="1"/>
  <c r="H21" i="1"/>
  <c r="H25" i="1"/>
  <c r="I18" i="1"/>
  <c r="I24" i="1"/>
  <c r="I28" i="1"/>
  <c r="H22" i="1"/>
  <c r="H26" i="1"/>
  <c r="E34" i="1"/>
  <c r="I20" i="1"/>
  <c r="F9" i="3"/>
  <c r="F15" i="3" s="1"/>
  <c r="F20" i="3" l="1"/>
  <c r="F18" i="3"/>
  <c r="F14" i="3"/>
  <c r="F17" i="3"/>
  <c r="E25" i="3"/>
  <c r="F25" i="3" s="1"/>
  <c r="F23" i="3"/>
  <c r="F24" i="3" s="1"/>
  <c r="F16" i="3"/>
  <c r="F21" i="3"/>
  <c r="F19" i="3"/>
  <c r="F22" i="3"/>
  <c r="F13" i="3"/>
  <c r="C12" i="1"/>
  <c r="C13" i="1"/>
  <c r="C20" i="4" l="1"/>
  <c r="C21" i="4" l="1"/>
  <c r="D20" i="4"/>
</calcChain>
</file>

<file path=xl/sharedStrings.xml><?xml version="1.0" encoding="utf-8"?>
<sst xmlns="http://schemas.openxmlformats.org/spreadsheetml/2006/main" count="123" uniqueCount="87">
  <si>
    <t>Total:</t>
  </si>
  <si>
    <t>Position</t>
  </si>
  <si>
    <t>Brief Description</t>
  </si>
  <si>
    <t>Item</t>
  </si>
  <si>
    <t>Item Name</t>
  </si>
  <si>
    <t>Please Complete Yellow Shaded Regions</t>
  </si>
  <si>
    <t xml:space="preserve">Applicant Name: </t>
  </si>
  <si>
    <t>Instructions</t>
  </si>
  <si>
    <t>INSTRUCTIONS</t>
  </si>
  <si>
    <t>Grant Match Providing Entity</t>
  </si>
  <si>
    <t>Grant Match Amount</t>
  </si>
  <si>
    <t>Total Grant Match:</t>
  </si>
  <si>
    <t>ex: Plan 2020</t>
  </si>
  <si>
    <t>B. Workforce Investment</t>
  </si>
  <si>
    <t>E. Family Engagement</t>
  </si>
  <si>
    <t>H. Other Costs</t>
  </si>
  <si>
    <t>C. Classroom Materials</t>
  </si>
  <si>
    <t>F. Marketing/Communication Engagement</t>
  </si>
  <si>
    <t>TOTAL GRANT MATCH</t>
  </si>
  <si>
    <t>ex: New teacher</t>
  </si>
  <si>
    <t>ex: Advertising fliers</t>
  </si>
  <si>
    <t>Hourly Wage Rate</t>
  </si>
  <si>
    <t>TOTAL GRANT BUDGET</t>
  </si>
  <si>
    <t>Budget Summary</t>
  </si>
  <si>
    <t>Grant Match</t>
  </si>
  <si>
    <t>Percent of Total Grant Budget</t>
  </si>
  <si>
    <t>Total Grant Budget Summary</t>
  </si>
  <si>
    <t>Total Grant Budget for Personnel</t>
  </si>
  <si>
    <t>Total Grant Budget for Workforce Investment</t>
  </si>
  <si>
    <t>Total Grant Budget for Classroom Materials</t>
  </si>
  <si>
    <t>Total Grant Budget for Curriculum/
Instructional Materials</t>
  </si>
  <si>
    <t>Total Grant Budget for Family Engagement</t>
  </si>
  <si>
    <t>Total Grant Budget for Marketing/Communication Engagement</t>
  </si>
  <si>
    <t>Total Grant Budget for Other Costs</t>
  </si>
  <si>
    <t>Hours per Month 
Worked on 
Grant Activities</t>
  </si>
  <si>
    <t>Enter Applicant Name</t>
  </si>
  <si>
    <t>Number of Months 
Worked on 
Grant Activities in Grant Year</t>
  </si>
  <si>
    <t>Total Grant Budget:</t>
  </si>
  <si>
    <t>Early Childhood Education Capacity Building Grant Program</t>
  </si>
  <si>
    <t>Total Grant Amount Requested from State:</t>
  </si>
  <si>
    <t>D. Evidence-Based Curriculum/Instructional Materials</t>
  </si>
  <si>
    <t>This must be greater than or equal to 5% and up to 50% in final proposal submission.</t>
  </si>
  <si>
    <t>Reading in-service training to count towards the minimum 20 clock hours for PTQ Level 3.</t>
  </si>
  <si>
    <t>ex: Reading Training Program</t>
  </si>
  <si>
    <t>ex: Math Manipulatives</t>
  </si>
  <si>
    <t>ex: Family survey supplies</t>
  </si>
  <si>
    <t>ex: Evidenced-Based Classroom Curriculum Set (Applicants should provide the curriculum's name)</t>
  </si>
  <si>
    <r>
      <t xml:space="preserve">Grant Match % of Total Grant Budget
</t>
    </r>
    <r>
      <rPr>
        <sz val="11"/>
        <color theme="1"/>
        <rFont val="Arial"/>
        <family val="2"/>
      </rPr>
      <t>(Total Grant Match/Total Grant Budget)</t>
    </r>
  </si>
  <si>
    <r>
      <t xml:space="preserve">Total Grant Amount for Personnel
Requested from State </t>
    </r>
    <r>
      <rPr>
        <i/>
        <sz val="11"/>
        <color theme="1"/>
        <rFont val="Arial"/>
        <family val="2"/>
      </rPr>
      <t>(These amounts will update once Grant Match tab is completed)</t>
    </r>
  </si>
  <si>
    <r>
      <t>Total Grant Amount 
for Personnel
Funded by Match</t>
    </r>
    <r>
      <rPr>
        <i/>
        <sz val="11"/>
        <color theme="1"/>
        <rFont val="Arial"/>
        <family val="2"/>
      </rPr>
      <t xml:space="preserve"> (These amounts will update once Grant Match tab is completed)</t>
    </r>
  </si>
  <si>
    <r>
      <t xml:space="preserve">Total Grant Amount for 
Workforce Investment
Requested from State 
</t>
    </r>
    <r>
      <rPr>
        <i/>
        <sz val="11"/>
        <color theme="1"/>
        <rFont val="Arial"/>
        <family val="2"/>
      </rPr>
      <t>(These amounts will update once Grant Match tab is completed)</t>
    </r>
  </si>
  <si>
    <r>
      <t xml:space="preserve">Total Grant Amount for Workforce Investment 
Funded by Match
</t>
    </r>
    <r>
      <rPr>
        <i/>
        <sz val="11"/>
        <color theme="1"/>
        <rFont val="Arial"/>
        <family val="2"/>
      </rPr>
      <t>(These amounts will update once Grant Match tab is completed)</t>
    </r>
  </si>
  <si>
    <r>
      <t xml:space="preserve">Total Grant Amount for 
Classroom Materials
Requested from State
</t>
    </r>
    <r>
      <rPr>
        <i/>
        <sz val="11"/>
        <color theme="1"/>
        <rFont val="Arial"/>
        <family val="2"/>
      </rPr>
      <t>(These amounts will update once Grant Match tab is completed)</t>
    </r>
  </si>
  <si>
    <r>
      <t xml:space="preserve">Total Grant Amount for Classroom Materials 
Funded by Match 
</t>
    </r>
    <r>
      <rPr>
        <i/>
        <sz val="11"/>
        <color theme="1"/>
        <rFont val="Arial"/>
        <family val="2"/>
      </rPr>
      <t>(These amounts will update once Grant Match tab is completed)</t>
    </r>
  </si>
  <si>
    <r>
      <t xml:space="preserve">Total Grant Amount for Curriculum/Instructional Materials
Requested from State
</t>
    </r>
    <r>
      <rPr>
        <i/>
        <sz val="11"/>
        <color theme="1"/>
        <rFont val="Arial"/>
        <family val="2"/>
      </rPr>
      <t>(These amounts will update once Grant Match tab is completed)</t>
    </r>
  </si>
  <si>
    <r>
      <t xml:space="preserve">Total Grant Amount for Curriculum/Instructional Materials 
Funded by Match
</t>
    </r>
    <r>
      <rPr>
        <i/>
        <sz val="11"/>
        <color theme="1"/>
        <rFont val="Arial"/>
        <family val="2"/>
      </rPr>
      <t>(These amounts will update once Grant Match tab is completed)</t>
    </r>
  </si>
  <si>
    <r>
      <t xml:space="preserve">Total Grant Amount for 
Family Engagement
Requested from State
</t>
    </r>
    <r>
      <rPr>
        <i/>
        <sz val="11"/>
        <color theme="1"/>
        <rFont val="Arial"/>
        <family val="2"/>
      </rPr>
      <t>(These amounts will update once Grant Match tab is completed)</t>
    </r>
  </si>
  <si>
    <r>
      <t xml:space="preserve">Total Grant Amount for 
Family Engagement 
Funded by Match
</t>
    </r>
    <r>
      <rPr>
        <i/>
        <sz val="11"/>
        <color theme="1"/>
        <rFont val="Arial"/>
        <family val="2"/>
      </rPr>
      <t>(These amounts will update once Grant Match tab is completed)</t>
    </r>
  </si>
  <si>
    <r>
      <t xml:space="preserve">Total Grant Amount for Marketing/Communication Engagement 
Requested from State
</t>
    </r>
    <r>
      <rPr>
        <i/>
        <sz val="11"/>
        <color theme="1"/>
        <rFont val="Arial"/>
        <family val="2"/>
      </rPr>
      <t>(These amounts will update once Grant Match tab is completed)</t>
    </r>
  </si>
  <si>
    <r>
      <t xml:space="preserve">Total Grant Amount for Marketing/Communication Engagement 
Funded by Match
</t>
    </r>
    <r>
      <rPr>
        <i/>
        <sz val="11"/>
        <color theme="1"/>
        <rFont val="Arial"/>
        <family val="2"/>
      </rPr>
      <t>(These amounts will update once Grant Match tab is completed)</t>
    </r>
  </si>
  <si>
    <r>
      <t xml:space="preserve">Total Grant Amount 
for Other Costs
Requested from State
</t>
    </r>
    <r>
      <rPr>
        <i/>
        <sz val="11"/>
        <color theme="1"/>
        <rFont val="Arial"/>
        <family val="2"/>
      </rPr>
      <t>(These amounts will update once Grant Match tab is completed)</t>
    </r>
  </si>
  <si>
    <r>
      <t xml:space="preserve">Total Grant Amount 
for Other Costs 
Funded by Match
</t>
    </r>
    <r>
      <rPr>
        <i/>
        <sz val="11"/>
        <color theme="1"/>
        <rFont val="Arial"/>
        <family val="2"/>
      </rPr>
      <t>(These amounts will update once Grant Match tab is completed)</t>
    </r>
  </si>
  <si>
    <t>Attachment B.1 - Grant Budget Proposal - Individual Early Childhood Education Provider</t>
  </si>
  <si>
    <t>Application Totals:</t>
  </si>
  <si>
    <t>Budget Template</t>
  </si>
  <si>
    <t>Total Amount</t>
  </si>
  <si>
    <r>
      <t xml:space="preserve">Priority Points Earned for Grant Match
</t>
    </r>
    <r>
      <rPr>
        <sz val="11"/>
        <color theme="1"/>
        <rFont val="Arial"/>
        <family val="2"/>
      </rPr>
      <t>(Maximum 5)</t>
    </r>
  </si>
  <si>
    <r>
      <rPr>
        <b/>
        <sz val="11"/>
        <color theme="1"/>
        <rFont val="Arial"/>
        <family val="2"/>
      </rPr>
      <t xml:space="preserve">Instructions: </t>
    </r>
    <r>
      <rPr>
        <sz val="11"/>
        <color theme="1"/>
        <rFont val="Arial"/>
        <family val="2"/>
      </rPr>
      <t>Please fill in the cells shaded yellow to demonstrate the total budget for the project you are proposing as an individual early childhood education provider in response to this RFF. The blue cells will populate automatically. If there is a particular table that does not apply to your budget, you may leave it blank.</t>
    </r>
  </si>
  <si>
    <t>G. Other Costs (Applicants are STRONGLY encouraged to review eligible and ineligible budget items prior to completing this section)</t>
  </si>
  <si>
    <t>TOTAL GRANT AMOUNT REQUESTED FROM STATE</t>
  </si>
  <si>
    <r>
      <rPr>
        <b/>
        <sz val="11"/>
        <color theme="1"/>
        <rFont val="Arial"/>
        <family val="2"/>
      </rPr>
      <t xml:space="preserve">Instructions: </t>
    </r>
    <r>
      <rPr>
        <sz val="11"/>
        <color theme="1"/>
        <rFont val="Arial"/>
        <family val="2"/>
      </rPr>
      <t>Enter the applicant name in the yellow cell above.  The blue cells will populate automatically based on the items entered into your budget template. These items will be used to assign the grant amount to be paid by the State and priority points.  
Note: "ERROR - Must be at least 5% and up to 50% - See Grant Match Tab" will display in cell D20 if the value in cell C20 is not at least 5%. Return to the "Grant Match" tab and ensure you have listed an amount that equals at least 5% of your total budget.</t>
    </r>
  </si>
  <si>
    <t xml:space="preserve">Materials to implement planned evidenced-based classroom curriculum components and assessments for PTQ Level 3. </t>
  </si>
  <si>
    <t>Materials to support annual family program evaluation survey for PTQ Level 3.</t>
  </si>
  <si>
    <t>State of Indiana OECOSL RFF 20-002</t>
  </si>
  <si>
    <r>
      <rPr>
        <b/>
        <sz val="11"/>
        <color theme="1"/>
        <rFont val="Arial"/>
        <family val="2"/>
      </rPr>
      <t>GRANT BUDGET NARRATIVE</t>
    </r>
    <r>
      <rPr>
        <sz val="11"/>
        <color theme="1"/>
        <rFont val="Arial"/>
        <family val="2"/>
      </rPr>
      <t xml:space="preserve">
You must also complete a separate Grant Budget Narrative according to the instructions in Section III.C.2 of the RFF. Do not provide the narrative within this file.</t>
    </r>
  </si>
  <si>
    <r>
      <rPr>
        <b/>
        <sz val="11"/>
        <color theme="1"/>
        <rFont val="Arial"/>
        <family val="2"/>
      </rPr>
      <t xml:space="preserve">This template is for an applicant who is an individual early childhood education provider. Coalitions, please use Attachment B.2. </t>
    </r>
    <r>
      <rPr>
        <sz val="11"/>
        <color theme="1"/>
        <rFont val="Arial"/>
        <family val="2"/>
      </rPr>
      <t xml:space="preserve">Please provide your Grant Budget Proposal by populating the "Budget Template" tab and "Grant Match" tab to demonstrate your budget and how your grant funding would be used. The costs you provide on the "Budget Template" tab must represent your RFF grant budget and be inclusive of funding requested through this grant and any applicable match. You shall provide your costs for the grant period only, which is expected to begin in March 2020 and to be used for the 2020-2021 school year. All budget items must directly relate to the RFF Objectives of increasing capacity for PTQ Level 3 or 4 seats for eligible four-year-old children and/or increasing program quality to PTQ Level 3 or 4, per Section II.A of the RFF, and be supported by the capacity building plan you have provided in your application. 
Fill in only the cells shaded in yellow. All other cells are locked. Blue cells will populate automatically. Do not attempt to unlock or manipulate the template. Complete every table for which you have associated costs. If there is a particular table that does not apply to your budget, you may leave it blank. The State will not consider any costs that are not included in your budget. The Total Grant Amount Requested from State listed in the "Budget Summary" tab will be the amount of grant funding you are requesting from the State. The remaining portion will be provided by your grant match(es). Note that the State reserves the right to determine the amount of grant funding awarded to the applicant. The State may reject grant funding entirely or issue a partial award. The State reserves the right to disqualify and not score incomplete proposals that do not provide all required application components or include ineligible funding items as detailed in this RFF.
</t>
    </r>
  </si>
  <si>
    <r>
      <rPr>
        <b/>
        <sz val="11"/>
        <color theme="1"/>
        <rFont val="Arial"/>
        <family val="2"/>
      </rPr>
      <t>ELIGIBLE AND INELIGIBLE ITEMS</t>
    </r>
    <r>
      <rPr>
        <sz val="11"/>
        <color theme="1"/>
        <rFont val="Arial"/>
        <family val="2"/>
      </rPr>
      <t xml:space="preserve">
Items included in the Grant Budget Proposal may only be for activities that directly support the accomplishment of the chosen RFF Objective(s). Grant Budget Proposal items must result in more PTQ Level 3 or 4 seats for eligible four-year-old children and/or a program PTQ Level of 3 or 4. All expenditures must be consistent with applicable state and federal laws, regulations, and guidance. </t>
    </r>
    <r>
      <rPr>
        <b/>
        <sz val="11"/>
        <color theme="1"/>
        <rFont val="Arial"/>
        <family val="2"/>
      </rPr>
      <t>As stated in the RFF, according to Indiana Code 12-17.2-7.2-7.4(d), the grant funds may not be used for the purchase of land or a building or the construction or expansion of a building.</t>
    </r>
    <r>
      <rPr>
        <sz val="11"/>
        <color theme="1"/>
        <rFont val="Arial"/>
        <family val="2"/>
      </rPr>
      <t xml:space="preserve"> Please refer to Section II.D of the RFF for more information on the allowed use of funds and a list of ineligible budget items. </t>
    </r>
    <r>
      <rPr>
        <b/>
        <sz val="11"/>
        <color theme="1"/>
        <rFont val="Arial"/>
        <family val="2"/>
      </rPr>
      <t>Please review this list before creating your Grant Budget Proposal. Do not include ineligible items in your budget</t>
    </r>
    <r>
      <rPr>
        <sz val="11"/>
        <color theme="1"/>
        <rFont val="Arial"/>
        <family val="2"/>
      </rPr>
      <t xml:space="preserve">, like field trips, outdoor play equipment, or items used for children who are not four-years-old (e.g. infant crib).
The completed Grant Budget Proposal shall be uploaded directly onto the online application platform. </t>
    </r>
    <r>
      <rPr>
        <b/>
        <sz val="11"/>
        <color theme="1"/>
        <rFont val="Arial"/>
        <family val="2"/>
      </rPr>
      <t xml:space="preserve">If you do not submit your Grant Budget Proposal in this template format, your application may be disqualified. </t>
    </r>
    <r>
      <rPr>
        <sz val="11"/>
        <color theme="1"/>
        <rFont val="Arial"/>
        <family val="2"/>
      </rPr>
      <t xml:space="preserve">
</t>
    </r>
  </si>
  <si>
    <t>A. Classroom Personnel</t>
  </si>
  <si>
    <t>A. Classroom Personnel: Pre-K Teachers or Aides (Please see the IMPORTANT NOTE ON BUDGET ITEMS above)</t>
  </si>
  <si>
    <t>Salary of new teacher hired to support 10 more eligible four-year-old children in the early childhood education program.</t>
  </si>
  <si>
    <t>Math manipulatives to support eligible four-year-old children's math development for PTQ Level 3.</t>
  </si>
  <si>
    <t>Printing 100 fliers to advertise additional seats for eligible four-year-old children at the early childhood education program.</t>
  </si>
  <si>
    <t>B. Workforce Investment Including Training and Development for Teaching Staff or Initial Costs for Staff Background Checks, CPR/First Aid training, TB tests, etc. for New Programs</t>
  </si>
  <si>
    <t>E. Family Engagement Including Items Identified from the Indiana Early Childhood Family Engagement Toolkit</t>
  </si>
  <si>
    <r>
      <rPr>
        <b/>
        <sz val="11"/>
        <color theme="1"/>
        <rFont val="Arial"/>
        <family val="2"/>
      </rPr>
      <t>IMPORTANT NOTE ON BUDGET ITEMS:</t>
    </r>
    <r>
      <rPr>
        <sz val="11"/>
        <color theme="1"/>
        <rFont val="Arial"/>
        <family val="2"/>
      </rPr>
      <t xml:space="preserve"> All requested budget items, including ongoing costs such as classroom personnel, must be sustainable following the end of the grant period. Demonstrating sustainability of all ongoing costs will be a key factor in whether a budget request is awarded.</t>
    </r>
  </si>
  <si>
    <r>
      <rPr>
        <b/>
        <sz val="11"/>
        <color theme="1"/>
        <rFont val="Arial"/>
        <family val="2"/>
      </rPr>
      <t>GRANT MATCH</t>
    </r>
    <r>
      <rPr>
        <sz val="11"/>
        <color theme="1"/>
        <rFont val="Arial"/>
        <family val="2"/>
      </rPr>
      <t xml:space="preserve">
IC 12-17.2-7.2-8 requires an outside entity/entities to pay at least 5% and up to 50% of the total amount of the total capacity building plan budget. </t>
    </r>
    <r>
      <rPr>
        <b/>
        <sz val="11"/>
        <color theme="1"/>
        <rFont val="Arial"/>
        <family val="2"/>
      </rPr>
      <t>OECOSL will not permit self-funding of the match.</t>
    </r>
    <r>
      <rPr>
        <sz val="11"/>
        <color theme="1"/>
        <rFont val="Arial"/>
        <family val="2"/>
      </rPr>
      <t xml:space="preserve"> Using the "Grant Match" tab, you must enter at least one grant match entity and a total grant match amount of at least 5% of your total grant budget. Failure to submit a grant match of at least 5% of your budget will result in your proposal being disqualified. Your percentage match will be automatically calculated based upon the information you enter on the "Budget Template" tab and "Grant Match" tab.
The total grant match amount will be subtracted from your total grant budget to dictate the grant amount provided by the State. The number of priority points received for your grant match will be calculated in the "Budget Summary" tab based on the percentage of the total grant amount matched. </t>
    </r>
  </si>
  <si>
    <r>
      <rPr>
        <b/>
        <sz val="11"/>
        <color theme="1"/>
        <rFont val="Arial"/>
        <family val="2"/>
      </rPr>
      <t xml:space="preserve">Instructions: </t>
    </r>
    <r>
      <rPr>
        <sz val="11"/>
        <color theme="1"/>
        <rFont val="Arial"/>
        <family val="2"/>
      </rPr>
      <t xml:space="preserve">Please fill in the name of each outside entity providing a grant match and the amount in the table below in the yellow cells. Note that the blue cells will populate automatically. IC 12 17.2-7.2-8 requires an outside entity/entities to pay at least 5% and up to 50% of the total amount of the total capacity building plan budget. You must enter at least one grant match entity and a total grant match amount of at least 5% of your total grant budget or you will be disqualified. Self-matching, as defined in RFF Section II.C.3, will also result in disqualification. Priority points will be allocated based on the size of the grant match and are populated on the "Budget Summary" tab according to the criteria set forth in RFF Section III.D.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</si>
</sst>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1" x14ac:knownFonts="1">
    <font>
      <sz val="11"/>
      <color theme="1"/>
      <name val="Calibri"/>
      <family val="2"/>
      <scheme val="minor"/>
    </font>
    <font>
      <sz val="11"/>
      <color theme="1"/>
      <name val="Calibri"/>
      <family val="2"/>
      <scheme val="minor"/>
    </font>
    <font>
      <b/>
      <sz val="10"/>
      <name val="Arial"/>
      <family val="2"/>
    </font>
    <font>
      <sz val="10"/>
      <color theme="1"/>
      <name val="Arial"/>
      <family val="2"/>
    </font>
    <font>
      <sz val="10"/>
      <name val="Arial"/>
      <family val="2"/>
    </font>
    <font>
      <sz val="9"/>
      <color theme="1"/>
      <name val="Arial"/>
      <family val="2"/>
    </font>
    <font>
      <b/>
      <sz val="10"/>
      <color rgb="FFFF0000"/>
      <name val="Arial"/>
      <family val="2"/>
    </font>
    <font>
      <b/>
      <sz val="10"/>
      <color theme="1"/>
      <name val="Arial"/>
      <family val="2"/>
    </font>
    <font>
      <b/>
      <sz val="14"/>
      <name val="Arial"/>
      <family val="2"/>
    </font>
    <font>
      <sz val="8"/>
      <name val="Arial"/>
      <family val="2"/>
    </font>
    <font>
      <sz val="11"/>
      <name val="Arial"/>
      <family val="2"/>
    </font>
    <font>
      <sz val="11"/>
      <color rgb="FFFF0000"/>
      <name val="Calibri"/>
      <family val="2"/>
      <scheme val="minor"/>
    </font>
    <font>
      <b/>
      <sz val="11"/>
      <name val="Arial"/>
      <family val="2"/>
    </font>
    <font>
      <b/>
      <u/>
      <sz val="12"/>
      <name val="Arial"/>
      <family val="2"/>
    </font>
    <font>
      <sz val="12"/>
      <color theme="1"/>
      <name val="Arial"/>
      <family val="2"/>
    </font>
    <font>
      <sz val="12"/>
      <color theme="1"/>
      <name val="Calibri"/>
      <family val="2"/>
      <scheme val="minor"/>
    </font>
    <font>
      <sz val="11"/>
      <color theme="1"/>
      <name val="Arial"/>
      <family val="2"/>
    </font>
    <font>
      <b/>
      <sz val="11"/>
      <color theme="1"/>
      <name val="Arial"/>
      <family val="2"/>
    </font>
    <font>
      <i/>
      <sz val="11"/>
      <color theme="1"/>
      <name val="Arial"/>
      <family val="2"/>
    </font>
    <font>
      <b/>
      <sz val="12"/>
      <color theme="1"/>
      <name val="Calibri"/>
      <family val="2"/>
      <scheme val="minor"/>
    </font>
    <font>
      <b/>
      <sz val="15"/>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88"/>
        <bgColor indexed="64"/>
      </patternFill>
    </fill>
    <fill>
      <patternFill patternType="solid">
        <fgColor theme="0" tint="-0.14999847407452621"/>
        <bgColor indexed="64"/>
      </patternFill>
    </fill>
    <fill>
      <patternFill patternType="solid">
        <fgColor rgb="FFC3FFFF"/>
        <bgColor indexed="64"/>
      </patternFill>
    </fill>
    <fill>
      <patternFill patternType="solid">
        <fgColor indexed="9"/>
        <bgColor indexed="64"/>
      </patternFill>
    </fill>
    <fill>
      <patternFill patternType="solid">
        <fgColor indexed="22"/>
        <bgColor indexed="64"/>
      </patternFill>
    </fill>
    <fill>
      <patternFill patternType="solid">
        <fgColor rgb="FFD9D9D9"/>
        <bgColor indexed="64"/>
      </patternFill>
    </fill>
    <fill>
      <patternFill patternType="solid">
        <fgColor rgb="FFFFFF88"/>
        <bgColor rgb="FFFFFF88"/>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cellStyleXfs>
  <cellXfs count="177">
    <xf numFmtId="0" fontId="0" fillId="0" borderId="0" xfId="0"/>
    <xf numFmtId="0" fontId="3"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0" fontId="0" fillId="7" borderId="0" xfId="0" applyFill="1" applyProtection="1">
      <protection hidden="1"/>
    </xf>
    <xf numFmtId="0" fontId="0" fillId="7" borderId="0" xfId="0" applyFill="1"/>
    <xf numFmtId="0" fontId="2" fillId="7" borderId="0" xfId="0" applyFont="1" applyFill="1" applyProtection="1">
      <protection hidden="1"/>
    </xf>
    <xf numFmtId="0" fontId="8" fillId="7" borderId="0" xfId="0" applyFont="1" applyFill="1" applyBorder="1" applyProtection="1">
      <protection hidden="1"/>
    </xf>
    <xf numFmtId="0" fontId="4" fillId="7" borderId="0" xfId="0" applyNumberFormat="1" applyFont="1" applyFill="1" applyBorder="1" applyProtection="1">
      <protection hidden="1"/>
    </xf>
    <xf numFmtId="0" fontId="4" fillId="7" borderId="0" xfId="0" applyFont="1" applyFill="1" applyBorder="1" applyAlignment="1" applyProtection="1">
      <alignment horizontal="center" wrapText="1"/>
      <protection hidden="1"/>
    </xf>
    <xf numFmtId="0" fontId="4" fillId="7" borderId="0" xfId="0" applyFont="1" applyFill="1" applyBorder="1" applyProtection="1">
      <protection hidden="1"/>
    </xf>
    <xf numFmtId="0" fontId="4" fillId="7" borderId="0" xfId="0" applyFont="1" applyFill="1" applyBorder="1" applyAlignment="1" applyProtection="1">
      <alignment horizontal="left" vertical="top" wrapText="1"/>
      <protection hidden="1"/>
    </xf>
    <xf numFmtId="0" fontId="4" fillId="7" borderId="0" xfId="3" applyFont="1" applyFill="1" applyBorder="1" applyProtection="1">
      <protection hidden="1"/>
    </xf>
    <xf numFmtId="0" fontId="4" fillId="7" borderId="0" xfId="3" applyFont="1" applyFill="1" applyProtection="1"/>
    <xf numFmtId="0" fontId="4" fillId="0" borderId="0" xfId="0" applyNumberFormat="1" applyFont="1" applyBorder="1" applyProtection="1">
      <protection hidden="1"/>
    </xf>
    <xf numFmtId="0" fontId="0" fillId="7" borderId="0" xfId="0" applyFill="1" applyBorder="1" applyProtection="1">
      <protection hidden="1"/>
    </xf>
    <xf numFmtId="0" fontId="11" fillId="0" borderId="0" xfId="0" applyFont="1"/>
    <xf numFmtId="0" fontId="0" fillId="0" borderId="0" xfId="0" applyProtection="1">
      <protection hidden="1"/>
    </xf>
    <xf numFmtId="9" fontId="3" fillId="0" borderId="0" xfId="2" applyFont="1" applyFill="1" applyBorder="1" applyAlignment="1" applyProtection="1">
      <alignment horizontal="right" vertical="center" wrapText="1"/>
      <protection hidden="1"/>
    </xf>
    <xf numFmtId="0" fontId="3" fillId="2" borderId="0" xfId="0" applyFont="1" applyFill="1" applyProtection="1">
      <protection hidden="1"/>
    </xf>
    <xf numFmtId="9" fontId="7" fillId="0" borderId="0" xfId="2" applyFont="1" applyFill="1" applyBorder="1" applyAlignment="1" applyProtection="1">
      <alignment horizontal="right" vertical="center" wrapText="1"/>
      <protection hidden="1"/>
    </xf>
    <xf numFmtId="0" fontId="3" fillId="2" borderId="0" xfId="0" applyFont="1" applyFill="1" applyAlignment="1" applyProtection="1">
      <alignment horizontal="left"/>
      <protection hidden="1"/>
    </xf>
    <xf numFmtId="0" fontId="0" fillId="0" borderId="0" xfId="0" applyFill="1" applyProtection="1">
      <protection hidden="1"/>
    </xf>
    <xf numFmtId="0" fontId="0" fillId="0" borderId="0" xfId="0" applyProtection="1"/>
    <xf numFmtId="0" fontId="2" fillId="7" borderId="0" xfId="0" applyFont="1" applyFill="1" applyProtection="1"/>
    <xf numFmtId="0" fontId="3" fillId="2" borderId="0" xfId="0" applyFont="1" applyFill="1" applyAlignment="1" applyProtection="1">
      <alignment vertical="center"/>
    </xf>
    <xf numFmtId="0" fontId="3" fillId="2" borderId="0" xfId="0" applyFont="1" applyFill="1" applyProtection="1"/>
    <xf numFmtId="0" fontId="5" fillId="2" borderId="0" xfId="0" applyFont="1" applyFill="1" applyBorder="1" applyAlignment="1" applyProtection="1">
      <alignment horizontal="left" vertical="top" wrapText="1"/>
    </xf>
    <xf numFmtId="0" fontId="3" fillId="2" borderId="0" xfId="0" applyFont="1" applyFill="1" applyBorder="1" applyAlignment="1" applyProtection="1">
      <alignment horizontal="left" vertical="center" wrapText="1"/>
    </xf>
    <xf numFmtId="0" fontId="7" fillId="2" borderId="0" xfId="0" applyFont="1" applyFill="1" applyAlignment="1" applyProtection="1">
      <alignment horizontal="right" vertical="center"/>
    </xf>
    <xf numFmtId="0" fontId="3" fillId="0" borderId="0" xfId="0" applyFont="1" applyFill="1" applyBorder="1" applyAlignment="1" applyProtection="1">
      <alignment vertical="center"/>
    </xf>
    <xf numFmtId="0" fontId="3" fillId="2" borderId="0" xfId="0" applyFont="1" applyFill="1" applyBorder="1" applyAlignment="1" applyProtection="1">
      <alignment vertical="center"/>
    </xf>
    <xf numFmtId="44" fontId="7" fillId="0" borderId="0" xfId="1" applyFont="1" applyFill="1" applyBorder="1" applyAlignment="1" applyProtection="1">
      <alignment horizontal="center" vertical="center"/>
    </xf>
    <xf numFmtId="44" fontId="7" fillId="2" borderId="0" xfId="1" applyFont="1" applyFill="1" applyBorder="1" applyAlignment="1" applyProtection="1">
      <alignment horizontal="center" vertical="center"/>
    </xf>
    <xf numFmtId="0" fontId="3" fillId="2"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7"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6" fillId="0" borderId="0" xfId="0" applyFont="1" applyFill="1" applyAlignment="1" applyProtection="1">
      <alignment horizontal="left" vertical="center"/>
    </xf>
    <xf numFmtId="0" fontId="3" fillId="0" borderId="0" xfId="0" applyFont="1" applyFill="1" applyProtection="1"/>
    <xf numFmtId="0" fontId="0" fillId="0" borderId="0" xfId="0" applyFill="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7" borderId="0" xfId="0" applyFont="1" applyFill="1" applyAlignment="1" applyProtection="1">
      <alignment horizontal="left"/>
      <protection hidden="1"/>
    </xf>
    <xf numFmtId="0" fontId="12" fillId="7" borderId="0" xfId="0" applyFont="1" applyFill="1" applyProtection="1">
      <protection hidden="1"/>
    </xf>
    <xf numFmtId="0" fontId="12" fillId="7" borderId="0" xfId="0" applyFont="1" applyFill="1" applyProtection="1"/>
    <xf numFmtId="0" fontId="15" fillId="0" borderId="0" xfId="0" applyFont="1" applyFill="1" applyProtection="1"/>
    <xf numFmtId="0" fontId="15" fillId="0" borderId="0" xfId="0" applyFont="1" applyProtection="1"/>
    <xf numFmtId="0" fontId="14" fillId="2" borderId="0" xfId="0" applyFont="1" applyFill="1" applyBorder="1" applyAlignment="1" applyProtection="1">
      <alignment horizontal="left" vertical="top" wrapText="1"/>
    </xf>
    <xf numFmtId="0" fontId="14" fillId="2" borderId="0" xfId="0" applyFont="1" applyFill="1" applyProtection="1"/>
    <xf numFmtId="0" fontId="15" fillId="0" borderId="0" xfId="0" applyFont="1" applyProtection="1">
      <protection hidden="1"/>
    </xf>
    <xf numFmtId="0" fontId="0" fillId="0" borderId="0" xfId="0" applyFont="1" applyProtection="1"/>
    <xf numFmtId="0" fontId="0" fillId="0" borderId="0" xfId="0" applyFont="1" applyFill="1" applyProtection="1"/>
    <xf numFmtId="0" fontId="16" fillId="2" borderId="0" xfId="0" applyFont="1" applyFill="1" applyBorder="1" applyAlignment="1" applyProtection="1">
      <alignment horizontal="left" vertical="top" wrapText="1"/>
    </xf>
    <xf numFmtId="0" fontId="16" fillId="2" borderId="0" xfId="0" applyFont="1" applyFill="1" applyProtection="1"/>
    <xf numFmtId="0" fontId="16" fillId="0" borderId="0" xfId="0" applyFont="1" applyBorder="1" applyAlignment="1" applyProtection="1">
      <alignment horizontal="left" wrapText="1"/>
      <protection hidden="1"/>
    </xf>
    <xf numFmtId="0" fontId="0" fillId="0" borderId="0" xfId="0" applyFont="1" applyProtection="1">
      <protection hidden="1"/>
    </xf>
    <xf numFmtId="0" fontId="16"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0" fillId="0" borderId="0" xfId="0" applyFont="1" applyFill="1" applyBorder="1" applyProtection="1"/>
    <xf numFmtId="44" fontId="16" fillId="6" borderId="1" xfId="1" applyNumberFormat="1" applyFont="1" applyFill="1" applyBorder="1" applyAlignment="1" applyProtection="1">
      <alignment horizontal="right" vertical="center"/>
    </xf>
    <xf numFmtId="0" fontId="17" fillId="2" borderId="0" xfId="0" applyFont="1" applyFill="1" applyAlignment="1" applyProtection="1">
      <alignment horizontal="left" vertical="center"/>
      <protection hidden="1"/>
    </xf>
    <xf numFmtId="0" fontId="17" fillId="3" borderId="1"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wrapText="1"/>
      <protection hidden="1"/>
    </xf>
    <xf numFmtId="0" fontId="17" fillId="0" borderId="0" xfId="0" applyFont="1" applyFill="1" applyAlignment="1" applyProtection="1">
      <alignment horizontal="right"/>
    </xf>
    <xf numFmtId="0" fontId="16" fillId="5" borderId="1" xfId="0" applyFont="1" applyFill="1" applyBorder="1" applyAlignment="1" applyProtection="1">
      <alignment horizontal="left" vertical="center" wrapText="1"/>
      <protection hidden="1"/>
    </xf>
    <xf numFmtId="44" fontId="16" fillId="6" borderId="1" xfId="0" applyNumberFormat="1" applyFont="1" applyFill="1" applyBorder="1" applyAlignment="1" applyProtection="1">
      <alignment horizontal="right" vertical="center"/>
      <protection hidden="1"/>
    </xf>
    <xf numFmtId="44" fontId="16" fillId="6" borderId="7" xfId="0" applyNumberFormat="1" applyFont="1" applyFill="1" applyBorder="1" applyAlignment="1" applyProtection="1">
      <alignment horizontal="right" vertical="center"/>
      <protection hidden="1"/>
    </xf>
    <xf numFmtId="0" fontId="16" fillId="5" borderId="7" xfId="0" applyFont="1" applyFill="1" applyBorder="1" applyAlignment="1" applyProtection="1">
      <alignment horizontal="left" vertical="center" wrapText="1"/>
      <protection hidden="1"/>
    </xf>
    <xf numFmtId="0" fontId="16" fillId="5" borderId="15" xfId="0" applyFont="1" applyFill="1" applyBorder="1" applyAlignment="1" applyProtection="1">
      <alignment horizontal="left" vertical="center" wrapText="1"/>
      <protection hidden="1"/>
    </xf>
    <xf numFmtId="44" fontId="16" fillId="6" borderId="15" xfId="0" applyNumberFormat="1" applyFont="1" applyFill="1" applyBorder="1" applyAlignment="1" applyProtection="1">
      <alignment horizontal="right" vertical="center"/>
      <protection hidden="1"/>
    </xf>
    <xf numFmtId="0" fontId="17" fillId="5" borderId="5" xfId="0" applyFont="1" applyFill="1" applyBorder="1" applyAlignment="1" applyProtection="1">
      <alignment horizontal="left" vertical="center" wrapText="1"/>
      <protection hidden="1"/>
    </xf>
    <xf numFmtId="0" fontId="17" fillId="5" borderId="1" xfId="0" applyFont="1" applyFill="1" applyBorder="1" applyAlignment="1" applyProtection="1">
      <alignment horizontal="left" vertical="center" wrapText="1" indent="1"/>
      <protection hidden="1"/>
    </xf>
    <xf numFmtId="0" fontId="17" fillId="5" borderId="1" xfId="0" applyFont="1" applyFill="1" applyBorder="1" applyAlignment="1" applyProtection="1">
      <alignment horizontal="left" vertical="center" wrapText="1"/>
      <protection hidden="1"/>
    </xf>
    <xf numFmtId="164" fontId="17" fillId="6" borderId="1" xfId="0" applyNumberFormat="1" applyFont="1" applyFill="1" applyBorder="1" applyAlignment="1" applyProtection="1">
      <alignment horizontal="right" vertical="center" wrapText="1"/>
      <protection hidden="1"/>
    </xf>
    <xf numFmtId="0" fontId="16" fillId="2" borderId="0" xfId="0" applyFont="1" applyFill="1" applyBorder="1" applyAlignment="1" applyProtection="1">
      <alignment horizontal="left"/>
      <protection hidden="1"/>
    </xf>
    <xf numFmtId="44" fontId="17" fillId="6" borderId="1" xfId="0" applyNumberFormat="1" applyFont="1" applyFill="1" applyBorder="1" applyAlignment="1" applyProtection="1">
      <alignment horizontal="right" vertical="center"/>
      <protection hidden="1"/>
    </xf>
    <xf numFmtId="0" fontId="12" fillId="0" borderId="8" xfId="0" applyFont="1" applyBorder="1" applyAlignment="1" applyProtection="1">
      <alignment horizontal="right"/>
      <protection hidden="1"/>
    </xf>
    <xf numFmtId="0" fontId="12" fillId="0" borderId="8" xfId="0" applyFont="1" applyBorder="1" applyAlignment="1" applyProtection="1">
      <alignment horizontal="right"/>
    </xf>
    <xf numFmtId="0" fontId="10" fillId="0" borderId="0" xfId="0" applyFont="1" applyAlignment="1" applyProtection="1">
      <alignment horizontal="center"/>
      <protection hidden="1"/>
    </xf>
    <xf numFmtId="0" fontId="12" fillId="0" borderId="0" xfId="0" applyFont="1" applyBorder="1" applyAlignment="1" applyProtection="1">
      <alignment horizontal="right"/>
    </xf>
    <xf numFmtId="0" fontId="12" fillId="0" borderId="0" xfId="0" applyFont="1" applyFill="1" applyBorder="1" applyAlignment="1" applyProtection="1">
      <alignment vertical="center"/>
      <protection hidden="1"/>
    </xf>
    <xf numFmtId="0" fontId="17" fillId="9" borderId="1" xfId="0" applyFont="1" applyFill="1" applyBorder="1" applyAlignment="1" applyProtection="1">
      <alignment horizontal="center" vertical="center" wrapText="1"/>
    </xf>
    <xf numFmtId="44" fontId="18" fillId="5" borderId="1" xfId="0" applyNumberFormat="1" applyFont="1" applyFill="1" applyBorder="1" applyAlignment="1" applyProtection="1">
      <alignment horizontal="center" vertical="center" wrapText="1"/>
    </xf>
    <xf numFmtId="165" fontId="18" fillId="9" borderId="1" xfId="1" applyNumberFormat="1" applyFont="1" applyFill="1" applyBorder="1" applyAlignment="1" applyProtection="1">
      <alignment horizontal="right" vertical="center"/>
    </xf>
    <xf numFmtId="44" fontId="16" fillId="4" borderId="1" xfId="1" applyFont="1" applyFill="1" applyBorder="1" applyAlignment="1" applyProtection="1">
      <alignment horizontal="center" vertical="center"/>
      <protection locked="0"/>
    </xf>
    <xf numFmtId="165" fontId="16" fillId="6" borderId="1" xfId="1" applyNumberFormat="1" applyFont="1" applyFill="1" applyBorder="1" applyAlignment="1" applyProtection="1">
      <alignment horizontal="right" vertical="center"/>
    </xf>
    <xf numFmtId="44" fontId="16" fillId="4" borderId="7" xfId="1" applyFont="1" applyFill="1" applyBorder="1" applyAlignment="1" applyProtection="1">
      <alignment horizontal="center" vertical="center"/>
      <protection locked="0"/>
    </xf>
    <xf numFmtId="44" fontId="16" fillId="4" borderId="15" xfId="1" applyFont="1" applyFill="1" applyBorder="1" applyAlignment="1" applyProtection="1">
      <alignment horizontal="center" vertical="center"/>
      <protection locked="0"/>
    </xf>
    <xf numFmtId="165" fontId="16" fillId="6" borderId="7" xfId="1" applyNumberFormat="1" applyFont="1" applyFill="1" applyBorder="1" applyAlignment="1" applyProtection="1">
      <alignment horizontal="right" vertical="center"/>
    </xf>
    <xf numFmtId="0" fontId="16" fillId="2" borderId="0" xfId="0" applyFont="1" applyFill="1" applyAlignment="1" applyProtection="1">
      <alignment vertical="center"/>
    </xf>
    <xf numFmtId="0" fontId="17" fillId="2" borderId="0" xfId="0" applyFont="1" applyFill="1" applyAlignment="1" applyProtection="1">
      <alignment horizontal="right" vertical="center"/>
    </xf>
    <xf numFmtId="44" fontId="17" fillId="6" borderId="5" xfId="1" applyFont="1" applyFill="1" applyBorder="1" applyAlignment="1" applyProtection="1">
      <alignment horizontal="center" vertical="center"/>
    </xf>
    <xf numFmtId="165" fontId="17" fillId="6" borderId="16" xfId="1" applyNumberFormat="1" applyFont="1" applyFill="1" applyBorder="1" applyAlignment="1" applyProtection="1">
      <alignment horizontal="right" vertical="center"/>
    </xf>
    <xf numFmtId="164" fontId="19" fillId="0" borderId="1" xfId="0" applyNumberFormat="1" applyFont="1" applyFill="1" applyBorder="1" applyAlignment="1" applyProtection="1">
      <alignment wrapText="1"/>
    </xf>
    <xf numFmtId="44" fontId="17" fillId="6" borderId="1" xfId="1" applyFont="1" applyFill="1" applyBorder="1" applyAlignment="1" applyProtection="1">
      <alignment horizontal="center" vertical="center"/>
    </xf>
    <xf numFmtId="165" fontId="17" fillId="6" borderId="1" xfId="1" applyNumberFormat="1" applyFont="1" applyFill="1" applyBorder="1" applyAlignment="1" applyProtection="1">
      <alignment horizontal="right" vertical="center"/>
    </xf>
    <xf numFmtId="0" fontId="20" fillId="0" borderId="0" xfId="0" applyFont="1" applyProtection="1"/>
    <xf numFmtId="0" fontId="20" fillId="0" borderId="0" xfId="0" applyFont="1" applyProtection="1">
      <protection hidden="1"/>
    </xf>
    <xf numFmtId="0" fontId="16" fillId="2" borderId="0"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44" fontId="17" fillId="5" borderId="1" xfId="0" applyNumberFormat="1" applyFont="1" applyFill="1" applyBorder="1" applyAlignment="1" applyProtection="1">
      <alignment horizontal="center" vertical="center" wrapText="1"/>
    </xf>
    <xf numFmtId="0" fontId="17" fillId="5" borderId="1" xfId="0" applyNumberFormat="1" applyFont="1" applyFill="1" applyBorder="1" applyAlignment="1" applyProtection="1">
      <alignment horizontal="center" vertical="center" wrapText="1"/>
    </xf>
    <xf numFmtId="44" fontId="17" fillId="9" borderId="1" xfId="0" applyNumberFormat="1"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xf>
    <xf numFmtId="0" fontId="18" fillId="5" borderId="5" xfId="0" applyFont="1" applyFill="1" applyBorder="1" applyAlignment="1" applyProtection="1">
      <alignment horizontal="left" vertical="center" wrapText="1"/>
    </xf>
    <xf numFmtId="1" fontId="18" fillId="5" borderId="5" xfId="0" applyNumberFormat="1" applyFont="1" applyFill="1" applyBorder="1" applyAlignment="1" applyProtection="1">
      <alignment horizontal="right" vertical="center" wrapText="1"/>
    </xf>
    <xf numFmtId="44" fontId="18" fillId="9" borderId="1" xfId="0" applyNumberFormat="1" applyFont="1" applyFill="1" applyBorder="1" applyAlignment="1" applyProtection="1">
      <alignment horizontal="center" vertical="center"/>
    </xf>
    <xf numFmtId="0" fontId="16" fillId="4" borderId="1" xfId="0" applyFont="1" applyFill="1" applyBorder="1" applyAlignment="1" applyProtection="1">
      <alignment horizontal="left" vertical="center" wrapText="1"/>
      <protection locked="0"/>
    </xf>
    <xf numFmtId="44" fontId="16" fillId="6" borderId="1" xfId="0" applyNumberFormat="1" applyFont="1" applyFill="1" applyBorder="1" applyAlignment="1" applyProtection="1">
      <alignment horizontal="center" vertical="center"/>
    </xf>
    <xf numFmtId="44" fontId="16" fillId="6" borderId="15" xfId="0" applyNumberFormat="1" applyFont="1" applyFill="1" applyBorder="1" applyAlignment="1" applyProtection="1">
      <alignment horizontal="center" vertical="center"/>
    </xf>
    <xf numFmtId="10" fontId="16" fillId="2" borderId="0" xfId="0" applyNumberFormat="1" applyFont="1" applyFill="1" applyBorder="1" applyAlignment="1" applyProtection="1">
      <alignment vertical="center"/>
    </xf>
    <xf numFmtId="10" fontId="17" fillId="2" borderId="0" xfId="0" applyNumberFormat="1" applyFont="1" applyFill="1" applyBorder="1" applyAlignment="1" applyProtection="1">
      <alignment horizontal="right" vertical="center"/>
    </xf>
    <xf numFmtId="44" fontId="17" fillId="6" borderId="5" xfId="0" applyNumberFormat="1" applyFont="1" applyFill="1" applyBorder="1" applyAlignment="1" applyProtection="1">
      <alignment horizontal="center" vertical="center"/>
    </xf>
    <xf numFmtId="0" fontId="16" fillId="2" borderId="0" xfId="0" applyFont="1" applyFill="1" applyBorder="1" applyAlignment="1" applyProtection="1">
      <alignment vertical="center" wrapText="1"/>
    </xf>
    <xf numFmtId="0" fontId="16" fillId="0" borderId="0" xfId="0" applyFont="1" applyFill="1" applyAlignment="1" applyProtection="1">
      <alignment vertical="center"/>
    </xf>
    <xf numFmtId="0" fontId="16" fillId="0" borderId="0" xfId="0" applyFont="1" applyFill="1" applyBorder="1" applyAlignment="1" applyProtection="1">
      <alignment vertical="center"/>
    </xf>
    <xf numFmtId="44" fontId="17" fillId="6" borderId="16" xfId="1" applyFont="1" applyFill="1" applyBorder="1" applyAlignment="1" applyProtection="1">
      <alignment horizontal="center" vertical="center"/>
    </xf>
    <xf numFmtId="0" fontId="16" fillId="2" borderId="6" xfId="0" applyFont="1" applyFill="1" applyBorder="1" applyAlignment="1" applyProtection="1">
      <alignment vertical="center" wrapText="1"/>
    </xf>
    <xf numFmtId="44" fontId="17" fillId="0" borderId="0" xfId="1" applyFont="1" applyFill="1" applyBorder="1" applyAlignment="1" applyProtection="1">
      <alignment horizontal="center" vertical="center"/>
    </xf>
    <xf numFmtId="0" fontId="16" fillId="2" borderId="6" xfId="0" applyFont="1" applyFill="1" applyBorder="1" applyAlignment="1" applyProtection="1">
      <alignment vertical="center"/>
    </xf>
    <xf numFmtId="0" fontId="12" fillId="0" borderId="0" xfId="0" applyFont="1" applyFill="1" applyBorder="1" applyAlignment="1" applyProtection="1">
      <alignment horizontal="right"/>
      <protection hidden="1"/>
    </xf>
    <xf numFmtId="0" fontId="0" fillId="0" borderId="0" xfId="0" applyFont="1" applyFill="1" applyBorder="1" applyProtection="1">
      <protection hidden="1"/>
    </xf>
    <xf numFmtId="0" fontId="16" fillId="2" borderId="0" xfId="0" applyFont="1" applyFill="1" applyBorder="1" applyAlignment="1" applyProtection="1">
      <alignment horizontal="left" vertical="top"/>
    </xf>
    <xf numFmtId="0" fontId="16" fillId="5" borderId="1" xfId="0" applyFont="1" applyFill="1" applyBorder="1" applyAlignment="1" applyProtection="1">
      <alignment horizontal="right" vertical="center" wrapText="1"/>
      <protection hidden="1"/>
    </xf>
    <xf numFmtId="0" fontId="17" fillId="2" borderId="0" xfId="0" applyFont="1" applyFill="1" applyBorder="1" applyAlignment="1" applyProtection="1">
      <alignment horizontal="left" vertical="top" wrapText="1"/>
    </xf>
    <xf numFmtId="0" fontId="11" fillId="7" borderId="0" xfId="0" applyFont="1" applyFill="1" applyProtection="1">
      <protection hidden="1"/>
    </xf>
    <xf numFmtId="165" fontId="16" fillId="6" borderId="5" xfId="0" applyNumberFormat="1" applyFont="1" applyFill="1" applyBorder="1" applyAlignment="1" applyProtection="1">
      <alignment horizontal="right" vertical="center"/>
      <protection hidden="1"/>
    </xf>
    <xf numFmtId="0" fontId="17" fillId="5" borderId="17" xfId="0" applyFont="1" applyFill="1" applyBorder="1" applyAlignment="1" applyProtection="1">
      <alignment horizontal="left" vertical="center" wrapText="1" indent="1"/>
      <protection hidden="1"/>
    </xf>
    <xf numFmtId="44" fontId="17" fillId="6" borderId="5" xfId="0" applyNumberFormat="1" applyFont="1" applyFill="1" applyBorder="1" applyAlignment="1" applyProtection="1">
      <alignment horizontal="right" vertical="center"/>
      <protection hidden="1"/>
    </xf>
    <xf numFmtId="44" fontId="17" fillId="6" borderId="17" xfId="0" applyNumberFormat="1" applyFont="1" applyFill="1" applyBorder="1" applyAlignment="1" applyProtection="1">
      <alignment horizontal="right" vertical="center"/>
      <protection hidden="1"/>
    </xf>
    <xf numFmtId="0" fontId="8" fillId="7" borderId="0" xfId="0" applyFont="1" applyFill="1" applyProtection="1"/>
    <xf numFmtId="0" fontId="12" fillId="0" borderId="0" xfId="0" applyNumberFormat="1" applyFont="1" applyFill="1" applyBorder="1" applyAlignment="1" applyProtection="1">
      <alignment vertical="center" wrapText="1"/>
      <protection locked="0" hidden="1"/>
    </xf>
    <xf numFmtId="0" fontId="12" fillId="0" borderId="0" xfId="0" applyNumberFormat="1" applyFont="1" applyFill="1" applyBorder="1" applyAlignment="1" applyProtection="1">
      <alignment vertical="center" wrapText="1"/>
      <protection hidden="1"/>
    </xf>
    <xf numFmtId="0" fontId="16" fillId="4" borderId="5" xfId="0" applyFont="1" applyFill="1" applyBorder="1" applyAlignment="1" applyProtection="1">
      <alignment horizontal="left" vertical="center" wrapText="1"/>
      <protection locked="0"/>
    </xf>
    <xf numFmtId="44" fontId="16" fillId="4" borderId="1" xfId="0" applyNumberFormat="1" applyFont="1" applyFill="1" applyBorder="1" applyAlignment="1" applyProtection="1">
      <alignment horizontal="center" vertical="center"/>
      <protection locked="0"/>
    </xf>
    <xf numFmtId="1" fontId="16" fillId="4" borderId="5" xfId="0" applyNumberFormat="1" applyFont="1" applyFill="1" applyBorder="1" applyAlignment="1" applyProtection="1">
      <alignment horizontal="right" vertical="center"/>
      <protection locked="0"/>
    </xf>
    <xf numFmtId="44" fontId="16" fillId="4" borderId="1" xfId="1" applyNumberFormat="1" applyFont="1" applyFill="1" applyBorder="1" applyAlignment="1" applyProtection="1">
      <alignment horizontal="center" vertical="center"/>
      <protection locked="0"/>
    </xf>
    <xf numFmtId="44" fontId="0" fillId="0" borderId="0" xfId="0" applyNumberFormat="1" applyProtection="1"/>
    <xf numFmtId="0" fontId="17" fillId="2" borderId="9" xfId="0" applyFont="1" applyFill="1" applyBorder="1" applyAlignment="1" applyProtection="1">
      <alignment vertical="center" wrapText="1"/>
    </xf>
    <xf numFmtId="0" fontId="17" fillId="2" borderId="9" xfId="0" applyFont="1" applyFill="1" applyBorder="1" applyAlignment="1" applyProtection="1">
      <alignment vertical="center"/>
    </xf>
    <xf numFmtId="0" fontId="16" fillId="7" borderId="11" xfId="0" applyFont="1" applyFill="1" applyBorder="1" applyAlignment="1" applyProtection="1">
      <alignment horizontal="left" vertical="top" wrapText="1"/>
      <protection hidden="1"/>
    </xf>
    <xf numFmtId="0" fontId="16" fillId="7" borderId="6" xfId="0" applyFont="1" applyFill="1" applyBorder="1" applyAlignment="1" applyProtection="1">
      <alignment horizontal="left" vertical="top" wrapText="1"/>
      <protection hidden="1"/>
    </xf>
    <xf numFmtId="0" fontId="16" fillId="7" borderId="12" xfId="0" applyFont="1" applyFill="1" applyBorder="1" applyAlignment="1" applyProtection="1">
      <alignment horizontal="left" vertical="top" wrapText="1"/>
      <protection hidden="1"/>
    </xf>
    <xf numFmtId="0" fontId="13" fillId="7" borderId="0" xfId="0" applyFont="1" applyFill="1" applyBorder="1" applyAlignment="1" applyProtection="1">
      <alignment horizontal="left"/>
      <protection hidden="1"/>
    </xf>
    <xf numFmtId="0" fontId="16" fillId="0" borderId="10" xfId="0" applyFont="1" applyBorder="1" applyAlignment="1" applyProtection="1">
      <alignment vertical="top" wrapText="1"/>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16" fillId="0" borderId="13" xfId="0" applyFont="1" applyBorder="1" applyAlignment="1" applyProtection="1">
      <alignment horizontal="left" vertical="top" wrapText="1"/>
    </xf>
    <xf numFmtId="0" fontId="0" fillId="0" borderId="9" xfId="0" applyFont="1" applyBorder="1" applyAlignment="1" applyProtection="1">
      <alignment horizontal="left" vertical="top"/>
    </xf>
    <xf numFmtId="0" fontId="0" fillId="0" borderId="14" xfId="0" applyFont="1" applyBorder="1" applyAlignment="1" applyProtection="1">
      <alignment horizontal="left" vertical="top"/>
    </xf>
    <xf numFmtId="0" fontId="16" fillId="7" borderId="10" xfId="0" applyFont="1" applyFill="1" applyBorder="1" applyAlignment="1" applyProtection="1">
      <alignment horizontal="left" vertical="top" wrapText="1"/>
      <protection hidden="1"/>
    </xf>
    <xf numFmtId="0" fontId="16" fillId="7" borderId="0" xfId="0" applyFont="1" applyFill="1" applyBorder="1" applyAlignment="1" applyProtection="1">
      <alignment horizontal="left" vertical="top" wrapText="1"/>
      <protection hidden="1"/>
    </xf>
    <xf numFmtId="0" fontId="16" fillId="7" borderId="8" xfId="0" applyFont="1" applyFill="1" applyBorder="1" applyAlignment="1" applyProtection="1">
      <alignment horizontal="left" vertical="top" wrapText="1"/>
      <protection hidden="1"/>
    </xf>
    <xf numFmtId="0" fontId="16" fillId="0" borderId="2" xfId="0" applyFont="1" applyBorder="1" applyAlignment="1" applyProtection="1">
      <alignment horizontal="left" vertical="center" wrapText="1"/>
      <protection hidden="1"/>
    </xf>
    <xf numFmtId="0" fontId="16" fillId="0" borderId="4" xfId="0" applyFont="1" applyBorder="1" applyAlignment="1" applyProtection="1">
      <alignment horizontal="left" vertical="center" wrapText="1"/>
      <protection hidden="1"/>
    </xf>
    <xf numFmtId="0" fontId="12" fillId="10" borderId="1" xfId="0" applyNumberFormat="1" applyFont="1" applyFill="1" applyBorder="1" applyAlignment="1" applyProtection="1">
      <alignment horizontal="center" vertical="center" wrapText="1"/>
      <protection locked="0"/>
    </xf>
    <xf numFmtId="0" fontId="12" fillId="8" borderId="1" xfId="0" applyFont="1" applyFill="1" applyBorder="1" applyAlignment="1" applyProtection="1">
      <alignment horizontal="center" vertical="center"/>
      <protection hidden="1"/>
    </xf>
    <xf numFmtId="0" fontId="12" fillId="6" borderId="1" xfId="0" applyNumberFormat="1" applyFont="1" applyFill="1" applyBorder="1" applyAlignment="1" applyProtection="1">
      <alignment horizontal="center" vertical="center" wrapText="1"/>
      <protection hidden="1"/>
    </xf>
    <xf numFmtId="0" fontId="16" fillId="2" borderId="6" xfId="0" applyFont="1" applyFill="1" applyBorder="1" applyAlignment="1" applyProtection="1">
      <alignment horizontal="left" vertical="center" wrapText="1"/>
    </xf>
    <xf numFmtId="0" fontId="16" fillId="2" borderId="2" xfId="0" applyFont="1" applyFill="1" applyBorder="1" applyAlignment="1" applyProtection="1">
      <alignment horizontal="left" vertical="top" wrapText="1"/>
    </xf>
    <xf numFmtId="0" fontId="16" fillId="2" borderId="3" xfId="0" applyFont="1" applyFill="1" applyBorder="1" applyAlignment="1" applyProtection="1">
      <alignment horizontal="left" vertical="top" wrapText="1"/>
    </xf>
    <xf numFmtId="0" fontId="16" fillId="2" borderId="4" xfId="0" applyFont="1" applyFill="1" applyBorder="1" applyAlignment="1" applyProtection="1">
      <alignment horizontal="left" vertical="top" wrapText="1"/>
    </xf>
    <xf numFmtId="0" fontId="16" fillId="4" borderId="2" xfId="0" applyFont="1" applyFill="1" applyBorder="1" applyAlignment="1" applyProtection="1">
      <alignment horizontal="left" vertical="center" wrapText="1"/>
      <protection locked="0"/>
    </xf>
    <xf numFmtId="0" fontId="16" fillId="4" borderId="3" xfId="0" applyFont="1" applyFill="1" applyBorder="1" applyAlignment="1" applyProtection="1">
      <alignment horizontal="left" vertical="center" wrapText="1"/>
      <protection locked="0"/>
    </xf>
    <xf numFmtId="0" fontId="16" fillId="4" borderId="4" xfId="0" applyFont="1" applyFill="1" applyBorder="1" applyAlignment="1" applyProtection="1">
      <alignment horizontal="left" vertical="center" wrapText="1"/>
      <protection locked="0"/>
    </xf>
    <xf numFmtId="0" fontId="18" fillId="5" borderId="2" xfId="0" applyFont="1" applyFill="1" applyBorder="1" applyAlignment="1" applyProtection="1">
      <alignment horizontal="left" vertical="center" wrapText="1"/>
    </xf>
    <xf numFmtId="0" fontId="18" fillId="5" borderId="3" xfId="0" applyFont="1" applyFill="1" applyBorder="1" applyAlignment="1" applyProtection="1">
      <alignment horizontal="left" vertical="center" wrapText="1"/>
    </xf>
    <xf numFmtId="0" fontId="18" fillId="5" borderId="4" xfId="0" applyFont="1" applyFill="1" applyBorder="1" applyAlignment="1" applyProtection="1">
      <alignment horizontal="left" vertical="center" wrapText="1"/>
    </xf>
    <xf numFmtId="0" fontId="17" fillId="5" borderId="2" xfId="0" applyFont="1" applyFill="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4" xfId="0" applyFont="1" applyFill="1" applyBorder="1" applyAlignment="1" applyProtection="1">
      <alignment horizontal="center" vertical="center" wrapText="1"/>
    </xf>
    <xf numFmtId="0" fontId="12" fillId="6" borderId="2" xfId="0" applyNumberFormat="1" applyFont="1" applyFill="1" applyBorder="1" applyAlignment="1" applyProtection="1">
      <alignment horizontal="center" vertical="center" wrapText="1"/>
      <protection hidden="1"/>
    </xf>
    <xf numFmtId="0" fontId="12" fillId="6" borderId="4" xfId="0" applyNumberFormat="1" applyFont="1" applyFill="1" applyBorder="1" applyAlignment="1" applyProtection="1">
      <alignment horizontal="center" vertical="center" wrapText="1"/>
      <protection hidden="1"/>
    </xf>
    <xf numFmtId="0" fontId="12" fillId="8" borderId="2" xfId="0" applyFont="1" applyFill="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cellXfs>
  <cellStyles count="4">
    <cellStyle name="Currency" xfId="1" builtinId="4"/>
    <cellStyle name="Normal" xfId="0" builtinId="0"/>
    <cellStyle name="Normal_Appendix A--Temps RFP Appendix" xfId="3" xr:uid="{00000000-0005-0000-0000-000002000000}"/>
    <cellStyle name="Percent" xfId="2" builtinId="5"/>
  </cellStyles>
  <dxfs count="0"/>
  <tableStyles count="0" defaultTableStyle="TableStyleMedium2" defaultPivotStyle="PivotStyleLight16"/>
  <colors>
    <mruColors>
      <color rgb="FFD9D9D9"/>
      <color rgb="FFFFFF88"/>
      <color rgb="FFC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
  <sheetViews>
    <sheetView showGridLines="0" tabSelected="1" zoomScale="90" zoomScaleNormal="90" workbookViewId="0"/>
  </sheetViews>
  <sheetFormatPr defaultRowHeight="15" x14ac:dyDescent="0.25"/>
  <cols>
    <col min="2" max="8" width="13.7109375" customWidth="1"/>
    <col min="9" max="9" width="15" customWidth="1"/>
  </cols>
  <sheetData>
    <row r="1" spans="1:11" s="4" customFormat="1" ht="15.75" customHeight="1" x14ac:dyDescent="0.25">
      <c r="A1" s="132" t="s">
        <v>73</v>
      </c>
      <c r="B1" s="127"/>
      <c r="C1" s="127"/>
      <c r="D1" s="127"/>
      <c r="E1" s="3"/>
      <c r="F1" s="3"/>
      <c r="G1" s="3"/>
      <c r="H1" s="3"/>
      <c r="I1" s="3"/>
      <c r="J1" s="3"/>
      <c r="K1" s="3"/>
    </row>
    <row r="2" spans="1:11" s="4" customFormat="1" ht="18" customHeight="1" x14ac:dyDescent="0.25">
      <c r="A2" s="42" t="s">
        <v>38</v>
      </c>
      <c r="B2" s="3"/>
      <c r="C2" s="3"/>
      <c r="D2" s="3"/>
      <c r="E2" s="3"/>
      <c r="F2" s="3"/>
      <c r="G2" s="3"/>
      <c r="H2" s="3"/>
      <c r="I2" s="3"/>
      <c r="J2" s="3"/>
      <c r="K2" s="3"/>
    </row>
    <row r="3" spans="1:11" s="4" customFormat="1" x14ac:dyDescent="0.25">
      <c r="A3" s="44" t="s">
        <v>62</v>
      </c>
      <c r="B3" s="3"/>
      <c r="C3" s="3"/>
      <c r="D3" s="3"/>
      <c r="E3" s="3"/>
      <c r="F3" s="3"/>
      <c r="G3" s="3"/>
      <c r="H3" s="3"/>
      <c r="I3" s="3"/>
      <c r="J3" s="3"/>
    </row>
    <row r="4" spans="1:11" s="12" customFormat="1" ht="14.25" customHeight="1" x14ac:dyDescent="0.25">
      <c r="A4" s="43" t="s">
        <v>7</v>
      </c>
      <c r="B4" s="6"/>
      <c r="C4" s="7"/>
      <c r="D4" s="8"/>
      <c r="E4" s="9"/>
      <c r="F4" s="10"/>
      <c r="G4" s="11"/>
      <c r="H4" s="11"/>
      <c r="I4" s="11"/>
      <c r="J4" s="11"/>
    </row>
    <row r="5" spans="1:11" s="12" customFormat="1" ht="18" x14ac:dyDescent="0.25">
      <c r="A5" s="5"/>
      <c r="B5" s="6"/>
      <c r="C5" s="13"/>
      <c r="D5" s="8"/>
      <c r="E5" s="9"/>
      <c r="F5" s="10"/>
      <c r="G5" s="11"/>
      <c r="H5" s="11"/>
      <c r="I5" s="11"/>
      <c r="J5" s="11"/>
    </row>
    <row r="6" spans="1:11" s="4" customFormat="1" ht="15.75" x14ac:dyDescent="0.25">
      <c r="A6" s="3"/>
      <c r="B6" s="145" t="s">
        <v>8</v>
      </c>
      <c r="C6" s="145"/>
      <c r="D6" s="145"/>
      <c r="E6" s="145"/>
      <c r="F6" s="145"/>
      <c r="G6" s="145"/>
      <c r="H6" s="145"/>
      <c r="I6" s="145"/>
      <c r="J6" s="14"/>
    </row>
    <row r="7" spans="1:11" s="4" customFormat="1" ht="270.75" customHeight="1" x14ac:dyDescent="0.25">
      <c r="A7" s="3"/>
      <c r="B7" s="142" t="s">
        <v>75</v>
      </c>
      <c r="C7" s="143"/>
      <c r="D7" s="143"/>
      <c r="E7" s="143"/>
      <c r="F7" s="143"/>
      <c r="G7" s="143"/>
      <c r="H7" s="143"/>
      <c r="I7" s="144"/>
      <c r="J7" s="14"/>
    </row>
    <row r="8" spans="1:11" s="4" customFormat="1" ht="198.75" customHeight="1" x14ac:dyDescent="0.25">
      <c r="A8" s="3"/>
      <c r="B8" s="152" t="s">
        <v>76</v>
      </c>
      <c r="C8" s="153"/>
      <c r="D8" s="153"/>
      <c r="E8" s="153"/>
      <c r="F8" s="153"/>
      <c r="G8" s="153"/>
      <c r="H8" s="153"/>
      <c r="I8" s="154"/>
      <c r="J8" s="14"/>
    </row>
    <row r="9" spans="1:11" ht="171" customHeight="1" x14ac:dyDescent="0.25">
      <c r="A9" s="22"/>
      <c r="B9" s="146" t="s">
        <v>85</v>
      </c>
      <c r="C9" s="147"/>
      <c r="D9" s="147"/>
      <c r="E9" s="147"/>
      <c r="F9" s="147"/>
      <c r="G9" s="147"/>
      <c r="H9" s="147"/>
      <c r="I9" s="148"/>
      <c r="J9" s="15"/>
    </row>
    <row r="10" spans="1:11" ht="50.1" customHeight="1" x14ac:dyDescent="0.25">
      <c r="A10" s="22"/>
      <c r="B10" s="149" t="s">
        <v>74</v>
      </c>
      <c r="C10" s="150"/>
      <c r="D10" s="150"/>
      <c r="E10" s="150"/>
      <c r="F10" s="150"/>
      <c r="G10" s="150"/>
      <c r="H10" s="150"/>
      <c r="I10" s="151"/>
    </row>
  </sheetData>
  <sheetProtection algorithmName="SHA-512" hashValue="HwveI2UEdl0xw7yrzeNYnVWs3qYCEiQ23XAssiflGqwFU/YJtruGab+EGC3Q8Efptxqo1bZv6S/NVGyAcgezsQ==" saltValue="OgpD7Dr57UlkYOOrcQw6VA==" spinCount="100000" sheet="1" objects="1" scenarios="1"/>
  <mergeCells count="5">
    <mergeCell ref="B7:I7"/>
    <mergeCell ref="B6:I6"/>
    <mergeCell ref="B9:I9"/>
    <mergeCell ref="B10:I10"/>
    <mergeCell ref="B8:I8"/>
  </mergeCells>
  <pageMargins left="0.7" right="0.7" top="0.75" bottom="0.75" header="0.3" footer="0.3"/>
  <pageSetup scale="89"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6"/>
  <sheetViews>
    <sheetView showGridLines="0" zoomScale="90" zoomScaleNormal="90" workbookViewId="0"/>
  </sheetViews>
  <sheetFormatPr defaultRowHeight="15" x14ac:dyDescent="0.25"/>
  <cols>
    <col min="1" max="1" width="4" style="16" customWidth="1"/>
    <col min="2" max="2" width="61.5703125" style="16" customWidth="1"/>
    <col min="3" max="3" width="38.140625" style="16" customWidth="1"/>
    <col min="4" max="4" width="26.140625" style="16" customWidth="1"/>
    <col min="5" max="5" width="17.85546875" style="16" customWidth="1"/>
    <col min="6" max="6" width="21.28515625" style="16" customWidth="1"/>
    <col min="7" max="7" width="17.42578125" style="16" customWidth="1"/>
    <col min="8" max="16384" width="9.140625" style="16"/>
  </cols>
  <sheetData>
    <row r="1" spans="1:9" ht="18" customHeight="1" x14ac:dyDescent="0.25">
      <c r="A1" s="132" t="s">
        <v>73</v>
      </c>
      <c r="D1" s="78" t="s">
        <v>6</v>
      </c>
      <c r="E1" s="157" t="s">
        <v>35</v>
      </c>
      <c r="F1" s="157"/>
      <c r="G1" s="157"/>
    </row>
    <row r="2" spans="1:9" ht="18" x14ac:dyDescent="0.25">
      <c r="A2" s="42" t="s">
        <v>38</v>
      </c>
      <c r="D2" s="55"/>
      <c r="E2" s="158" t="s">
        <v>5</v>
      </c>
      <c r="F2" s="158"/>
      <c r="G2" s="158"/>
    </row>
    <row r="3" spans="1:9" ht="15" customHeight="1" x14ac:dyDescent="0.25">
      <c r="A3" s="44" t="s">
        <v>62</v>
      </c>
      <c r="C3" s="122"/>
      <c r="D3" s="134"/>
      <c r="E3" s="133"/>
      <c r="F3" s="133"/>
    </row>
    <row r="4" spans="1:9" x14ac:dyDescent="0.25">
      <c r="A4" s="43" t="s">
        <v>23</v>
      </c>
      <c r="C4" s="123"/>
      <c r="D4" s="82"/>
      <c r="E4" s="82"/>
      <c r="F4" s="82"/>
    </row>
    <row r="6" spans="1:9" ht="108" customHeight="1" x14ac:dyDescent="0.25">
      <c r="B6" s="155" t="s">
        <v>70</v>
      </c>
      <c r="C6" s="156"/>
      <c r="D6" s="49"/>
      <c r="E6" s="49"/>
      <c r="F6" s="49"/>
      <c r="G6" s="49"/>
      <c r="H6" s="49"/>
      <c r="I6" s="49"/>
    </row>
    <row r="7" spans="1:9" ht="13.5" customHeight="1" x14ac:dyDescent="0.25">
      <c r="B7" s="54"/>
      <c r="C7" s="54"/>
      <c r="D7" s="55"/>
      <c r="E7" s="55"/>
      <c r="F7" s="55"/>
      <c r="G7" s="55"/>
      <c r="H7" s="55"/>
      <c r="I7" s="55"/>
    </row>
    <row r="8" spans="1:9" ht="15" customHeight="1" x14ac:dyDescent="0.25">
      <c r="A8" s="1"/>
      <c r="B8" s="56"/>
      <c r="C8" s="56"/>
      <c r="D8" s="57"/>
      <c r="E8" s="55"/>
      <c r="F8" s="55"/>
      <c r="G8" s="55"/>
      <c r="H8" s="55"/>
      <c r="I8" s="55"/>
    </row>
    <row r="9" spans="1:9" ht="15" customHeight="1" x14ac:dyDescent="0.25">
      <c r="A9" s="1"/>
      <c r="B9" s="62" t="s">
        <v>26</v>
      </c>
      <c r="C9" s="63" t="s">
        <v>65</v>
      </c>
      <c r="D9" s="64"/>
      <c r="E9" s="55"/>
      <c r="F9" s="55"/>
      <c r="G9" s="55"/>
      <c r="H9" s="55"/>
      <c r="I9" s="55"/>
    </row>
    <row r="10" spans="1:9" x14ac:dyDescent="0.25">
      <c r="A10" s="1"/>
      <c r="B10" s="66" t="s">
        <v>77</v>
      </c>
      <c r="C10" s="67">
        <f>'Budget Template'!G28</f>
        <v>0</v>
      </c>
      <c r="D10" s="17"/>
    </row>
    <row r="11" spans="1:9" x14ac:dyDescent="0.25">
      <c r="A11" s="1"/>
      <c r="B11" s="66" t="s">
        <v>13</v>
      </c>
      <c r="C11" s="68">
        <f>'Budget Template'!D44</f>
        <v>0</v>
      </c>
      <c r="D11" s="17"/>
    </row>
    <row r="12" spans="1:9" x14ac:dyDescent="0.25">
      <c r="A12" s="1"/>
      <c r="B12" s="69" t="s">
        <v>16</v>
      </c>
      <c r="C12" s="68">
        <f>'Budget Template'!D59</f>
        <v>0</v>
      </c>
      <c r="D12" s="17"/>
    </row>
    <row r="13" spans="1:9" x14ac:dyDescent="0.25">
      <c r="A13" s="1"/>
      <c r="B13" s="69" t="s">
        <v>40</v>
      </c>
      <c r="C13" s="68">
        <f>'Budget Template'!D74</f>
        <v>0</v>
      </c>
      <c r="D13" s="17"/>
    </row>
    <row r="14" spans="1:9" x14ac:dyDescent="0.25">
      <c r="A14" s="1"/>
      <c r="B14" s="69" t="s">
        <v>14</v>
      </c>
      <c r="C14" s="68">
        <f>'Budget Template'!D89</f>
        <v>0</v>
      </c>
      <c r="D14" s="17"/>
    </row>
    <row r="15" spans="1:9" x14ac:dyDescent="0.25">
      <c r="A15" s="1"/>
      <c r="B15" s="69" t="s">
        <v>17</v>
      </c>
      <c r="C15" s="68">
        <f>'Budget Template'!D104</f>
        <v>0</v>
      </c>
      <c r="D15" s="17"/>
    </row>
    <row r="16" spans="1:9" ht="15.75" thickBot="1" x14ac:dyDescent="0.3">
      <c r="A16" s="1"/>
      <c r="B16" s="70" t="s">
        <v>15</v>
      </c>
      <c r="C16" s="71">
        <f>'Budget Template'!D123</f>
        <v>0</v>
      </c>
      <c r="D16" s="17"/>
    </row>
    <row r="17" spans="1:4" ht="15.75" thickTop="1" x14ac:dyDescent="0.25">
      <c r="A17" s="1"/>
      <c r="B17" s="72" t="s">
        <v>22</v>
      </c>
      <c r="C17" s="130">
        <f>SUM(C10:C16)</f>
        <v>0</v>
      </c>
      <c r="D17" s="17"/>
    </row>
    <row r="18" spans="1:4" x14ac:dyDescent="0.25">
      <c r="A18" s="1"/>
      <c r="B18" s="73" t="s">
        <v>69</v>
      </c>
      <c r="C18" s="77">
        <f>C17-C19</f>
        <v>0</v>
      </c>
      <c r="D18" s="17"/>
    </row>
    <row r="19" spans="1:4" ht="15.75" thickBot="1" x14ac:dyDescent="0.3">
      <c r="A19" s="1"/>
      <c r="B19" s="129" t="s">
        <v>18</v>
      </c>
      <c r="C19" s="131">
        <f>'Grant Match'!E23</f>
        <v>0</v>
      </c>
      <c r="D19" s="17"/>
    </row>
    <row r="20" spans="1:4" ht="30" thickTop="1" x14ac:dyDescent="0.3">
      <c r="A20" s="18"/>
      <c r="B20" s="72" t="s">
        <v>47</v>
      </c>
      <c r="C20" s="128">
        <f>'Grant Match'!$F$23</f>
        <v>0</v>
      </c>
      <c r="D20" s="99" t="str">
        <f>IF(OR(C20&lt;0.05,C20&gt;0.5),"&lt;-ERROR - Must be at least 5% and up to 50% - See Grant Match Tab","")</f>
        <v>&lt;-ERROR - Must be at least 5% and up to 50% - See Grant Match Tab</v>
      </c>
    </row>
    <row r="21" spans="1:4" ht="29.25" x14ac:dyDescent="0.25">
      <c r="A21" s="18"/>
      <c r="B21" s="74" t="s">
        <v>66</v>
      </c>
      <c r="C21" s="75">
        <f>IFERROR(IF(C20&gt;=0.05,(C19/C17)*100/10,0),0)</f>
        <v>0</v>
      </c>
      <c r="D21" s="19"/>
    </row>
    <row r="22" spans="1:4" x14ac:dyDescent="0.25">
      <c r="A22" s="18"/>
      <c r="B22" s="76"/>
      <c r="C22" s="76"/>
      <c r="D22" s="20"/>
    </row>
    <row r="23" spans="1:4" x14ac:dyDescent="0.25">
      <c r="A23" s="21"/>
      <c r="B23" s="21"/>
      <c r="C23" s="21"/>
      <c r="D23" s="21"/>
    </row>
    <row r="24" spans="1:4" x14ac:dyDescent="0.25">
      <c r="A24" s="21"/>
      <c r="B24" s="21"/>
      <c r="C24" s="21"/>
      <c r="D24" s="21"/>
    </row>
    <row r="25" spans="1:4" x14ac:dyDescent="0.25">
      <c r="A25" s="21"/>
      <c r="B25" s="21"/>
      <c r="C25" s="21"/>
      <c r="D25" s="21"/>
    </row>
    <row r="26" spans="1:4" x14ac:dyDescent="0.25">
      <c r="A26" s="21"/>
      <c r="B26" s="21"/>
      <c r="C26" s="21"/>
      <c r="D26" s="21"/>
    </row>
  </sheetData>
  <sheetProtection algorithmName="SHA-512" hashValue="vwT//BgP02DumTRt3WZ/uaInR/QeLLM3ECNVm7PQNLzJ4SqUxr7KOzi8qvsmS5xedHMv3NDnRWPQ+Uo3kswXcQ==" saltValue="L2BrkYnB/RVW8dmLbKOsxw==" spinCount="100000" sheet="1" objects="1" scenarios="1"/>
  <mergeCells count="3">
    <mergeCell ref="B6:C6"/>
    <mergeCell ref="E1:G1"/>
    <mergeCell ref="E2:G2"/>
  </mergeCells>
  <pageMargins left="0.7" right="0.7" top="0.75" bottom="0.75" header="0.3" footer="0.3"/>
  <pageSetup scale="63"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05"/>
  <sheetViews>
    <sheetView showGridLines="0" zoomScale="90" zoomScaleNormal="90" workbookViewId="0"/>
  </sheetViews>
  <sheetFormatPr defaultRowHeight="15" x14ac:dyDescent="0.25"/>
  <cols>
    <col min="1" max="1" width="4" style="22" customWidth="1"/>
    <col min="2" max="2" width="47.5703125" style="22" customWidth="1"/>
    <col min="3" max="3" width="60.140625" style="22" customWidth="1"/>
    <col min="4" max="4" width="25.140625" style="22" customWidth="1"/>
    <col min="5" max="5" width="25" style="22" customWidth="1"/>
    <col min="6" max="6" width="25.28515625" style="22" customWidth="1"/>
    <col min="7" max="7" width="17.5703125" style="22" customWidth="1"/>
    <col min="8" max="9" width="23.5703125" style="22" customWidth="1"/>
    <col min="10" max="10" width="11.28515625" style="22" bestFit="1" customWidth="1"/>
    <col min="11" max="16384" width="9.140625" style="22"/>
  </cols>
  <sheetData>
    <row r="1" spans="1:9" ht="15.75" customHeight="1" x14ac:dyDescent="0.25">
      <c r="A1" s="132" t="s">
        <v>73</v>
      </c>
      <c r="D1" s="79" t="s">
        <v>6</v>
      </c>
      <c r="E1" s="159" t="str">
        <f>'Budget Summary'!E1</f>
        <v>Enter Applicant Name</v>
      </c>
      <c r="F1" s="159"/>
      <c r="G1" s="159"/>
    </row>
    <row r="2" spans="1:9" ht="18" customHeight="1" x14ac:dyDescent="0.25">
      <c r="A2" s="42" t="s">
        <v>38</v>
      </c>
      <c r="D2" s="80"/>
      <c r="E2" s="158" t="s">
        <v>5</v>
      </c>
      <c r="F2" s="158"/>
      <c r="G2" s="158"/>
    </row>
    <row r="3" spans="1:9" x14ac:dyDescent="0.25">
      <c r="A3" s="44" t="s">
        <v>62</v>
      </c>
    </row>
    <row r="4" spans="1:9" x14ac:dyDescent="0.25">
      <c r="A4" s="44" t="s">
        <v>64</v>
      </c>
    </row>
    <row r="5" spans="1:9" x14ac:dyDescent="0.25">
      <c r="A5" s="2"/>
      <c r="B5" s="24"/>
      <c r="C5" s="1"/>
      <c r="D5" s="1"/>
      <c r="E5" s="1"/>
      <c r="F5" s="1"/>
      <c r="G5" s="25"/>
    </row>
    <row r="6" spans="1:9" ht="35.25" customHeight="1" x14ac:dyDescent="0.25">
      <c r="A6" s="24"/>
      <c r="B6" s="161" t="s">
        <v>67</v>
      </c>
      <c r="C6" s="162"/>
      <c r="D6" s="162"/>
      <c r="E6" s="163"/>
      <c r="F6" s="47"/>
      <c r="G6" s="48"/>
      <c r="H6" s="46"/>
      <c r="I6" s="46"/>
    </row>
    <row r="7" spans="1:9" ht="14.25" customHeight="1" x14ac:dyDescent="0.25">
      <c r="A7" s="24"/>
      <c r="B7" s="52"/>
      <c r="C7" s="52"/>
      <c r="D7" s="52"/>
      <c r="E7" s="52"/>
      <c r="F7" s="47"/>
      <c r="G7" s="48"/>
      <c r="H7" s="46"/>
      <c r="I7" s="46"/>
    </row>
    <row r="8" spans="1:9" ht="34.5" customHeight="1" x14ac:dyDescent="0.25">
      <c r="A8" s="24"/>
      <c r="B8" s="161" t="s">
        <v>84</v>
      </c>
      <c r="C8" s="162"/>
      <c r="D8" s="162"/>
      <c r="E8" s="163"/>
      <c r="F8" s="47"/>
      <c r="G8" s="48"/>
      <c r="H8" s="46"/>
      <c r="I8" s="46"/>
    </row>
    <row r="9" spans="1:9" ht="15" customHeight="1" x14ac:dyDescent="0.25">
      <c r="A9" s="24"/>
      <c r="B9" s="52"/>
      <c r="C9" s="52"/>
      <c r="D9" s="52"/>
      <c r="E9" s="52"/>
      <c r="F9" s="52"/>
      <c r="G9" s="53"/>
      <c r="H9" s="50"/>
      <c r="I9" s="50"/>
    </row>
    <row r="10" spans="1:9" ht="15" customHeight="1" x14ac:dyDescent="0.25">
      <c r="A10" s="24"/>
      <c r="B10" s="126" t="s">
        <v>63</v>
      </c>
      <c r="C10" s="52"/>
      <c r="D10" s="52"/>
      <c r="E10" s="52"/>
      <c r="F10" s="52"/>
      <c r="G10" s="53"/>
      <c r="H10" s="50"/>
      <c r="I10" s="50"/>
    </row>
    <row r="11" spans="1:9" ht="15" customHeight="1" x14ac:dyDescent="0.25">
      <c r="A11" s="24"/>
      <c r="B11" s="125" t="s">
        <v>37</v>
      </c>
      <c r="C11" s="61">
        <f>SUM(G28,D44,D59,D74,D89,D104,D123)</f>
        <v>0</v>
      </c>
      <c r="D11" s="124"/>
      <c r="E11" s="52"/>
      <c r="F11" s="52"/>
      <c r="G11" s="53"/>
      <c r="H11" s="50"/>
      <c r="I11" s="50"/>
    </row>
    <row r="12" spans="1:9" ht="15" customHeight="1" x14ac:dyDescent="0.25">
      <c r="A12" s="24"/>
      <c r="B12" s="125" t="s">
        <v>39</v>
      </c>
      <c r="C12" s="61">
        <f>SUM(H28,E44,E59,E74,E89,E104,E123,)</f>
        <v>0</v>
      </c>
      <c r="E12" s="26"/>
      <c r="F12" s="26"/>
      <c r="G12" s="25"/>
    </row>
    <row r="13" spans="1:9" ht="15" customHeight="1" x14ac:dyDescent="0.25">
      <c r="A13" s="24"/>
      <c r="B13" s="125" t="s">
        <v>11</v>
      </c>
      <c r="C13" s="61">
        <f>SUM(I28,F44,F59,F74,F89,F104,F123)</f>
        <v>0</v>
      </c>
      <c r="D13" s="26"/>
      <c r="E13" s="26"/>
      <c r="F13" s="26"/>
      <c r="G13" s="25"/>
    </row>
    <row r="14" spans="1:9" x14ac:dyDescent="0.25">
      <c r="A14" s="24"/>
      <c r="B14" s="27"/>
      <c r="C14" s="27"/>
      <c r="D14" s="27"/>
      <c r="E14" s="27"/>
      <c r="F14" s="27"/>
      <c r="G14" s="25"/>
    </row>
    <row r="15" spans="1:9" ht="15" customHeight="1" x14ac:dyDescent="0.25">
      <c r="A15" s="24"/>
      <c r="B15" s="141" t="s">
        <v>78</v>
      </c>
      <c r="C15" s="140"/>
      <c r="D15" s="100"/>
      <c r="E15" s="100"/>
      <c r="F15" s="100"/>
      <c r="G15" s="53"/>
      <c r="H15" s="50"/>
      <c r="I15" s="50"/>
    </row>
    <row r="16" spans="1:9" ht="102" x14ac:dyDescent="0.25">
      <c r="A16" s="24"/>
      <c r="B16" s="101" t="s">
        <v>1</v>
      </c>
      <c r="C16" s="101" t="s">
        <v>2</v>
      </c>
      <c r="D16" s="102" t="s">
        <v>21</v>
      </c>
      <c r="E16" s="103" t="s">
        <v>34</v>
      </c>
      <c r="F16" s="102" t="s">
        <v>36</v>
      </c>
      <c r="G16" s="104" t="s">
        <v>27</v>
      </c>
      <c r="H16" s="101" t="s">
        <v>48</v>
      </c>
      <c r="I16" s="101" t="s">
        <v>49</v>
      </c>
    </row>
    <row r="17" spans="1:10" ht="28.5" x14ac:dyDescent="0.25">
      <c r="A17" s="24"/>
      <c r="B17" s="105" t="s">
        <v>19</v>
      </c>
      <c r="C17" s="106" t="s">
        <v>79</v>
      </c>
      <c r="D17" s="84">
        <v>20</v>
      </c>
      <c r="E17" s="107">
        <v>120</v>
      </c>
      <c r="F17" s="107">
        <v>12</v>
      </c>
      <c r="G17" s="108">
        <f>D17*E17*F17</f>
        <v>28800</v>
      </c>
      <c r="H17" s="108">
        <v>19200</v>
      </c>
      <c r="I17" s="108">
        <v>9600.0000000000018</v>
      </c>
    </row>
    <row r="18" spans="1:10" x14ac:dyDescent="0.25">
      <c r="A18" s="24"/>
      <c r="B18" s="109"/>
      <c r="C18" s="135"/>
      <c r="D18" s="136"/>
      <c r="E18" s="137"/>
      <c r="F18" s="137"/>
      <c r="G18" s="110">
        <f t="shared" ref="G18:G27" si="0">D18*E18*F18</f>
        <v>0</v>
      </c>
      <c r="H18" s="110">
        <f>IFERROR('Budget Summary'!$C$18/'Budget Summary'!$C$17*$G18,0)</f>
        <v>0</v>
      </c>
      <c r="I18" s="110">
        <f>IFERROR((1-'Budget Summary'!$C$18/'Budget Summary'!$C$17)*$G18,0)</f>
        <v>0</v>
      </c>
      <c r="J18" s="139"/>
    </row>
    <row r="19" spans="1:10" x14ac:dyDescent="0.25">
      <c r="A19" s="24"/>
      <c r="B19" s="109"/>
      <c r="C19" s="135"/>
      <c r="D19" s="136"/>
      <c r="E19" s="137"/>
      <c r="F19" s="137"/>
      <c r="G19" s="110">
        <f t="shared" si="0"/>
        <v>0</v>
      </c>
      <c r="H19" s="110">
        <f>IFERROR('Budget Summary'!$C$18/'Budget Summary'!$C$17*$G19,0)</f>
        <v>0</v>
      </c>
      <c r="I19" s="110">
        <f>IFERROR((1-'Budget Summary'!$C$18/'Budget Summary'!$C$17)*$G19,0)</f>
        <v>0</v>
      </c>
    </row>
    <row r="20" spans="1:10" x14ac:dyDescent="0.25">
      <c r="A20" s="24"/>
      <c r="B20" s="109"/>
      <c r="C20" s="135"/>
      <c r="D20" s="136"/>
      <c r="E20" s="137"/>
      <c r="F20" s="137"/>
      <c r="G20" s="110">
        <f t="shared" si="0"/>
        <v>0</v>
      </c>
      <c r="H20" s="110">
        <f>IFERROR('Budget Summary'!$C$18/'Budget Summary'!$C$17*$G20,0)</f>
        <v>0</v>
      </c>
      <c r="I20" s="110">
        <f>IFERROR((1-'Budget Summary'!$C$18/'Budget Summary'!$C$17)*$G20,0)</f>
        <v>0</v>
      </c>
    </row>
    <row r="21" spans="1:10" x14ac:dyDescent="0.25">
      <c r="A21" s="24"/>
      <c r="B21" s="109"/>
      <c r="C21" s="135"/>
      <c r="D21" s="136"/>
      <c r="E21" s="137"/>
      <c r="F21" s="137"/>
      <c r="G21" s="110">
        <f t="shared" si="0"/>
        <v>0</v>
      </c>
      <c r="H21" s="110">
        <f>IFERROR('Budget Summary'!$C$18/'Budget Summary'!$C$17*$G21,0)</f>
        <v>0</v>
      </c>
      <c r="I21" s="110">
        <f>IFERROR((1-'Budget Summary'!$C$18/'Budget Summary'!$C$17)*$G21,0)</f>
        <v>0</v>
      </c>
    </row>
    <row r="22" spans="1:10" x14ac:dyDescent="0.25">
      <c r="A22" s="24"/>
      <c r="B22" s="109"/>
      <c r="C22" s="135"/>
      <c r="D22" s="136"/>
      <c r="E22" s="137"/>
      <c r="F22" s="137"/>
      <c r="G22" s="110">
        <f t="shared" si="0"/>
        <v>0</v>
      </c>
      <c r="H22" s="110">
        <f>IFERROR('Budget Summary'!$C$18/'Budget Summary'!$C$17*$G22,0)</f>
        <v>0</v>
      </c>
      <c r="I22" s="110">
        <f>IFERROR((1-'Budget Summary'!$C$18/'Budget Summary'!$C$17)*$G22,0)</f>
        <v>0</v>
      </c>
    </row>
    <row r="23" spans="1:10" x14ac:dyDescent="0.25">
      <c r="A23" s="24"/>
      <c r="B23" s="109"/>
      <c r="C23" s="135"/>
      <c r="D23" s="136"/>
      <c r="E23" s="137"/>
      <c r="F23" s="137"/>
      <c r="G23" s="110">
        <f t="shared" si="0"/>
        <v>0</v>
      </c>
      <c r="H23" s="110">
        <f>IFERROR('Budget Summary'!$C$18/'Budget Summary'!$C$17*$G23,0)</f>
        <v>0</v>
      </c>
      <c r="I23" s="110">
        <f>IFERROR((1-'Budget Summary'!$C$18/'Budget Summary'!$C$17)*$G23,0)</f>
        <v>0</v>
      </c>
    </row>
    <row r="24" spans="1:10" x14ac:dyDescent="0.25">
      <c r="A24" s="24"/>
      <c r="B24" s="109"/>
      <c r="C24" s="135"/>
      <c r="D24" s="136"/>
      <c r="E24" s="137"/>
      <c r="F24" s="137"/>
      <c r="G24" s="110">
        <f t="shared" si="0"/>
        <v>0</v>
      </c>
      <c r="H24" s="110">
        <f>IFERROR('Budget Summary'!$C$18/'Budget Summary'!$C$17*$G24,0)</f>
        <v>0</v>
      </c>
      <c r="I24" s="110">
        <f>IFERROR((1-'Budget Summary'!$C$18/'Budget Summary'!$C$17)*$G24,0)</f>
        <v>0</v>
      </c>
    </row>
    <row r="25" spans="1:10" x14ac:dyDescent="0.25">
      <c r="A25" s="24"/>
      <c r="B25" s="109"/>
      <c r="C25" s="135"/>
      <c r="D25" s="136"/>
      <c r="E25" s="137"/>
      <c r="F25" s="137"/>
      <c r="G25" s="110">
        <f t="shared" si="0"/>
        <v>0</v>
      </c>
      <c r="H25" s="110">
        <f>IFERROR('Budget Summary'!$C$18/'Budget Summary'!$C$17*$G25,0)</f>
        <v>0</v>
      </c>
      <c r="I25" s="110">
        <f>IFERROR((1-'Budget Summary'!$C$18/'Budget Summary'!$C$17)*$G25,0)</f>
        <v>0</v>
      </c>
    </row>
    <row r="26" spans="1:10" x14ac:dyDescent="0.25">
      <c r="A26" s="24"/>
      <c r="B26" s="109"/>
      <c r="C26" s="135"/>
      <c r="D26" s="136"/>
      <c r="E26" s="137"/>
      <c r="F26" s="137"/>
      <c r="G26" s="110">
        <f t="shared" si="0"/>
        <v>0</v>
      </c>
      <c r="H26" s="110">
        <f>IFERROR('Budget Summary'!$C$18/'Budget Summary'!$C$17*$G26,0)</f>
        <v>0</v>
      </c>
      <c r="I26" s="110">
        <f>IFERROR((1-'Budget Summary'!$C$18/'Budget Summary'!$C$17)*$G26,0)</f>
        <v>0</v>
      </c>
    </row>
    <row r="27" spans="1:10" ht="15.75" thickBot="1" x14ac:dyDescent="0.3">
      <c r="A27" s="24"/>
      <c r="B27" s="109"/>
      <c r="C27" s="135"/>
      <c r="D27" s="136"/>
      <c r="E27" s="137"/>
      <c r="F27" s="137"/>
      <c r="G27" s="111">
        <f t="shared" si="0"/>
        <v>0</v>
      </c>
      <c r="H27" s="111">
        <f>IFERROR('Budget Summary'!$C$18/'Budget Summary'!$C$17*$G27,0)</f>
        <v>0</v>
      </c>
      <c r="I27" s="111">
        <f>IFERROR((1-'Budget Summary'!$C$18/'Budget Summary'!$C$17)*$G27,0)</f>
        <v>0</v>
      </c>
    </row>
    <row r="28" spans="1:10" ht="15.75" thickTop="1" x14ac:dyDescent="0.25">
      <c r="A28" s="24"/>
      <c r="B28" s="160"/>
      <c r="C28" s="160"/>
      <c r="D28" s="112"/>
      <c r="E28" s="112"/>
      <c r="F28" s="113" t="s">
        <v>0</v>
      </c>
      <c r="G28" s="114">
        <f>SUM(G18:G27)</f>
        <v>0</v>
      </c>
      <c r="H28" s="114">
        <f>IFERROR('Budget Summary'!$C$18/'Budget Summary'!$C$17*$G28,0)</f>
        <v>0</v>
      </c>
      <c r="I28" s="114">
        <f>IFERROR((1-'Budget Summary'!$C$18/'Budget Summary'!$C$17)*$G28,0)</f>
        <v>0</v>
      </c>
    </row>
    <row r="29" spans="1:10" x14ac:dyDescent="0.25">
      <c r="A29" s="24"/>
      <c r="B29" s="115"/>
      <c r="C29" s="115"/>
      <c r="D29" s="112"/>
      <c r="E29" s="112"/>
      <c r="F29" s="112"/>
      <c r="G29" s="91"/>
      <c r="H29" s="50"/>
      <c r="I29" s="50"/>
    </row>
    <row r="30" spans="1:10" x14ac:dyDescent="0.25">
      <c r="A30" s="24"/>
      <c r="B30" s="91"/>
      <c r="C30" s="91"/>
      <c r="D30" s="92"/>
      <c r="E30" s="91"/>
      <c r="F30" s="116"/>
      <c r="G30" s="91"/>
      <c r="H30" s="50"/>
      <c r="I30" s="50"/>
    </row>
    <row r="31" spans="1:10" x14ac:dyDescent="0.25">
      <c r="A31" s="24"/>
      <c r="B31" s="58" t="s">
        <v>82</v>
      </c>
      <c r="C31" s="91"/>
      <c r="D31" s="92"/>
      <c r="E31" s="117"/>
      <c r="F31" s="116"/>
      <c r="G31" s="91"/>
      <c r="H31" s="50"/>
      <c r="I31" s="50"/>
    </row>
    <row r="32" spans="1:10" ht="87.75" x14ac:dyDescent="0.25">
      <c r="A32" s="24"/>
      <c r="B32" s="101" t="s">
        <v>3</v>
      </c>
      <c r="C32" s="101" t="s">
        <v>2</v>
      </c>
      <c r="D32" s="101" t="s">
        <v>28</v>
      </c>
      <c r="E32" s="101" t="s">
        <v>50</v>
      </c>
      <c r="F32" s="101" t="s">
        <v>51</v>
      </c>
      <c r="G32" s="91"/>
      <c r="H32" s="50"/>
      <c r="I32" s="50"/>
    </row>
    <row r="33" spans="1:9" ht="28.5" x14ac:dyDescent="0.25">
      <c r="A33" s="24"/>
      <c r="B33" s="105" t="s">
        <v>43</v>
      </c>
      <c r="C33" s="105" t="s">
        <v>42</v>
      </c>
      <c r="D33" s="84">
        <v>5000</v>
      </c>
      <c r="E33" s="108">
        <v>3333.333333333333</v>
      </c>
      <c r="F33" s="108">
        <v>1666.6666666666667</v>
      </c>
      <c r="G33" s="91"/>
      <c r="H33" s="50"/>
      <c r="I33" s="50"/>
    </row>
    <row r="34" spans="1:9" x14ac:dyDescent="0.25">
      <c r="A34" s="24"/>
      <c r="B34" s="109"/>
      <c r="C34" s="109"/>
      <c r="D34" s="138"/>
      <c r="E34" s="110">
        <f>IFERROR('Budget Summary'!$C$18/'Budget Summary'!$C$17*$D34,0)</f>
        <v>0</v>
      </c>
      <c r="F34" s="110">
        <f>IFERROR((1-'Budget Summary'!$C$18/'Budget Summary'!$C$17)*$D34,0)</f>
        <v>0</v>
      </c>
      <c r="G34" s="91"/>
      <c r="H34" s="50"/>
      <c r="I34" s="50"/>
    </row>
    <row r="35" spans="1:9" x14ac:dyDescent="0.25">
      <c r="A35" s="24"/>
      <c r="B35" s="109"/>
      <c r="C35" s="109"/>
      <c r="D35" s="138"/>
      <c r="E35" s="110">
        <f>IFERROR('Budget Summary'!$C$18/'Budget Summary'!$C$17*$D35,0)</f>
        <v>0</v>
      </c>
      <c r="F35" s="110">
        <f>IFERROR((1-'Budget Summary'!$C$18/'Budget Summary'!$C$17)*$D35,0)</f>
        <v>0</v>
      </c>
      <c r="G35" s="91"/>
      <c r="H35" s="50"/>
      <c r="I35" s="50"/>
    </row>
    <row r="36" spans="1:9" x14ac:dyDescent="0.25">
      <c r="A36" s="24"/>
      <c r="B36" s="109"/>
      <c r="C36" s="109"/>
      <c r="D36" s="138"/>
      <c r="E36" s="110">
        <f>IFERROR('Budget Summary'!$C$18/'Budget Summary'!$C$17*$D36,0)</f>
        <v>0</v>
      </c>
      <c r="F36" s="110">
        <f>IFERROR((1-'Budget Summary'!$C$18/'Budget Summary'!$C$17)*$D36,0)</f>
        <v>0</v>
      </c>
      <c r="G36" s="91"/>
      <c r="H36" s="50"/>
      <c r="I36" s="50"/>
    </row>
    <row r="37" spans="1:9" x14ac:dyDescent="0.25">
      <c r="A37" s="24"/>
      <c r="B37" s="109"/>
      <c r="C37" s="109"/>
      <c r="D37" s="138"/>
      <c r="E37" s="110">
        <f>IFERROR('Budget Summary'!$C$18/'Budget Summary'!$C$17*$D37,0)</f>
        <v>0</v>
      </c>
      <c r="F37" s="110">
        <f>IFERROR((1-'Budget Summary'!$C$18/'Budget Summary'!$C$17)*$D37,0)</f>
        <v>0</v>
      </c>
      <c r="G37" s="91"/>
      <c r="H37" s="50"/>
      <c r="I37" s="50"/>
    </row>
    <row r="38" spans="1:9" x14ac:dyDescent="0.25">
      <c r="A38" s="24"/>
      <c r="B38" s="109"/>
      <c r="C38" s="109"/>
      <c r="D38" s="138"/>
      <c r="E38" s="110">
        <f>IFERROR('Budget Summary'!$C$18/'Budget Summary'!$C$17*$D38,0)</f>
        <v>0</v>
      </c>
      <c r="F38" s="110">
        <f>IFERROR((1-'Budget Summary'!$C$18/'Budget Summary'!$C$17)*$D38,0)</f>
        <v>0</v>
      </c>
      <c r="G38" s="91"/>
      <c r="H38" s="50"/>
      <c r="I38" s="50"/>
    </row>
    <row r="39" spans="1:9" x14ac:dyDescent="0.25">
      <c r="A39" s="24"/>
      <c r="B39" s="109"/>
      <c r="C39" s="109"/>
      <c r="D39" s="138"/>
      <c r="E39" s="110">
        <f>IFERROR('Budget Summary'!$C$18/'Budget Summary'!$C$17*$D39,0)</f>
        <v>0</v>
      </c>
      <c r="F39" s="110">
        <f>IFERROR((1-'Budget Summary'!$C$18/'Budget Summary'!$C$17)*$D39,0)</f>
        <v>0</v>
      </c>
      <c r="G39" s="91"/>
      <c r="H39" s="50"/>
      <c r="I39" s="50"/>
    </row>
    <row r="40" spans="1:9" x14ac:dyDescent="0.25">
      <c r="A40" s="24"/>
      <c r="B40" s="109"/>
      <c r="C40" s="109"/>
      <c r="D40" s="138"/>
      <c r="E40" s="110">
        <f>IFERROR('Budget Summary'!$C$18/'Budget Summary'!$C$17*$D40,0)</f>
        <v>0</v>
      </c>
      <c r="F40" s="110">
        <f>IFERROR((1-'Budget Summary'!$C$18/'Budget Summary'!$C$17)*$D40,0)</f>
        <v>0</v>
      </c>
      <c r="G40" s="91"/>
      <c r="H40" s="50"/>
      <c r="I40" s="50"/>
    </row>
    <row r="41" spans="1:9" x14ac:dyDescent="0.25">
      <c r="A41" s="24"/>
      <c r="B41" s="109"/>
      <c r="C41" s="109"/>
      <c r="D41" s="138"/>
      <c r="E41" s="110">
        <f>IFERROR('Budget Summary'!$C$18/'Budget Summary'!$C$17*$D41,0)</f>
        <v>0</v>
      </c>
      <c r="F41" s="110">
        <f>IFERROR((1-'Budget Summary'!$C$18/'Budget Summary'!$C$17)*$D41,0)</f>
        <v>0</v>
      </c>
      <c r="G41" s="91"/>
      <c r="H41" s="50"/>
      <c r="I41" s="50"/>
    </row>
    <row r="42" spans="1:9" x14ac:dyDescent="0.25">
      <c r="A42" s="24"/>
      <c r="B42" s="109"/>
      <c r="C42" s="109"/>
      <c r="D42" s="138"/>
      <c r="E42" s="110">
        <f>IFERROR('Budget Summary'!$C$18/'Budget Summary'!$C$17*$D42,0)</f>
        <v>0</v>
      </c>
      <c r="F42" s="110">
        <f>IFERROR((1-'Budget Summary'!$C$18/'Budget Summary'!$C$17)*$D42,0)</f>
        <v>0</v>
      </c>
      <c r="G42" s="91"/>
      <c r="H42" s="50"/>
      <c r="I42" s="50"/>
    </row>
    <row r="43" spans="1:9" ht="15.75" thickBot="1" x14ac:dyDescent="0.3">
      <c r="A43" s="24"/>
      <c r="B43" s="109"/>
      <c r="C43" s="109"/>
      <c r="D43" s="138"/>
      <c r="E43" s="111">
        <f>IFERROR('Budget Summary'!$C$18/'Budget Summary'!$C$17*$D43,0)</f>
        <v>0</v>
      </c>
      <c r="F43" s="111">
        <f>IFERROR((1-'Budget Summary'!$C$18/'Budget Summary'!$C$17)*$D43,0)</f>
        <v>0</v>
      </c>
      <c r="G43" s="91"/>
      <c r="H43" s="50"/>
      <c r="I43" s="50"/>
    </row>
    <row r="44" spans="1:9" ht="15.75" thickTop="1" x14ac:dyDescent="0.25">
      <c r="A44" s="24"/>
      <c r="B44" s="91"/>
      <c r="C44" s="92" t="s">
        <v>0</v>
      </c>
      <c r="D44" s="118">
        <f>SUM(D34:D43)</f>
        <v>0</v>
      </c>
      <c r="E44" s="114">
        <f>IFERROR('Budget Summary'!$C$18/'Budget Summary'!$C$17*$D44,0)</f>
        <v>0</v>
      </c>
      <c r="F44" s="114">
        <f>IFERROR((1-'Budget Summary'!$C$18/'Budget Summary'!$C$17)*$D44,0)</f>
        <v>0</v>
      </c>
      <c r="G44" s="91"/>
      <c r="H44" s="50"/>
      <c r="I44" s="50"/>
    </row>
    <row r="45" spans="1:9" x14ac:dyDescent="0.25">
      <c r="A45" s="24"/>
      <c r="B45" s="91"/>
      <c r="C45" s="91"/>
      <c r="D45" s="92"/>
      <c r="E45" s="117"/>
      <c r="F45" s="116"/>
      <c r="G45" s="91"/>
      <c r="H45" s="50"/>
      <c r="I45" s="50"/>
    </row>
    <row r="46" spans="1:9" x14ac:dyDescent="0.25">
      <c r="A46" s="24"/>
      <c r="B46" s="58" t="s">
        <v>16</v>
      </c>
      <c r="C46" s="59"/>
      <c r="D46" s="59"/>
      <c r="E46" s="117"/>
      <c r="F46" s="117"/>
      <c r="G46" s="91"/>
      <c r="H46" s="50"/>
      <c r="I46" s="50"/>
    </row>
    <row r="47" spans="1:9" ht="87.75" x14ac:dyDescent="0.25">
      <c r="A47" s="24"/>
      <c r="B47" s="101" t="s">
        <v>3</v>
      </c>
      <c r="C47" s="101" t="s">
        <v>2</v>
      </c>
      <c r="D47" s="101" t="s">
        <v>29</v>
      </c>
      <c r="E47" s="101" t="s">
        <v>52</v>
      </c>
      <c r="F47" s="101" t="s">
        <v>53</v>
      </c>
      <c r="G47" s="91"/>
      <c r="H47" s="50"/>
      <c r="I47" s="50"/>
    </row>
    <row r="48" spans="1:9" ht="28.5" x14ac:dyDescent="0.25">
      <c r="A48" s="24"/>
      <c r="B48" s="105" t="s">
        <v>44</v>
      </c>
      <c r="C48" s="105" t="s">
        <v>80</v>
      </c>
      <c r="D48" s="84">
        <v>500</v>
      </c>
      <c r="E48" s="108">
        <v>333.33333333333331</v>
      </c>
      <c r="F48" s="108">
        <v>166.66666666666669</v>
      </c>
      <c r="G48" s="91"/>
      <c r="H48" s="50"/>
      <c r="I48" s="50"/>
    </row>
    <row r="49" spans="1:9" x14ac:dyDescent="0.25">
      <c r="A49" s="24"/>
      <c r="B49" s="109"/>
      <c r="C49" s="109"/>
      <c r="D49" s="138"/>
      <c r="E49" s="110">
        <f>IFERROR('Budget Summary'!$C$18/'Budget Summary'!$C$17*$D49,0)</f>
        <v>0</v>
      </c>
      <c r="F49" s="110">
        <f>IFERROR((1-'Budget Summary'!$C$18/'Budget Summary'!$C$17)*$D49,0)</f>
        <v>0</v>
      </c>
      <c r="G49" s="91"/>
      <c r="H49" s="50"/>
      <c r="I49" s="50"/>
    </row>
    <row r="50" spans="1:9" x14ac:dyDescent="0.25">
      <c r="A50" s="24"/>
      <c r="B50" s="109"/>
      <c r="C50" s="109"/>
      <c r="D50" s="138"/>
      <c r="E50" s="110">
        <f>IFERROR('Budget Summary'!$C$18/'Budget Summary'!$C$17*$D50,0)</f>
        <v>0</v>
      </c>
      <c r="F50" s="110">
        <f>IFERROR((1-'Budget Summary'!$C$18/'Budget Summary'!$C$17)*$D50,0)</f>
        <v>0</v>
      </c>
      <c r="G50" s="91"/>
      <c r="H50" s="50"/>
      <c r="I50" s="50"/>
    </row>
    <row r="51" spans="1:9" x14ac:dyDescent="0.25">
      <c r="A51" s="24"/>
      <c r="B51" s="109"/>
      <c r="C51" s="109"/>
      <c r="D51" s="138"/>
      <c r="E51" s="110">
        <f>IFERROR('Budget Summary'!$C$18/'Budget Summary'!$C$17*$D51,0)</f>
        <v>0</v>
      </c>
      <c r="F51" s="110">
        <f>IFERROR((1-'Budget Summary'!$C$18/'Budget Summary'!$C$17)*$D51,0)</f>
        <v>0</v>
      </c>
      <c r="G51" s="91"/>
      <c r="H51" s="50"/>
      <c r="I51" s="50"/>
    </row>
    <row r="52" spans="1:9" x14ac:dyDescent="0.25">
      <c r="A52" s="24"/>
      <c r="B52" s="109"/>
      <c r="C52" s="109"/>
      <c r="D52" s="138"/>
      <c r="E52" s="110">
        <f>IFERROR('Budget Summary'!$C$18/'Budget Summary'!$C$17*$D52,0)</f>
        <v>0</v>
      </c>
      <c r="F52" s="110">
        <f>IFERROR((1-'Budget Summary'!$C$18/'Budget Summary'!$C$17)*$D52,0)</f>
        <v>0</v>
      </c>
      <c r="G52" s="91"/>
      <c r="H52" s="50"/>
      <c r="I52" s="50"/>
    </row>
    <row r="53" spans="1:9" x14ac:dyDescent="0.25">
      <c r="A53" s="24"/>
      <c r="B53" s="109"/>
      <c r="C53" s="109"/>
      <c r="D53" s="138"/>
      <c r="E53" s="110">
        <f>IFERROR('Budget Summary'!$C$18/'Budget Summary'!$C$17*$D53,0)</f>
        <v>0</v>
      </c>
      <c r="F53" s="110">
        <f>IFERROR((1-'Budget Summary'!$C$18/'Budget Summary'!$C$17)*$D53,0)</f>
        <v>0</v>
      </c>
      <c r="G53" s="91"/>
      <c r="H53" s="50"/>
      <c r="I53" s="50"/>
    </row>
    <row r="54" spans="1:9" x14ac:dyDescent="0.25">
      <c r="A54" s="24"/>
      <c r="B54" s="109"/>
      <c r="C54" s="109"/>
      <c r="D54" s="138"/>
      <c r="E54" s="110">
        <f>IFERROR('Budget Summary'!$C$18/'Budget Summary'!$C$17*$D54,0)</f>
        <v>0</v>
      </c>
      <c r="F54" s="110">
        <f>IFERROR((1-'Budget Summary'!$C$18/'Budget Summary'!$C$17)*$D54,0)</f>
        <v>0</v>
      </c>
      <c r="G54" s="91"/>
      <c r="H54" s="50"/>
      <c r="I54" s="50"/>
    </row>
    <row r="55" spans="1:9" x14ac:dyDescent="0.25">
      <c r="A55" s="24"/>
      <c r="B55" s="109"/>
      <c r="C55" s="109"/>
      <c r="D55" s="138"/>
      <c r="E55" s="110">
        <f>IFERROR('Budget Summary'!$C$18/'Budget Summary'!$C$17*$D55,0)</f>
        <v>0</v>
      </c>
      <c r="F55" s="110">
        <f>IFERROR((1-'Budget Summary'!$C$18/'Budget Summary'!$C$17)*$D55,0)</f>
        <v>0</v>
      </c>
      <c r="G55" s="91"/>
      <c r="H55" s="50"/>
      <c r="I55" s="50"/>
    </row>
    <row r="56" spans="1:9" x14ac:dyDescent="0.25">
      <c r="A56" s="24"/>
      <c r="B56" s="109"/>
      <c r="C56" s="109"/>
      <c r="D56" s="138"/>
      <c r="E56" s="110">
        <f>IFERROR('Budget Summary'!$C$18/'Budget Summary'!$C$17*$D56,0)</f>
        <v>0</v>
      </c>
      <c r="F56" s="110">
        <f>IFERROR((1-'Budget Summary'!$C$18/'Budget Summary'!$C$17)*$D56,0)</f>
        <v>0</v>
      </c>
      <c r="G56" s="91"/>
      <c r="H56" s="50"/>
      <c r="I56" s="50"/>
    </row>
    <row r="57" spans="1:9" x14ac:dyDescent="0.25">
      <c r="A57" s="24"/>
      <c r="B57" s="109"/>
      <c r="C57" s="109"/>
      <c r="D57" s="138"/>
      <c r="E57" s="110">
        <f>IFERROR('Budget Summary'!$C$18/'Budget Summary'!$C$17*$D57,0)</f>
        <v>0</v>
      </c>
      <c r="F57" s="110">
        <f>IFERROR((1-'Budget Summary'!$C$18/'Budget Summary'!$C$17)*$D57,0)</f>
        <v>0</v>
      </c>
      <c r="G57" s="91"/>
      <c r="H57" s="50"/>
      <c r="I57" s="50"/>
    </row>
    <row r="58" spans="1:9" ht="15.75" thickBot="1" x14ac:dyDescent="0.3">
      <c r="A58" s="24"/>
      <c r="B58" s="109"/>
      <c r="C58" s="109"/>
      <c r="D58" s="138"/>
      <c r="E58" s="111">
        <f>IFERROR('Budget Summary'!$C$18/'Budget Summary'!$C$17*$D58,0)</f>
        <v>0</v>
      </c>
      <c r="F58" s="111">
        <f>IFERROR((1-'Budget Summary'!$C$18/'Budget Summary'!$C$17)*$D58,0)</f>
        <v>0</v>
      </c>
      <c r="G58" s="91"/>
      <c r="H58" s="50"/>
      <c r="I58" s="50"/>
    </row>
    <row r="59" spans="1:9" ht="15.75" thickTop="1" x14ac:dyDescent="0.25">
      <c r="A59" s="24"/>
      <c r="B59" s="119"/>
      <c r="C59" s="92" t="s">
        <v>0</v>
      </c>
      <c r="D59" s="118">
        <f>SUM(D49:D58)</f>
        <v>0</v>
      </c>
      <c r="E59" s="114">
        <f>IFERROR('Budget Summary'!$C$18/'Budget Summary'!$C$17*$D59,0)</f>
        <v>0</v>
      </c>
      <c r="F59" s="114">
        <f>IFERROR((1-'Budget Summary'!$C$18/'Budget Summary'!$C$17)*$D59,0)</f>
        <v>0</v>
      </c>
      <c r="G59" s="91"/>
      <c r="H59" s="50"/>
      <c r="I59" s="50"/>
    </row>
    <row r="60" spans="1:9" x14ac:dyDescent="0.25">
      <c r="A60" s="24"/>
      <c r="B60" s="91"/>
      <c r="C60" s="91"/>
      <c r="D60" s="92"/>
      <c r="E60" s="117"/>
      <c r="F60" s="116"/>
      <c r="G60" s="91"/>
      <c r="H60" s="50"/>
      <c r="I60" s="50"/>
    </row>
    <row r="61" spans="1:9" x14ac:dyDescent="0.25">
      <c r="A61" s="24"/>
      <c r="B61" s="58" t="s">
        <v>40</v>
      </c>
      <c r="C61" s="59"/>
      <c r="D61" s="59"/>
      <c r="E61" s="117"/>
      <c r="F61" s="117"/>
      <c r="G61" s="91"/>
      <c r="H61" s="50"/>
      <c r="I61" s="50"/>
    </row>
    <row r="62" spans="1:9" ht="102.75" x14ac:dyDescent="0.25">
      <c r="A62" s="24"/>
      <c r="B62" s="101" t="s">
        <v>4</v>
      </c>
      <c r="C62" s="101" t="s">
        <v>2</v>
      </c>
      <c r="D62" s="101" t="s">
        <v>30</v>
      </c>
      <c r="E62" s="101" t="s">
        <v>54</v>
      </c>
      <c r="F62" s="101" t="s">
        <v>55</v>
      </c>
      <c r="G62" s="91"/>
      <c r="H62" s="50"/>
      <c r="I62" s="50"/>
    </row>
    <row r="63" spans="1:9" ht="42.75" x14ac:dyDescent="0.25">
      <c r="A63" s="24"/>
      <c r="B63" s="105" t="s">
        <v>46</v>
      </c>
      <c r="C63" s="105" t="s">
        <v>71</v>
      </c>
      <c r="D63" s="84">
        <v>1000</v>
      </c>
      <c r="E63" s="108">
        <v>666.66666666666663</v>
      </c>
      <c r="F63" s="108">
        <v>333.33333333333337</v>
      </c>
      <c r="G63" s="91"/>
      <c r="H63" s="50"/>
      <c r="I63" s="50"/>
    </row>
    <row r="64" spans="1:9" x14ac:dyDescent="0.25">
      <c r="A64" s="24"/>
      <c r="B64" s="109"/>
      <c r="C64" s="109"/>
      <c r="D64" s="138"/>
      <c r="E64" s="110">
        <f>IFERROR('Budget Summary'!$C$18/'Budget Summary'!$C$17*$D64,0)</f>
        <v>0</v>
      </c>
      <c r="F64" s="110">
        <f>IFERROR((1-'Budget Summary'!$C$18/'Budget Summary'!$C$17)*$D64,0)</f>
        <v>0</v>
      </c>
      <c r="G64" s="91"/>
      <c r="H64" s="50"/>
      <c r="I64" s="50"/>
    </row>
    <row r="65" spans="1:9" x14ac:dyDescent="0.25">
      <c r="A65" s="24"/>
      <c r="B65" s="109"/>
      <c r="C65" s="109"/>
      <c r="D65" s="138"/>
      <c r="E65" s="110">
        <f>IFERROR('Budget Summary'!$C$18/'Budget Summary'!$C$17*$D65,0)</f>
        <v>0</v>
      </c>
      <c r="F65" s="110">
        <f>IFERROR((1-'Budget Summary'!$C$18/'Budget Summary'!$C$17)*$D65,0)</f>
        <v>0</v>
      </c>
      <c r="G65" s="91"/>
      <c r="H65" s="50"/>
      <c r="I65" s="50"/>
    </row>
    <row r="66" spans="1:9" x14ac:dyDescent="0.25">
      <c r="A66" s="24"/>
      <c r="B66" s="109"/>
      <c r="C66" s="109"/>
      <c r="D66" s="138"/>
      <c r="E66" s="110">
        <f>IFERROR('Budget Summary'!$C$18/'Budget Summary'!$C$17*$D66,0)</f>
        <v>0</v>
      </c>
      <c r="F66" s="110">
        <f>IFERROR((1-'Budget Summary'!$C$18/'Budget Summary'!$C$17)*$D66,0)</f>
        <v>0</v>
      </c>
      <c r="G66" s="91"/>
      <c r="H66" s="50"/>
      <c r="I66" s="50"/>
    </row>
    <row r="67" spans="1:9" x14ac:dyDescent="0.25">
      <c r="A67" s="24"/>
      <c r="B67" s="109"/>
      <c r="C67" s="109"/>
      <c r="D67" s="138"/>
      <c r="E67" s="110">
        <f>IFERROR('Budget Summary'!$C$18/'Budget Summary'!$C$17*$D67,0)</f>
        <v>0</v>
      </c>
      <c r="F67" s="110">
        <f>IFERROR((1-'Budget Summary'!$C$18/'Budget Summary'!$C$17)*$D67,0)</f>
        <v>0</v>
      </c>
      <c r="G67" s="91"/>
      <c r="H67" s="50"/>
      <c r="I67" s="50"/>
    </row>
    <row r="68" spans="1:9" x14ac:dyDescent="0.25">
      <c r="A68" s="24"/>
      <c r="B68" s="109"/>
      <c r="C68" s="109"/>
      <c r="D68" s="138"/>
      <c r="E68" s="110">
        <f>IFERROR('Budget Summary'!$C$18/'Budget Summary'!$C$17*$D68,0)</f>
        <v>0</v>
      </c>
      <c r="F68" s="110">
        <f>IFERROR((1-'Budget Summary'!$C$18/'Budget Summary'!$C$17)*$D68,0)</f>
        <v>0</v>
      </c>
      <c r="G68" s="91"/>
      <c r="H68" s="50"/>
      <c r="I68" s="50"/>
    </row>
    <row r="69" spans="1:9" x14ac:dyDescent="0.25">
      <c r="A69" s="24"/>
      <c r="B69" s="109"/>
      <c r="C69" s="109"/>
      <c r="D69" s="138"/>
      <c r="E69" s="110">
        <f>IFERROR('Budget Summary'!$C$18/'Budget Summary'!$C$17*$D69,0)</f>
        <v>0</v>
      </c>
      <c r="F69" s="110">
        <f>IFERROR((1-'Budget Summary'!$C$18/'Budget Summary'!$C$17)*$D69,0)</f>
        <v>0</v>
      </c>
      <c r="G69" s="91"/>
      <c r="H69" s="50"/>
      <c r="I69" s="50"/>
    </row>
    <row r="70" spans="1:9" x14ac:dyDescent="0.25">
      <c r="A70" s="24"/>
      <c r="B70" s="109"/>
      <c r="C70" s="109"/>
      <c r="D70" s="138"/>
      <c r="E70" s="110">
        <f>IFERROR('Budget Summary'!$C$18/'Budget Summary'!$C$17*$D70,0)</f>
        <v>0</v>
      </c>
      <c r="F70" s="110">
        <f>IFERROR((1-'Budget Summary'!$C$18/'Budget Summary'!$C$17)*$D70,0)</f>
        <v>0</v>
      </c>
      <c r="G70" s="91"/>
      <c r="H70" s="50"/>
      <c r="I70" s="50"/>
    </row>
    <row r="71" spans="1:9" x14ac:dyDescent="0.25">
      <c r="A71" s="24"/>
      <c r="B71" s="109"/>
      <c r="C71" s="109"/>
      <c r="D71" s="138"/>
      <c r="E71" s="110">
        <f>IFERROR('Budget Summary'!$C$18/'Budget Summary'!$C$17*$D71,0)</f>
        <v>0</v>
      </c>
      <c r="F71" s="110">
        <f>IFERROR((1-'Budget Summary'!$C$18/'Budget Summary'!$C$17)*$D71,0)</f>
        <v>0</v>
      </c>
      <c r="G71" s="91"/>
      <c r="H71" s="50"/>
      <c r="I71" s="50"/>
    </row>
    <row r="72" spans="1:9" x14ac:dyDescent="0.25">
      <c r="A72" s="24"/>
      <c r="B72" s="109"/>
      <c r="C72" s="109"/>
      <c r="D72" s="138"/>
      <c r="E72" s="110">
        <f>IFERROR('Budget Summary'!$C$18/'Budget Summary'!$C$17*$D72,0)</f>
        <v>0</v>
      </c>
      <c r="F72" s="110">
        <f>IFERROR((1-'Budget Summary'!$C$18/'Budget Summary'!$C$17)*$D72,0)</f>
        <v>0</v>
      </c>
      <c r="G72" s="91"/>
      <c r="H72" s="50"/>
      <c r="I72" s="50"/>
    </row>
    <row r="73" spans="1:9" ht="15.75" thickBot="1" x14ac:dyDescent="0.3">
      <c r="A73" s="24"/>
      <c r="B73" s="109"/>
      <c r="C73" s="109"/>
      <c r="D73" s="138"/>
      <c r="E73" s="111">
        <f>IFERROR('Budget Summary'!$C$18/'Budget Summary'!$C$17*$D73,0)</f>
        <v>0</v>
      </c>
      <c r="F73" s="111">
        <f>IFERROR((1-'Budget Summary'!$C$18/'Budget Summary'!$C$17)*$D73,0)</f>
        <v>0</v>
      </c>
      <c r="G73" s="91"/>
      <c r="H73" s="50"/>
      <c r="I73" s="50"/>
    </row>
    <row r="74" spans="1:9" ht="15.75" thickTop="1" x14ac:dyDescent="0.25">
      <c r="A74" s="24"/>
      <c r="B74" s="91"/>
      <c r="C74" s="92" t="s">
        <v>0</v>
      </c>
      <c r="D74" s="118">
        <f>SUM(D64:D73)</f>
        <v>0</v>
      </c>
      <c r="E74" s="114">
        <f>IFERROR('Budget Summary'!$C$18/'Budget Summary'!$C$17*$D74,0)</f>
        <v>0</v>
      </c>
      <c r="F74" s="114">
        <f>IFERROR((1-'Budget Summary'!$C$18/'Budget Summary'!$C$17)*$D74,0)</f>
        <v>0</v>
      </c>
      <c r="G74" s="91"/>
      <c r="H74" s="50"/>
      <c r="I74" s="50"/>
    </row>
    <row r="75" spans="1:9" x14ac:dyDescent="0.25">
      <c r="A75" s="24"/>
      <c r="B75" s="91"/>
      <c r="C75" s="92"/>
      <c r="D75" s="120"/>
      <c r="E75" s="120"/>
      <c r="F75" s="120"/>
      <c r="G75" s="91"/>
      <c r="H75" s="50"/>
      <c r="I75" s="50"/>
    </row>
    <row r="76" spans="1:9" x14ac:dyDescent="0.25">
      <c r="A76" s="24"/>
      <c r="B76" s="58" t="s">
        <v>83</v>
      </c>
      <c r="C76" s="59"/>
      <c r="D76" s="59"/>
      <c r="E76" s="120"/>
      <c r="F76" s="120"/>
      <c r="G76" s="91"/>
      <c r="H76" s="50"/>
      <c r="I76" s="50"/>
    </row>
    <row r="77" spans="1:9" ht="87.75" x14ac:dyDescent="0.25">
      <c r="A77" s="24"/>
      <c r="B77" s="101" t="s">
        <v>4</v>
      </c>
      <c r="C77" s="101" t="s">
        <v>2</v>
      </c>
      <c r="D77" s="101" t="s">
        <v>31</v>
      </c>
      <c r="E77" s="101" t="s">
        <v>56</v>
      </c>
      <c r="F77" s="101" t="s">
        <v>57</v>
      </c>
      <c r="G77" s="91"/>
      <c r="H77" s="50"/>
      <c r="I77" s="50"/>
    </row>
    <row r="78" spans="1:9" ht="28.5" x14ac:dyDescent="0.25">
      <c r="A78" s="24"/>
      <c r="B78" s="105" t="s">
        <v>45</v>
      </c>
      <c r="C78" s="105" t="s">
        <v>72</v>
      </c>
      <c r="D78" s="84">
        <v>250</v>
      </c>
      <c r="E78" s="108">
        <v>166.66666666666666</v>
      </c>
      <c r="F78" s="108">
        <v>83.333333333333343</v>
      </c>
      <c r="G78" s="91"/>
      <c r="H78" s="50"/>
      <c r="I78" s="50"/>
    </row>
    <row r="79" spans="1:9" x14ac:dyDescent="0.25">
      <c r="A79" s="24"/>
      <c r="B79" s="109"/>
      <c r="C79" s="109"/>
      <c r="D79" s="138"/>
      <c r="E79" s="110">
        <f>IFERROR('Budget Summary'!$C$18/'Budget Summary'!$C$17*$D79,0)</f>
        <v>0</v>
      </c>
      <c r="F79" s="110">
        <f>IFERROR((1-'Budget Summary'!$C$18/'Budget Summary'!$C$17)*$D79,0)</f>
        <v>0</v>
      </c>
      <c r="G79" s="91"/>
      <c r="H79" s="50"/>
      <c r="I79" s="50"/>
    </row>
    <row r="80" spans="1:9" x14ac:dyDescent="0.25">
      <c r="A80" s="24"/>
      <c r="B80" s="109"/>
      <c r="C80" s="109"/>
      <c r="D80" s="138"/>
      <c r="E80" s="110">
        <f>IFERROR('Budget Summary'!$C$18/'Budget Summary'!$C$17*$D80,0)</f>
        <v>0</v>
      </c>
      <c r="F80" s="110">
        <f>IFERROR((1-'Budget Summary'!$C$18/'Budget Summary'!$C$17)*$D80,0)</f>
        <v>0</v>
      </c>
      <c r="G80" s="91"/>
      <c r="H80" s="50"/>
      <c r="I80" s="50"/>
    </row>
    <row r="81" spans="1:9" x14ac:dyDescent="0.25">
      <c r="A81" s="24"/>
      <c r="B81" s="109"/>
      <c r="C81" s="109"/>
      <c r="D81" s="138"/>
      <c r="E81" s="110">
        <f>IFERROR('Budget Summary'!$C$18/'Budget Summary'!$C$17*$D81,0)</f>
        <v>0</v>
      </c>
      <c r="F81" s="110">
        <f>IFERROR((1-'Budget Summary'!$C$18/'Budget Summary'!$C$17)*$D81,0)</f>
        <v>0</v>
      </c>
      <c r="G81" s="91"/>
      <c r="H81" s="50"/>
      <c r="I81" s="50"/>
    </row>
    <row r="82" spans="1:9" x14ac:dyDescent="0.25">
      <c r="A82" s="24"/>
      <c r="B82" s="109"/>
      <c r="C82" s="109"/>
      <c r="D82" s="138"/>
      <c r="E82" s="110">
        <f>IFERROR('Budget Summary'!$C$18/'Budget Summary'!$C$17*$D82,0)</f>
        <v>0</v>
      </c>
      <c r="F82" s="110">
        <f>IFERROR((1-'Budget Summary'!$C$18/'Budget Summary'!$C$17)*$D82,0)</f>
        <v>0</v>
      </c>
      <c r="G82" s="91"/>
      <c r="H82" s="50"/>
      <c r="I82" s="50"/>
    </row>
    <row r="83" spans="1:9" x14ac:dyDescent="0.25">
      <c r="A83" s="24"/>
      <c r="B83" s="109"/>
      <c r="C83" s="109"/>
      <c r="D83" s="138"/>
      <c r="E83" s="110">
        <f>IFERROR('Budget Summary'!$C$18/'Budget Summary'!$C$17*$D83,0)</f>
        <v>0</v>
      </c>
      <c r="F83" s="110">
        <f>IFERROR((1-'Budget Summary'!$C$18/'Budget Summary'!$C$17)*$D83,0)</f>
        <v>0</v>
      </c>
      <c r="G83" s="91"/>
      <c r="H83" s="50"/>
      <c r="I83" s="50"/>
    </row>
    <row r="84" spans="1:9" x14ac:dyDescent="0.25">
      <c r="A84" s="24"/>
      <c r="B84" s="109"/>
      <c r="C84" s="109"/>
      <c r="D84" s="138"/>
      <c r="E84" s="110">
        <f>IFERROR('Budget Summary'!$C$18/'Budget Summary'!$C$17*$D84,0)</f>
        <v>0</v>
      </c>
      <c r="F84" s="110">
        <f>IFERROR((1-'Budget Summary'!$C$18/'Budget Summary'!$C$17)*$D84,0)</f>
        <v>0</v>
      </c>
      <c r="G84" s="91"/>
      <c r="H84" s="50"/>
      <c r="I84" s="50"/>
    </row>
    <row r="85" spans="1:9" x14ac:dyDescent="0.25">
      <c r="A85" s="24"/>
      <c r="B85" s="109"/>
      <c r="C85" s="109"/>
      <c r="D85" s="138"/>
      <c r="E85" s="110">
        <f>IFERROR('Budget Summary'!$C$18/'Budget Summary'!$C$17*$D85,0)</f>
        <v>0</v>
      </c>
      <c r="F85" s="110">
        <f>IFERROR((1-'Budget Summary'!$C$18/'Budget Summary'!$C$17)*$D85,0)</f>
        <v>0</v>
      </c>
      <c r="G85" s="91"/>
      <c r="H85" s="50"/>
      <c r="I85" s="50"/>
    </row>
    <row r="86" spans="1:9" x14ac:dyDescent="0.25">
      <c r="A86" s="24"/>
      <c r="B86" s="109"/>
      <c r="C86" s="109"/>
      <c r="D86" s="138"/>
      <c r="E86" s="110">
        <f>IFERROR('Budget Summary'!$C$18/'Budget Summary'!$C$17*$D86,0)</f>
        <v>0</v>
      </c>
      <c r="F86" s="110">
        <f>IFERROR((1-'Budget Summary'!$C$18/'Budget Summary'!$C$17)*$D86,0)</f>
        <v>0</v>
      </c>
      <c r="G86" s="91"/>
      <c r="H86" s="50"/>
      <c r="I86" s="50"/>
    </row>
    <row r="87" spans="1:9" x14ac:dyDescent="0.25">
      <c r="A87" s="24"/>
      <c r="B87" s="109"/>
      <c r="C87" s="109"/>
      <c r="D87" s="138"/>
      <c r="E87" s="110">
        <f>IFERROR('Budget Summary'!$C$18/'Budget Summary'!$C$17*$D87,0)</f>
        <v>0</v>
      </c>
      <c r="F87" s="110">
        <f>IFERROR((1-'Budget Summary'!$C$18/'Budget Summary'!$C$17)*$D87,0)</f>
        <v>0</v>
      </c>
      <c r="G87" s="91"/>
      <c r="H87" s="50"/>
      <c r="I87" s="50"/>
    </row>
    <row r="88" spans="1:9" ht="15.75" thickBot="1" x14ac:dyDescent="0.3">
      <c r="A88" s="24"/>
      <c r="B88" s="109"/>
      <c r="C88" s="109"/>
      <c r="D88" s="138"/>
      <c r="E88" s="111">
        <f>IFERROR('Budget Summary'!$C$18/'Budget Summary'!$C$17*$D88,0)</f>
        <v>0</v>
      </c>
      <c r="F88" s="111">
        <f>IFERROR((1-'Budget Summary'!$C$18/'Budget Summary'!$C$17)*$D88,0)</f>
        <v>0</v>
      </c>
      <c r="G88" s="91"/>
      <c r="H88" s="50"/>
      <c r="I88" s="50"/>
    </row>
    <row r="89" spans="1:9" ht="15.75" thickTop="1" x14ac:dyDescent="0.25">
      <c r="A89" s="24"/>
      <c r="B89" s="91"/>
      <c r="C89" s="92" t="s">
        <v>0</v>
      </c>
      <c r="D89" s="118">
        <f>SUM(D79:D88)</f>
        <v>0</v>
      </c>
      <c r="E89" s="114">
        <f>IFERROR('Budget Summary'!$C$18/'Budget Summary'!$C$17*$D89,0)</f>
        <v>0</v>
      </c>
      <c r="F89" s="114">
        <f>IFERROR((1-'Budget Summary'!$C$18/'Budget Summary'!$C$17)*$D89,0)</f>
        <v>0</v>
      </c>
      <c r="G89" s="91"/>
      <c r="H89" s="50"/>
      <c r="I89" s="50"/>
    </row>
    <row r="90" spans="1:9" x14ac:dyDescent="0.25">
      <c r="A90" s="24"/>
      <c r="B90" s="91"/>
      <c r="C90" s="92"/>
      <c r="D90" s="120"/>
      <c r="E90" s="120"/>
      <c r="F90" s="120"/>
      <c r="G90" s="91"/>
      <c r="H90" s="50"/>
      <c r="I90" s="50"/>
    </row>
    <row r="91" spans="1:9" x14ac:dyDescent="0.25">
      <c r="A91" s="24"/>
      <c r="B91" s="58" t="s">
        <v>17</v>
      </c>
      <c r="C91" s="59"/>
      <c r="D91" s="59"/>
      <c r="E91" s="120"/>
      <c r="F91" s="120"/>
      <c r="G91" s="91"/>
      <c r="H91" s="50"/>
      <c r="I91" s="50"/>
    </row>
    <row r="92" spans="1:9" ht="102.75" x14ac:dyDescent="0.25">
      <c r="A92" s="24"/>
      <c r="B92" s="101" t="s">
        <v>4</v>
      </c>
      <c r="C92" s="101" t="s">
        <v>2</v>
      </c>
      <c r="D92" s="101" t="s">
        <v>32</v>
      </c>
      <c r="E92" s="101" t="s">
        <v>58</v>
      </c>
      <c r="F92" s="101" t="s">
        <v>59</v>
      </c>
      <c r="G92" s="91"/>
      <c r="H92" s="50"/>
      <c r="I92" s="50"/>
    </row>
    <row r="93" spans="1:9" ht="28.5" x14ac:dyDescent="0.25">
      <c r="A93" s="24"/>
      <c r="B93" s="105" t="s">
        <v>20</v>
      </c>
      <c r="C93" s="105" t="s">
        <v>81</v>
      </c>
      <c r="D93" s="84">
        <v>100</v>
      </c>
      <c r="E93" s="108">
        <v>66.666666666666657</v>
      </c>
      <c r="F93" s="108">
        <v>33.333333333333336</v>
      </c>
      <c r="G93" s="91"/>
      <c r="H93" s="50"/>
      <c r="I93" s="50"/>
    </row>
    <row r="94" spans="1:9" x14ac:dyDescent="0.25">
      <c r="A94" s="24"/>
      <c r="B94" s="109"/>
      <c r="C94" s="109"/>
      <c r="D94" s="138"/>
      <c r="E94" s="110">
        <f>IFERROR('Budget Summary'!$C$18/'Budget Summary'!$C$17*$D94,0)</f>
        <v>0</v>
      </c>
      <c r="F94" s="110">
        <f>IFERROR((1-'Budget Summary'!$C$18/'Budget Summary'!$C$17)*$D94,0)</f>
        <v>0</v>
      </c>
      <c r="G94" s="91"/>
      <c r="H94" s="50"/>
      <c r="I94" s="50"/>
    </row>
    <row r="95" spans="1:9" x14ac:dyDescent="0.25">
      <c r="A95" s="24"/>
      <c r="B95" s="109"/>
      <c r="C95" s="109"/>
      <c r="D95" s="138"/>
      <c r="E95" s="110">
        <f>IFERROR('Budget Summary'!$C$18/'Budget Summary'!$C$17*$D95,0)</f>
        <v>0</v>
      </c>
      <c r="F95" s="110">
        <f>IFERROR((1-'Budget Summary'!$C$18/'Budget Summary'!$C$17)*$D95,0)</f>
        <v>0</v>
      </c>
      <c r="G95" s="91"/>
      <c r="H95" s="50"/>
      <c r="I95" s="50"/>
    </row>
    <row r="96" spans="1:9" x14ac:dyDescent="0.25">
      <c r="A96" s="24"/>
      <c r="B96" s="109"/>
      <c r="C96" s="109"/>
      <c r="D96" s="138"/>
      <c r="E96" s="110">
        <f>IFERROR('Budget Summary'!$C$18/'Budget Summary'!$C$17*$D96,0)</f>
        <v>0</v>
      </c>
      <c r="F96" s="110">
        <f>IFERROR((1-'Budget Summary'!$C$18/'Budget Summary'!$C$17)*$D96,0)</f>
        <v>0</v>
      </c>
      <c r="G96" s="91"/>
      <c r="H96" s="50"/>
      <c r="I96" s="50"/>
    </row>
    <row r="97" spans="1:9" x14ac:dyDescent="0.25">
      <c r="A97" s="24"/>
      <c r="B97" s="109"/>
      <c r="C97" s="109"/>
      <c r="D97" s="138"/>
      <c r="E97" s="110">
        <f>IFERROR('Budget Summary'!$C$18/'Budget Summary'!$C$17*$D97,0)</f>
        <v>0</v>
      </c>
      <c r="F97" s="110">
        <f>IFERROR((1-'Budget Summary'!$C$18/'Budget Summary'!$C$17)*$D97,0)</f>
        <v>0</v>
      </c>
      <c r="G97" s="91"/>
      <c r="H97" s="50"/>
      <c r="I97" s="50"/>
    </row>
    <row r="98" spans="1:9" x14ac:dyDescent="0.25">
      <c r="A98" s="24"/>
      <c r="B98" s="109"/>
      <c r="C98" s="109"/>
      <c r="D98" s="138"/>
      <c r="E98" s="110">
        <f>IFERROR('Budget Summary'!$C$18/'Budget Summary'!$C$17*$D98,0)</f>
        <v>0</v>
      </c>
      <c r="F98" s="110">
        <f>IFERROR((1-'Budget Summary'!$C$18/'Budget Summary'!$C$17)*$D98,0)</f>
        <v>0</v>
      </c>
      <c r="G98" s="91"/>
      <c r="H98" s="50"/>
      <c r="I98" s="50"/>
    </row>
    <row r="99" spans="1:9" x14ac:dyDescent="0.25">
      <c r="A99" s="24"/>
      <c r="B99" s="109"/>
      <c r="C99" s="109"/>
      <c r="D99" s="138"/>
      <c r="E99" s="110">
        <f>IFERROR('Budget Summary'!$C$18/'Budget Summary'!$C$17*$D99,0)</f>
        <v>0</v>
      </c>
      <c r="F99" s="110">
        <f>IFERROR((1-'Budget Summary'!$C$18/'Budget Summary'!$C$17)*$D99,0)</f>
        <v>0</v>
      </c>
      <c r="G99" s="91"/>
      <c r="H99" s="50"/>
      <c r="I99" s="50"/>
    </row>
    <row r="100" spans="1:9" x14ac:dyDescent="0.25">
      <c r="A100" s="24"/>
      <c r="B100" s="109"/>
      <c r="C100" s="109"/>
      <c r="D100" s="138"/>
      <c r="E100" s="110">
        <f>IFERROR('Budget Summary'!$C$18/'Budget Summary'!$C$17*$D100,0)</f>
        <v>0</v>
      </c>
      <c r="F100" s="110">
        <f>IFERROR((1-'Budget Summary'!$C$18/'Budget Summary'!$C$17)*$D100,0)</f>
        <v>0</v>
      </c>
      <c r="G100" s="91"/>
      <c r="H100" s="50"/>
      <c r="I100" s="50"/>
    </row>
    <row r="101" spans="1:9" x14ac:dyDescent="0.25">
      <c r="A101" s="24"/>
      <c r="B101" s="109"/>
      <c r="C101" s="109"/>
      <c r="D101" s="138"/>
      <c r="E101" s="110">
        <f>IFERROR('Budget Summary'!$C$18/'Budget Summary'!$C$17*$D101,0)</f>
        <v>0</v>
      </c>
      <c r="F101" s="110">
        <f>IFERROR((1-'Budget Summary'!$C$18/'Budget Summary'!$C$17)*$D101,0)</f>
        <v>0</v>
      </c>
      <c r="G101" s="91"/>
      <c r="H101" s="50"/>
      <c r="I101" s="50"/>
    </row>
    <row r="102" spans="1:9" x14ac:dyDescent="0.25">
      <c r="A102" s="24"/>
      <c r="B102" s="109"/>
      <c r="C102" s="109"/>
      <c r="D102" s="138"/>
      <c r="E102" s="110">
        <f>IFERROR('Budget Summary'!$C$18/'Budget Summary'!$C$17*$D102,0)</f>
        <v>0</v>
      </c>
      <c r="F102" s="110">
        <f>IFERROR((1-'Budget Summary'!$C$18/'Budget Summary'!$C$17)*$D102,0)</f>
        <v>0</v>
      </c>
      <c r="G102" s="91"/>
      <c r="H102" s="50"/>
      <c r="I102" s="50"/>
    </row>
    <row r="103" spans="1:9" ht="15.75" thickBot="1" x14ac:dyDescent="0.3">
      <c r="A103" s="24"/>
      <c r="B103" s="109"/>
      <c r="C103" s="109"/>
      <c r="D103" s="138"/>
      <c r="E103" s="111">
        <f>IFERROR('Budget Summary'!$C$18/'Budget Summary'!$C$17*$D103,0)</f>
        <v>0</v>
      </c>
      <c r="F103" s="111">
        <f>IFERROR((1-'Budget Summary'!$C$18/'Budget Summary'!$C$17)*$D103,0)</f>
        <v>0</v>
      </c>
      <c r="G103" s="91"/>
      <c r="H103" s="50"/>
      <c r="I103" s="50"/>
    </row>
    <row r="104" spans="1:9" ht="15.75" thickTop="1" x14ac:dyDescent="0.25">
      <c r="A104" s="24"/>
      <c r="B104" s="91"/>
      <c r="C104" s="92" t="s">
        <v>0</v>
      </c>
      <c r="D104" s="118">
        <f>SUM(D94:D103)</f>
        <v>0</v>
      </c>
      <c r="E104" s="114">
        <f>IFERROR('Budget Summary'!$C$18/'Budget Summary'!$C$17*$D104,0)</f>
        <v>0</v>
      </c>
      <c r="F104" s="114">
        <f>IFERROR((1-'Budget Summary'!$C$18/'Budget Summary'!$C$17)*$D104,0)</f>
        <v>0</v>
      </c>
      <c r="G104" s="91"/>
      <c r="H104" s="50"/>
      <c r="I104" s="50"/>
    </row>
    <row r="105" spans="1:9" x14ac:dyDescent="0.25">
      <c r="A105" s="24"/>
      <c r="B105" s="91"/>
      <c r="C105" s="92"/>
      <c r="D105" s="120"/>
      <c r="E105" s="120"/>
      <c r="F105" s="120"/>
      <c r="G105" s="91"/>
      <c r="H105" s="50"/>
      <c r="I105" s="50"/>
    </row>
    <row r="106" spans="1:9" x14ac:dyDescent="0.25">
      <c r="A106" s="24"/>
      <c r="B106" s="58" t="s">
        <v>68</v>
      </c>
      <c r="C106" s="59"/>
      <c r="D106" s="59"/>
      <c r="E106" s="117"/>
      <c r="F106" s="117"/>
      <c r="G106" s="91"/>
      <c r="H106" s="50"/>
      <c r="I106" s="50"/>
    </row>
    <row r="107" spans="1:9" ht="87.75" x14ac:dyDescent="0.25">
      <c r="A107" s="24"/>
      <c r="B107" s="101" t="s">
        <v>4</v>
      </c>
      <c r="C107" s="101" t="s">
        <v>2</v>
      </c>
      <c r="D107" s="101" t="s">
        <v>33</v>
      </c>
      <c r="E107" s="101" t="s">
        <v>60</v>
      </c>
      <c r="F107" s="101" t="s">
        <v>61</v>
      </c>
      <c r="G107" s="91"/>
      <c r="H107" s="50"/>
      <c r="I107" s="50"/>
    </row>
    <row r="108" spans="1:9" x14ac:dyDescent="0.25">
      <c r="A108" s="24"/>
      <c r="B108" s="109"/>
      <c r="C108" s="109"/>
      <c r="D108" s="138"/>
      <c r="E108" s="110">
        <f>IFERROR('Budget Summary'!$C$18/'Budget Summary'!$C$17*$D108,0)</f>
        <v>0</v>
      </c>
      <c r="F108" s="110">
        <f>IFERROR((1-'Budget Summary'!$C$18/'Budget Summary'!$C$17)*$D108,0)</f>
        <v>0</v>
      </c>
      <c r="G108" s="91"/>
      <c r="H108" s="50"/>
      <c r="I108" s="50"/>
    </row>
    <row r="109" spans="1:9" x14ac:dyDescent="0.25">
      <c r="A109" s="24"/>
      <c r="B109" s="109"/>
      <c r="C109" s="109"/>
      <c r="D109" s="138"/>
      <c r="E109" s="110">
        <f>IFERROR('Budget Summary'!$C$18/'Budget Summary'!$C$17*$D109,0)</f>
        <v>0</v>
      </c>
      <c r="F109" s="110">
        <f>IFERROR((1-'Budget Summary'!$C$18/'Budget Summary'!$C$17)*$D109,0)</f>
        <v>0</v>
      </c>
      <c r="G109" s="91"/>
      <c r="H109" s="50"/>
      <c r="I109" s="50"/>
    </row>
    <row r="110" spans="1:9" x14ac:dyDescent="0.25">
      <c r="A110" s="24"/>
      <c r="B110" s="109"/>
      <c r="C110" s="109"/>
      <c r="D110" s="138"/>
      <c r="E110" s="110">
        <f>IFERROR('Budget Summary'!$C$18/'Budget Summary'!$C$17*$D110,0)</f>
        <v>0</v>
      </c>
      <c r="F110" s="110">
        <f>IFERROR((1-'Budget Summary'!$C$18/'Budget Summary'!$C$17)*$D110,0)</f>
        <v>0</v>
      </c>
      <c r="G110" s="91"/>
      <c r="H110" s="50"/>
      <c r="I110" s="50"/>
    </row>
    <row r="111" spans="1:9" x14ac:dyDescent="0.25">
      <c r="A111" s="24"/>
      <c r="B111" s="109"/>
      <c r="C111" s="109"/>
      <c r="D111" s="138"/>
      <c r="E111" s="110">
        <f>IFERROR('Budget Summary'!$C$18/'Budget Summary'!$C$17*$D111,0)</f>
        <v>0</v>
      </c>
      <c r="F111" s="110">
        <f>IFERROR((1-'Budget Summary'!$C$18/'Budget Summary'!$C$17)*$D111,0)</f>
        <v>0</v>
      </c>
      <c r="G111" s="91"/>
      <c r="H111" s="50"/>
      <c r="I111" s="50"/>
    </row>
    <row r="112" spans="1:9" x14ac:dyDescent="0.25">
      <c r="A112" s="24"/>
      <c r="B112" s="109"/>
      <c r="C112" s="109"/>
      <c r="D112" s="138"/>
      <c r="E112" s="110">
        <f>IFERROR('Budget Summary'!$C$18/'Budget Summary'!$C$17*$D112,0)</f>
        <v>0</v>
      </c>
      <c r="F112" s="110">
        <f>IFERROR((1-'Budget Summary'!$C$18/'Budget Summary'!$C$17)*$D112,0)</f>
        <v>0</v>
      </c>
      <c r="G112" s="91"/>
      <c r="H112" s="50"/>
      <c r="I112" s="50"/>
    </row>
    <row r="113" spans="1:9" x14ac:dyDescent="0.25">
      <c r="A113" s="24"/>
      <c r="B113" s="109"/>
      <c r="C113" s="109"/>
      <c r="D113" s="138"/>
      <c r="E113" s="110">
        <f>IFERROR('Budget Summary'!$C$18/'Budget Summary'!$C$17*$D113,0)</f>
        <v>0</v>
      </c>
      <c r="F113" s="110">
        <f>IFERROR((1-'Budget Summary'!$C$18/'Budget Summary'!$C$17)*$D113,0)</f>
        <v>0</v>
      </c>
      <c r="G113" s="91"/>
      <c r="H113" s="50"/>
      <c r="I113" s="50"/>
    </row>
    <row r="114" spans="1:9" x14ac:dyDescent="0.25">
      <c r="A114" s="24"/>
      <c r="B114" s="109"/>
      <c r="C114" s="109"/>
      <c r="D114" s="138"/>
      <c r="E114" s="110">
        <f>IFERROR('Budget Summary'!$C$18/'Budget Summary'!$C$17*$D114,0)</f>
        <v>0</v>
      </c>
      <c r="F114" s="110">
        <f>IFERROR((1-'Budget Summary'!$C$18/'Budget Summary'!$C$17)*$D114,0)</f>
        <v>0</v>
      </c>
      <c r="G114" s="91"/>
      <c r="H114" s="50"/>
      <c r="I114" s="50"/>
    </row>
    <row r="115" spans="1:9" x14ac:dyDescent="0.25">
      <c r="A115" s="24"/>
      <c r="B115" s="109"/>
      <c r="C115" s="109"/>
      <c r="D115" s="138"/>
      <c r="E115" s="110">
        <f>IFERROR('Budget Summary'!$C$18/'Budget Summary'!$C$17*$D115,0)</f>
        <v>0</v>
      </c>
      <c r="F115" s="110">
        <f>IFERROR((1-'Budget Summary'!$C$18/'Budget Summary'!$C$17)*$D115,0)</f>
        <v>0</v>
      </c>
      <c r="G115" s="91"/>
      <c r="H115" s="50"/>
      <c r="I115" s="50"/>
    </row>
    <row r="116" spans="1:9" x14ac:dyDescent="0.25">
      <c r="A116" s="24"/>
      <c r="B116" s="109"/>
      <c r="C116" s="109"/>
      <c r="D116" s="138"/>
      <c r="E116" s="110">
        <f>IFERROR('Budget Summary'!$C$18/'Budget Summary'!$C$17*$D116,0)</f>
        <v>0</v>
      </c>
      <c r="F116" s="110">
        <f>IFERROR((1-'Budget Summary'!$C$18/'Budget Summary'!$C$17)*$D116,0)</f>
        <v>0</v>
      </c>
      <c r="G116" s="91"/>
      <c r="H116" s="50"/>
      <c r="I116" s="50"/>
    </row>
    <row r="117" spans="1:9" x14ac:dyDescent="0.25">
      <c r="A117" s="24"/>
      <c r="B117" s="109"/>
      <c r="C117" s="109"/>
      <c r="D117" s="138"/>
      <c r="E117" s="110">
        <f>IFERROR('Budget Summary'!$C$18/'Budget Summary'!$C$17*$D117,0)</f>
        <v>0</v>
      </c>
      <c r="F117" s="110">
        <f>IFERROR((1-'Budget Summary'!$C$18/'Budget Summary'!$C$17)*$D117,0)</f>
        <v>0</v>
      </c>
      <c r="G117" s="91"/>
      <c r="H117" s="50"/>
      <c r="I117" s="50"/>
    </row>
    <row r="118" spans="1:9" x14ac:dyDescent="0.25">
      <c r="A118" s="24"/>
      <c r="B118" s="109"/>
      <c r="C118" s="109"/>
      <c r="D118" s="138"/>
      <c r="E118" s="110">
        <f>IFERROR('Budget Summary'!$C$18/'Budget Summary'!$C$17*$D118,0)</f>
        <v>0</v>
      </c>
      <c r="F118" s="110">
        <f>IFERROR((1-'Budget Summary'!$C$18/'Budget Summary'!$C$17)*$D118,0)</f>
        <v>0</v>
      </c>
      <c r="G118" s="91"/>
      <c r="H118" s="50"/>
      <c r="I118" s="50"/>
    </row>
    <row r="119" spans="1:9" x14ac:dyDescent="0.25">
      <c r="A119" s="24"/>
      <c r="B119" s="109"/>
      <c r="C119" s="109"/>
      <c r="D119" s="138"/>
      <c r="E119" s="110">
        <f>IFERROR('Budget Summary'!$C$18/'Budget Summary'!$C$17*$D119,0)</f>
        <v>0</v>
      </c>
      <c r="F119" s="110">
        <f>IFERROR((1-'Budget Summary'!$C$18/'Budget Summary'!$C$17)*$D119,0)</f>
        <v>0</v>
      </c>
      <c r="G119" s="91"/>
      <c r="H119" s="50"/>
      <c r="I119" s="50"/>
    </row>
    <row r="120" spans="1:9" x14ac:dyDescent="0.25">
      <c r="A120" s="24"/>
      <c r="B120" s="109"/>
      <c r="C120" s="109"/>
      <c r="D120" s="138"/>
      <c r="E120" s="110">
        <f>IFERROR('Budget Summary'!$C$18/'Budget Summary'!$C$17*$D120,0)</f>
        <v>0</v>
      </c>
      <c r="F120" s="110">
        <f>IFERROR((1-'Budget Summary'!$C$18/'Budget Summary'!$C$17)*$D120,0)</f>
        <v>0</v>
      </c>
      <c r="G120" s="91"/>
      <c r="H120" s="50"/>
      <c r="I120" s="50"/>
    </row>
    <row r="121" spans="1:9" x14ac:dyDescent="0.25">
      <c r="A121" s="24"/>
      <c r="B121" s="109"/>
      <c r="C121" s="109"/>
      <c r="D121" s="138"/>
      <c r="E121" s="110">
        <f>IFERROR('Budget Summary'!$C$18/'Budget Summary'!$C$17*$D121,0)</f>
        <v>0</v>
      </c>
      <c r="F121" s="110">
        <f>IFERROR((1-'Budget Summary'!$C$18/'Budget Summary'!$C$17)*$D121,0)</f>
        <v>0</v>
      </c>
      <c r="G121" s="91"/>
      <c r="H121" s="50"/>
      <c r="I121" s="50"/>
    </row>
    <row r="122" spans="1:9" ht="15.75" thickBot="1" x14ac:dyDescent="0.3">
      <c r="A122" s="24"/>
      <c r="B122" s="109"/>
      <c r="C122" s="109"/>
      <c r="D122" s="138"/>
      <c r="E122" s="111">
        <f>IFERROR('Budget Summary'!$C$18/'Budget Summary'!$C$17*$D122,0)</f>
        <v>0</v>
      </c>
      <c r="F122" s="111">
        <f>IFERROR((1-'Budget Summary'!$C$18/'Budget Summary'!$C$17)*$D122,0)</f>
        <v>0</v>
      </c>
      <c r="G122" s="91"/>
      <c r="H122" s="50"/>
      <c r="I122" s="50"/>
    </row>
    <row r="123" spans="1:9" ht="15.75" thickTop="1" x14ac:dyDescent="0.25">
      <c r="A123" s="24"/>
      <c r="B123" s="121"/>
      <c r="C123" s="92" t="s">
        <v>0</v>
      </c>
      <c r="D123" s="118">
        <f>SUM(D108:D122)</f>
        <v>0</v>
      </c>
      <c r="E123" s="114">
        <f>IFERROR('Budget Summary'!$C$18/'Budget Summary'!$C$17*$D123,0)</f>
        <v>0</v>
      </c>
      <c r="F123" s="114">
        <f>IFERROR((1-'Budget Summary'!$C$18/'Budget Summary'!$C$17)*$D123,0)</f>
        <v>0</v>
      </c>
      <c r="G123" s="91"/>
      <c r="H123" s="50"/>
      <c r="I123" s="50"/>
    </row>
    <row r="124" spans="1:9" x14ac:dyDescent="0.25">
      <c r="A124" s="24"/>
      <c r="B124" s="24"/>
      <c r="C124" s="24"/>
      <c r="D124" s="28"/>
      <c r="E124" s="31"/>
      <c r="F124" s="31"/>
      <c r="G124" s="24"/>
    </row>
    <row r="125" spans="1:9" x14ac:dyDescent="0.25">
      <c r="G125" s="24"/>
    </row>
    <row r="126" spans="1:9" ht="27" customHeight="1" x14ac:dyDescent="0.25">
      <c r="G126" s="24"/>
    </row>
    <row r="127" spans="1:9" x14ac:dyDescent="0.25">
      <c r="G127" s="24"/>
    </row>
    <row r="128" spans="1:9" x14ac:dyDescent="0.25">
      <c r="G128" s="24"/>
    </row>
    <row r="129" spans="1:7" x14ac:dyDescent="0.25">
      <c r="G129" s="24"/>
    </row>
    <row r="130" spans="1:7" x14ac:dyDescent="0.25">
      <c r="G130" s="24"/>
    </row>
    <row r="131" spans="1:7" x14ac:dyDescent="0.25">
      <c r="G131" s="24"/>
    </row>
    <row r="132" spans="1:7" x14ac:dyDescent="0.25">
      <c r="A132" s="24"/>
      <c r="B132" s="24"/>
      <c r="C132" s="24"/>
      <c r="D132" s="28"/>
      <c r="E132" s="32"/>
      <c r="F132" s="31"/>
      <c r="G132" s="24"/>
    </row>
    <row r="133" spans="1:7" x14ac:dyDescent="0.25">
      <c r="E133" s="32"/>
      <c r="F133" s="31"/>
      <c r="G133" s="24"/>
    </row>
    <row r="134" spans="1:7" x14ac:dyDescent="0.25">
      <c r="E134" s="33"/>
      <c r="F134" s="34"/>
      <c r="G134" s="35"/>
    </row>
    <row r="135" spans="1:7" x14ac:dyDescent="0.25">
      <c r="E135" s="33"/>
      <c r="F135" s="34"/>
      <c r="G135" s="35"/>
    </row>
    <row r="136" spans="1:7" x14ac:dyDescent="0.25">
      <c r="E136" s="36"/>
      <c r="F136" s="37"/>
      <c r="G136" s="35"/>
    </row>
    <row r="137" spans="1:7" x14ac:dyDescent="0.25">
      <c r="E137" s="33"/>
      <c r="F137" s="34"/>
      <c r="G137" s="35"/>
    </row>
    <row r="138" spans="1:7" x14ac:dyDescent="0.25">
      <c r="E138" s="33"/>
      <c r="F138" s="34"/>
      <c r="G138" s="35"/>
    </row>
    <row r="139" spans="1:7" x14ac:dyDescent="0.25">
      <c r="E139" s="33"/>
      <c r="F139" s="34"/>
      <c r="G139" s="35"/>
    </row>
    <row r="140" spans="1:7" x14ac:dyDescent="0.25">
      <c r="E140" s="33"/>
      <c r="F140" s="34"/>
      <c r="G140" s="35"/>
    </row>
    <row r="141" spans="1:7" ht="27.75" customHeight="1" x14ac:dyDescent="0.25">
      <c r="E141" s="33"/>
      <c r="F141" s="34"/>
      <c r="G141" s="35"/>
    </row>
    <row r="142" spans="1:7" x14ac:dyDescent="0.25">
      <c r="E142" s="33"/>
      <c r="F142" s="34"/>
      <c r="G142" s="35"/>
    </row>
    <row r="143" spans="1:7" x14ac:dyDescent="0.25">
      <c r="E143" s="33"/>
      <c r="F143" s="34"/>
      <c r="G143" s="35"/>
    </row>
    <row r="144" spans="1:7" x14ac:dyDescent="0.25">
      <c r="E144" s="33"/>
      <c r="F144" s="34"/>
      <c r="G144" s="35"/>
    </row>
    <row r="145" spans="5:7" x14ac:dyDescent="0.25">
      <c r="E145" s="25"/>
      <c r="F145" s="38"/>
      <c r="G145" s="25"/>
    </row>
    <row r="146" spans="5:7" x14ac:dyDescent="0.25">
      <c r="E146" s="25"/>
      <c r="F146" s="38"/>
      <c r="G146" s="25"/>
    </row>
    <row r="147" spans="5:7" x14ac:dyDescent="0.25">
      <c r="E147" s="25"/>
      <c r="F147" s="38"/>
      <c r="G147" s="25"/>
    </row>
    <row r="148" spans="5:7" x14ac:dyDescent="0.25">
      <c r="E148" s="25"/>
      <c r="F148" s="38"/>
      <c r="G148" s="25"/>
    </row>
    <row r="149" spans="5:7" s="39" customFormat="1" x14ac:dyDescent="0.25">
      <c r="E149" s="38"/>
      <c r="F149" s="38"/>
      <c r="G149" s="38"/>
    </row>
    <row r="150" spans="5:7" s="39" customFormat="1" x14ac:dyDescent="0.25"/>
    <row r="151" spans="5:7" s="39" customFormat="1" x14ac:dyDescent="0.25"/>
    <row r="152" spans="5:7" s="39" customFormat="1" x14ac:dyDescent="0.25"/>
    <row r="153" spans="5:7" s="39" customFormat="1" x14ac:dyDescent="0.25"/>
    <row r="154" spans="5:7" s="39" customFormat="1" x14ac:dyDescent="0.25"/>
    <row r="155" spans="5:7" s="39" customFormat="1" x14ac:dyDescent="0.25"/>
    <row r="156" spans="5:7" s="39" customFormat="1" x14ac:dyDescent="0.25"/>
    <row r="157" spans="5:7" s="39" customFormat="1" x14ac:dyDescent="0.25"/>
    <row r="158" spans="5:7" s="39" customFormat="1" x14ac:dyDescent="0.25"/>
    <row r="159" spans="5:7" s="39" customFormat="1" x14ac:dyDescent="0.25"/>
    <row r="160" spans="5:7"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sheetData>
  <sheetProtection algorithmName="SHA-512" hashValue="TayQryXAu9wHabA2O88aZC8Io+P5FhxrhjfNBA9sJU3kG1yeHmf91JS6G0HSwg19IYA5UqCWvBF+E3YoUU3o8g==" saltValue="jN2Je1l5APJSxP7E2eYnnw==" spinCount="100000" sheet="1" objects="1" scenarios="1"/>
  <mergeCells count="5">
    <mergeCell ref="E1:G1"/>
    <mergeCell ref="E2:G2"/>
    <mergeCell ref="B28:C28"/>
    <mergeCell ref="B6:E6"/>
    <mergeCell ref="B8:E8"/>
  </mergeCells>
  <pageMargins left="0.7" right="0.7" top="0.75" bottom="0.75" header="0.3" footer="0.3"/>
  <pageSetup scale="53" fitToHeight="0" orientation="landscape" horizontalDpi="1200" verticalDpi="1200" r:id="rId1"/>
  <rowBreaks count="2" manualBreakCount="2">
    <brk id="45" max="8" man="1"/>
    <brk id="9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
  <sheetViews>
    <sheetView showGridLines="0" zoomScale="90" zoomScaleNormal="90" workbookViewId="0"/>
  </sheetViews>
  <sheetFormatPr defaultRowHeight="15" x14ac:dyDescent="0.25"/>
  <cols>
    <col min="1" max="1" width="4" style="22" customWidth="1"/>
    <col min="2" max="2" width="41.85546875" style="22" customWidth="1"/>
    <col min="3" max="3" width="37.7109375" style="22" customWidth="1"/>
    <col min="4" max="4" width="8" style="22" customWidth="1"/>
    <col min="5" max="5" width="15.7109375" style="22" customWidth="1"/>
    <col min="6" max="6" width="16" style="22" customWidth="1"/>
    <col min="7" max="7" width="34.7109375" style="22" customWidth="1"/>
    <col min="8" max="8" width="41.85546875" style="22" customWidth="1"/>
    <col min="9" max="9" width="45.42578125" style="22" customWidth="1"/>
    <col min="10" max="10" width="26.140625" style="22" customWidth="1"/>
    <col min="11" max="11" width="15.7109375" style="22" customWidth="1"/>
    <col min="12" max="12" width="19.5703125" style="22" customWidth="1"/>
    <col min="13" max="16384" width="9.140625" style="22"/>
  </cols>
  <sheetData>
    <row r="1" spans="1:9" s="39" customFormat="1" ht="15" customHeight="1" x14ac:dyDescent="0.25">
      <c r="A1" s="132" t="s">
        <v>73</v>
      </c>
      <c r="B1" s="22"/>
      <c r="D1" s="81"/>
      <c r="E1" s="81" t="s">
        <v>6</v>
      </c>
      <c r="F1" s="173" t="str">
        <f>'Budget Summary'!E1</f>
        <v>Enter Applicant Name</v>
      </c>
      <c r="G1" s="174"/>
    </row>
    <row r="2" spans="1:9" s="39" customFormat="1" ht="18" x14ac:dyDescent="0.25">
      <c r="A2" s="42" t="s">
        <v>38</v>
      </c>
      <c r="B2" s="22"/>
      <c r="D2" s="80"/>
      <c r="E2" s="82"/>
      <c r="F2" s="175" t="s">
        <v>5</v>
      </c>
      <c r="G2" s="176"/>
    </row>
    <row r="3" spans="1:9" s="39" customFormat="1" x14ac:dyDescent="0.25">
      <c r="A3" s="44" t="s">
        <v>62</v>
      </c>
      <c r="B3" s="22"/>
    </row>
    <row r="4" spans="1:9" s="39" customFormat="1" x14ac:dyDescent="0.25">
      <c r="A4" s="44" t="s">
        <v>24</v>
      </c>
      <c r="B4" s="22"/>
    </row>
    <row r="5" spans="1:9" s="39" customFormat="1" x14ac:dyDescent="0.25">
      <c r="A5" s="23"/>
      <c r="B5" s="22"/>
    </row>
    <row r="6" spans="1:9" s="39" customFormat="1" ht="104.25" customHeight="1" x14ac:dyDescent="0.25">
      <c r="A6" s="23"/>
      <c r="B6" s="161" t="s">
        <v>86</v>
      </c>
      <c r="C6" s="162"/>
      <c r="D6" s="162"/>
      <c r="E6" s="163"/>
      <c r="F6" s="45"/>
      <c r="G6" s="45"/>
      <c r="H6" s="45"/>
      <c r="I6" s="45"/>
    </row>
    <row r="7" spans="1:9" s="39" customFormat="1" x14ac:dyDescent="0.25">
      <c r="A7" s="23"/>
      <c r="B7" s="50"/>
      <c r="C7" s="51"/>
      <c r="D7" s="51"/>
      <c r="E7" s="51"/>
      <c r="F7" s="51"/>
      <c r="G7" s="51"/>
      <c r="H7" s="51"/>
      <c r="I7" s="51"/>
    </row>
    <row r="8" spans="1:9" s="39" customFormat="1" x14ac:dyDescent="0.25">
      <c r="A8" s="23"/>
      <c r="B8" s="50"/>
      <c r="C8" s="51"/>
      <c r="D8" s="51"/>
      <c r="E8" s="51"/>
      <c r="F8" s="51"/>
      <c r="G8" s="51"/>
      <c r="H8" s="51"/>
      <c r="I8" s="51"/>
    </row>
    <row r="9" spans="1:9" s="39" customFormat="1" x14ac:dyDescent="0.25">
      <c r="B9" s="51"/>
      <c r="C9" s="51"/>
      <c r="D9" s="51"/>
      <c r="E9" s="65" t="s">
        <v>37</v>
      </c>
      <c r="F9" s="61">
        <f>'Budget Summary'!C17</f>
        <v>0</v>
      </c>
      <c r="G9" s="60"/>
      <c r="H9" s="51"/>
      <c r="I9" s="51"/>
    </row>
    <row r="10" spans="1:9" x14ac:dyDescent="0.25">
      <c r="A10" s="24"/>
      <c r="B10" s="58" t="s">
        <v>24</v>
      </c>
      <c r="C10" s="30"/>
      <c r="D10" s="30"/>
      <c r="E10" s="30"/>
      <c r="F10" s="29"/>
      <c r="G10" s="40"/>
    </row>
    <row r="11" spans="1:9" ht="45" x14ac:dyDescent="0.25">
      <c r="A11" s="24"/>
      <c r="B11" s="170" t="s">
        <v>9</v>
      </c>
      <c r="C11" s="171"/>
      <c r="D11" s="172"/>
      <c r="E11" s="83" t="s">
        <v>10</v>
      </c>
      <c r="F11" s="83" t="s">
        <v>25</v>
      </c>
      <c r="G11" s="41"/>
    </row>
    <row r="12" spans="1:9" x14ac:dyDescent="0.25">
      <c r="A12" s="24"/>
      <c r="B12" s="167" t="s">
        <v>12</v>
      </c>
      <c r="C12" s="168"/>
      <c r="D12" s="169"/>
      <c r="E12" s="84">
        <f>1000</f>
        <v>1000</v>
      </c>
      <c r="F12" s="85">
        <v>0.16700000000000001</v>
      </c>
      <c r="G12" s="40"/>
    </row>
    <row r="13" spans="1:9" x14ac:dyDescent="0.25">
      <c r="A13" s="24"/>
      <c r="B13" s="164"/>
      <c r="C13" s="165"/>
      <c r="D13" s="166"/>
      <c r="E13" s="86"/>
      <c r="F13" s="87">
        <f t="shared" ref="F13:F18" si="0">IFERROR(E13/$F$9,0)</f>
        <v>0</v>
      </c>
      <c r="G13" s="40"/>
    </row>
    <row r="14" spans="1:9" x14ac:dyDescent="0.25">
      <c r="A14" s="24"/>
      <c r="B14" s="164"/>
      <c r="C14" s="165"/>
      <c r="D14" s="166"/>
      <c r="E14" s="86"/>
      <c r="F14" s="87">
        <f t="shared" si="0"/>
        <v>0</v>
      </c>
      <c r="G14" s="40"/>
    </row>
    <row r="15" spans="1:9" x14ac:dyDescent="0.25">
      <c r="A15" s="24"/>
      <c r="B15" s="164"/>
      <c r="C15" s="165"/>
      <c r="D15" s="166"/>
      <c r="E15" s="86"/>
      <c r="F15" s="87">
        <f t="shared" si="0"/>
        <v>0</v>
      </c>
      <c r="G15" s="40"/>
    </row>
    <row r="16" spans="1:9" x14ac:dyDescent="0.25">
      <c r="A16" s="24"/>
      <c r="B16" s="164"/>
      <c r="C16" s="165"/>
      <c r="D16" s="166"/>
      <c r="E16" s="86"/>
      <c r="F16" s="87">
        <f t="shared" si="0"/>
        <v>0</v>
      </c>
      <c r="G16" s="40"/>
    </row>
    <row r="17" spans="1:7" x14ac:dyDescent="0.25">
      <c r="A17" s="24"/>
      <c r="B17" s="164"/>
      <c r="C17" s="165"/>
      <c r="D17" s="166"/>
      <c r="E17" s="86"/>
      <c r="F17" s="87">
        <f t="shared" si="0"/>
        <v>0</v>
      </c>
      <c r="G17" s="40"/>
    </row>
    <row r="18" spans="1:7" x14ac:dyDescent="0.25">
      <c r="A18" s="24"/>
      <c r="B18" s="164"/>
      <c r="C18" s="165"/>
      <c r="D18" s="166"/>
      <c r="E18" s="86"/>
      <c r="F18" s="87">
        <f t="shared" si="0"/>
        <v>0</v>
      </c>
      <c r="G18" s="40"/>
    </row>
    <row r="19" spans="1:7" x14ac:dyDescent="0.25">
      <c r="A19" s="24"/>
      <c r="B19" s="164"/>
      <c r="C19" s="165"/>
      <c r="D19" s="166"/>
      <c r="E19" s="86"/>
      <c r="F19" s="87">
        <f t="shared" ref="F19:F22" si="1">IFERROR(E19/$F$9,0)</f>
        <v>0</v>
      </c>
      <c r="G19" s="40"/>
    </row>
    <row r="20" spans="1:7" x14ac:dyDescent="0.25">
      <c r="A20" s="24"/>
      <c r="B20" s="164"/>
      <c r="C20" s="165"/>
      <c r="D20" s="166"/>
      <c r="E20" s="88"/>
      <c r="F20" s="87">
        <f t="shared" si="1"/>
        <v>0</v>
      </c>
      <c r="G20" s="40"/>
    </row>
    <row r="21" spans="1:7" x14ac:dyDescent="0.25">
      <c r="A21" s="24"/>
      <c r="B21" s="164"/>
      <c r="C21" s="165"/>
      <c r="D21" s="166"/>
      <c r="E21" s="88"/>
      <c r="F21" s="87">
        <f t="shared" si="1"/>
        <v>0</v>
      </c>
      <c r="G21" s="40"/>
    </row>
    <row r="22" spans="1:7" ht="15.75" thickBot="1" x14ac:dyDescent="0.3">
      <c r="A22" s="24"/>
      <c r="B22" s="164"/>
      <c r="C22" s="165"/>
      <c r="D22" s="166"/>
      <c r="E22" s="89"/>
      <c r="F22" s="90">
        <f t="shared" si="1"/>
        <v>0</v>
      </c>
      <c r="G22" s="40"/>
    </row>
    <row r="23" spans="1:7" ht="48" thickTop="1" x14ac:dyDescent="0.25">
      <c r="A23" s="24"/>
      <c r="B23" s="91"/>
      <c r="C23" s="91"/>
      <c r="D23" s="92" t="s">
        <v>11</v>
      </c>
      <c r="E23" s="93">
        <f>SUM(E13:E22)</f>
        <v>0</v>
      </c>
      <c r="F23" s="94">
        <f>IFERROR(E23/$F$9,0)</f>
        <v>0</v>
      </c>
      <c r="G23" s="95" t="s">
        <v>41</v>
      </c>
    </row>
    <row r="24" spans="1:7" ht="19.5" x14ac:dyDescent="0.3">
      <c r="F24" s="98" t="str">
        <f>IF(OR(F23&lt;0.05,F23&gt;0.5),"^ERROR ABOVE - Must be at least 5% and up to 50% - Fill in Grant Match Amounts above","")</f>
        <v>^ERROR ABOVE - Must be at least 5% and up to 50% - Fill in Grant Match Amounts above</v>
      </c>
    </row>
    <row r="25" spans="1:7" x14ac:dyDescent="0.25">
      <c r="D25" s="92" t="s">
        <v>39</v>
      </c>
      <c r="E25" s="96">
        <f>F9-E23</f>
        <v>0</v>
      </c>
      <c r="F25" s="97">
        <f>IFERROR(E25/$F$9,0)</f>
        <v>0</v>
      </c>
    </row>
  </sheetData>
  <sheetProtection algorithmName="SHA-512" hashValue="mZnzyQpLAOuR2/8OUWq8I0tmpPJRzNhGjbgDxspNx0HnHzlNe+Kn/COQhV6DD48JL7T3wEtj3zV5I61LPSZTZA==" saltValue="RbmjXa8uDil6g+0D7LhTfQ==" spinCount="100000" sheet="1" objects="1" scenarios="1"/>
  <mergeCells count="15">
    <mergeCell ref="F1:G1"/>
    <mergeCell ref="F2:G2"/>
    <mergeCell ref="B6:E6"/>
    <mergeCell ref="B13:D13"/>
    <mergeCell ref="B19:D19"/>
    <mergeCell ref="B14:D14"/>
    <mergeCell ref="B15:D15"/>
    <mergeCell ref="B16:D16"/>
    <mergeCell ref="B17:D17"/>
    <mergeCell ref="B18:D18"/>
    <mergeCell ref="B22:D22"/>
    <mergeCell ref="B12:D12"/>
    <mergeCell ref="B11:D11"/>
    <mergeCell ref="B20:D20"/>
    <mergeCell ref="B21:D21"/>
  </mergeCells>
  <pageMargins left="0.7" right="0.7" top="0.75" bottom="0.75" header="0.3" footer="0.3"/>
  <pageSetup scale="78"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Budget Summary</vt:lpstr>
      <vt:lpstr>Budget Template</vt:lpstr>
      <vt:lpstr>Grant Match</vt:lpstr>
      <vt:lpstr>'Budget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dc:creator>
  <cp:lastModifiedBy>AJ</cp:lastModifiedBy>
  <cp:lastPrinted>2017-12-08T22:40:13Z</cp:lastPrinted>
  <dcterms:created xsi:type="dcterms:W3CDTF">2017-11-04T00:11:36Z</dcterms:created>
  <dcterms:modified xsi:type="dcterms:W3CDTF">2019-09-23T16:12:01Z</dcterms:modified>
</cp:coreProperties>
</file>