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'Sheet1'!$A$18:$A$98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<sst xmlns="http://schemas.openxmlformats.org/spreadsheetml/2006/main" count="373" uniqueCount="225">
  <si>
    <t>Crawfordsville</t>
  </si>
  <si>
    <t>Ft. Wayne</t>
  </si>
  <si>
    <t>Greenfield</t>
  </si>
  <si>
    <t>Laporte</t>
  </si>
  <si>
    <t>Seymour</t>
  </si>
  <si>
    <t>BA</t>
  </si>
  <si>
    <t>DA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</si>
  <si>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</si>
  <si>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</si>
  <si>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</si>
  <si>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</si>
  <si>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</si>
  <si>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</si>
  <si>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</si>
  <si>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</si>
  <si>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</si>
  <si>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</si>
  <si>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</si>
  <si>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</si>
  <si>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</si>
  <si>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</si>
  <si>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</si>
  <si>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</si>
  <si>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</si>
  <si>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</si>
  <si>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</si>
  <si>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</si>
  <si>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</si>
  <si>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</si>
  <si>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</si>
  <si>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</si>
  <si>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</si>
  <si>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</si>
  <si>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</si>
  <si>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</si>
  <si>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</si>
  <si>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</si>
  <si>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</si>
  <si>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</si>
  <si>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</si>
  <si>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</si>
  <si>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</si>
  <si>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</si>
  <si>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</si>
  <si>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</si>
  <si>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</si>
  <si>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</si>
  <si>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</si>
  <si>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BA, CB</t>
  </si>
  <si>
    <t>DB</t>
  </si>
  <si>
    <t>CB, EE</t>
  </si>
  <si>
    <t>220</t>
  </si>
  <si>
    <t>224</t>
  </si>
  <si>
    <t>230</t>
  </si>
  <si>
    <t>240</t>
  </si>
  <si>
    <t>250</t>
  </si>
  <si>
    <t>270</t>
  </si>
  <si>
    <t>282</t>
  </si>
  <si>
    <t>284</t>
  </si>
  <si>
    <t>286</t>
  </si>
  <si>
    <t>290</t>
  </si>
  <si>
    <t>0290</t>
  </si>
  <si>
    <t>300</t>
  </si>
  <si>
    <t>320</t>
  </si>
  <si>
    <t>360</t>
  </si>
  <si>
    <t>370</t>
  </si>
  <si>
    <t>420</t>
  </si>
  <si>
    <t>430</t>
  </si>
  <si>
    <t>440</t>
  </si>
  <si>
    <t>450</t>
  </si>
  <si>
    <t>460</t>
  </si>
  <si>
    <t>470</t>
  </si>
  <si>
    <t>480</t>
  </si>
  <si>
    <t>490</t>
  </si>
  <si>
    <t>630</t>
  </si>
  <si>
    <t>690</t>
  </si>
  <si>
    <t>710</t>
  </si>
  <si>
    <t>720</t>
  </si>
  <si>
    <t>730</t>
  </si>
  <si>
    <t>750</t>
  </si>
  <si>
    <t>760</t>
  </si>
  <si>
    <t>770</t>
  </si>
  <si>
    <t>790</t>
  </si>
  <si>
    <t>800</t>
  </si>
  <si>
    <t>CB</t>
  </si>
  <si>
    <t>BA, 0194</t>
  </si>
  <si>
    <t>130</t>
  </si>
  <si>
    <t xml:space="preserve">SR -29643-A    </t>
  </si>
  <si>
    <t>140</t>
  </si>
  <si>
    <t xml:space="preserve">SR -29691-A    </t>
  </si>
  <si>
    <t>160</t>
  </si>
  <si>
    <t xml:space="preserve">SR -29907-A    </t>
  </si>
  <si>
    <t>170</t>
  </si>
  <si>
    <t xml:space="preserve">SR -30249-A    </t>
  </si>
  <si>
    <t>180</t>
  </si>
  <si>
    <t xml:space="preserve">SR -30318-A    </t>
  </si>
  <si>
    <t>184</t>
  </si>
  <si>
    <t xml:space="preserve">SR -30586-A    </t>
  </si>
  <si>
    <t xml:space="preserve">SR -32340-A    </t>
  </si>
  <si>
    <t xml:space="preserve">SR -32473-A    </t>
  </si>
  <si>
    <t xml:space="preserve">SR -32553-A    </t>
  </si>
  <si>
    <t>234</t>
  </si>
  <si>
    <t xml:space="preserve">SR -32583-A    </t>
  </si>
  <si>
    <t>236</t>
  </si>
  <si>
    <t xml:space="preserve">SR -32743-A    </t>
  </si>
  <si>
    <t xml:space="preserve">SR -32768-A    </t>
  </si>
  <si>
    <t xml:space="preserve">SR -32782-A    </t>
  </si>
  <si>
    <t xml:space="preserve">SR -32830-A    </t>
  </si>
  <si>
    <t xml:space="preserve">SR -32850-A    </t>
  </si>
  <si>
    <t xml:space="preserve">SR -32866-A    </t>
  </si>
  <si>
    <t xml:space="preserve">SR -32867-A    </t>
  </si>
  <si>
    <t xml:space="preserve">SR -32871-A    </t>
  </si>
  <si>
    <t>287</t>
  </si>
  <si>
    <t xml:space="preserve">SR -32873-A    </t>
  </si>
  <si>
    <t>288</t>
  </si>
  <si>
    <t xml:space="preserve">SR -32906-A    </t>
  </si>
  <si>
    <t xml:space="preserve">SR -32922-A    </t>
  </si>
  <si>
    <t xml:space="preserve">SR -32923-A    </t>
  </si>
  <si>
    <t>310</t>
  </si>
  <si>
    <t xml:space="preserve">SR -32924-A    </t>
  </si>
  <si>
    <t>312</t>
  </si>
  <si>
    <t xml:space="preserve">SR -32925-A    </t>
  </si>
  <si>
    <t xml:space="preserve">SR -32931-A    </t>
  </si>
  <si>
    <t xml:space="preserve">SR -32941-A    </t>
  </si>
  <si>
    <t>332</t>
  </si>
  <si>
    <t xml:space="preserve">SR -32958-A    </t>
  </si>
  <si>
    <t>336</t>
  </si>
  <si>
    <t xml:space="preserve">SR -32971-A    </t>
  </si>
  <si>
    <t xml:space="preserve">SRS-30077-A    </t>
  </si>
  <si>
    <t xml:space="preserve">SRS-30341-A    </t>
  </si>
  <si>
    <t xml:space="preserve">SRS-31383-A    </t>
  </si>
  <si>
    <t xml:space="preserve">SRS-32214-A    </t>
  </si>
  <si>
    <t xml:space="preserve">SRS-32216-A    </t>
  </si>
  <si>
    <t xml:space="preserve">SRS-32243-A    </t>
  </si>
  <si>
    <t xml:space="preserve">SRS-32246-A    </t>
  </si>
  <si>
    <t xml:space="preserve">SRS-32290-A    </t>
  </si>
  <si>
    <t xml:space="preserve">SRS-32392-A    </t>
  </si>
  <si>
    <t xml:space="preserve">SRS-32456-A    </t>
  </si>
  <si>
    <t>500</t>
  </si>
  <si>
    <t xml:space="preserve">SRS-32493-A    </t>
  </si>
  <si>
    <t>502</t>
  </si>
  <si>
    <t xml:space="preserve">SRS-32539-A    </t>
  </si>
  <si>
    <t>504</t>
  </si>
  <si>
    <t xml:space="preserve">SRS-32541-A    </t>
  </si>
  <si>
    <t>506</t>
  </si>
  <si>
    <t xml:space="preserve">SRS-32542-A    </t>
  </si>
  <si>
    <t>510</t>
  </si>
  <si>
    <t xml:space="preserve">SRS-32546-A    </t>
  </si>
  <si>
    <t>512</t>
  </si>
  <si>
    <t xml:space="preserve">SRS-32600-A    </t>
  </si>
  <si>
    <t>514</t>
  </si>
  <si>
    <t xml:space="preserve">SRS-32601-A    </t>
  </si>
  <si>
    <t>515</t>
  </si>
  <si>
    <t xml:space="preserve">SRS-32614-A    </t>
  </si>
  <si>
    <t xml:space="preserve">SRS-32675-A    </t>
  </si>
  <si>
    <t>530</t>
  </si>
  <si>
    <t xml:space="preserve">SRS-32702-A    </t>
  </si>
  <si>
    <t>540</t>
  </si>
  <si>
    <t xml:space="preserve">SRS-32720-A    </t>
  </si>
  <si>
    <t>544</t>
  </si>
  <si>
    <t xml:space="preserve">SRS-32751-B    </t>
  </si>
  <si>
    <t>550</t>
  </si>
  <si>
    <t xml:space="preserve">SRS-32781-A    </t>
  </si>
  <si>
    <t>554</t>
  </si>
  <si>
    <t xml:space="preserve">SRS-32812-A    </t>
  </si>
  <si>
    <t>556</t>
  </si>
  <si>
    <t xml:space="preserve">SRS-32815-A    </t>
  </si>
  <si>
    <t>560</t>
  </si>
  <si>
    <t xml:space="preserve">SRS-32860-A    </t>
  </si>
  <si>
    <t>564</t>
  </si>
  <si>
    <t xml:space="preserve">SRS-32884-A    </t>
  </si>
  <si>
    <t>580</t>
  </si>
  <si>
    <t xml:space="preserve">SRS-32894-A    </t>
  </si>
  <si>
    <t>590</t>
  </si>
  <si>
    <t xml:space="preserve">SRS-32895-A    </t>
  </si>
  <si>
    <t>600</t>
  </si>
  <si>
    <t xml:space="preserve">SRS-32896-A    </t>
  </si>
  <si>
    <t>610</t>
  </si>
  <si>
    <t xml:space="preserve">SRS-32897-A    </t>
  </si>
  <si>
    <t>620</t>
  </si>
  <si>
    <t xml:space="preserve">SRS-32921-A    </t>
  </si>
  <si>
    <t xml:space="preserve">SRS-32930-A    </t>
  </si>
  <si>
    <t xml:space="preserve">SB -28907-A    </t>
  </si>
  <si>
    <t xml:space="preserve">SB -29235-A    </t>
  </si>
  <si>
    <t xml:space="preserve">SB -29920-A    </t>
  </si>
  <si>
    <t xml:space="preserve">SB -30884-A    </t>
  </si>
  <si>
    <t xml:space="preserve">SB -32620-A    </t>
  </si>
  <si>
    <t xml:space="preserve">SB -32660-A    </t>
  </si>
  <si>
    <t>762</t>
  </si>
  <si>
    <t xml:space="preserve">SB -32787-B    </t>
  </si>
  <si>
    <t>764</t>
  </si>
  <si>
    <t xml:space="preserve">SB -32957-A    </t>
  </si>
  <si>
    <t xml:space="preserve">SB -32989-A    </t>
  </si>
  <si>
    <t xml:space="preserve">ST -32552-A    </t>
  </si>
  <si>
    <t>794</t>
  </si>
  <si>
    <t xml:space="preserve">ST -32613-A    </t>
  </si>
  <si>
    <t xml:space="preserve">ST -32709-A    </t>
  </si>
  <si>
    <t>804</t>
  </si>
  <si>
    <t xml:space="preserve">ST -32774-A    </t>
  </si>
  <si>
    <t>810</t>
  </si>
  <si>
    <t xml:space="preserve">ST -32841-A    </t>
  </si>
  <si>
    <t>EA</t>
  </si>
  <si>
    <t>EF</t>
  </si>
  <si>
    <t>ED</t>
  </si>
  <si>
    <t>CB, BA</t>
  </si>
  <si>
    <t>CB, EI</t>
  </si>
  <si>
    <t>BA, EA</t>
  </si>
  <si>
    <t>AB, CB</t>
  </si>
  <si>
    <t>EA, EG</t>
  </si>
  <si>
    <t>BA, EF</t>
  </si>
  <si>
    <t>CB, DA</t>
  </si>
  <si>
    <t>CB, EF</t>
  </si>
  <si>
    <t>0194, BA, EF</t>
  </si>
  <si>
    <t>BA, EE</t>
  </si>
  <si>
    <t>DA, 0101</t>
  </si>
  <si>
    <t>Stimulus Letting</t>
  </si>
  <si>
    <t>https://netservices.indot.in.gov/ViewDocs2.0/</t>
  </si>
  <si>
    <t>SR-29334-A</t>
  </si>
  <si>
    <t>BA, CB, DB</t>
  </si>
  <si>
    <t>SR-32856-A</t>
  </si>
  <si>
    <t>SRS-32650-A</t>
  </si>
  <si>
    <t>SRS-32970-A</t>
  </si>
  <si>
    <t>ST -32903-A</t>
  </si>
  <si>
    <t>Rescheduled to 2/24/10</t>
  </si>
  <si>
    <t>1/27 &amp; 1/29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</si>
</sst>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8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color indexed="16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6" fontId="20" fillId="0" borderId="3" xfId="0" applyNumberFormat="1" applyFont="1" applyBorder="1" applyAlignment="1" applyProtection="1">
      <alignment horizontal="center" vertical="center"/>
      <protection locked="0"/>
    </xf>
    <xf numFmtId="166" fontId="20" fillId="0" borderId="4" xfId="0" applyNumberFormat="1" applyFont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4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NumberFormat="1" applyBorder="1" applyAlignment="1">
      <alignment vertical="center"/>
    </xf>
    <xf numFmtId="0" fontId="0" fillId="0" borderId="2" xfId="0" applyBorder="1" applyAlignment="1">
      <alignment horizontal="left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right" vertical="center" wrapText="1"/>
      <protection locked="0"/>
    </xf>
    <xf numFmtId="0" fontId="12" fillId="3" borderId="0" xfId="20" applyFont="1" applyFill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left" vertical="center" wrapText="1"/>
    </xf>
    <xf numFmtId="165" fontId="4" fillId="0" borderId="12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4" fillId="0" borderId="13" xfId="0" applyNumberFormat="1" applyFont="1" applyFill="1" applyBorder="1" applyAlignment="1" applyProtection="1">
      <alignment vertical="center"/>
      <protection locked="0"/>
    </xf>
    <xf numFmtId="165" fontId="0" fillId="0" borderId="13" xfId="0" applyNumberFormat="1" applyBorder="1" applyAlignment="1">
      <alignment vertical="center"/>
    </xf>
    <xf numFmtId="0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4" fillId="0" borderId="0" xfId="20" applyFont="1" applyAlignment="1" applyProtection="1">
      <alignment vertical="center"/>
      <protection locked="0"/>
    </xf>
    <xf numFmtId="0" fontId="0" fillId="0" borderId="0" xfId="0" applyAlignment="1">
      <alignment/>
    </xf>
    <xf numFmtId="0" fontId="12" fillId="0" borderId="0" xfId="20" applyFont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166" fontId="20" fillId="0" borderId="24" xfId="0" applyNumberFormat="1" applyFont="1" applyBorder="1" applyAlignment="1" applyProtection="1">
      <alignment horizontal="center" vertical="center"/>
      <protection locked="0"/>
    </xf>
    <xf numFmtId="166" fontId="21" fillId="0" borderId="25" xfId="0" applyNumberFormat="1" applyFont="1" applyBorder="1" applyAlignment="1" applyProtection="1">
      <alignment horizontal="center" vertical="center"/>
      <protection locked="0"/>
    </xf>
    <xf numFmtId="166" fontId="21" fillId="0" borderId="4" xfId="0" applyNumberFormat="1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/>
    </xf>
    <xf numFmtId="0" fontId="25" fillId="0" borderId="2" xfId="0" applyFont="1" applyBorder="1" applyAlignment="1">
      <alignment/>
    </xf>
    <xf numFmtId="166" fontId="26" fillId="0" borderId="26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5023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3194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1365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29537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27708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5879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4050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22221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20393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18564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16735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2" name="AutoShape 24"/>
        <xdr:cNvSpPr>
          <a:spLocks/>
        </xdr:cNvSpPr>
      </xdr:nvSpPr>
      <xdr:spPr>
        <a:xfrm>
          <a:off x="14906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3077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1249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12</xdr:row>
      <xdr:rowOff>19050</xdr:rowOff>
    </xdr:to>
    <xdr:sp>
      <xdr:nvSpPr>
        <xdr:cNvPr id="17" name="AutoShape 34"/>
        <xdr:cNvSpPr>
          <a:spLocks/>
        </xdr:cNvSpPr>
      </xdr:nvSpPr>
      <xdr:spPr>
        <a:xfrm>
          <a:off x="5962650" y="1847850"/>
          <a:ext cx="1619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s://netservices.indot.in.gov/ViewDocs2.0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workbookViewId="0" topLeftCell="A1">
      <selection activeCell="D13" sqref="D13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55" t="s">
        <v>20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8.75">
      <c r="A2" s="18"/>
      <c r="B2" s="19"/>
      <c r="C2" s="20"/>
      <c r="D2" s="56" t="s">
        <v>21</v>
      </c>
      <c r="E2" s="56"/>
      <c r="F2" s="56"/>
      <c r="G2" s="56"/>
      <c r="H2" s="56"/>
      <c r="I2" s="56"/>
      <c r="J2" s="56"/>
      <c r="K2" s="57" t="s">
        <v>216</v>
      </c>
      <c r="L2" s="58"/>
      <c r="M2" s="58"/>
      <c r="N2" s="58"/>
      <c r="O2" s="58"/>
      <c r="P2" s="58"/>
    </row>
    <row r="3" spans="1:16" ht="15.75">
      <c r="A3" s="8"/>
      <c r="B3" s="51" t="s">
        <v>22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14"/>
    </row>
    <row r="4" spans="1:16" ht="15.75">
      <c r="A4" s="8"/>
      <c r="B4" s="51" t="s">
        <v>23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14"/>
    </row>
    <row r="5" spans="1:16" ht="15.75">
      <c r="A5" s="8"/>
      <c r="B5" s="45" t="s">
        <v>24</v>
      </c>
      <c r="C5" s="45"/>
      <c r="D5" s="22"/>
      <c r="E5" s="53"/>
      <c r="F5" s="53"/>
      <c r="G5" s="53"/>
      <c r="H5" s="53"/>
      <c r="I5" s="53"/>
      <c r="J5" s="53"/>
      <c r="K5" s="53"/>
      <c r="L5" s="53"/>
      <c r="M5" s="21"/>
      <c r="N5" s="21"/>
      <c r="O5" s="21"/>
      <c r="P5" s="9"/>
    </row>
    <row r="6" spans="1:16" ht="15.75">
      <c r="A6" s="8"/>
      <c r="B6" s="45" t="s">
        <v>25</v>
      </c>
      <c r="C6" s="45"/>
      <c r="D6" s="22"/>
      <c r="E6" s="53"/>
      <c r="F6" s="53"/>
      <c r="G6" s="53"/>
      <c r="H6" s="53"/>
      <c r="I6" s="53"/>
      <c r="J6" s="53"/>
      <c r="K6" s="53"/>
      <c r="L6" s="53"/>
      <c r="M6" s="21"/>
      <c r="N6" s="21"/>
      <c r="O6" s="21"/>
      <c r="P6" s="9"/>
    </row>
    <row r="7" spans="1:16" ht="15.75">
      <c r="A7" s="8"/>
      <c r="B7" s="45" t="s">
        <v>26</v>
      </c>
      <c r="C7" s="46"/>
      <c r="D7" s="46"/>
      <c r="E7" s="46"/>
      <c r="F7" s="46"/>
      <c r="G7" s="47"/>
      <c r="H7" s="48"/>
      <c r="I7" s="49"/>
      <c r="J7" s="49"/>
      <c r="K7" s="49"/>
      <c r="L7" s="49"/>
      <c r="M7" s="49"/>
      <c r="N7" s="49"/>
      <c r="O7" s="49"/>
      <c r="P7" s="9"/>
    </row>
    <row r="8" spans="1:16" ht="15.75">
      <c r="A8" s="8"/>
      <c r="B8" s="23" t="s">
        <v>27</v>
      </c>
      <c r="C8" s="50"/>
      <c r="D8" s="50"/>
      <c r="E8" s="50"/>
      <c r="F8" s="50"/>
      <c r="G8" s="50"/>
      <c r="H8" s="21" t="s">
        <v>28</v>
      </c>
      <c r="I8" s="50"/>
      <c r="J8" s="50"/>
      <c r="K8" s="54" t="s">
        <v>29</v>
      </c>
      <c r="L8" s="54"/>
      <c r="M8" s="50"/>
      <c r="N8" s="50"/>
      <c r="O8" s="50"/>
      <c r="P8" s="9"/>
    </row>
    <row r="9" spans="1:16" ht="15.75">
      <c r="A9" s="8"/>
      <c r="B9" s="21" t="s">
        <v>30</v>
      </c>
      <c r="C9" s="21"/>
      <c r="D9" s="21"/>
      <c r="E9" s="59"/>
      <c r="F9" s="59"/>
      <c r="G9" s="59"/>
      <c r="H9" s="59"/>
      <c r="I9" s="59"/>
      <c r="J9" s="59"/>
      <c r="K9" s="59"/>
      <c r="L9" s="60" t="s">
        <v>31</v>
      </c>
      <c r="M9" s="61"/>
      <c r="N9" s="61"/>
      <c r="O9" s="61"/>
      <c r="P9" s="25"/>
    </row>
    <row r="10" spans="1:16" ht="15.75">
      <c r="A10" s="8"/>
      <c r="B10" s="21" t="s">
        <v>32</v>
      </c>
      <c r="C10" s="21"/>
      <c r="D10" s="21"/>
      <c r="E10" s="62"/>
      <c r="F10" s="62"/>
      <c r="G10" s="62"/>
      <c r="H10" s="62"/>
      <c r="I10" s="62"/>
      <c r="J10" s="62"/>
      <c r="K10" s="62"/>
      <c r="L10" s="61"/>
      <c r="M10" s="61"/>
      <c r="N10" s="61"/>
      <c r="O10" s="61"/>
      <c r="P10" s="24"/>
    </row>
    <row r="11" spans="1:16" ht="15.75">
      <c r="A11" s="8"/>
      <c r="B11" s="21" t="s">
        <v>33</v>
      </c>
      <c r="C11" s="21"/>
      <c r="D11" s="21"/>
      <c r="E11" s="62"/>
      <c r="F11" s="63"/>
      <c r="G11" s="63"/>
      <c r="H11" s="63"/>
      <c r="I11" s="63"/>
      <c r="J11" s="63"/>
      <c r="K11" s="63"/>
      <c r="L11" s="61"/>
      <c r="M11" s="61"/>
      <c r="N11" s="61"/>
      <c r="O11" s="61"/>
      <c r="P11" s="24"/>
    </row>
    <row r="12" spans="1:16" ht="15.75">
      <c r="A12" s="8"/>
      <c r="B12" s="21" t="s">
        <v>34</v>
      </c>
      <c r="C12" s="21"/>
      <c r="D12" s="21"/>
      <c r="E12" s="64"/>
      <c r="F12" s="64"/>
      <c r="G12" s="64"/>
      <c r="H12" s="64"/>
      <c r="I12" s="64"/>
      <c r="J12" s="64"/>
      <c r="K12" s="64"/>
      <c r="L12" s="24"/>
      <c r="M12" s="24"/>
      <c r="N12" s="24"/>
      <c r="O12" s="24"/>
      <c r="P12" s="24"/>
    </row>
    <row r="13" spans="1:16" ht="15.75">
      <c r="A13" s="8"/>
      <c r="B13" s="21"/>
      <c r="C13" s="21"/>
      <c r="D13" s="21"/>
      <c r="E13" s="42"/>
      <c r="F13" s="43"/>
      <c r="G13" s="43"/>
      <c r="H13" s="43"/>
      <c r="I13" s="43"/>
      <c r="J13" s="43"/>
      <c r="K13" s="43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5" t="s">
        <v>35</v>
      </c>
      <c r="C15" s="66"/>
      <c r="D15" s="67" t="s">
        <v>36</v>
      </c>
      <c r="E15" s="70" t="s">
        <v>37</v>
      </c>
      <c r="F15" s="73" t="s">
        <v>38</v>
      </c>
      <c r="G15" s="74"/>
      <c r="H15" s="79" t="s">
        <v>39</v>
      </c>
      <c r="I15" s="74"/>
      <c r="J15" s="79" t="s">
        <v>40</v>
      </c>
      <c r="K15" s="74"/>
      <c r="L15" s="79" t="s">
        <v>41</v>
      </c>
      <c r="M15" s="74"/>
      <c r="N15" s="79" t="s">
        <v>42</v>
      </c>
      <c r="O15" s="83"/>
      <c r="P15" s="70" t="s">
        <v>43</v>
      </c>
    </row>
    <row r="16" spans="1:16" ht="18.75">
      <c r="A16" s="30"/>
      <c r="B16" s="95" t="s">
        <v>224</v>
      </c>
      <c r="C16" s="90"/>
      <c r="D16" s="68"/>
      <c r="E16" s="71"/>
      <c r="F16" s="75"/>
      <c r="G16" s="76"/>
      <c r="H16" s="75"/>
      <c r="I16" s="76"/>
      <c r="J16" s="75"/>
      <c r="K16" s="76"/>
      <c r="L16" s="75"/>
      <c r="M16" s="76"/>
      <c r="N16" s="84"/>
      <c r="O16" s="85"/>
      <c r="P16" s="88"/>
    </row>
    <row r="17" spans="1:16" ht="19.5" thickBot="1">
      <c r="A17" s="31"/>
      <c r="B17" s="91" t="s">
        <v>215</v>
      </c>
      <c r="C17" s="92"/>
      <c r="D17" s="68"/>
      <c r="E17" s="71"/>
      <c r="F17" s="77"/>
      <c r="G17" s="78"/>
      <c r="H17" s="77"/>
      <c r="I17" s="78"/>
      <c r="J17" s="77"/>
      <c r="K17" s="78"/>
      <c r="L17" s="77"/>
      <c r="M17" s="78"/>
      <c r="N17" s="86"/>
      <c r="O17" s="87"/>
      <c r="P17" s="89"/>
    </row>
    <row r="18" spans="1:16" ht="32.25" thickBot="1">
      <c r="A18" s="32" t="s">
        <v>7</v>
      </c>
      <c r="B18" s="33" t="s">
        <v>44</v>
      </c>
      <c r="C18" s="33" t="s">
        <v>45</v>
      </c>
      <c r="D18" s="69"/>
      <c r="E18" s="72"/>
      <c r="F18" s="34" t="s">
        <v>46</v>
      </c>
      <c r="G18" s="35" t="s">
        <v>47</v>
      </c>
      <c r="H18" s="34" t="s">
        <v>46</v>
      </c>
      <c r="I18" s="35" t="s">
        <v>47</v>
      </c>
      <c r="J18" s="34" t="s">
        <v>46</v>
      </c>
      <c r="K18" s="35" t="s">
        <v>47</v>
      </c>
      <c r="L18" s="34" t="s">
        <v>46</v>
      </c>
      <c r="M18" s="35" t="s">
        <v>47</v>
      </c>
      <c r="N18" s="34" t="s">
        <v>46</v>
      </c>
      <c r="O18" s="35" t="s">
        <v>47</v>
      </c>
      <c r="P18" s="35" t="s">
        <v>47</v>
      </c>
    </row>
    <row r="19" spans="1:16" ht="12.75">
      <c r="A19" s="36">
        <f aca="true" t="shared" si="0" ref="A19:A52">IF(OR(F19&gt;0,H19&gt;0,J19&gt;0,L19&gt;0,N19&gt;0),"X","")</f>
      </c>
      <c r="B19" s="44">
        <v>120</v>
      </c>
      <c r="C19" s="1" t="s">
        <v>217</v>
      </c>
      <c r="D19" s="1" t="s">
        <v>218</v>
      </c>
      <c r="E19" s="1" t="s">
        <v>2</v>
      </c>
      <c r="F19" s="1"/>
      <c r="G19" s="37">
        <v>12.5</v>
      </c>
      <c r="H19" s="1"/>
      <c r="I19" s="37">
        <v>48</v>
      </c>
      <c r="J19" s="2"/>
      <c r="K19" s="38"/>
      <c r="L19" s="2"/>
      <c r="M19" s="38"/>
      <c r="N19" s="1"/>
      <c r="O19" s="37">
        <v>38</v>
      </c>
      <c r="P19" s="40">
        <f aca="true" t="shared" si="1" ref="P19:P52">IF(F19*G19+H19*I19+J19*K19+L19*M19+N19*O19=0,"",F19*G19+H19*I19+J19*K19+L19*M19+N19*O19)</f>
      </c>
    </row>
    <row r="20" spans="1:16" ht="12.75">
      <c r="A20" s="36">
        <f>IF(OR(F20&gt;0,H20&gt;0,J20&gt;0,L20&gt;0,N20&gt;0),"X","")</f>
      </c>
      <c r="B20" s="3" t="s">
        <v>86</v>
      </c>
      <c r="C20" s="1" t="s">
        <v>87</v>
      </c>
      <c r="D20" s="1" t="s">
        <v>204</v>
      </c>
      <c r="E20" s="1" t="s">
        <v>3</v>
      </c>
      <c r="F20" s="1"/>
      <c r="G20" s="37">
        <v>12.5</v>
      </c>
      <c r="H20" s="1"/>
      <c r="I20" s="37">
        <v>32</v>
      </c>
      <c r="J20" s="2"/>
      <c r="K20" s="38"/>
      <c r="L20" s="2"/>
      <c r="M20" s="38"/>
      <c r="N20" s="2"/>
      <c r="O20" s="39"/>
      <c r="P20" s="40">
        <f>IF(F20*G20+H20*I20+J20*K20+L20*M20+N20*O20=0,"",F20*G20+H20*I20+J20*K20+L20*M20+N20*O20)</f>
      </c>
    </row>
    <row r="21" spans="1:16" ht="12.75">
      <c r="A21" s="36">
        <f t="shared" si="0"/>
      </c>
      <c r="B21" s="3" t="s">
        <v>88</v>
      </c>
      <c r="C21" s="1" t="s">
        <v>89</v>
      </c>
      <c r="D21" s="1" t="s">
        <v>205</v>
      </c>
      <c r="E21" s="1" t="s">
        <v>4</v>
      </c>
      <c r="F21" s="1"/>
      <c r="G21" s="37">
        <v>12.5</v>
      </c>
      <c r="H21" s="1"/>
      <c r="I21" s="37">
        <v>19</v>
      </c>
      <c r="J21" s="2"/>
      <c r="K21" s="38"/>
      <c r="L21" s="2"/>
      <c r="M21" s="38"/>
      <c r="N21" s="2"/>
      <c r="O21" s="39"/>
      <c r="P21" s="40">
        <f t="shared" si="1"/>
      </c>
    </row>
    <row r="22" spans="1:16" ht="12.75">
      <c r="A22" s="36">
        <f t="shared" si="0"/>
      </c>
      <c r="B22" s="3" t="s">
        <v>90</v>
      </c>
      <c r="C22" s="1" t="s">
        <v>91</v>
      </c>
      <c r="D22" s="1" t="s">
        <v>61</v>
      </c>
      <c r="E22" s="1" t="s">
        <v>4</v>
      </c>
      <c r="F22" s="1"/>
      <c r="G22" s="37">
        <v>12.5</v>
      </c>
      <c r="H22" s="2"/>
      <c r="I22" s="38"/>
      <c r="J22" s="2"/>
      <c r="K22" s="38"/>
      <c r="L22" s="2"/>
      <c r="M22" s="38"/>
      <c r="N22" s="2"/>
      <c r="O22" s="39"/>
      <c r="P22" s="40">
        <f t="shared" si="1"/>
      </c>
    </row>
    <row r="23" spans="1:16" ht="12.75">
      <c r="A23" s="36">
        <f t="shared" si="0"/>
      </c>
      <c r="B23" s="3" t="s">
        <v>92</v>
      </c>
      <c r="C23" s="1" t="s">
        <v>93</v>
      </c>
      <c r="D23" s="1" t="s">
        <v>206</v>
      </c>
      <c r="E23" s="1" t="s">
        <v>3</v>
      </c>
      <c r="F23" s="1"/>
      <c r="G23" s="37">
        <v>12.5</v>
      </c>
      <c r="H23" s="1"/>
      <c r="I23" s="37">
        <v>36</v>
      </c>
      <c r="J23" s="2"/>
      <c r="K23" s="38"/>
      <c r="L23" s="2"/>
      <c r="M23" s="38"/>
      <c r="N23" s="2"/>
      <c r="O23" s="39"/>
      <c r="P23" s="40">
        <f t="shared" si="1"/>
      </c>
    </row>
    <row r="24" spans="1:16" ht="12.75">
      <c r="A24" s="36">
        <f t="shared" si="0"/>
      </c>
      <c r="B24" s="3" t="s">
        <v>94</v>
      </c>
      <c r="C24" s="1" t="s">
        <v>95</v>
      </c>
      <c r="D24" s="1" t="s">
        <v>5</v>
      </c>
      <c r="E24" s="1" t="s">
        <v>2</v>
      </c>
      <c r="F24" s="1"/>
      <c r="G24" s="37">
        <v>12.5</v>
      </c>
      <c r="H24" s="1"/>
      <c r="I24" s="37">
        <v>47</v>
      </c>
      <c r="J24" s="2"/>
      <c r="K24" s="38"/>
      <c r="L24" s="2"/>
      <c r="M24" s="38"/>
      <c r="N24" s="2"/>
      <c r="O24" s="39"/>
      <c r="P24" s="40">
        <f t="shared" si="1"/>
      </c>
    </row>
    <row r="25" spans="1:16" ht="12.75">
      <c r="A25" s="36">
        <f t="shared" si="0"/>
      </c>
      <c r="B25" s="3" t="s">
        <v>96</v>
      </c>
      <c r="C25" s="1" t="s">
        <v>97</v>
      </c>
      <c r="D25" s="1" t="s">
        <v>207</v>
      </c>
      <c r="E25" s="1" t="s">
        <v>3</v>
      </c>
      <c r="F25" s="1"/>
      <c r="G25" s="37">
        <v>12.5</v>
      </c>
      <c r="H25" s="1"/>
      <c r="I25" s="37">
        <v>48</v>
      </c>
      <c r="J25" s="2"/>
      <c r="K25" s="38"/>
      <c r="L25" s="2"/>
      <c r="M25" s="38"/>
      <c r="N25" s="2"/>
      <c r="O25" s="39"/>
      <c r="P25" s="40">
        <f t="shared" si="1"/>
      </c>
    </row>
    <row r="26" spans="1:16" ht="12.75">
      <c r="A26" s="36">
        <f t="shared" si="0"/>
      </c>
      <c r="B26" s="3" t="s">
        <v>51</v>
      </c>
      <c r="C26" s="1" t="s">
        <v>98</v>
      </c>
      <c r="D26" s="1" t="s">
        <v>5</v>
      </c>
      <c r="E26" s="1" t="s">
        <v>0</v>
      </c>
      <c r="F26" s="1"/>
      <c r="G26" s="37">
        <v>12.5</v>
      </c>
      <c r="H26" s="2"/>
      <c r="I26" s="38"/>
      <c r="J26" s="2"/>
      <c r="K26" s="38"/>
      <c r="L26" s="2"/>
      <c r="M26" s="38"/>
      <c r="N26" s="2"/>
      <c r="O26" s="39"/>
      <c r="P26" s="40">
        <f t="shared" si="1"/>
      </c>
    </row>
    <row r="27" spans="1:16" ht="12.75">
      <c r="A27" s="36">
        <f t="shared" si="0"/>
      </c>
      <c r="B27" s="3" t="s">
        <v>52</v>
      </c>
      <c r="C27" s="1" t="s">
        <v>99</v>
      </c>
      <c r="D27" s="1" t="s">
        <v>5</v>
      </c>
      <c r="E27" s="1" t="s">
        <v>3</v>
      </c>
      <c r="F27" s="1"/>
      <c r="G27" s="37">
        <v>12.5</v>
      </c>
      <c r="H27" s="2"/>
      <c r="I27" s="38"/>
      <c r="J27" s="2"/>
      <c r="K27" s="38"/>
      <c r="L27" s="2"/>
      <c r="M27" s="38"/>
      <c r="N27" s="2"/>
      <c r="O27" s="39"/>
      <c r="P27" s="40">
        <f t="shared" si="1"/>
      </c>
    </row>
    <row r="28" spans="1:16" ht="12.75">
      <c r="A28" s="36">
        <f t="shared" si="0"/>
      </c>
      <c r="B28" s="3" t="s">
        <v>53</v>
      </c>
      <c r="C28" s="1" t="s">
        <v>100</v>
      </c>
      <c r="D28" s="1" t="s">
        <v>208</v>
      </c>
      <c r="E28" s="1" t="s">
        <v>4</v>
      </c>
      <c r="F28" s="1"/>
      <c r="G28" s="37">
        <v>12.5</v>
      </c>
      <c r="H28" s="1"/>
      <c r="I28" s="37">
        <v>12</v>
      </c>
      <c r="J28" s="2"/>
      <c r="K28" s="38"/>
      <c r="L28" s="2"/>
      <c r="M28" s="38"/>
      <c r="N28" s="2"/>
      <c r="O28" s="39"/>
      <c r="P28" s="40">
        <f t="shared" si="1"/>
      </c>
    </row>
    <row r="29" spans="1:16" ht="12.75">
      <c r="A29" s="36">
        <f t="shared" si="0"/>
      </c>
      <c r="B29" s="3" t="s">
        <v>101</v>
      </c>
      <c r="C29" s="1" t="s">
        <v>102</v>
      </c>
      <c r="D29" s="1" t="s">
        <v>209</v>
      </c>
      <c r="E29" s="1" t="s">
        <v>1</v>
      </c>
      <c r="F29" s="1"/>
      <c r="G29" s="37">
        <v>12.5</v>
      </c>
      <c r="H29" s="2"/>
      <c r="I29" s="38"/>
      <c r="J29" s="2"/>
      <c r="K29" s="38"/>
      <c r="L29" s="2"/>
      <c r="M29" s="38"/>
      <c r="N29" s="2"/>
      <c r="O29" s="39"/>
      <c r="P29" s="40">
        <f t="shared" si="1"/>
      </c>
    </row>
    <row r="30" spans="1:16" ht="12.75">
      <c r="A30" s="36">
        <f t="shared" si="0"/>
      </c>
      <c r="B30" s="3" t="s">
        <v>103</v>
      </c>
      <c r="C30" s="1" t="s">
        <v>104</v>
      </c>
      <c r="D30" s="1" t="s">
        <v>48</v>
      </c>
      <c r="E30" s="1" t="s">
        <v>1</v>
      </c>
      <c r="F30" s="1"/>
      <c r="G30" s="37">
        <v>12.5</v>
      </c>
      <c r="H30" s="1"/>
      <c r="I30" s="37">
        <v>38.5</v>
      </c>
      <c r="J30" s="38"/>
      <c r="K30" s="38"/>
      <c r="L30" s="38"/>
      <c r="M30" s="38"/>
      <c r="N30" s="38"/>
      <c r="O30" s="38"/>
      <c r="P30" s="40">
        <f t="shared" si="1"/>
      </c>
    </row>
    <row r="31" spans="1:16" ht="12.75">
      <c r="A31" s="36">
        <f t="shared" si="0"/>
      </c>
      <c r="B31" s="3" t="s">
        <v>54</v>
      </c>
      <c r="C31" s="1" t="s">
        <v>105</v>
      </c>
      <c r="D31" s="1" t="s">
        <v>50</v>
      </c>
      <c r="E31" s="1" t="s">
        <v>3</v>
      </c>
      <c r="F31" s="1"/>
      <c r="G31" s="37">
        <v>12.5</v>
      </c>
      <c r="H31" s="2"/>
      <c r="I31" s="38"/>
      <c r="J31" s="2"/>
      <c r="K31" s="38"/>
      <c r="L31" s="2"/>
      <c r="M31" s="38"/>
      <c r="N31" s="2"/>
      <c r="O31" s="39"/>
      <c r="P31" s="40">
        <f t="shared" si="1"/>
      </c>
    </row>
    <row r="32" spans="1:16" ht="12.75">
      <c r="A32" s="36">
        <f t="shared" si="0"/>
      </c>
      <c r="B32" s="3" t="s">
        <v>55</v>
      </c>
      <c r="C32" s="1" t="s">
        <v>106</v>
      </c>
      <c r="D32" s="1" t="s">
        <v>202</v>
      </c>
      <c r="E32" s="1" t="s">
        <v>4</v>
      </c>
      <c r="F32" s="1"/>
      <c r="G32" s="37">
        <v>12.5</v>
      </c>
      <c r="H32" s="2"/>
      <c r="I32" s="38"/>
      <c r="J32" s="2"/>
      <c r="K32" s="38"/>
      <c r="L32" s="2"/>
      <c r="M32" s="38"/>
      <c r="N32" s="2"/>
      <c r="O32" s="39"/>
      <c r="P32" s="40">
        <f t="shared" si="1"/>
      </c>
    </row>
    <row r="33" spans="1:16" ht="12.75">
      <c r="A33" s="36">
        <f t="shared" si="0"/>
      </c>
      <c r="B33" s="3" t="s">
        <v>56</v>
      </c>
      <c r="C33" s="1" t="s">
        <v>107</v>
      </c>
      <c r="D33" s="1" t="s">
        <v>6</v>
      </c>
      <c r="E33" s="1" t="s">
        <v>2</v>
      </c>
      <c r="F33" s="1"/>
      <c r="G33" s="37">
        <v>12.5</v>
      </c>
      <c r="H33" s="1"/>
      <c r="I33" s="37">
        <v>7.5</v>
      </c>
      <c r="J33" s="2"/>
      <c r="K33" s="38"/>
      <c r="L33" s="2"/>
      <c r="M33" s="38"/>
      <c r="N33" s="2"/>
      <c r="O33" s="39"/>
      <c r="P33" s="40">
        <f t="shared" si="1"/>
      </c>
    </row>
    <row r="34" spans="1:16" ht="12.75">
      <c r="A34" s="38">
        <f t="shared" si="0"/>
      </c>
      <c r="B34" s="38"/>
      <c r="C34" s="1" t="s">
        <v>108</v>
      </c>
      <c r="D34" s="93" t="s">
        <v>223</v>
      </c>
      <c r="E34" s="94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>
        <f t="shared" si="1"/>
      </c>
    </row>
    <row r="35" spans="1:16" ht="12.75">
      <c r="A35" s="36"/>
      <c r="B35" s="44">
        <v>280</v>
      </c>
      <c r="C35" s="1" t="s">
        <v>219</v>
      </c>
      <c r="D35" s="1" t="s">
        <v>6</v>
      </c>
      <c r="E35" s="1" t="s">
        <v>2</v>
      </c>
      <c r="F35" s="1"/>
      <c r="G35" s="37">
        <v>12.5</v>
      </c>
      <c r="H35" s="1"/>
      <c r="I35" s="37">
        <v>20</v>
      </c>
      <c r="J35" s="2"/>
      <c r="K35" s="38"/>
      <c r="L35" s="2"/>
      <c r="M35" s="38"/>
      <c r="N35" s="2"/>
      <c r="O35" s="39"/>
      <c r="P35" s="40">
        <f t="shared" si="1"/>
      </c>
    </row>
    <row r="36" spans="1:16" ht="12.75">
      <c r="A36" s="36">
        <f t="shared" si="0"/>
      </c>
      <c r="B36" s="3" t="s">
        <v>57</v>
      </c>
      <c r="C36" s="1" t="s">
        <v>109</v>
      </c>
      <c r="D36" s="1" t="s">
        <v>84</v>
      </c>
      <c r="E36" s="1" t="s">
        <v>1</v>
      </c>
      <c r="F36" s="1"/>
      <c r="G36" s="37">
        <v>12.5</v>
      </c>
      <c r="H36" s="1"/>
      <c r="I36" s="37">
        <v>16</v>
      </c>
      <c r="J36" s="2"/>
      <c r="K36" s="38"/>
      <c r="L36" s="2"/>
      <c r="M36" s="38"/>
      <c r="N36" s="2"/>
      <c r="O36" s="39"/>
      <c r="P36" s="40">
        <f t="shared" si="1"/>
      </c>
    </row>
    <row r="37" spans="1:16" ht="12.75">
      <c r="A37" s="36">
        <f t="shared" si="0"/>
      </c>
      <c r="B37" s="3" t="s">
        <v>58</v>
      </c>
      <c r="C37" s="1" t="s">
        <v>110</v>
      </c>
      <c r="D37" s="1" t="s">
        <v>210</v>
      </c>
      <c r="E37" s="1" t="s">
        <v>1</v>
      </c>
      <c r="F37" s="1"/>
      <c r="G37" s="37">
        <v>12.5</v>
      </c>
      <c r="H37" s="1"/>
      <c r="I37" s="37">
        <v>28.5</v>
      </c>
      <c r="J37" s="2"/>
      <c r="K37" s="38"/>
      <c r="L37" s="2"/>
      <c r="M37" s="38"/>
      <c r="N37" s="2"/>
      <c r="O37" s="39"/>
      <c r="P37" s="40">
        <f t="shared" si="1"/>
      </c>
    </row>
    <row r="38" spans="1:16" ht="12.75">
      <c r="A38" s="36">
        <f t="shared" si="0"/>
      </c>
      <c r="B38" s="3" t="s">
        <v>59</v>
      </c>
      <c r="C38" s="1" t="s">
        <v>111</v>
      </c>
      <c r="D38" s="1" t="s">
        <v>5</v>
      </c>
      <c r="E38" s="1" t="s">
        <v>1</v>
      </c>
      <c r="F38" s="1"/>
      <c r="G38" s="37">
        <v>12.5</v>
      </c>
      <c r="H38" s="2"/>
      <c r="I38" s="38"/>
      <c r="J38" s="2"/>
      <c r="K38" s="38"/>
      <c r="L38" s="2"/>
      <c r="M38" s="38"/>
      <c r="N38" s="2"/>
      <c r="O38" s="39"/>
      <c r="P38" s="40">
        <f t="shared" si="1"/>
      </c>
    </row>
    <row r="39" spans="1:16" ht="12.75">
      <c r="A39" s="36">
        <f t="shared" si="0"/>
      </c>
      <c r="B39" s="3" t="s">
        <v>112</v>
      </c>
      <c r="C39" s="1" t="s">
        <v>113</v>
      </c>
      <c r="D39" s="1" t="s">
        <v>210</v>
      </c>
      <c r="E39" s="1" t="s">
        <v>1</v>
      </c>
      <c r="F39" s="1"/>
      <c r="G39" s="37">
        <v>12.5</v>
      </c>
      <c r="H39" s="1"/>
      <c r="I39" s="37">
        <v>26.5</v>
      </c>
      <c r="J39" s="2"/>
      <c r="K39" s="38"/>
      <c r="L39" s="2"/>
      <c r="M39" s="38"/>
      <c r="N39" s="2"/>
      <c r="O39" s="39"/>
      <c r="P39" s="40">
        <f t="shared" si="1"/>
      </c>
    </row>
    <row r="40" spans="1:16" ht="12.75">
      <c r="A40" s="36">
        <f t="shared" si="0"/>
      </c>
      <c r="B40" s="3" t="s">
        <v>114</v>
      </c>
      <c r="C40" s="1" t="s">
        <v>115</v>
      </c>
      <c r="D40" s="1" t="s">
        <v>48</v>
      </c>
      <c r="E40" s="1" t="s">
        <v>3</v>
      </c>
      <c r="F40" s="1"/>
      <c r="G40" s="37">
        <v>12.5</v>
      </c>
      <c r="H40" s="1"/>
      <c r="I40" s="37">
        <v>6.5</v>
      </c>
      <c r="J40" s="2"/>
      <c r="K40" s="38"/>
      <c r="L40" s="2"/>
      <c r="M40" s="38"/>
      <c r="N40" s="2"/>
      <c r="O40" s="39"/>
      <c r="P40" s="40">
        <f t="shared" si="1"/>
      </c>
    </row>
    <row r="41" spans="1:16" ht="12.75">
      <c r="A41" s="36">
        <f t="shared" si="0"/>
      </c>
      <c r="B41" s="3" t="s">
        <v>60</v>
      </c>
      <c r="C41" s="1" t="s">
        <v>116</v>
      </c>
      <c r="D41" s="1" t="s">
        <v>50</v>
      </c>
      <c r="E41" s="1" t="s">
        <v>1</v>
      </c>
      <c r="F41" s="1"/>
      <c r="G41" s="37">
        <v>12.5</v>
      </c>
      <c r="H41" s="1"/>
      <c r="I41" s="37">
        <v>27.5</v>
      </c>
      <c r="J41" s="2"/>
      <c r="K41" s="38"/>
      <c r="L41" s="2"/>
      <c r="M41" s="38"/>
      <c r="N41" s="2"/>
      <c r="O41" s="39"/>
      <c r="P41" s="40">
        <f t="shared" si="1"/>
      </c>
    </row>
    <row r="42" spans="1:16" ht="12.75">
      <c r="A42" s="36">
        <f t="shared" si="0"/>
      </c>
      <c r="B42" s="3" t="s">
        <v>62</v>
      </c>
      <c r="C42" s="1" t="s">
        <v>117</v>
      </c>
      <c r="D42" s="1" t="s">
        <v>5</v>
      </c>
      <c r="E42" s="1" t="s">
        <v>1</v>
      </c>
      <c r="F42" s="1"/>
      <c r="G42" s="37">
        <v>12.5</v>
      </c>
      <c r="H42" s="2"/>
      <c r="I42" s="38"/>
      <c r="J42" s="2"/>
      <c r="K42" s="38"/>
      <c r="L42" s="2"/>
      <c r="M42" s="38"/>
      <c r="N42" s="2"/>
      <c r="O42" s="39"/>
      <c r="P42" s="40">
        <f t="shared" si="1"/>
      </c>
    </row>
    <row r="43" spans="1:16" ht="12.75">
      <c r="A43" s="36">
        <f t="shared" si="0"/>
      </c>
      <c r="B43" s="3" t="s">
        <v>118</v>
      </c>
      <c r="C43" s="1" t="s">
        <v>119</v>
      </c>
      <c r="D43" s="1" t="s">
        <v>5</v>
      </c>
      <c r="E43" s="1" t="s">
        <v>1</v>
      </c>
      <c r="F43" s="1"/>
      <c r="G43" s="37">
        <v>12.5</v>
      </c>
      <c r="H43" s="2"/>
      <c r="I43" s="38"/>
      <c r="J43" s="2"/>
      <c r="K43" s="38"/>
      <c r="L43" s="2"/>
      <c r="M43" s="38"/>
      <c r="N43" s="2"/>
      <c r="O43" s="39"/>
      <c r="P43" s="40">
        <f t="shared" si="1"/>
      </c>
    </row>
    <row r="44" spans="1:16" ht="12.75">
      <c r="A44" s="36">
        <f t="shared" si="0"/>
      </c>
      <c r="B44" s="3" t="s">
        <v>120</v>
      </c>
      <c r="C44" s="1" t="s">
        <v>121</v>
      </c>
      <c r="D44" s="1" t="s">
        <v>5</v>
      </c>
      <c r="E44" s="1" t="s">
        <v>1</v>
      </c>
      <c r="F44" s="1"/>
      <c r="G44" s="37">
        <v>12.5</v>
      </c>
      <c r="H44" s="2"/>
      <c r="I44" s="38"/>
      <c r="J44" s="2"/>
      <c r="K44" s="38"/>
      <c r="L44" s="2"/>
      <c r="M44" s="38"/>
      <c r="N44" s="2"/>
      <c r="O44" s="39"/>
      <c r="P44" s="40">
        <f t="shared" si="1"/>
      </c>
    </row>
    <row r="45" spans="1:16" ht="12.75">
      <c r="A45" s="36">
        <f t="shared" si="0"/>
      </c>
      <c r="B45" s="3" t="s">
        <v>63</v>
      </c>
      <c r="C45" s="1" t="s">
        <v>122</v>
      </c>
      <c r="D45" s="1" t="s">
        <v>48</v>
      </c>
      <c r="E45" s="1" t="s">
        <v>0</v>
      </c>
      <c r="F45" s="1"/>
      <c r="G45" s="37">
        <v>12.5</v>
      </c>
      <c r="H45" s="1"/>
      <c r="I45" s="37">
        <v>22.5</v>
      </c>
      <c r="J45" s="2"/>
      <c r="K45" s="38"/>
      <c r="L45" s="2"/>
      <c r="M45" s="38"/>
      <c r="N45" s="2"/>
      <c r="O45" s="39"/>
      <c r="P45" s="40">
        <f t="shared" si="1"/>
      </c>
    </row>
    <row r="46" spans="1:16" ht="12.75">
      <c r="A46" s="38">
        <f t="shared" si="0"/>
      </c>
      <c r="B46" s="38"/>
      <c r="C46" s="1" t="s">
        <v>123</v>
      </c>
      <c r="D46" s="93" t="s">
        <v>223</v>
      </c>
      <c r="E46" s="94"/>
      <c r="F46" s="38"/>
      <c r="G46" s="38"/>
      <c r="H46" s="38"/>
      <c r="I46" s="38"/>
      <c r="J46" s="2"/>
      <c r="K46" s="38"/>
      <c r="L46" s="2"/>
      <c r="M46" s="38"/>
      <c r="N46" s="2"/>
      <c r="O46" s="39"/>
      <c r="P46" s="38">
        <f t="shared" si="1"/>
      </c>
    </row>
    <row r="47" spans="1:16" ht="12.75">
      <c r="A47" s="36">
        <f t="shared" si="0"/>
      </c>
      <c r="B47" s="3" t="s">
        <v>124</v>
      </c>
      <c r="C47" s="1" t="s">
        <v>125</v>
      </c>
      <c r="D47" s="1" t="s">
        <v>5</v>
      </c>
      <c r="E47" s="1" t="s">
        <v>1</v>
      </c>
      <c r="F47" s="1"/>
      <c r="G47" s="37">
        <v>12.5</v>
      </c>
      <c r="H47" s="1"/>
      <c r="I47" s="37">
        <v>3.5</v>
      </c>
      <c r="J47" s="2"/>
      <c r="K47" s="38"/>
      <c r="L47" s="2"/>
      <c r="M47" s="38"/>
      <c r="N47" s="2"/>
      <c r="O47" s="39"/>
      <c r="P47" s="40">
        <f t="shared" si="1"/>
      </c>
    </row>
    <row r="48" spans="1:16" ht="12.75">
      <c r="A48" s="36">
        <f t="shared" si="0"/>
      </c>
      <c r="B48" s="3" t="s">
        <v>126</v>
      </c>
      <c r="C48" s="1" t="s">
        <v>127</v>
      </c>
      <c r="D48" s="1" t="s">
        <v>211</v>
      </c>
      <c r="E48" s="1" t="s">
        <v>1</v>
      </c>
      <c r="F48" s="1"/>
      <c r="G48" s="37">
        <v>12.5</v>
      </c>
      <c r="H48" s="1"/>
      <c r="I48" s="37">
        <v>12</v>
      </c>
      <c r="J48" s="2"/>
      <c r="K48" s="38"/>
      <c r="L48" s="2"/>
      <c r="M48" s="38"/>
      <c r="N48" s="2"/>
      <c r="O48" s="39"/>
      <c r="P48" s="40">
        <f t="shared" si="1"/>
      </c>
    </row>
    <row r="49" spans="1:16" ht="12.75">
      <c r="A49" s="36">
        <f t="shared" si="0"/>
      </c>
      <c r="B49" s="3" t="s">
        <v>64</v>
      </c>
      <c r="C49" s="1" t="s">
        <v>128</v>
      </c>
      <c r="D49" s="1" t="s">
        <v>5</v>
      </c>
      <c r="E49" s="1" t="s">
        <v>3</v>
      </c>
      <c r="F49" s="1"/>
      <c r="G49" s="37">
        <v>12.5</v>
      </c>
      <c r="H49" s="2"/>
      <c r="I49" s="38"/>
      <c r="J49" s="2"/>
      <c r="K49" s="38"/>
      <c r="L49" s="2"/>
      <c r="M49" s="38"/>
      <c r="N49" s="2"/>
      <c r="O49" s="39"/>
      <c r="P49" s="40">
        <f t="shared" si="1"/>
      </c>
    </row>
    <row r="50" spans="1:16" ht="12.75">
      <c r="A50" s="36">
        <f t="shared" si="0"/>
      </c>
      <c r="B50" s="3" t="s">
        <v>65</v>
      </c>
      <c r="C50" s="1" t="s">
        <v>129</v>
      </c>
      <c r="D50" s="1" t="s">
        <v>5</v>
      </c>
      <c r="E50" s="1" t="s">
        <v>3</v>
      </c>
      <c r="F50" s="1"/>
      <c r="G50" s="37">
        <v>12.5</v>
      </c>
      <c r="H50" s="2"/>
      <c r="I50" s="38"/>
      <c r="J50" s="2"/>
      <c r="K50" s="38"/>
      <c r="L50" s="2"/>
      <c r="M50" s="38"/>
      <c r="N50" s="2"/>
      <c r="O50" s="39"/>
      <c r="P50" s="40">
        <f t="shared" si="1"/>
      </c>
    </row>
    <row r="51" spans="1:16" ht="12.75">
      <c r="A51" s="36">
        <f t="shared" si="0"/>
      </c>
      <c r="B51" s="3" t="s">
        <v>66</v>
      </c>
      <c r="C51" s="1" t="s">
        <v>130</v>
      </c>
      <c r="D51" s="1" t="s">
        <v>5</v>
      </c>
      <c r="E51" s="1" t="s">
        <v>1</v>
      </c>
      <c r="F51" s="1"/>
      <c r="G51" s="37">
        <v>12.5</v>
      </c>
      <c r="H51" s="2"/>
      <c r="I51" s="38"/>
      <c r="J51" s="2"/>
      <c r="K51" s="38"/>
      <c r="L51" s="2"/>
      <c r="M51" s="38"/>
      <c r="N51" s="2"/>
      <c r="O51" s="39"/>
      <c r="P51" s="40">
        <f t="shared" si="1"/>
      </c>
    </row>
    <row r="52" spans="1:16" ht="12.75">
      <c r="A52" s="36">
        <f t="shared" si="0"/>
      </c>
      <c r="B52" s="3" t="s">
        <v>67</v>
      </c>
      <c r="C52" s="1" t="s">
        <v>131</v>
      </c>
      <c r="D52" s="1" t="s">
        <v>5</v>
      </c>
      <c r="E52" s="1" t="s">
        <v>4</v>
      </c>
      <c r="F52" s="1"/>
      <c r="G52" s="37">
        <v>12.5</v>
      </c>
      <c r="H52" s="2"/>
      <c r="I52" s="38"/>
      <c r="J52" s="2"/>
      <c r="K52" s="38"/>
      <c r="L52" s="2"/>
      <c r="M52" s="38"/>
      <c r="N52" s="2"/>
      <c r="O52" s="39"/>
      <c r="P52" s="40">
        <f t="shared" si="1"/>
      </c>
    </row>
    <row r="53" spans="1:16" ht="12.75">
      <c r="A53" s="36">
        <f aca="true" t="shared" si="2" ref="A53:A86">IF(OR(F53&gt;0,H53&gt;0,J53&gt;0,L53&gt;0,N53&gt;0),"X","")</f>
      </c>
      <c r="B53" s="3" t="s">
        <v>68</v>
      </c>
      <c r="C53" s="1" t="s">
        <v>132</v>
      </c>
      <c r="D53" s="1" t="s">
        <v>5</v>
      </c>
      <c r="E53" s="1" t="s">
        <v>4</v>
      </c>
      <c r="F53" s="1"/>
      <c r="G53" s="37">
        <v>12.5</v>
      </c>
      <c r="H53" s="2"/>
      <c r="I53" s="38"/>
      <c r="J53" s="2"/>
      <c r="K53" s="38"/>
      <c r="L53" s="2"/>
      <c r="M53" s="38"/>
      <c r="N53" s="2"/>
      <c r="O53" s="39"/>
      <c r="P53" s="40">
        <f aca="true" t="shared" si="3" ref="P53:P86">IF(F53*G53+H53*I53+J53*K53+L53*M53+N53*O53=0,"",F53*G53+H53*I53+J53*K53+L53*M53+N53*O53)</f>
      </c>
    </row>
    <row r="54" spans="1:16" ht="12.75">
      <c r="A54" s="36">
        <f t="shared" si="2"/>
      </c>
      <c r="B54" s="3" t="s">
        <v>69</v>
      </c>
      <c r="C54" s="1" t="s">
        <v>133</v>
      </c>
      <c r="D54" s="1" t="s">
        <v>5</v>
      </c>
      <c r="E54" s="1" t="s">
        <v>4</v>
      </c>
      <c r="F54" s="1"/>
      <c r="G54" s="37">
        <v>12.5</v>
      </c>
      <c r="H54" s="2"/>
      <c r="I54" s="38"/>
      <c r="J54" s="2"/>
      <c r="K54" s="38"/>
      <c r="L54" s="2"/>
      <c r="M54" s="38"/>
      <c r="N54" s="2"/>
      <c r="O54" s="39"/>
      <c r="P54" s="40">
        <f t="shared" si="3"/>
      </c>
    </row>
    <row r="55" spans="1:16" ht="12.75">
      <c r="A55" s="36">
        <f t="shared" si="2"/>
      </c>
      <c r="B55" s="3" t="s">
        <v>70</v>
      </c>
      <c r="C55" s="1" t="s">
        <v>134</v>
      </c>
      <c r="D55" s="1" t="s">
        <v>5</v>
      </c>
      <c r="E55" s="1" t="s">
        <v>4</v>
      </c>
      <c r="F55" s="1"/>
      <c r="G55" s="37">
        <v>12.5</v>
      </c>
      <c r="H55" s="2"/>
      <c r="I55" s="38"/>
      <c r="J55" s="2"/>
      <c r="K55" s="38"/>
      <c r="L55" s="2"/>
      <c r="M55" s="38"/>
      <c r="N55" s="2"/>
      <c r="O55" s="39"/>
      <c r="P55" s="40">
        <f t="shared" si="3"/>
      </c>
    </row>
    <row r="56" spans="1:16" ht="12.75">
      <c r="A56" s="36">
        <f t="shared" si="2"/>
      </c>
      <c r="B56" s="3" t="s">
        <v>71</v>
      </c>
      <c r="C56" s="1" t="s">
        <v>135</v>
      </c>
      <c r="D56" s="1" t="s">
        <v>85</v>
      </c>
      <c r="E56" s="1" t="s">
        <v>4</v>
      </c>
      <c r="F56" s="1"/>
      <c r="G56" s="37">
        <v>12.5</v>
      </c>
      <c r="H56" s="2"/>
      <c r="I56" s="38"/>
      <c r="J56" s="2"/>
      <c r="K56" s="38"/>
      <c r="L56" s="2"/>
      <c r="M56" s="38"/>
      <c r="N56" s="2"/>
      <c r="O56" s="39"/>
      <c r="P56" s="40">
        <f t="shared" si="3"/>
      </c>
    </row>
    <row r="57" spans="1:16" ht="12.75">
      <c r="A57" s="36">
        <f t="shared" si="2"/>
      </c>
      <c r="B57" s="3" t="s">
        <v>72</v>
      </c>
      <c r="C57" s="1" t="s">
        <v>136</v>
      </c>
      <c r="D57" s="1" t="s">
        <v>5</v>
      </c>
      <c r="E57" s="1" t="s">
        <v>4</v>
      </c>
      <c r="F57" s="1"/>
      <c r="G57" s="37">
        <v>12.5</v>
      </c>
      <c r="H57" s="2"/>
      <c r="I57" s="38"/>
      <c r="J57" s="2"/>
      <c r="K57" s="38"/>
      <c r="L57" s="2"/>
      <c r="M57" s="38"/>
      <c r="N57" s="2"/>
      <c r="O57" s="39"/>
      <c r="P57" s="40">
        <f t="shared" si="3"/>
      </c>
    </row>
    <row r="58" spans="1:16" ht="12.75">
      <c r="A58" s="36">
        <f t="shared" si="2"/>
      </c>
      <c r="B58" s="3" t="s">
        <v>73</v>
      </c>
      <c r="C58" s="1" t="s">
        <v>137</v>
      </c>
      <c r="D58" s="1" t="s">
        <v>5</v>
      </c>
      <c r="E58" s="1" t="s">
        <v>4</v>
      </c>
      <c r="F58" s="1"/>
      <c r="G58" s="37">
        <v>12.5</v>
      </c>
      <c r="H58" s="2"/>
      <c r="I58" s="38"/>
      <c r="J58" s="2"/>
      <c r="K58" s="38"/>
      <c r="L58" s="2"/>
      <c r="M58" s="38"/>
      <c r="N58" s="2"/>
      <c r="O58" s="39"/>
      <c r="P58" s="40">
        <f t="shared" si="3"/>
      </c>
    </row>
    <row r="59" spans="1:16" ht="12.75">
      <c r="A59" s="36">
        <f t="shared" si="2"/>
      </c>
      <c r="B59" s="3" t="s">
        <v>138</v>
      </c>
      <c r="C59" s="1" t="s">
        <v>139</v>
      </c>
      <c r="D59" s="1" t="s">
        <v>5</v>
      </c>
      <c r="E59" s="1" t="s">
        <v>3</v>
      </c>
      <c r="F59" s="1"/>
      <c r="G59" s="37">
        <v>12.5</v>
      </c>
      <c r="H59" s="2"/>
      <c r="I59" s="38"/>
      <c r="J59" s="2"/>
      <c r="K59" s="38"/>
      <c r="L59" s="2"/>
      <c r="M59" s="38"/>
      <c r="N59" s="2"/>
      <c r="O59" s="39"/>
      <c r="P59" s="40">
        <f t="shared" si="3"/>
      </c>
    </row>
    <row r="60" spans="1:16" ht="12.75">
      <c r="A60" s="36">
        <f t="shared" si="2"/>
      </c>
      <c r="B60" s="3" t="s">
        <v>140</v>
      </c>
      <c r="C60" s="1" t="s">
        <v>141</v>
      </c>
      <c r="D60" s="1" t="s">
        <v>5</v>
      </c>
      <c r="E60" s="1" t="s">
        <v>3</v>
      </c>
      <c r="F60" s="1"/>
      <c r="G60" s="37">
        <v>12.5</v>
      </c>
      <c r="H60" s="2"/>
      <c r="I60" s="38"/>
      <c r="J60" s="2"/>
      <c r="K60" s="38"/>
      <c r="L60" s="2"/>
      <c r="M60" s="38"/>
      <c r="N60" s="2"/>
      <c r="O60" s="39"/>
      <c r="P60" s="40">
        <f t="shared" si="3"/>
      </c>
    </row>
    <row r="61" spans="1:16" ht="12.75">
      <c r="A61" s="36">
        <f t="shared" si="2"/>
      </c>
      <c r="B61" s="3" t="s">
        <v>142</v>
      </c>
      <c r="C61" s="1" t="s">
        <v>143</v>
      </c>
      <c r="D61" s="1" t="s">
        <v>5</v>
      </c>
      <c r="E61" s="1" t="s">
        <v>3</v>
      </c>
      <c r="F61" s="1"/>
      <c r="G61" s="37">
        <v>12.5</v>
      </c>
      <c r="H61" s="2"/>
      <c r="I61" s="38"/>
      <c r="J61" s="2"/>
      <c r="K61" s="38"/>
      <c r="L61" s="2"/>
      <c r="M61" s="38"/>
      <c r="N61" s="2"/>
      <c r="O61" s="39"/>
      <c r="P61" s="40">
        <f t="shared" si="3"/>
      </c>
    </row>
    <row r="62" spans="1:16" ht="12.75">
      <c r="A62" s="36">
        <f t="shared" si="2"/>
      </c>
      <c r="B62" s="3" t="s">
        <v>144</v>
      </c>
      <c r="C62" s="1" t="s">
        <v>145</v>
      </c>
      <c r="D62" s="1" t="s">
        <v>5</v>
      </c>
      <c r="E62" s="1" t="s">
        <v>3</v>
      </c>
      <c r="F62" s="1"/>
      <c r="G62" s="37">
        <v>12.5</v>
      </c>
      <c r="H62" s="2"/>
      <c r="I62" s="38"/>
      <c r="J62" s="2"/>
      <c r="K62" s="38"/>
      <c r="L62" s="2"/>
      <c r="M62" s="38"/>
      <c r="N62" s="2"/>
      <c r="O62" s="39"/>
      <c r="P62" s="40">
        <f t="shared" si="3"/>
      </c>
    </row>
    <row r="63" spans="1:16" ht="12.75">
      <c r="A63" s="36">
        <f t="shared" si="2"/>
      </c>
      <c r="B63" s="3" t="s">
        <v>146</v>
      </c>
      <c r="C63" s="1" t="s">
        <v>147</v>
      </c>
      <c r="D63" s="1" t="s">
        <v>5</v>
      </c>
      <c r="E63" s="1" t="s">
        <v>2</v>
      </c>
      <c r="F63" s="1"/>
      <c r="G63" s="37">
        <v>12.5</v>
      </c>
      <c r="H63" s="2"/>
      <c r="I63" s="38"/>
      <c r="J63" s="2"/>
      <c r="K63" s="38"/>
      <c r="L63" s="2"/>
      <c r="M63" s="38"/>
      <c r="N63" s="2"/>
      <c r="O63" s="39"/>
      <c r="P63" s="40">
        <f t="shared" si="3"/>
      </c>
    </row>
    <row r="64" spans="1:16" ht="12.75">
      <c r="A64" s="36">
        <f t="shared" si="2"/>
      </c>
      <c r="B64" s="3" t="s">
        <v>148</v>
      </c>
      <c r="C64" s="1" t="s">
        <v>149</v>
      </c>
      <c r="D64" s="1" t="s">
        <v>5</v>
      </c>
      <c r="E64" s="1" t="s">
        <v>2</v>
      </c>
      <c r="F64" s="1"/>
      <c r="G64" s="37">
        <v>12.5</v>
      </c>
      <c r="H64" s="1"/>
      <c r="I64" s="37">
        <v>4.5</v>
      </c>
      <c r="J64" s="2"/>
      <c r="K64" s="38"/>
      <c r="L64" s="2"/>
      <c r="M64" s="38"/>
      <c r="N64" s="2"/>
      <c r="O64" s="39"/>
      <c r="P64" s="40">
        <f t="shared" si="3"/>
      </c>
    </row>
    <row r="65" spans="1:16" ht="12.75">
      <c r="A65" s="36">
        <f t="shared" si="2"/>
      </c>
      <c r="B65" s="3" t="s">
        <v>150</v>
      </c>
      <c r="C65" s="1" t="s">
        <v>151</v>
      </c>
      <c r="D65" s="1" t="s">
        <v>5</v>
      </c>
      <c r="E65" s="1" t="s">
        <v>2</v>
      </c>
      <c r="F65" s="1"/>
      <c r="G65" s="37">
        <v>12.5</v>
      </c>
      <c r="H65" s="2"/>
      <c r="I65" s="38"/>
      <c r="J65" s="2"/>
      <c r="K65" s="38"/>
      <c r="L65" s="2"/>
      <c r="M65" s="38"/>
      <c r="N65" s="2"/>
      <c r="O65" s="39"/>
      <c r="P65" s="40">
        <f t="shared" si="3"/>
      </c>
    </row>
    <row r="66" spans="1:16" ht="12.75">
      <c r="A66" s="36">
        <f t="shared" si="2"/>
      </c>
      <c r="B66" s="3" t="s">
        <v>152</v>
      </c>
      <c r="C66" s="1" t="s">
        <v>153</v>
      </c>
      <c r="D66" s="1" t="s">
        <v>5</v>
      </c>
      <c r="E66" s="1" t="s">
        <v>3</v>
      </c>
      <c r="F66" s="1"/>
      <c r="G66" s="37">
        <v>12.5</v>
      </c>
      <c r="H66" s="2"/>
      <c r="I66" s="38"/>
      <c r="J66" s="2"/>
      <c r="K66" s="38"/>
      <c r="L66" s="2"/>
      <c r="M66" s="38"/>
      <c r="N66" s="2"/>
      <c r="O66" s="39"/>
      <c r="P66" s="40">
        <f t="shared" si="3"/>
      </c>
    </row>
    <row r="67" spans="1:16" ht="12.75">
      <c r="A67" s="36"/>
      <c r="B67" s="44">
        <v>516</v>
      </c>
      <c r="C67" s="1" t="s">
        <v>220</v>
      </c>
      <c r="D67" s="1" t="s">
        <v>5</v>
      </c>
      <c r="E67" s="1" t="s">
        <v>2</v>
      </c>
      <c r="F67" s="1"/>
      <c r="G67" s="37">
        <v>12.5</v>
      </c>
      <c r="H67" s="2"/>
      <c r="I67" s="38"/>
      <c r="J67" s="2"/>
      <c r="K67" s="38"/>
      <c r="L67" s="2"/>
      <c r="M67" s="38"/>
      <c r="N67" s="2"/>
      <c r="O67" s="39"/>
      <c r="P67" s="40">
        <f t="shared" si="3"/>
      </c>
    </row>
    <row r="68" spans="1:16" ht="12.75">
      <c r="A68" s="38">
        <f t="shared" si="2"/>
      </c>
      <c r="B68" s="38"/>
      <c r="C68" s="1" t="s">
        <v>154</v>
      </c>
      <c r="D68" s="93" t="s">
        <v>223</v>
      </c>
      <c r="E68" s="94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>
        <f t="shared" si="3"/>
      </c>
    </row>
    <row r="69" spans="1:16" ht="12.75">
      <c r="A69" s="36">
        <f t="shared" si="2"/>
      </c>
      <c r="B69" s="3" t="s">
        <v>155</v>
      </c>
      <c r="C69" s="1" t="s">
        <v>156</v>
      </c>
      <c r="D69" s="1" t="s">
        <v>212</v>
      </c>
      <c r="E69" s="1" t="s">
        <v>3</v>
      </c>
      <c r="F69" s="1"/>
      <c r="G69" s="37">
        <v>12.5</v>
      </c>
      <c r="H69" s="2"/>
      <c r="I69" s="38"/>
      <c r="J69" s="2"/>
      <c r="K69" s="38"/>
      <c r="L69" s="2"/>
      <c r="M69" s="38"/>
      <c r="N69" s="2"/>
      <c r="O69" s="39"/>
      <c r="P69" s="40">
        <f t="shared" si="3"/>
      </c>
    </row>
    <row r="70" spans="1:16" ht="12.75">
      <c r="A70" s="36">
        <f t="shared" si="2"/>
      </c>
      <c r="B70" s="3" t="s">
        <v>157</v>
      </c>
      <c r="C70" s="1" t="s">
        <v>158</v>
      </c>
      <c r="D70" s="1" t="s">
        <v>5</v>
      </c>
      <c r="E70" s="1" t="s">
        <v>4</v>
      </c>
      <c r="F70" s="1"/>
      <c r="G70" s="37">
        <v>12.5</v>
      </c>
      <c r="H70" s="2"/>
      <c r="I70" s="38"/>
      <c r="J70" s="2"/>
      <c r="K70" s="38"/>
      <c r="L70" s="2"/>
      <c r="M70" s="38"/>
      <c r="N70" s="2"/>
      <c r="O70" s="39"/>
      <c r="P70" s="40">
        <f t="shared" si="3"/>
      </c>
    </row>
    <row r="71" spans="1:16" ht="12.75">
      <c r="A71" s="36">
        <f t="shared" si="2"/>
      </c>
      <c r="B71" s="3" t="s">
        <v>159</v>
      </c>
      <c r="C71" s="1" t="s">
        <v>160</v>
      </c>
      <c r="D71" s="1" t="s">
        <v>209</v>
      </c>
      <c r="E71" s="1" t="s">
        <v>0</v>
      </c>
      <c r="F71" s="1"/>
      <c r="G71" s="37">
        <v>12.5</v>
      </c>
      <c r="H71" s="2"/>
      <c r="I71" s="38"/>
      <c r="J71" s="2"/>
      <c r="K71" s="38"/>
      <c r="L71" s="2"/>
      <c r="M71" s="38"/>
      <c r="N71" s="2"/>
      <c r="O71" s="39"/>
      <c r="P71" s="40">
        <f t="shared" si="3"/>
      </c>
    </row>
    <row r="72" spans="1:16" ht="12.75">
      <c r="A72" s="36">
        <f t="shared" si="2"/>
      </c>
      <c r="B72" s="3" t="s">
        <v>161</v>
      </c>
      <c r="C72" s="1" t="s">
        <v>162</v>
      </c>
      <c r="D72" s="1" t="s">
        <v>5</v>
      </c>
      <c r="E72" s="1" t="s">
        <v>3</v>
      </c>
      <c r="F72" s="1"/>
      <c r="G72" s="37">
        <v>12.5</v>
      </c>
      <c r="H72" s="2"/>
      <c r="I72" s="38"/>
      <c r="J72" s="2"/>
      <c r="K72" s="38"/>
      <c r="L72" s="2"/>
      <c r="M72" s="38"/>
      <c r="N72" s="2"/>
      <c r="O72" s="39"/>
      <c r="P72" s="40">
        <f t="shared" si="3"/>
      </c>
    </row>
    <row r="73" spans="1:16" ht="12.75">
      <c r="A73" s="36">
        <f t="shared" si="2"/>
      </c>
      <c r="B73" s="3" t="s">
        <v>163</v>
      </c>
      <c r="C73" s="1" t="s">
        <v>164</v>
      </c>
      <c r="D73" s="1" t="s">
        <v>213</v>
      </c>
      <c r="E73" s="1" t="s">
        <v>3</v>
      </c>
      <c r="F73" s="1"/>
      <c r="G73" s="37">
        <v>12.5</v>
      </c>
      <c r="H73" s="1"/>
      <c r="I73" s="37">
        <v>5.5</v>
      </c>
      <c r="J73" s="2"/>
      <c r="K73" s="38"/>
      <c r="L73" s="2"/>
      <c r="M73" s="38"/>
      <c r="N73" s="2"/>
      <c r="O73" s="39"/>
      <c r="P73" s="40">
        <f t="shared" si="3"/>
      </c>
    </row>
    <row r="74" spans="1:16" ht="12.75">
      <c r="A74" s="36">
        <f t="shared" si="2"/>
      </c>
      <c r="B74" s="3" t="s">
        <v>165</v>
      </c>
      <c r="C74" s="1" t="s">
        <v>166</v>
      </c>
      <c r="D74" s="1" t="s">
        <v>5</v>
      </c>
      <c r="E74" s="1" t="s">
        <v>3</v>
      </c>
      <c r="F74" s="1"/>
      <c r="G74" s="37">
        <v>12.5</v>
      </c>
      <c r="H74" s="2"/>
      <c r="I74" s="38"/>
      <c r="J74" s="2"/>
      <c r="K74" s="38"/>
      <c r="L74" s="2"/>
      <c r="M74" s="38"/>
      <c r="N74" s="2"/>
      <c r="O74" s="39"/>
      <c r="P74" s="40">
        <f t="shared" si="3"/>
      </c>
    </row>
    <row r="75" spans="1:16" ht="12.75">
      <c r="A75" s="36">
        <f t="shared" si="2"/>
      </c>
      <c r="B75" s="3" t="s">
        <v>167</v>
      </c>
      <c r="C75" s="1" t="s">
        <v>168</v>
      </c>
      <c r="D75" s="1" t="s">
        <v>5</v>
      </c>
      <c r="E75" s="1" t="s">
        <v>2</v>
      </c>
      <c r="F75" s="1"/>
      <c r="G75" s="37">
        <v>12.5</v>
      </c>
      <c r="H75" s="2"/>
      <c r="I75" s="38"/>
      <c r="J75" s="2"/>
      <c r="K75" s="38"/>
      <c r="L75" s="2"/>
      <c r="M75" s="38"/>
      <c r="N75" s="2"/>
      <c r="O75" s="39"/>
      <c r="P75" s="40">
        <f t="shared" si="3"/>
      </c>
    </row>
    <row r="76" spans="1:16" ht="12.75">
      <c r="A76" s="36">
        <f t="shared" si="2"/>
      </c>
      <c r="B76" s="3" t="s">
        <v>169</v>
      </c>
      <c r="C76" s="1" t="s">
        <v>170</v>
      </c>
      <c r="D76" s="1" t="s">
        <v>5</v>
      </c>
      <c r="E76" s="1" t="s">
        <v>3</v>
      </c>
      <c r="F76" s="1"/>
      <c r="G76" s="37">
        <v>12.5</v>
      </c>
      <c r="H76" s="2"/>
      <c r="I76" s="38"/>
      <c r="J76" s="2"/>
      <c r="K76" s="38"/>
      <c r="L76" s="2"/>
      <c r="M76" s="38"/>
      <c r="N76" s="2"/>
      <c r="O76" s="39"/>
      <c r="P76" s="40">
        <f t="shared" si="3"/>
      </c>
    </row>
    <row r="77" spans="1:16" ht="12.75">
      <c r="A77" s="36">
        <f t="shared" si="2"/>
      </c>
      <c r="B77" s="3" t="s">
        <v>171</v>
      </c>
      <c r="C77" s="1" t="s">
        <v>172</v>
      </c>
      <c r="D77" s="1" t="s">
        <v>85</v>
      </c>
      <c r="E77" s="1" t="s">
        <v>3</v>
      </c>
      <c r="F77" s="1"/>
      <c r="G77" s="37">
        <v>12.5</v>
      </c>
      <c r="H77" s="2"/>
      <c r="I77" s="38"/>
      <c r="J77" s="2"/>
      <c r="K77" s="38"/>
      <c r="L77" s="2"/>
      <c r="M77" s="38"/>
      <c r="N77" s="2"/>
      <c r="O77" s="39"/>
      <c r="P77" s="40">
        <f t="shared" si="3"/>
      </c>
    </row>
    <row r="78" spans="1:16" ht="12.75">
      <c r="A78" s="36">
        <f t="shared" si="2"/>
      </c>
      <c r="B78" s="3" t="s">
        <v>173</v>
      </c>
      <c r="C78" s="1" t="s">
        <v>174</v>
      </c>
      <c r="D78" s="1" t="s">
        <v>5</v>
      </c>
      <c r="E78" s="1" t="s">
        <v>3</v>
      </c>
      <c r="F78" s="1"/>
      <c r="G78" s="37">
        <v>12.5</v>
      </c>
      <c r="H78" s="2"/>
      <c r="I78" s="38"/>
      <c r="J78" s="2"/>
      <c r="K78" s="38"/>
      <c r="L78" s="2"/>
      <c r="M78" s="38"/>
      <c r="N78" s="2"/>
      <c r="O78" s="39"/>
      <c r="P78" s="40">
        <f t="shared" si="3"/>
      </c>
    </row>
    <row r="79" spans="1:16" ht="12.75">
      <c r="A79" s="36">
        <f t="shared" si="2"/>
      </c>
      <c r="B79" s="3" t="s">
        <v>175</v>
      </c>
      <c r="C79" s="1" t="s">
        <v>176</v>
      </c>
      <c r="D79" s="1" t="s">
        <v>5</v>
      </c>
      <c r="E79" s="1" t="s">
        <v>3</v>
      </c>
      <c r="F79" s="1"/>
      <c r="G79" s="37">
        <v>12.5</v>
      </c>
      <c r="H79" s="2"/>
      <c r="I79" s="38"/>
      <c r="J79" s="2"/>
      <c r="K79" s="38"/>
      <c r="L79" s="2"/>
      <c r="M79" s="38"/>
      <c r="N79" s="2"/>
      <c r="O79" s="39"/>
      <c r="P79" s="40">
        <f t="shared" si="3"/>
      </c>
    </row>
    <row r="80" spans="1:16" ht="12.75">
      <c r="A80" s="36">
        <f t="shared" si="2"/>
      </c>
      <c r="B80" s="3" t="s">
        <v>177</v>
      </c>
      <c r="C80" s="1" t="s">
        <v>178</v>
      </c>
      <c r="D80" s="1" t="s">
        <v>5</v>
      </c>
      <c r="E80" s="1" t="s">
        <v>3</v>
      </c>
      <c r="F80" s="1"/>
      <c r="G80" s="37">
        <v>12.5</v>
      </c>
      <c r="H80" s="2"/>
      <c r="I80" s="38"/>
      <c r="J80" s="2"/>
      <c r="K80" s="38"/>
      <c r="L80" s="2"/>
      <c r="M80" s="38"/>
      <c r="N80" s="2"/>
      <c r="O80" s="39"/>
      <c r="P80" s="40">
        <f t="shared" si="3"/>
      </c>
    </row>
    <row r="81" spans="1:16" ht="12.75">
      <c r="A81" s="36">
        <f t="shared" si="2"/>
      </c>
      <c r="B81" s="3" t="s">
        <v>179</v>
      </c>
      <c r="C81" s="1" t="s">
        <v>180</v>
      </c>
      <c r="D81" s="1" t="s">
        <v>5</v>
      </c>
      <c r="E81" s="1" t="s">
        <v>3</v>
      </c>
      <c r="F81" s="1"/>
      <c r="G81" s="37">
        <v>12.5</v>
      </c>
      <c r="H81" s="2"/>
      <c r="I81" s="38"/>
      <c r="J81" s="2"/>
      <c r="K81" s="38"/>
      <c r="L81" s="2"/>
      <c r="M81" s="38"/>
      <c r="N81" s="2"/>
      <c r="O81" s="39"/>
      <c r="P81" s="40">
        <f t="shared" si="3"/>
      </c>
    </row>
    <row r="82" spans="1:16" ht="12.75">
      <c r="A82" s="36">
        <f t="shared" si="2"/>
      </c>
      <c r="B82" s="3" t="s">
        <v>74</v>
      </c>
      <c r="C82" s="1" t="s">
        <v>181</v>
      </c>
      <c r="D82" s="1" t="s">
        <v>5</v>
      </c>
      <c r="E82" s="1" t="s">
        <v>2</v>
      </c>
      <c r="F82" s="1"/>
      <c r="G82" s="37">
        <v>12.5</v>
      </c>
      <c r="H82" s="2"/>
      <c r="I82" s="38"/>
      <c r="J82" s="2"/>
      <c r="K82" s="38"/>
      <c r="L82" s="2"/>
      <c r="M82" s="38"/>
      <c r="N82" s="2"/>
      <c r="O82" s="39"/>
      <c r="P82" s="40">
        <f t="shared" si="3"/>
      </c>
    </row>
    <row r="83" spans="1:16" ht="12.75">
      <c r="A83" s="36"/>
      <c r="B83" s="44">
        <v>640</v>
      </c>
      <c r="C83" s="1" t="s">
        <v>221</v>
      </c>
      <c r="D83" s="1" t="s">
        <v>5</v>
      </c>
      <c r="E83" s="1" t="s">
        <v>2</v>
      </c>
      <c r="F83" s="1"/>
      <c r="G83" s="37">
        <v>12.5</v>
      </c>
      <c r="H83" s="2"/>
      <c r="I83" s="38"/>
      <c r="J83" s="2"/>
      <c r="K83" s="38"/>
      <c r="L83" s="2"/>
      <c r="M83" s="38"/>
      <c r="N83" s="2"/>
      <c r="O83" s="39"/>
      <c r="P83" s="40">
        <f t="shared" si="3"/>
      </c>
    </row>
    <row r="84" spans="1:16" ht="12.75">
      <c r="A84" s="36">
        <f t="shared" si="2"/>
      </c>
      <c r="B84" s="3" t="s">
        <v>75</v>
      </c>
      <c r="C84" s="1" t="s">
        <v>182</v>
      </c>
      <c r="D84" s="1" t="s">
        <v>6</v>
      </c>
      <c r="E84" s="1" t="s">
        <v>2</v>
      </c>
      <c r="F84" s="1"/>
      <c r="G84" s="37">
        <v>12.5</v>
      </c>
      <c r="H84" s="2"/>
      <c r="I84" s="38"/>
      <c r="J84" s="1"/>
      <c r="K84" s="37">
        <v>48.5</v>
      </c>
      <c r="L84" s="2"/>
      <c r="M84" s="38"/>
      <c r="N84" s="2"/>
      <c r="O84" s="39"/>
      <c r="P84" s="40">
        <f t="shared" si="3"/>
      </c>
    </row>
    <row r="85" spans="1:16" ht="12.75">
      <c r="A85" s="36">
        <f t="shared" si="2"/>
      </c>
      <c r="B85" s="3" t="s">
        <v>76</v>
      </c>
      <c r="C85" s="1" t="s">
        <v>183</v>
      </c>
      <c r="D85" s="1" t="s">
        <v>6</v>
      </c>
      <c r="E85" s="1" t="s">
        <v>1</v>
      </c>
      <c r="F85" s="1"/>
      <c r="G85" s="37">
        <v>12.5</v>
      </c>
      <c r="H85" s="2"/>
      <c r="I85" s="38"/>
      <c r="J85" s="1"/>
      <c r="K85" s="37">
        <v>15</v>
      </c>
      <c r="L85" s="2"/>
      <c r="M85" s="38"/>
      <c r="N85" s="2"/>
      <c r="O85" s="39"/>
      <c r="P85" s="40">
        <f t="shared" si="3"/>
      </c>
    </row>
    <row r="86" spans="1:16" ht="12.75">
      <c r="A86" s="36">
        <f t="shared" si="2"/>
      </c>
      <c r="B86" s="3" t="s">
        <v>77</v>
      </c>
      <c r="C86" s="1" t="s">
        <v>184</v>
      </c>
      <c r="D86" s="1" t="s">
        <v>214</v>
      </c>
      <c r="E86" s="1" t="s">
        <v>4</v>
      </c>
      <c r="F86" s="1"/>
      <c r="G86" s="37">
        <v>12.5</v>
      </c>
      <c r="H86" s="2"/>
      <c r="I86" s="38"/>
      <c r="J86" s="1"/>
      <c r="K86" s="37">
        <v>9.5</v>
      </c>
      <c r="L86" s="2"/>
      <c r="M86" s="38"/>
      <c r="N86" s="2"/>
      <c r="O86" s="39"/>
      <c r="P86" s="40">
        <f t="shared" si="3"/>
      </c>
    </row>
    <row r="87" spans="1:16" ht="12.75">
      <c r="A87" s="36">
        <f aca="true" t="shared" si="4" ref="A87:A98">IF(OR(F87&gt;0,H87&gt;0,J87&gt;0,L87&gt;0,N87&gt;0),"X","")</f>
      </c>
      <c r="B87" s="3" t="s">
        <v>78</v>
      </c>
      <c r="C87" s="1" t="s">
        <v>185</v>
      </c>
      <c r="D87" s="1" t="s">
        <v>6</v>
      </c>
      <c r="E87" s="1" t="s">
        <v>3</v>
      </c>
      <c r="F87" s="1"/>
      <c r="G87" s="37">
        <v>12.5</v>
      </c>
      <c r="H87" s="2"/>
      <c r="I87" s="38"/>
      <c r="J87" s="1"/>
      <c r="K87" s="37">
        <v>15.5</v>
      </c>
      <c r="L87" s="2"/>
      <c r="M87" s="38"/>
      <c r="N87" s="2"/>
      <c r="O87" s="39"/>
      <c r="P87" s="40">
        <f aca="true" t="shared" si="5" ref="P87:P98">IF(F87*G87+H87*I87+J87*K87+L87*M87+N87*O87=0,"",F87*G87+H87*I87+J87*K87+L87*M87+N87*O87)</f>
      </c>
    </row>
    <row r="88" spans="1:16" ht="12.75">
      <c r="A88" s="36">
        <f t="shared" si="4"/>
      </c>
      <c r="B88" s="3" t="s">
        <v>79</v>
      </c>
      <c r="C88" s="1" t="s">
        <v>186</v>
      </c>
      <c r="D88" s="1" t="s">
        <v>6</v>
      </c>
      <c r="E88" s="1" t="s">
        <v>2</v>
      </c>
      <c r="F88" s="1"/>
      <c r="G88" s="37">
        <v>12.5</v>
      </c>
      <c r="H88" s="2"/>
      <c r="I88" s="38"/>
      <c r="J88" s="1"/>
      <c r="K88" s="37">
        <v>8.5</v>
      </c>
      <c r="L88" s="2"/>
      <c r="M88" s="38"/>
      <c r="N88" s="2"/>
      <c r="O88" s="39"/>
      <c r="P88" s="40">
        <f t="shared" si="5"/>
      </c>
    </row>
    <row r="89" spans="1:16" ht="12.75">
      <c r="A89" s="36">
        <f t="shared" si="4"/>
      </c>
      <c r="B89" s="3" t="s">
        <v>80</v>
      </c>
      <c r="C89" s="1" t="s">
        <v>187</v>
      </c>
      <c r="D89" s="1" t="s">
        <v>6</v>
      </c>
      <c r="E89" s="1" t="s">
        <v>2</v>
      </c>
      <c r="F89" s="1"/>
      <c r="G89" s="37">
        <v>12.5</v>
      </c>
      <c r="H89" s="2"/>
      <c r="I89" s="38"/>
      <c r="J89" s="1"/>
      <c r="K89" s="37">
        <v>6</v>
      </c>
      <c r="L89" s="2"/>
      <c r="M89" s="38"/>
      <c r="N89" s="2"/>
      <c r="O89" s="39"/>
      <c r="P89" s="40">
        <f t="shared" si="5"/>
      </c>
    </row>
    <row r="90" spans="1:16" ht="12.75">
      <c r="A90" s="36">
        <f t="shared" si="4"/>
      </c>
      <c r="B90" s="3" t="s">
        <v>188</v>
      </c>
      <c r="C90" s="1" t="s">
        <v>189</v>
      </c>
      <c r="D90" s="1" t="s">
        <v>49</v>
      </c>
      <c r="E90" s="1" t="s">
        <v>1</v>
      </c>
      <c r="F90" s="1"/>
      <c r="G90" s="37">
        <v>12.5</v>
      </c>
      <c r="H90" s="2"/>
      <c r="I90" s="38"/>
      <c r="J90" s="1"/>
      <c r="K90" s="37">
        <v>14</v>
      </c>
      <c r="L90" s="2"/>
      <c r="M90" s="38"/>
      <c r="N90" s="2"/>
      <c r="O90" s="39"/>
      <c r="P90" s="40">
        <f t="shared" si="5"/>
      </c>
    </row>
    <row r="91" spans="1:16" ht="12.75">
      <c r="A91" s="36">
        <f t="shared" si="4"/>
      </c>
      <c r="B91" s="3" t="s">
        <v>190</v>
      </c>
      <c r="C91" s="1" t="s">
        <v>191</v>
      </c>
      <c r="D91" s="1" t="s">
        <v>6</v>
      </c>
      <c r="E91" s="1" t="s">
        <v>1</v>
      </c>
      <c r="F91" s="1"/>
      <c r="G91" s="37">
        <v>12.5</v>
      </c>
      <c r="H91" s="2"/>
      <c r="I91" s="38"/>
      <c r="J91" s="1"/>
      <c r="K91" s="37">
        <v>6.5</v>
      </c>
      <c r="L91" s="2"/>
      <c r="M91" s="38"/>
      <c r="N91" s="2"/>
      <c r="O91" s="39"/>
      <c r="P91" s="40">
        <f t="shared" si="5"/>
      </c>
    </row>
    <row r="92" spans="1:16" ht="12.75">
      <c r="A92" s="36">
        <f t="shared" si="4"/>
      </c>
      <c r="B92" s="3" t="s">
        <v>81</v>
      </c>
      <c r="C92" s="1" t="s">
        <v>192</v>
      </c>
      <c r="D92" s="1" t="s">
        <v>6</v>
      </c>
      <c r="E92" s="1" t="s">
        <v>2</v>
      </c>
      <c r="F92" s="1"/>
      <c r="G92" s="37">
        <v>12.5</v>
      </c>
      <c r="H92" s="2"/>
      <c r="I92" s="38"/>
      <c r="J92" s="1"/>
      <c r="K92" s="37">
        <v>7</v>
      </c>
      <c r="L92" s="2"/>
      <c r="M92" s="38"/>
      <c r="N92" s="2"/>
      <c r="O92" s="39"/>
      <c r="P92" s="40">
        <f t="shared" si="5"/>
      </c>
    </row>
    <row r="93" spans="1:16" ht="12.75">
      <c r="A93" s="36">
        <f t="shared" si="4"/>
      </c>
      <c r="B93" s="3" t="s">
        <v>82</v>
      </c>
      <c r="C93" s="1" t="s">
        <v>193</v>
      </c>
      <c r="D93" s="1" t="s">
        <v>201</v>
      </c>
      <c r="E93" s="1" t="s">
        <v>3</v>
      </c>
      <c r="F93" s="1"/>
      <c r="G93" s="37">
        <v>12.5</v>
      </c>
      <c r="H93" s="2"/>
      <c r="I93" s="38"/>
      <c r="J93" s="2"/>
      <c r="K93" s="38"/>
      <c r="L93" s="2"/>
      <c r="M93" s="38"/>
      <c r="N93" s="2"/>
      <c r="O93" s="39"/>
      <c r="P93" s="40">
        <f t="shared" si="5"/>
      </c>
    </row>
    <row r="94" spans="1:16" ht="12.75">
      <c r="A94" s="36">
        <f t="shared" si="4"/>
      </c>
      <c r="B94" s="3" t="s">
        <v>194</v>
      </c>
      <c r="C94" s="1" t="s">
        <v>195</v>
      </c>
      <c r="D94" s="1" t="s">
        <v>203</v>
      </c>
      <c r="E94" s="1" t="s">
        <v>3</v>
      </c>
      <c r="F94" s="1"/>
      <c r="G94" s="37">
        <v>12.5</v>
      </c>
      <c r="H94" s="2"/>
      <c r="I94" s="38"/>
      <c r="J94" s="2"/>
      <c r="K94" s="38"/>
      <c r="L94" s="2"/>
      <c r="M94" s="38"/>
      <c r="N94" s="2"/>
      <c r="O94" s="39"/>
      <c r="P94" s="40">
        <f t="shared" si="5"/>
      </c>
    </row>
    <row r="95" spans="1:16" ht="12.75">
      <c r="A95" s="36">
        <f t="shared" si="4"/>
      </c>
      <c r="B95" s="3" t="s">
        <v>83</v>
      </c>
      <c r="C95" s="1" t="s">
        <v>196</v>
      </c>
      <c r="D95" s="1" t="s">
        <v>201</v>
      </c>
      <c r="E95" s="1" t="s">
        <v>3</v>
      </c>
      <c r="F95" s="1"/>
      <c r="G95" s="37">
        <v>12.5</v>
      </c>
      <c r="H95" s="2"/>
      <c r="I95" s="38"/>
      <c r="J95" s="2"/>
      <c r="K95" s="38"/>
      <c r="L95" s="1"/>
      <c r="M95" s="37">
        <v>1.5</v>
      </c>
      <c r="N95" s="2"/>
      <c r="O95" s="39"/>
      <c r="P95" s="40">
        <f t="shared" si="5"/>
      </c>
    </row>
    <row r="96" spans="1:16" ht="12.75">
      <c r="A96" s="36">
        <f t="shared" si="4"/>
      </c>
      <c r="B96" s="3" t="s">
        <v>197</v>
      </c>
      <c r="C96" s="1" t="s">
        <v>198</v>
      </c>
      <c r="D96" s="1" t="s">
        <v>201</v>
      </c>
      <c r="E96" s="1" t="s">
        <v>3</v>
      </c>
      <c r="F96" s="1"/>
      <c r="G96" s="37">
        <v>12.5</v>
      </c>
      <c r="H96" s="2"/>
      <c r="I96" s="38"/>
      <c r="J96" s="2"/>
      <c r="K96" s="38"/>
      <c r="L96" s="2"/>
      <c r="M96" s="38"/>
      <c r="N96" s="2"/>
      <c r="O96" s="39"/>
      <c r="P96" s="40">
        <f t="shared" si="5"/>
      </c>
    </row>
    <row r="97" spans="1:16" ht="12.75">
      <c r="A97" s="36">
        <f>IF(OR(F97&gt;0,H97&gt;0,J97&gt;0,L97&gt;0,N97&gt;0),"X","")</f>
      </c>
      <c r="B97" s="3" t="s">
        <v>199</v>
      </c>
      <c r="C97" s="1" t="s">
        <v>200</v>
      </c>
      <c r="D97" s="1" t="s">
        <v>201</v>
      </c>
      <c r="E97" s="1" t="s">
        <v>4</v>
      </c>
      <c r="F97" s="1"/>
      <c r="G97" s="37">
        <v>12.5</v>
      </c>
      <c r="H97" s="2"/>
      <c r="I97" s="38"/>
      <c r="J97" s="2"/>
      <c r="K97" s="38"/>
      <c r="L97" s="1"/>
      <c r="M97" s="37">
        <v>4.5</v>
      </c>
      <c r="N97" s="2"/>
      <c r="O97" s="39"/>
      <c r="P97" s="40">
        <f t="shared" si="5"/>
      </c>
    </row>
    <row r="98" spans="1:16" ht="12.75">
      <c r="A98" s="36">
        <f t="shared" si="4"/>
      </c>
      <c r="B98" s="44">
        <v>820</v>
      </c>
      <c r="C98" s="1" t="s">
        <v>222</v>
      </c>
      <c r="D98" s="1" t="s">
        <v>201</v>
      </c>
      <c r="E98" s="1" t="s">
        <v>4</v>
      </c>
      <c r="F98" s="1"/>
      <c r="G98" s="37">
        <v>12.5</v>
      </c>
      <c r="H98" s="2"/>
      <c r="I98" s="38"/>
      <c r="J98" s="2"/>
      <c r="K98" s="38"/>
      <c r="L98" s="1"/>
      <c r="M98" s="37">
        <v>2.5</v>
      </c>
      <c r="N98" s="2"/>
      <c r="O98" s="39"/>
      <c r="P98" s="40">
        <f t="shared" si="5"/>
      </c>
    </row>
    <row r="99" spans="1:16" ht="15.75">
      <c r="A99" s="4" t="s">
        <v>7</v>
      </c>
      <c r="B99" s="5" t="s">
        <v>8</v>
      </c>
      <c r="C99" s="6"/>
      <c r="D99" s="7"/>
      <c r="E99" s="6"/>
      <c r="F99" s="6"/>
      <c r="G99" s="6"/>
      <c r="H99" s="6"/>
      <c r="I99" s="8"/>
      <c r="J99" s="9"/>
      <c r="K99" s="9"/>
      <c r="L99" s="9"/>
      <c r="M99" s="9"/>
      <c r="N99" s="9"/>
      <c r="O99" s="10"/>
      <c r="P99" s="41">
        <f>IF(SUM(P19:P98)=0,"",SUM(P19:P98))</f>
      </c>
    </row>
    <row r="100" spans="1:16" ht="15.75">
      <c r="A100" s="11" t="s">
        <v>7</v>
      </c>
      <c r="B100" s="5" t="s">
        <v>9</v>
      </c>
      <c r="C100" s="6"/>
      <c r="D100" s="7"/>
      <c r="E100" s="6"/>
      <c r="F100" s="6"/>
      <c r="G100" s="6"/>
      <c r="H100" s="6"/>
      <c r="I100" s="8"/>
      <c r="J100" s="10"/>
      <c r="K100" s="10"/>
      <c r="L100" s="10"/>
      <c r="M100" s="10"/>
      <c r="N100" s="10"/>
      <c r="O100" s="10"/>
      <c r="P100" s="10"/>
    </row>
    <row r="101" spans="1:16" ht="15.75">
      <c r="A101" s="4" t="s">
        <v>7</v>
      </c>
      <c r="B101" s="12" t="s">
        <v>10</v>
      </c>
      <c r="C101" s="13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5.75">
      <c r="A102" s="4" t="s">
        <v>7</v>
      </c>
      <c r="B102" s="14"/>
      <c r="C102" s="15" t="s">
        <v>11</v>
      </c>
      <c r="D102" s="7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5.75">
      <c r="A103" s="4" t="s">
        <v>7</v>
      </c>
      <c r="B103" s="14"/>
      <c r="C103" s="16" t="s">
        <v>12</v>
      </c>
      <c r="D103" s="7"/>
      <c r="E103" s="6"/>
      <c r="F103" s="6"/>
      <c r="G103" s="6"/>
      <c r="H103" s="6"/>
      <c r="I103" s="6"/>
      <c r="J103" s="6"/>
      <c r="K103" s="6"/>
      <c r="L103" s="6"/>
      <c r="M103" s="17"/>
      <c r="N103" s="6"/>
      <c r="O103" s="6"/>
      <c r="P103" s="6"/>
    </row>
    <row r="104" spans="1:16" ht="15.75">
      <c r="A104" s="4" t="s">
        <v>7</v>
      </c>
      <c r="B104" s="14"/>
      <c r="C104" s="16" t="s">
        <v>13</v>
      </c>
      <c r="D104" s="7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5.75">
      <c r="A105" s="4" t="s">
        <v>7</v>
      </c>
      <c r="B105" s="14"/>
      <c r="C105" s="80" t="s">
        <v>14</v>
      </c>
      <c r="D105" s="81"/>
      <c r="E105" s="81"/>
      <c r="F105" s="81"/>
      <c r="G105" s="81"/>
      <c r="H105" s="81"/>
      <c r="I105" s="81"/>
      <c r="J105" s="81"/>
      <c r="K105" s="81"/>
      <c r="L105" s="6"/>
      <c r="M105" s="6"/>
      <c r="N105" s="6"/>
      <c r="O105" s="6"/>
      <c r="P105" s="6"/>
    </row>
    <row r="106" spans="1:16" ht="15.75">
      <c r="A106" s="4" t="s">
        <v>7</v>
      </c>
      <c r="B106" s="12" t="s">
        <v>15</v>
      </c>
      <c r="C106" s="6"/>
      <c r="D106" s="7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5.75">
      <c r="A107" s="4" t="s">
        <v>7</v>
      </c>
      <c r="B107" s="14"/>
      <c r="C107" s="8" t="s">
        <v>16</v>
      </c>
      <c r="D107" s="7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5.75">
      <c r="A108" s="4" t="s">
        <v>7</v>
      </c>
      <c r="B108" s="14"/>
      <c r="C108" s="8" t="s">
        <v>17</v>
      </c>
      <c r="D108" s="7"/>
      <c r="E108" s="6"/>
      <c r="F108" s="6"/>
      <c r="G108" s="82" t="s">
        <v>18</v>
      </c>
      <c r="H108" s="82"/>
      <c r="I108" s="82"/>
      <c r="J108" s="82"/>
      <c r="K108" s="82"/>
      <c r="L108" s="82"/>
      <c r="M108" s="82"/>
      <c r="N108" s="82"/>
      <c r="O108" s="82"/>
      <c r="P108" s="82"/>
    </row>
    <row r="109" spans="1:16" ht="15.75">
      <c r="A109" s="4" t="s">
        <v>7</v>
      </c>
      <c r="B109" s="14"/>
      <c r="C109" s="8" t="s">
        <v>19</v>
      </c>
      <c r="D109" s="7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</sheetData>
  <autoFilter ref="A18:A98"/>
  <mergeCells count="36">
    <mergeCell ref="C105:K105"/>
    <mergeCell ref="G108:P108"/>
    <mergeCell ref="L15:M17"/>
    <mergeCell ref="N15:O17"/>
    <mergeCell ref="P15:P17"/>
    <mergeCell ref="B16:C16"/>
    <mergeCell ref="B17:C17"/>
    <mergeCell ref="D46:E46"/>
    <mergeCell ref="D34:E34"/>
    <mergeCell ref="D68:E68"/>
    <mergeCell ref="E12:K12"/>
    <mergeCell ref="B15:C15"/>
    <mergeCell ref="D15:D18"/>
    <mergeCell ref="E15:E18"/>
    <mergeCell ref="F15:G17"/>
    <mergeCell ref="H15:I17"/>
    <mergeCell ref="J15:K17"/>
    <mergeCell ref="M8:O8"/>
    <mergeCell ref="E9:K9"/>
    <mergeCell ref="L9:O11"/>
    <mergeCell ref="E10:K10"/>
    <mergeCell ref="E11:K11"/>
    <mergeCell ref="C1:P1"/>
    <mergeCell ref="D2:J2"/>
    <mergeCell ref="K2:P2"/>
    <mergeCell ref="B3:O3"/>
    <mergeCell ref="B7:G7"/>
    <mergeCell ref="H7:O7"/>
    <mergeCell ref="C8:G8"/>
    <mergeCell ref="B4:O4"/>
    <mergeCell ref="B5:C5"/>
    <mergeCell ref="E5:L5"/>
    <mergeCell ref="B6:C6"/>
    <mergeCell ref="E6:L6"/>
    <mergeCell ref="I8:J8"/>
    <mergeCell ref="K8:L8"/>
  </mergeCells>
  <hyperlinks>
    <hyperlink ref="G108" r:id="rId1" display="http://www.in.gov/dot/div/contracts/letting/index.html"/>
    <hyperlink ref="C105" r:id="rId2" display="plus attach a cover letter to your order stating you will pay the total shipping cost"/>
    <hyperlink ref="K2" r:id="rId3" display="https://netservices.indot.in.gov/ViewDocs2.0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Mikal Wade</cp:lastModifiedBy>
  <cp:lastPrinted>2010-01-06T20:15:35Z</cp:lastPrinted>
  <dcterms:created xsi:type="dcterms:W3CDTF">2008-10-23T21:41:23Z</dcterms:created>
  <dcterms:modified xsi:type="dcterms:W3CDTF">2010-01-26T20:51:42Z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