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8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'Sheet1'!$A$18:$A$102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<sst xmlns="http://schemas.openxmlformats.org/spreadsheetml/2006/main" count="393" uniqueCount="234">
  <si>
    <t>Laporte</t>
  </si>
  <si>
    <t>Greenfield</t>
  </si>
  <si>
    <t>Seymour</t>
  </si>
  <si>
    <t>Vincennes</t>
  </si>
  <si>
    <t>Crawfordsville</t>
  </si>
  <si>
    <t>Ft. Wayne</t>
  </si>
  <si>
    <t>BA</t>
  </si>
  <si>
    <t>DA</t>
  </si>
  <si>
    <t>EA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</si>
  <si>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</si>
  <si>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</si>
  <si>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</si>
  <si>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</si>
  <si>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</si>
  <si>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</si>
  <si>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</si>
  <si>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</si>
  <si>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</si>
  <si>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</si>
  <si>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</si>
  <si>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</si>
  <si>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</si>
  <si>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</si>
  <si>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</si>
  <si>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</si>
  <si>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</si>
  <si>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</si>
  <si>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</si>
  <si>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</si>
  <si>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</si>
  <si>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</si>
  <si>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</si>
  <si>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</si>
  <si>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</si>
  <si>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</si>
  <si>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</si>
  <si>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</si>
  <si>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</si>
  <si>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</si>
  <si>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</si>
  <si>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</si>
  <si>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</si>
  <si>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</si>
  <si>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</si>
  <si>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</si>
  <si>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</si>
  <si>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</si>
  <si>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</si>
  <si>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</si>
  <si>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</si>
  <si>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</si>
  <si>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</si>
  <si>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120</t>
  </si>
  <si>
    <t>130</t>
  </si>
  <si>
    <t>160</t>
  </si>
  <si>
    <t>170</t>
  </si>
  <si>
    <t>180</t>
  </si>
  <si>
    <t>190</t>
  </si>
  <si>
    <t>220</t>
  </si>
  <si>
    <t>240</t>
  </si>
  <si>
    <t>260</t>
  </si>
  <si>
    <t>290</t>
  </si>
  <si>
    <t>0290</t>
  </si>
  <si>
    <t>320</t>
  </si>
  <si>
    <t>400</t>
  </si>
  <si>
    <t>410</t>
  </si>
  <si>
    <t>420</t>
  </si>
  <si>
    <t>450</t>
  </si>
  <si>
    <t>460</t>
  </si>
  <si>
    <t>470</t>
  </si>
  <si>
    <t>500</t>
  </si>
  <si>
    <t>520</t>
  </si>
  <si>
    <t>CB, DA</t>
  </si>
  <si>
    <t>110</t>
  </si>
  <si>
    <t xml:space="preserve">SR -29308-A    </t>
  </si>
  <si>
    <t>118</t>
  </si>
  <si>
    <t xml:space="preserve">SR -30249-B    </t>
  </si>
  <si>
    <t xml:space="preserve">SR -31459-A    </t>
  </si>
  <si>
    <t xml:space="preserve">SR -31695-A    </t>
  </si>
  <si>
    <t>140</t>
  </si>
  <si>
    <t xml:space="preserve">SR -31745-A    </t>
  </si>
  <si>
    <t>146</t>
  </si>
  <si>
    <t xml:space="preserve">SR -31954-A    </t>
  </si>
  <si>
    <t>158</t>
  </si>
  <si>
    <t xml:space="preserve">SR -32562-A    </t>
  </si>
  <si>
    <t xml:space="preserve">SR -32592-A    </t>
  </si>
  <si>
    <t>166</t>
  </si>
  <si>
    <t xml:space="preserve">SR -32611-A    </t>
  </si>
  <si>
    <t xml:space="preserve">SR -32622-A    </t>
  </si>
  <si>
    <t>176</t>
  </si>
  <si>
    <t xml:space="preserve">SR -32623-A    </t>
  </si>
  <si>
    <t xml:space="preserve">SR -32667-A    </t>
  </si>
  <si>
    <t>186</t>
  </si>
  <si>
    <t xml:space="preserve">SR -32714-A    </t>
  </si>
  <si>
    <t xml:space="preserve">SR -32796-A    </t>
  </si>
  <si>
    <t xml:space="preserve">SR -32797-A    </t>
  </si>
  <si>
    <t>198</t>
  </si>
  <si>
    <t xml:space="preserve">SR -32829-A    </t>
  </si>
  <si>
    <t>200</t>
  </si>
  <si>
    <t xml:space="preserve">SR -32845-A    </t>
  </si>
  <si>
    <t>206</t>
  </si>
  <si>
    <t xml:space="preserve">SR -32850-A    </t>
  </si>
  <si>
    <t>215</t>
  </si>
  <si>
    <t xml:space="preserve">SR -32872-A    </t>
  </si>
  <si>
    <t>216</t>
  </si>
  <si>
    <t xml:space="preserve">SR -32870-A    </t>
  </si>
  <si>
    <t>218</t>
  </si>
  <si>
    <t xml:space="preserve">SR -32941-A    </t>
  </si>
  <si>
    <t xml:space="preserve">SR -32944-A    </t>
  </si>
  <si>
    <t>226</t>
  </si>
  <si>
    <t xml:space="preserve">SR -32960-A    </t>
  </si>
  <si>
    <t>230</t>
  </si>
  <si>
    <t xml:space="preserve">SR -32968-A    </t>
  </si>
  <si>
    <t>234</t>
  </si>
  <si>
    <t xml:space="preserve">SR -32978-A    </t>
  </si>
  <si>
    <t>236</t>
  </si>
  <si>
    <t xml:space="preserve">SR -32992-A    </t>
  </si>
  <si>
    <t xml:space="preserve">SR -32993-A    </t>
  </si>
  <si>
    <t>246</t>
  </si>
  <si>
    <t xml:space="preserve">SR -33005-A    </t>
  </si>
  <si>
    <t>250</t>
  </si>
  <si>
    <t xml:space="preserve">SR -33006-A    </t>
  </si>
  <si>
    <t>256</t>
  </si>
  <si>
    <t xml:space="preserve">SR -33007-A    </t>
  </si>
  <si>
    <t xml:space="preserve">SR -33008-A    </t>
  </si>
  <si>
    <t>280</t>
  </si>
  <si>
    <t xml:space="preserve">SRS-26883-A    </t>
  </si>
  <si>
    <t xml:space="preserve">SRS-30074-A    </t>
  </si>
  <si>
    <t>306</t>
  </si>
  <si>
    <t xml:space="preserve">SRS-30458-A    </t>
  </si>
  <si>
    <t xml:space="preserve">SRS-30746-A    </t>
  </si>
  <si>
    <t>336</t>
  </si>
  <si>
    <t xml:space="preserve">SRS-31399-A    </t>
  </si>
  <si>
    <t>346</t>
  </si>
  <si>
    <t xml:space="preserve">SRS-31940-A    </t>
  </si>
  <si>
    <t>356</t>
  </si>
  <si>
    <t xml:space="preserve">SRS-31977-A    </t>
  </si>
  <si>
    <t>360</t>
  </si>
  <si>
    <t xml:space="preserve">SRS-31978-A    </t>
  </si>
  <si>
    <t>366</t>
  </si>
  <si>
    <t xml:space="preserve">SRS-31979-A    </t>
  </si>
  <si>
    <t xml:space="preserve">SRS-31986-A    </t>
  </si>
  <si>
    <t>376</t>
  </si>
  <si>
    <t xml:space="preserve">SRS-32339-A    </t>
  </si>
  <si>
    <t>396</t>
  </si>
  <si>
    <t xml:space="preserve">SRS-32419-A    </t>
  </si>
  <si>
    <t xml:space="preserve">SRS-32673-A    </t>
  </si>
  <si>
    <t>406</t>
  </si>
  <si>
    <t xml:space="preserve">SRS-32674-A    </t>
  </si>
  <si>
    <t xml:space="preserve">SRS-32675-A    </t>
  </si>
  <si>
    <t xml:space="preserve">SRS-32681-A    </t>
  </si>
  <si>
    <t>426</t>
  </si>
  <si>
    <t xml:space="preserve">SRS-32717-A    </t>
  </si>
  <si>
    <t>430</t>
  </si>
  <si>
    <t xml:space="preserve">SRS-32722-A    </t>
  </si>
  <si>
    <t>436</t>
  </si>
  <si>
    <t xml:space="preserve">SRS-32724-A    </t>
  </si>
  <si>
    <t>440</t>
  </si>
  <si>
    <t xml:space="preserve">SRS-32764-A    </t>
  </si>
  <si>
    <t>446</t>
  </si>
  <si>
    <t xml:space="preserve">SRS-32776-A    </t>
  </si>
  <si>
    <t xml:space="preserve">SRS-32786-A    </t>
  </si>
  <si>
    <t>456</t>
  </si>
  <si>
    <t xml:space="preserve">SRS-32788-A    </t>
  </si>
  <si>
    <t xml:space="preserve">SRS-32789-A    </t>
  </si>
  <si>
    <t>466</t>
  </si>
  <si>
    <t xml:space="preserve">SRS-32790-A    </t>
  </si>
  <si>
    <t xml:space="preserve">SRS-32791-A    </t>
  </si>
  <si>
    <t xml:space="preserve">SRS-32792-A    </t>
  </si>
  <si>
    <t>480</t>
  </si>
  <si>
    <t xml:space="preserve">SRS-32793-A    </t>
  </si>
  <si>
    <t>486</t>
  </si>
  <si>
    <t xml:space="preserve">SRS-32822-A    </t>
  </si>
  <si>
    <t>496</t>
  </si>
  <si>
    <t xml:space="preserve">SRS-32831-A    </t>
  </si>
  <si>
    <t xml:space="preserve">SRS-32835-A    </t>
  </si>
  <si>
    <t>506</t>
  </si>
  <si>
    <t xml:space="preserve">SRS-32844-A    </t>
  </si>
  <si>
    <t>510</t>
  </si>
  <si>
    <t xml:space="preserve">SRS-32862-A    </t>
  </si>
  <si>
    <t>514</t>
  </si>
  <si>
    <t xml:space="preserve">SRS-32888-A    </t>
  </si>
  <si>
    <t>516</t>
  </si>
  <si>
    <t xml:space="preserve">SRS-32889-A    </t>
  </si>
  <si>
    <t xml:space="preserve">SRS-32890-A    </t>
  </si>
  <si>
    <t>526</t>
  </si>
  <si>
    <t xml:space="preserve">SRS-32891-A    </t>
  </si>
  <si>
    <t>528</t>
  </si>
  <si>
    <t xml:space="preserve">SRS-32932-A    </t>
  </si>
  <si>
    <t>530</t>
  </si>
  <si>
    <t xml:space="preserve">SRS-32937-A    </t>
  </si>
  <si>
    <t>536</t>
  </si>
  <si>
    <t xml:space="preserve">SRS-32948-A    </t>
  </si>
  <si>
    <t>580</t>
  </si>
  <si>
    <t xml:space="preserve">SB -28535-A    </t>
  </si>
  <si>
    <t>586</t>
  </si>
  <si>
    <t xml:space="preserve">SB -28862-A    </t>
  </si>
  <si>
    <t>590</t>
  </si>
  <si>
    <t xml:space="preserve">SB -29081-A    </t>
  </si>
  <si>
    <t>600</t>
  </si>
  <si>
    <t xml:space="preserve">SB -29636-A    </t>
  </si>
  <si>
    <t>606</t>
  </si>
  <si>
    <t xml:space="preserve">SB -30008-A    </t>
  </si>
  <si>
    <t>610</t>
  </si>
  <si>
    <t xml:space="preserve">SB -30281-A    </t>
  </si>
  <si>
    <t>620</t>
  </si>
  <si>
    <t xml:space="preserve">SB -30551-A    </t>
  </si>
  <si>
    <t>634</t>
  </si>
  <si>
    <t xml:space="preserve">SB -30884-B    </t>
  </si>
  <si>
    <t>636</t>
  </si>
  <si>
    <t xml:space="preserve">SB -31784-A    </t>
  </si>
  <si>
    <t>638</t>
  </si>
  <si>
    <t xml:space="preserve">SB -32825-A    </t>
  </si>
  <si>
    <t>640</t>
  </si>
  <si>
    <t xml:space="preserve">SB -32854-A    </t>
  </si>
  <si>
    <t>660</t>
  </si>
  <si>
    <t xml:space="preserve">SRS-32949-A    </t>
  </si>
  <si>
    <t>680</t>
  </si>
  <si>
    <t xml:space="preserve">ST -32980-A    </t>
  </si>
  <si>
    <t>EK</t>
  </si>
  <si>
    <t>BA, EA</t>
  </si>
  <si>
    <t>CB, DB</t>
  </si>
  <si>
    <t>CB, DB, EA</t>
  </si>
  <si>
    <t>CB, DA, EO</t>
  </si>
  <si>
    <t>EA, EF</t>
  </si>
  <si>
    <t>CB, ET</t>
  </si>
  <si>
    <t>BA, CB, EE</t>
  </si>
  <si>
    <t>BA, 0194</t>
  </si>
  <si>
    <t>BA, CB, EF</t>
  </si>
  <si>
    <t>AB, EQ</t>
  </si>
  <si>
    <t>DA, 0103</t>
  </si>
  <si>
    <t>EM, DA</t>
  </si>
  <si>
    <t>Stimulus Letting</t>
  </si>
  <si>
    <t>Rescheduled to 3/17/10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</si>
</sst>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6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2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19" applyFont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3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Border="1" applyAlignment="1">
      <alignment vertical="center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5" xfId="0" applyNumberFormat="1" applyFont="1" applyBorder="1" applyAlignment="1" applyProtection="1">
      <alignment horizontal="center" vertical="center"/>
      <protection locked="0"/>
    </xf>
    <xf numFmtId="165" fontId="20" fillId="0" borderId="16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4" name="AutoShape 8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34">
      <selection activeCell="Q78" sqref="Q78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7" t="s">
        <v>23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.75">
      <c r="A2" s="18"/>
      <c r="B2" s="19"/>
      <c r="C2" s="20"/>
      <c r="D2" s="58" t="s">
        <v>24</v>
      </c>
      <c r="E2" s="58"/>
      <c r="F2" s="58"/>
      <c r="G2" s="58"/>
      <c r="H2" s="58"/>
      <c r="I2" s="58"/>
      <c r="J2" s="58"/>
      <c r="K2" s="59" t="s">
        <v>25</v>
      </c>
      <c r="L2" s="60"/>
      <c r="M2" s="60"/>
      <c r="N2" s="60"/>
      <c r="O2" s="60"/>
      <c r="P2" s="60"/>
    </row>
    <row r="3" spans="1:16" ht="15.75">
      <c r="A3" s="8"/>
      <c r="B3" s="48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1:16" ht="15.75">
      <c r="A4" s="8"/>
      <c r="B4" s="48" t="s">
        <v>27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4"/>
    </row>
    <row r="5" spans="1:16" ht="15.75">
      <c r="A5" s="8"/>
      <c r="B5" s="50" t="s">
        <v>28</v>
      </c>
      <c r="C5" s="50"/>
      <c r="D5" s="22"/>
      <c r="E5" s="51"/>
      <c r="F5" s="51"/>
      <c r="G5" s="51"/>
      <c r="H5" s="51"/>
      <c r="I5" s="51"/>
      <c r="J5" s="51"/>
      <c r="K5" s="51"/>
      <c r="L5" s="51"/>
      <c r="M5" s="21"/>
      <c r="N5" s="21"/>
      <c r="O5" s="21"/>
      <c r="P5" s="9"/>
    </row>
    <row r="6" spans="1:16" ht="15.75">
      <c r="A6" s="8"/>
      <c r="B6" s="50" t="s">
        <v>29</v>
      </c>
      <c r="C6" s="50"/>
      <c r="D6" s="22"/>
      <c r="E6" s="51"/>
      <c r="F6" s="51"/>
      <c r="G6" s="51"/>
      <c r="H6" s="51"/>
      <c r="I6" s="51"/>
      <c r="J6" s="51"/>
      <c r="K6" s="51"/>
      <c r="L6" s="51"/>
      <c r="M6" s="21"/>
      <c r="N6" s="21"/>
      <c r="O6" s="21"/>
      <c r="P6" s="9"/>
    </row>
    <row r="7" spans="1:16" ht="15.75">
      <c r="A7" s="8"/>
      <c r="B7" s="50" t="s">
        <v>30</v>
      </c>
      <c r="C7" s="52"/>
      <c r="D7" s="52"/>
      <c r="E7" s="52"/>
      <c r="F7" s="52"/>
      <c r="G7" s="53"/>
      <c r="H7" s="54"/>
      <c r="I7" s="55"/>
      <c r="J7" s="55"/>
      <c r="K7" s="55"/>
      <c r="L7" s="55"/>
      <c r="M7" s="55"/>
      <c r="N7" s="55"/>
      <c r="O7" s="55"/>
      <c r="P7" s="9"/>
    </row>
    <row r="8" spans="1:16" ht="15.75">
      <c r="A8" s="8"/>
      <c r="B8" s="23" t="s">
        <v>31</v>
      </c>
      <c r="C8" s="56"/>
      <c r="D8" s="56"/>
      <c r="E8" s="56"/>
      <c r="F8" s="56"/>
      <c r="G8" s="56"/>
      <c r="H8" s="21" t="s">
        <v>32</v>
      </c>
      <c r="I8" s="56"/>
      <c r="J8" s="56"/>
      <c r="K8" s="61" t="s">
        <v>33</v>
      </c>
      <c r="L8" s="61"/>
      <c r="M8" s="56"/>
      <c r="N8" s="56"/>
      <c r="O8" s="56"/>
      <c r="P8" s="9"/>
    </row>
    <row r="9" spans="1:16" ht="15.75">
      <c r="A9" s="8"/>
      <c r="B9" s="21" t="s">
        <v>34</v>
      </c>
      <c r="C9" s="21"/>
      <c r="D9" s="21"/>
      <c r="E9" s="62"/>
      <c r="F9" s="62"/>
      <c r="G9" s="62"/>
      <c r="H9" s="62"/>
      <c r="I9" s="62"/>
      <c r="J9" s="62"/>
      <c r="K9" s="62"/>
      <c r="L9" s="63" t="s">
        <v>35</v>
      </c>
      <c r="M9" s="64"/>
      <c r="N9" s="64"/>
      <c r="O9" s="64"/>
      <c r="P9" s="25"/>
    </row>
    <row r="10" spans="1:16" ht="15.75">
      <c r="A10" s="8"/>
      <c r="B10" s="21" t="s">
        <v>36</v>
      </c>
      <c r="C10" s="21"/>
      <c r="D10" s="21"/>
      <c r="E10" s="65"/>
      <c r="F10" s="65"/>
      <c r="G10" s="65"/>
      <c r="H10" s="65"/>
      <c r="I10" s="65"/>
      <c r="J10" s="65"/>
      <c r="K10" s="65"/>
      <c r="L10" s="64"/>
      <c r="M10" s="64"/>
      <c r="N10" s="64"/>
      <c r="O10" s="64"/>
      <c r="P10" s="24"/>
    </row>
    <row r="11" spans="1:16" ht="15.75">
      <c r="A11" s="8"/>
      <c r="B11" s="21" t="s">
        <v>37</v>
      </c>
      <c r="C11" s="21"/>
      <c r="D11" s="21"/>
      <c r="E11" s="65"/>
      <c r="F11" s="66"/>
      <c r="G11" s="66"/>
      <c r="H11" s="66"/>
      <c r="I11" s="66"/>
      <c r="J11" s="66"/>
      <c r="K11" s="66"/>
      <c r="L11" s="64"/>
      <c r="M11" s="64"/>
      <c r="N11" s="64"/>
      <c r="O11" s="64"/>
      <c r="P11" s="24"/>
    </row>
    <row r="12" spans="1:16" ht="15.75">
      <c r="A12" s="8"/>
      <c r="B12" s="21" t="s">
        <v>38</v>
      </c>
      <c r="C12" s="21"/>
      <c r="D12" s="21"/>
      <c r="E12" s="71"/>
      <c r="F12" s="71"/>
      <c r="G12" s="71"/>
      <c r="H12" s="71"/>
      <c r="I12" s="71"/>
      <c r="J12" s="71"/>
      <c r="K12" s="71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3"/>
      <c r="F13" s="44"/>
      <c r="G13" s="44"/>
      <c r="H13" s="44"/>
      <c r="I13" s="44"/>
      <c r="J13" s="44"/>
      <c r="K13" s="4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2" t="s">
        <v>39</v>
      </c>
      <c r="C15" s="73"/>
      <c r="D15" s="74" t="s">
        <v>40</v>
      </c>
      <c r="E15" s="77" t="s">
        <v>41</v>
      </c>
      <c r="F15" s="80" t="s">
        <v>42</v>
      </c>
      <c r="G15" s="81"/>
      <c r="H15" s="86" t="s">
        <v>43</v>
      </c>
      <c r="I15" s="81"/>
      <c r="J15" s="86" t="s">
        <v>44</v>
      </c>
      <c r="K15" s="81"/>
      <c r="L15" s="86" t="s">
        <v>45</v>
      </c>
      <c r="M15" s="81"/>
      <c r="N15" s="86" t="s">
        <v>46</v>
      </c>
      <c r="O15" s="89"/>
      <c r="P15" s="77" t="s">
        <v>47</v>
      </c>
    </row>
    <row r="16" spans="1:16" ht="18.75">
      <c r="A16" s="30"/>
      <c r="B16" s="67">
        <v>40233</v>
      </c>
      <c r="C16" s="68"/>
      <c r="D16" s="75"/>
      <c r="E16" s="78"/>
      <c r="F16" s="82"/>
      <c r="G16" s="83"/>
      <c r="H16" s="82"/>
      <c r="I16" s="83"/>
      <c r="J16" s="82"/>
      <c r="K16" s="83"/>
      <c r="L16" s="82"/>
      <c r="M16" s="83"/>
      <c r="N16" s="90"/>
      <c r="O16" s="91"/>
      <c r="P16" s="94"/>
    </row>
    <row r="17" spans="1:16" ht="19.5" thickBot="1">
      <c r="A17" s="31"/>
      <c r="B17" s="69" t="s">
        <v>232</v>
      </c>
      <c r="C17" s="70"/>
      <c r="D17" s="75"/>
      <c r="E17" s="78"/>
      <c r="F17" s="84"/>
      <c r="G17" s="85"/>
      <c r="H17" s="84"/>
      <c r="I17" s="85"/>
      <c r="J17" s="84"/>
      <c r="K17" s="85"/>
      <c r="L17" s="84"/>
      <c r="M17" s="85"/>
      <c r="N17" s="92"/>
      <c r="O17" s="93"/>
      <c r="P17" s="95"/>
    </row>
    <row r="18" spans="1:16" ht="32.25" thickBot="1">
      <c r="A18" s="32" t="s">
        <v>10</v>
      </c>
      <c r="B18" s="33" t="s">
        <v>48</v>
      </c>
      <c r="C18" s="33" t="s">
        <v>49</v>
      </c>
      <c r="D18" s="76"/>
      <c r="E18" s="79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50">IF(OR(F19&gt;0,H19&gt;0,J19&gt;0,L19&gt;0,N19&gt;0),"X","")</f>
      </c>
      <c r="B19" s="3" t="s">
        <v>73</v>
      </c>
      <c r="C19" s="1" t="s">
        <v>74</v>
      </c>
      <c r="D19" s="1" t="s">
        <v>72</v>
      </c>
      <c r="E19" s="1" t="s">
        <v>3</v>
      </c>
      <c r="F19" s="1"/>
      <c r="G19" s="37">
        <v>12.5</v>
      </c>
      <c r="H19" s="1"/>
      <c r="I19" s="37">
        <v>18</v>
      </c>
      <c r="J19" s="2"/>
      <c r="K19" s="38"/>
      <c r="L19" s="2"/>
      <c r="M19" s="38"/>
      <c r="N19" s="2"/>
      <c r="O19" s="39"/>
      <c r="P19" s="41">
        <f aca="true" t="shared" si="1" ref="P19:P50">IF(F19*G19+H19*I19+J19*K19+L19*M19+N19*O19=0,"",F19*G19+H19*I19+J19*K19+L19*M19+N19*O19)</f>
      </c>
    </row>
    <row r="20" spans="1:16" ht="12.75">
      <c r="A20" s="36">
        <f t="shared" si="0"/>
      </c>
      <c r="B20" s="3" t="s">
        <v>75</v>
      </c>
      <c r="C20" s="1" t="s">
        <v>76</v>
      </c>
      <c r="D20" s="1" t="s">
        <v>220</v>
      </c>
      <c r="E20" s="1" t="s">
        <v>0</v>
      </c>
      <c r="F20" s="1"/>
      <c r="G20" s="37">
        <v>12.5</v>
      </c>
      <c r="H20" s="1"/>
      <c r="I20" s="37">
        <v>36</v>
      </c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52</v>
      </c>
      <c r="C21" s="1" t="s">
        <v>77</v>
      </c>
      <c r="D21" s="1" t="s">
        <v>9</v>
      </c>
      <c r="E21" s="1" t="s">
        <v>0</v>
      </c>
      <c r="F21" s="1"/>
      <c r="G21" s="37">
        <v>12.5</v>
      </c>
      <c r="H21" s="1"/>
      <c r="I21" s="37">
        <v>53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 t="s">
        <v>53</v>
      </c>
      <c r="C22" s="1" t="s">
        <v>78</v>
      </c>
      <c r="D22" s="1" t="s">
        <v>62</v>
      </c>
      <c r="E22" s="1" t="s">
        <v>0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79</v>
      </c>
      <c r="C23" s="1" t="s">
        <v>80</v>
      </c>
      <c r="D23" s="1" t="s">
        <v>62</v>
      </c>
      <c r="E23" s="1" t="s">
        <v>5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81</v>
      </c>
      <c r="C24" s="1" t="s">
        <v>82</v>
      </c>
      <c r="D24" s="1" t="s">
        <v>9</v>
      </c>
      <c r="E24" s="1" t="s">
        <v>1</v>
      </c>
      <c r="F24" s="1"/>
      <c r="G24" s="37">
        <v>12.5</v>
      </c>
      <c r="H24" s="1"/>
      <c r="I24" s="37">
        <v>31.5</v>
      </c>
      <c r="J24" s="2"/>
      <c r="K24" s="38"/>
      <c r="L24" s="2"/>
      <c r="M24" s="38"/>
      <c r="N24" s="1"/>
      <c r="O24" s="40">
        <v>40</v>
      </c>
      <c r="P24" s="41">
        <f t="shared" si="1"/>
      </c>
    </row>
    <row r="25" spans="1:16" ht="12.75">
      <c r="A25" s="36">
        <f t="shared" si="0"/>
      </c>
      <c r="B25" s="3" t="s">
        <v>83</v>
      </c>
      <c r="C25" s="1" t="s">
        <v>84</v>
      </c>
      <c r="D25" s="1" t="s">
        <v>222</v>
      </c>
      <c r="E25" s="1" t="s">
        <v>2</v>
      </c>
      <c r="F25" s="1"/>
      <c r="G25" s="37">
        <v>12.5</v>
      </c>
      <c r="H25" s="1"/>
      <c r="I25" s="37">
        <v>66</v>
      </c>
      <c r="J25" s="2"/>
      <c r="K25" s="38"/>
      <c r="L25" s="2"/>
      <c r="M25" s="38"/>
      <c r="N25" s="1"/>
      <c r="O25" s="40">
        <v>30</v>
      </c>
      <c r="P25" s="41">
        <f t="shared" si="1"/>
      </c>
    </row>
    <row r="26" spans="1:16" ht="12.75">
      <c r="A26" s="36">
        <f t="shared" si="0"/>
      </c>
      <c r="B26" s="3" t="s">
        <v>54</v>
      </c>
      <c r="C26" s="1" t="s">
        <v>85</v>
      </c>
      <c r="D26" s="1" t="s">
        <v>6</v>
      </c>
      <c r="E26" s="1" t="s">
        <v>5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86</v>
      </c>
      <c r="C27" s="1" t="s">
        <v>87</v>
      </c>
      <c r="D27" s="1" t="s">
        <v>6</v>
      </c>
      <c r="E27" s="1" t="s">
        <v>5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55</v>
      </c>
      <c r="C28" s="1" t="s">
        <v>88</v>
      </c>
      <c r="D28" s="1" t="s">
        <v>6</v>
      </c>
      <c r="E28" s="1" t="s">
        <v>5</v>
      </c>
      <c r="F28" s="1"/>
      <c r="G28" s="37">
        <v>12.5</v>
      </c>
      <c r="H28" s="1"/>
      <c r="I28" s="37">
        <v>5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89</v>
      </c>
      <c r="C29" s="1" t="s">
        <v>90</v>
      </c>
      <c r="D29" s="1" t="s">
        <v>6</v>
      </c>
      <c r="E29" s="1" t="s">
        <v>5</v>
      </c>
      <c r="F29" s="1"/>
      <c r="G29" s="37">
        <v>12.5</v>
      </c>
      <c r="H29" s="1"/>
      <c r="I29" s="37">
        <v>6.5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56</v>
      </c>
      <c r="C30" s="1" t="s">
        <v>91</v>
      </c>
      <c r="D30" s="1" t="s">
        <v>6</v>
      </c>
      <c r="E30" s="1" t="s">
        <v>5</v>
      </c>
      <c r="F30" s="1"/>
      <c r="G30" s="37">
        <v>12.5</v>
      </c>
      <c r="H30" s="1"/>
      <c r="I30" s="37">
        <v>10.5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92</v>
      </c>
      <c r="C31" s="1" t="s">
        <v>93</v>
      </c>
      <c r="D31" s="1" t="s">
        <v>6</v>
      </c>
      <c r="E31" s="1" t="s">
        <v>5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57</v>
      </c>
      <c r="C32" s="1" t="s">
        <v>94</v>
      </c>
      <c r="D32" s="1" t="s">
        <v>6</v>
      </c>
      <c r="E32" s="1" t="s">
        <v>2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9">
        <f t="shared" si="0"/>
      </c>
      <c r="B33" s="39"/>
      <c r="C33" s="1" t="s">
        <v>95</v>
      </c>
      <c r="D33" s="87" t="s">
        <v>233</v>
      </c>
      <c r="E33" s="8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>
        <f t="shared" si="1"/>
      </c>
    </row>
    <row r="34" spans="1:16" ht="12.75">
      <c r="A34" s="36">
        <f t="shared" si="0"/>
      </c>
      <c r="B34" s="3" t="s">
        <v>96</v>
      </c>
      <c r="C34" s="1" t="s">
        <v>97</v>
      </c>
      <c r="D34" s="1" t="s">
        <v>9</v>
      </c>
      <c r="E34" s="1" t="s">
        <v>1</v>
      </c>
      <c r="F34" s="1"/>
      <c r="G34" s="37">
        <v>12.5</v>
      </c>
      <c r="H34" s="1"/>
      <c r="I34" s="37">
        <v>37</v>
      </c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98</v>
      </c>
      <c r="C35" s="1" t="s">
        <v>99</v>
      </c>
      <c r="D35" s="1" t="s">
        <v>6</v>
      </c>
      <c r="E35" s="1" t="s">
        <v>5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100</v>
      </c>
      <c r="C36" s="1" t="s">
        <v>101</v>
      </c>
      <c r="D36" s="1" t="s">
        <v>62</v>
      </c>
      <c r="E36" s="1" t="s">
        <v>0</v>
      </c>
      <c r="F36" s="1"/>
      <c r="G36" s="37">
        <v>12.5</v>
      </c>
      <c r="H36" s="1"/>
      <c r="I36" s="37">
        <v>16.5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102</v>
      </c>
      <c r="C37" s="1" t="s">
        <v>103</v>
      </c>
      <c r="D37" s="1" t="s">
        <v>223</v>
      </c>
      <c r="E37" s="1" t="s">
        <v>1</v>
      </c>
      <c r="F37" s="1"/>
      <c r="G37" s="37">
        <v>12.5</v>
      </c>
      <c r="H37" s="1"/>
      <c r="I37" s="37">
        <v>35.5</v>
      </c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104</v>
      </c>
      <c r="C38" s="1" t="s">
        <v>105</v>
      </c>
      <c r="D38" s="1" t="s">
        <v>6</v>
      </c>
      <c r="E38" s="1" t="s">
        <v>5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106</v>
      </c>
      <c r="C39" s="1" t="s">
        <v>107</v>
      </c>
      <c r="D39" s="1" t="s">
        <v>9</v>
      </c>
      <c r="E39" s="1" t="s">
        <v>0</v>
      </c>
      <c r="F39" s="1"/>
      <c r="G39" s="37">
        <v>12.5</v>
      </c>
      <c r="H39" s="1"/>
      <c r="I39" s="37">
        <v>15</v>
      </c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58</v>
      </c>
      <c r="C40" s="1" t="s">
        <v>108</v>
      </c>
      <c r="D40" s="1" t="s">
        <v>224</v>
      </c>
      <c r="E40" s="1" t="s">
        <v>0</v>
      </c>
      <c r="F40" s="1"/>
      <c r="G40" s="37">
        <v>12.5</v>
      </c>
      <c r="H40" s="1"/>
      <c r="I40" s="37">
        <v>4.5</v>
      </c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109</v>
      </c>
      <c r="C41" s="1" t="s">
        <v>110</v>
      </c>
      <c r="D41" s="1" t="s">
        <v>6</v>
      </c>
      <c r="E41" s="1" t="s">
        <v>5</v>
      </c>
      <c r="F41" s="1"/>
      <c r="G41" s="37">
        <v>12.5</v>
      </c>
      <c r="H41" s="1"/>
      <c r="I41" s="37">
        <v>4</v>
      </c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111</v>
      </c>
      <c r="C42" s="1" t="s">
        <v>112</v>
      </c>
      <c r="D42" s="1" t="s">
        <v>225</v>
      </c>
      <c r="E42" s="1" t="s">
        <v>1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113</v>
      </c>
      <c r="C43" s="1" t="s">
        <v>114</v>
      </c>
      <c r="D43" s="1" t="s">
        <v>221</v>
      </c>
      <c r="E43" s="1" t="s">
        <v>3</v>
      </c>
      <c r="F43" s="1"/>
      <c r="G43" s="37">
        <v>12.5</v>
      </c>
      <c r="H43" s="1"/>
      <c r="I43" s="37">
        <v>39.5</v>
      </c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115</v>
      </c>
      <c r="C44" s="1" t="s">
        <v>116</v>
      </c>
      <c r="D44" s="1" t="s">
        <v>6</v>
      </c>
      <c r="E44" s="1" t="s">
        <v>5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59</v>
      </c>
      <c r="C45" s="1" t="s">
        <v>117</v>
      </c>
      <c r="D45" s="1" t="s">
        <v>6</v>
      </c>
      <c r="E45" s="1" t="s">
        <v>5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118</v>
      </c>
      <c r="C46" s="1" t="s">
        <v>119</v>
      </c>
      <c r="D46" s="1" t="s">
        <v>219</v>
      </c>
      <c r="E46" s="1" t="s">
        <v>5</v>
      </c>
      <c r="F46" s="1"/>
      <c r="G46" s="37">
        <v>12.5</v>
      </c>
      <c r="H46" s="1"/>
      <c r="I46" s="37">
        <v>1.5</v>
      </c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120</v>
      </c>
      <c r="C47" s="1" t="s">
        <v>121</v>
      </c>
      <c r="D47" s="1" t="s">
        <v>219</v>
      </c>
      <c r="E47" s="1" t="s">
        <v>5</v>
      </c>
      <c r="F47" s="1"/>
      <c r="G47" s="37">
        <v>12.5</v>
      </c>
      <c r="H47" s="1"/>
      <c r="I47" s="37">
        <v>1.5</v>
      </c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122</v>
      </c>
      <c r="C48" s="1" t="s">
        <v>123</v>
      </c>
      <c r="D48" s="1" t="s">
        <v>219</v>
      </c>
      <c r="E48" s="1" t="s">
        <v>5</v>
      </c>
      <c r="F48" s="1"/>
      <c r="G48" s="37">
        <v>12.5</v>
      </c>
      <c r="H48" s="1"/>
      <c r="I48" s="37">
        <v>1.5</v>
      </c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60</v>
      </c>
      <c r="C49" s="1" t="s">
        <v>124</v>
      </c>
      <c r="D49" s="1" t="s">
        <v>219</v>
      </c>
      <c r="E49" s="1" t="s">
        <v>5</v>
      </c>
      <c r="F49" s="1"/>
      <c r="G49" s="37">
        <v>12.5</v>
      </c>
      <c r="H49" s="1"/>
      <c r="I49" s="37">
        <v>1.5</v>
      </c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125</v>
      </c>
      <c r="C50" s="1" t="s">
        <v>126</v>
      </c>
      <c r="D50" s="1" t="s">
        <v>226</v>
      </c>
      <c r="E50" s="1" t="s">
        <v>0</v>
      </c>
      <c r="F50" s="1"/>
      <c r="G50" s="37">
        <v>12.5</v>
      </c>
      <c r="H50" s="1"/>
      <c r="I50" s="37">
        <v>50.5</v>
      </c>
      <c r="J50" s="2"/>
      <c r="K50" s="38"/>
      <c r="L50" s="2"/>
      <c r="M50" s="38"/>
      <c r="N50" s="2"/>
      <c r="O50" s="39"/>
      <c r="P50" s="41">
        <f t="shared" si="1"/>
      </c>
    </row>
    <row r="51" spans="1:16" ht="12.75">
      <c r="A51" s="36">
        <f aca="true" t="shared" si="2" ref="A51:A82">IF(OR(F51&gt;0,H51&gt;0,J51&gt;0,L51&gt;0,N51&gt;0),"X","")</f>
      </c>
      <c r="B51" s="3" t="s">
        <v>61</v>
      </c>
      <c r="C51" s="1" t="s">
        <v>127</v>
      </c>
      <c r="D51" s="1" t="s">
        <v>6</v>
      </c>
      <c r="E51" s="1" t="s">
        <v>0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aca="true" t="shared" si="3" ref="P51:P82">IF(F51*G51+H51*I51+J51*K51+L51*M51+N51*O51=0,"",F51*G51+H51*I51+J51*K51+L51*M51+N51*O51)</f>
      </c>
    </row>
    <row r="52" spans="1:16" ht="12.75">
      <c r="A52" s="36">
        <f t="shared" si="2"/>
      </c>
      <c r="B52" s="3" t="s">
        <v>128</v>
      </c>
      <c r="C52" s="1" t="s">
        <v>129</v>
      </c>
      <c r="D52" s="1" t="s">
        <v>6</v>
      </c>
      <c r="E52" s="1" t="s">
        <v>5</v>
      </c>
      <c r="F52" s="1"/>
      <c r="G52" s="37">
        <v>12.5</v>
      </c>
      <c r="H52" s="1"/>
      <c r="I52" s="37">
        <v>9.5</v>
      </c>
      <c r="J52" s="2"/>
      <c r="K52" s="38"/>
      <c r="L52" s="2"/>
      <c r="M52" s="38"/>
      <c r="N52" s="2"/>
      <c r="O52" s="39"/>
      <c r="P52" s="41">
        <f t="shared" si="3"/>
      </c>
    </row>
    <row r="53" spans="1:16" ht="12.75">
      <c r="A53" s="36">
        <f t="shared" si="2"/>
      </c>
      <c r="B53" s="3" t="s">
        <v>63</v>
      </c>
      <c r="C53" s="1" t="s">
        <v>130</v>
      </c>
      <c r="D53" s="1" t="s">
        <v>6</v>
      </c>
      <c r="E53" s="1" t="s">
        <v>5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3"/>
      </c>
    </row>
    <row r="54" spans="1:16" ht="12.75">
      <c r="A54" s="36">
        <f t="shared" si="2"/>
      </c>
      <c r="B54" s="3" t="s">
        <v>131</v>
      </c>
      <c r="C54" s="1" t="s">
        <v>132</v>
      </c>
      <c r="D54" s="1" t="s">
        <v>6</v>
      </c>
      <c r="E54" s="1" t="s">
        <v>5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3"/>
      </c>
    </row>
    <row r="55" spans="1:16" ht="12.75">
      <c r="A55" s="36">
        <f t="shared" si="2"/>
      </c>
      <c r="B55" s="3" t="s">
        <v>133</v>
      </c>
      <c r="C55" s="1" t="s">
        <v>134</v>
      </c>
      <c r="D55" s="1" t="s">
        <v>227</v>
      </c>
      <c r="E55" s="1" t="s">
        <v>2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3"/>
      </c>
    </row>
    <row r="56" spans="1:16" ht="12.75">
      <c r="A56" s="36">
        <f t="shared" si="2"/>
      </c>
      <c r="B56" s="3" t="s">
        <v>135</v>
      </c>
      <c r="C56" s="1" t="s">
        <v>136</v>
      </c>
      <c r="D56" s="1" t="s">
        <v>6</v>
      </c>
      <c r="E56" s="1" t="s">
        <v>2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3"/>
      </c>
    </row>
    <row r="57" spans="1:16" ht="12.75">
      <c r="A57" s="36">
        <f t="shared" si="2"/>
      </c>
      <c r="B57" s="3" t="s">
        <v>137</v>
      </c>
      <c r="C57" s="1" t="s">
        <v>138</v>
      </c>
      <c r="D57" s="1" t="s">
        <v>6</v>
      </c>
      <c r="E57" s="1" t="s">
        <v>2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1">
        <f t="shared" si="3"/>
      </c>
    </row>
    <row r="58" spans="1:16" ht="12.75">
      <c r="A58" s="36">
        <f t="shared" si="2"/>
      </c>
      <c r="B58" s="3" t="s">
        <v>139</v>
      </c>
      <c r="C58" s="1" t="s">
        <v>140</v>
      </c>
      <c r="D58" s="1" t="s">
        <v>6</v>
      </c>
      <c r="E58" s="1" t="s">
        <v>2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3"/>
      </c>
    </row>
    <row r="59" spans="1:16" ht="12.75">
      <c r="A59" s="38">
        <f t="shared" si="2"/>
      </c>
      <c r="B59" s="38"/>
      <c r="C59" s="1" t="s">
        <v>141</v>
      </c>
      <c r="D59" s="87" t="s">
        <v>233</v>
      </c>
      <c r="E59" s="8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>
        <f t="shared" si="3"/>
      </c>
    </row>
    <row r="60" spans="1:16" ht="12.75">
      <c r="A60" s="36">
        <f t="shared" si="2"/>
      </c>
      <c r="B60" s="3" t="s">
        <v>142</v>
      </c>
      <c r="C60" s="1" t="s">
        <v>143</v>
      </c>
      <c r="D60" s="1" t="s">
        <v>6</v>
      </c>
      <c r="E60" s="1" t="s">
        <v>1</v>
      </c>
      <c r="F60" s="1"/>
      <c r="G60" s="37">
        <v>12.5</v>
      </c>
      <c r="H60" s="2"/>
      <c r="I60" s="38"/>
      <c r="J60" s="2"/>
      <c r="K60" s="38"/>
      <c r="L60" s="2"/>
      <c r="M60" s="38"/>
      <c r="N60" s="2"/>
      <c r="O60" s="39"/>
      <c r="P60" s="41">
        <f t="shared" si="3"/>
      </c>
    </row>
    <row r="61" spans="1:16" ht="12.75">
      <c r="A61" s="36">
        <f t="shared" si="2"/>
      </c>
      <c r="B61" s="3" t="s">
        <v>144</v>
      </c>
      <c r="C61" s="1" t="s">
        <v>145</v>
      </c>
      <c r="D61" s="1" t="s">
        <v>6</v>
      </c>
      <c r="E61" s="1" t="s">
        <v>4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1">
        <f t="shared" si="3"/>
      </c>
    </row>
    <row r="62" spans="1:16" ht="12.75">
      <c r="A62" s="36">
        <f t="shared" si="2"/>
      </c>
      <c r="B62" s="3" t="s">
        <v>64</v>
      </c>
      <c r="C62" s="1" t="s">
        <v>146</v>
      </c>
      <c r="D62" s="1" t="s">
        <v>6</v>
      </c>
      <c r="E62" s="1" t="s">
        <v>1</v>
      </c>
      <c r="F62" s="1"/>
      <c r="G62" s="37">
        <v>12.5</v>
      </c>
      <c r="H62" s="2"/>
      <c r="I62" s="38"/>
      <c r="J62" s="2"/>
      <c r="K62" s="38"/>
      <c r="L62" s="2"/>
      <c r="M62" s="38"/>
      <c r="N62" s="2"/>
      <c r="O62" s="39"/>
      <c r="P62" s="41">
        <f t="shared" si="3"/>
      </c>
    </row>
    <row r="63" spans="1:16" ht="12.75">
      <c r="A63" s="36">
        <f t="shared" si="2"/>
      </c>
      <c r="B63" s="3" t="s">
        <v>147</v>
      </c>
      <c r="C63" s="1" t="s">
        <v>148</v>
      </c>
      <c r="D63" s="1" t="s">
        <v>6</v>
      </c>
      <c r="E63" s="1" t="s">
        <v>1</v>
      </c>
      <c r="F63" s="1"/>
      <c r="G63" s="37">
        <v>12.5</v>
      </c>
      <c r="H63" s="2"/>
      <c r="I63" s="38"/>
      <c r="J63" s="2"/>
      <c r="K63" s="38"/>
      <c r="L63" s="2"/>
      <c r="M63" s="38"/>
      <c r="N63" s="2"/>
      <c r="O63" s="39"/>
      <c r="P63" s="41">
        <f t="shared" si="3"/>
      </c>
    </row>
    <row r="64" spans="1:16" ht="12.75">
      <c r="A64" s="36">
        <f t="shared" si="2"/>
      </c>
      <c r="B64" s="3" t="s">
        <v>65</v>
      </c>
      <c r="C64" s="1" t="s">
        <v>149</v>
      </c>
      <c r="D64" s="1" t="s">
        <v>6</v>
      </c>
      <c r="E64" s="1" t="s">
        <v>1</v>
      </c>
      <c r="F64" s="1"/>
      <c r="G64" s="37">
        <v>12.5</v>
      </c>
      <c r="H64" s="2"/>
      <c r="I64" s="38"/>
      <c r="J64" s="2"/>
      <c r="K64" s="38"/>
      <c r="L64" s="2"/>
      <c r="M64" s="38"/>
      <c r="N64" s="2"/>
      <c r="O64" s="39"/>
      <c r="P64" s="41">
        <f t="shared" si="3"/>
      </c>
    </row>
    <row r="65" spans="1:16" ht="12.75">
      <c r="A65" s="36">
        <f t="shared" si="2"/>
      </c>
      <c r="B65" s="3" t="s">
        <v>66</v>
      </c>
      <c r="C65" s="1" t="s">
        <v>150</v>
      </c>
      <c r="D65" s="1" t="s">
        <v>227</v>
      </c>
      <c r="E65" s="1" t="s">
        <v>5</v>
      </c>
      <c r="F65" s="1"/>
      <c r="G65" s="37">
        <v>12.5</v>
      </c>
      <c r="H65" s="2"/>
      <c r="I65" s="38"/>
      <c r="J65" s="2"/>
      <c r="K65" s="38"/>
      <c r="L65" s="2"/>
      <c r="M65" s="38"/>
      <c r="N65" s="2"/>
      <c r="O65" s="39"/>
      <c r="P65" s="41">
        <f t="shared" si="3"/>
      </c>
    </row>
    <row r="66" spans="1:16" ht="12.75">
      <c r="A66" s="36">
        <f t="shared" si="2"/>
      </c>
      <c r="B66" s="3" t="s">
        <v>151</v>
      </c>
      <c r="C66" s="1" t="s">
        <v>152</v>
      </c>
      <c r="D66" s="1" t="s">
        <v>6</v>
      </c>
      <c r="E66" s="1" t="s">
        <v>2</v>
      </c>
      <c r="F66" s="1"/>
      <c r="G66" s="37">
        <v>12.5</v>
      </c>
      <c r="H66" s="2"/>
      <c r="I66" s="38"/>
      <c r="J66" s="2"/>
      <c r="K66" s="38"/>
      <c r="L66" s="2"/>
      <c r="M66" s="38"/>
      <c r="N66" s="2"/>
      <c r="O66" s="39"/>
      <c r="P66" s="41">
        <f t="shared" si="3"/>
      </c>
    </row>
    <row r="67" spans="1:16" ht="12.75">
      <c r="A67" s="36">
        <f t="shared" si="2"/>
      </c>
      <c r="B67" s="3" t="s">
        <v>153</v>
      </c>
      <c r="C67" s="1" t="s">
        <v>154</v>
      </c>
      <c r="D67" s="1" t="s">
        <v>6</v>
      </c>
      <c r="E67" s="1" t="s">
        <v>5</v>
      </c>
      <c r="F67" s="1"/>
      <c r="G67" s="37">
        <v>12.5</v>
      </c>
      <c r="H67" s="2"/>
      <c r="I67" s="38"/>
      <c r="J67" s="2"/>
      <c r="K67" s="38"/>
      <c r="L67" s="2"/>
      <c r="M67" s="38"/>
      <c r="N67" s="2"/>
      <c r="O67" s="39"/>
      <c r="P67" s="41">
        <f t="shared" si="3"/>
      </c>
    </row>
    <row r="68" spans="1:16" ht="12.75">
      <c r="A68" s="36">
        <f t="shared" si="2"/>
      </c>
      <c r="B68" s="3" t="s">
        <v>155</v>
      </c>
      <c r="C68" s="1" t="s">
        <v>156</v>
      </c>
      <c r="D68" s="1" t="s">
        <v>6</v>
      </c>
      <c r="E68" s="1" t="s">
        <v>5</v>
      </c>
      <c r="F68" s="1"/>
      <c r="G68" s="37">
        <v>12.5</v>
      </c>
      <c r="H68" s="2"/>
      <c r="I68" s="38"/>
      <c r="J68" s="2"/>
      <c r="K68" s="38"/>
      <c r="L68" s="2"/>
      <c r="M68" s="38"/>
      <c r="N68" s="2"/>
      <c r="O68" s="39"/>
      <c r="P68" s="41">
        <f t="shared" si="3"/>
      </c>
    </row>
    <row r="69" spans="1:16" ht="12.75">
      <c r="A69" s="36">
        <f t="shared" si="2"/>
      </c>
      <c r="B69" s="3" t="s">
        <v>157</v>
      </c>
      <c r="C69" s="1" t="s">
        <v>158</v>
      </c>
      <c r="D69" s="1" t="s">
        <v>6</v>
      </c>
      <c r="E69" s="1" t="s">
        <v>1</v>
      </c>
      <c r="F69" s="1"/>
      <c r="G69" s="37">
        <v>12.5</v>
      </c>
      <c r="H69" s="2"/>
      <c r="I69" s="38"/>
      <c r="J69" s="2"/>
      <c r="K69" s="38"/>
      <c r="L69" s="2"/>
      <c r="M69" s="38"/>
      <c r="N69" s="2"/>
      <c r="O69" s="39"/>
      <c r="P69" s="41">
        <f t="shared" si="3"/>
      </c>
    </row>
    <row r="70" spans="1:16" ht="12.75">
      <c r="A70" s="36">
        <f t="shared" si="2"/>
      </c>
      <c r="B70" s="3" t="s">
        <v>159</v>
      </c>
      <c r="C70" s="1" t="s">
        <v>160</v>
      </c>
      <c r="D70" s="1" t="s">
        <v>6</v>
      </c>
      <c r="E70" s="1" t="s">
        <v>5</v>
      </c>
      <c r="F70" s="1"/>
      <c r="G70" s="37">
        <v>12.5</v>
      </c>
      <c r="H70" s="2"/>
      <c r="I70" s="38"/>
      <c r="J70" s="2"/>
      <c r="K70" s="38"/>
      <c r="L70" s="2"/>
      <c r="M70" s="38"/>
      <c r="N70" s="2"/>
      <c r="O70" s="39"/>
      <c r="P70" s="41">
        <f t="shared" si="3"/>
      </c>
    </row>
    <row r="71" spans="1:16" ht="12.75">
      <c r="A71" s="36">
        <f t="shared" si="2"/>
      </c>
      <c r="B71" s="3" t="s">
        <v>67</v>
      </c>
      <c r="C71" s="1" t="s">
        <v>161</v>
      </c>
      <c r="D71" s="1" t="s">
        <v>6</v>
      </c>
      <c r="E71" s="1" t="s">
        <v>1</v>
      </c>
      <c r="F71" s="1"/>
      <c r="G71" s="37">
        <v>12.5</v>
      </c>
      <c r="H71" s="1"/>
      <c r="I71" s="37">
        <v>10</v>
      </c>
      <c r="J71" s="2"/>
      <c r="K71" s="38"/>
      <c r="L71" s="2"/>
      <c r="M71" s="38"/>
      <c r="N71" s="2"/>
      <c r="O71" s="39"/>
      <c r="P71" s="41">
        <f t="shared" si="3"/>
      </c>
    </row>
    <row r="72" spans="1:16" ht="12.75">
      <c r="A72" s="36">
        <f t="shared" si="2"/>
      </c>
      <c r="B72" s="3" t="s">
        <v>162</v>
      </c>
      <c r="C72" s="1" t="s">
        <v>163</v>
      </c>
      <c r="D72" s="1" t="s">
        <v>6</v>
      </c>
      <c r="E72" s="1" t="s">
        <v>1</v>
      </c>
      <c r="F72" s="1"/>
      <c r="G72" s="37">
        <v>12.5</v>
      </c>
      <c r="H72" s="1"/>
      <c r="I72" s="37">
        <v>46</v>
      </c>
      <c r="J72" s="2"/>
      <c r="K72" s="38"/>
      <c r="L72" s="2"/>
      <c r="M72" s="38"/>
      <c r="N72" s="2"/>
      <c r="O72" s="39"/>
      <c r="P72" s="41">
        <f t="shared" si="3"/>
      </c>
    </row>
    <row r="73" spans="1:16" ht="12.75">
      <c r="A73" s="36">
        <f t="shared" si="2"/>
      </c>
      <c r="B73" s="3" t="s">
        <v>68</v>
      </c>
      <c r="C73" s="1" t="s">
        <v>164</v>
      </c>
      <c r="D73" s="1" t="s">
        <v>228</v>
      </c>
      <c r="E73" s="1" t="s">
        <v>1</v>
      </c>
      <c r="F73" s="1"/>
      <c r="G73" s="37">
        <v>12.5</v>
      </c>
      <c r="H73" s="2"/>
      <c r="I73" s="38"/>
      <c r="J73" s="2"/>
      <c r="K73" s="38"/>
      <c r="L73" s="2"/>
      <c r="M73" s="38"/>
      <c r="N73" s="2"/>
      <c r="O73" s="39"/>
      <c r="P73" s="41">
        <f t="shared" si="3"/>
      </c>
    </row>
    <row r="74" spans="1:16" ht="12.75">
      <c r="A74" s="36">
        <f t="shared" si="2"/>
      </c>
      <c r="B74" s="3" t="s">
        <v>165</v>
      </c>
      <c r="C74" s="1" t="s">
        <v>166</v>
      </c>
      <c r="D74" s="1" t="s">
        <v>9</v>
      </c>
      <c r="E74" s="1" t="s">
        <v>1</v>
      </c>
      <c r="F74" s="1"/>
      <c r="G74" s="37">
        <v>12.5</v>
      </c>
      <c r="H74" s="2"/>
      <c r="I74" s="38"/>
      <c r="J74" s="2"/>
      <c r="K74" s="38"/>
      <c r="L74" s="2"/>
      <c r="M74" s="38"/>
      <c r="N74" s="2"/>
      <c r="O74" s="39"/>
      <c r="P74" s="41">
        <f t="shared" si="3"/>
      </c>
    </row>
    <row r="75" spans="1:16" ht="12.75">
      <c r="A75" s="36">
        <f t="shared" si="2"/>
      </c>
      <c r="B75" s="3" t="s">
        <v>69</v>
      </c>
      <c r="C75" s="1" t="s">
        <v>167</v>
      </c>
      <c r="D75" s="1" t="s">
        <v>6</v>
      </c>
      <c r="E75" s="1" t="s">
        <v>1</v>
      </c>
      <c r="F75" s="1"/>
      <c r="G75" s="37">
        <v>12.5</v>
      </c>
      <c r="H75" s="1"/>
      <c r="I75" s="37">
        <v>6</v>
      </c>
      <c r="J75" s="2"/>
      <c r="K75" s="38"/>
      <c r="L75" s="2"/>
      <c r="M75" s="38"/>
      <c r="N75" s="2"/>
      <c r="O75" s="39"/>
      <c r="P75" s="41">
        <f t="shared" si="3"/>
      </c>
    </row>
    <row r="76" spans="1:16" ht="12.75">
      <c r="A76" s="39">
        <f t="shared" si="2"/>
      </c>
      <c r="B76" s="39"/>
      <c r="C76" s="1" t="s">
        <v>168</v>
      </c>
      <c r="D76" s="87" t="s">
        <v>233</v>
      </c>
      <c r="E76" s="8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>
        <f t="shared" si="3"/>
      </c>
    </row>
    <row r="77" spans="1:16" ht="12.75">
      <c r="A77" s="36">
        <f t="shared" si="2"/>
      </c>
      <c r="B77" s="3" t="s">
        <v>169</v>
      </c>
      <c r="C77" s="1" t="s">
        <v>170</v>
      </c>
      <c r="D77" s="1" t="s">
        <v>6</v>
      </c>
      <c r="E77" s="1" t="s">
        <v>1</v>
      </c>
      <c r="F77" s="1"/>
      <c r="G77" s="37">
        <v>12.5</v>
      </c>
      <c r="H77" s="1"/>
      <c r="I77" s="37">
        <v>7.5</v>
      </c>
      <c r="J77" s="2"/>
      <c r="K77" s="38"/>
      <c r="L77" s="2"/>
      <c r="M77" s="38"/>
      <c r="N77" s="2"/>
      <c r="O77" s="39"/>
      <c r="P77" s="41">
        <f t="shared" si="3"/>
      </c>
    </row>
    <row r="78" spans="1:16" ht="12.75">
      <c r="A78" s="36">
        <f t="shared" si="2"/>
      </c>
      <c r="B78" s="3" t="s">
        <v>171</v>
      </c>
      <c r="C78" s="1" t="s">
        <v>172</v>
      </c>
      <c r="D78" s="1" t="s">
        <v>227</v>
      </c>
      <c r="E78" s="1" t="s">
        <v>1</v>
      </c>
      <c r="F78" s="1"/>
      <c r="G78" s="37">
        <v>12.5</v>
      </c>
      <c r="H78" s="2"/>
      <c r="I78" s="38"/>
      <c r="J78" s="2"/>
      <c r="K78" s="38"/>
      <c r="L78" s="2"/>
      <c r="M78" s="38"/>
      <c r="N78" s="2"/>
      <c r="O78" s="39"/>
      <c r="P78" s="41">
        <f t="shared" si="3"/>
      </c>
    </row>
    <row r="79" spans="1:16" ht="12.75">
      <c r="A79" s="36">
        <f t="shared" si="2"/>
      </c>
      <c r="B79" s="3" t="s">
        <v>173</v>
      </c>
      <c r="C79" s="1" t="s">
        <v>174</v>
      </c>
      <c r="D79" s="1" t="s">
        <v>229</v>
      </c>
      <c r="E79" s="1" t="s">
        <v>1</v>
      </c>
      <c r="F79" s="1"/>
      <c r="G79" s="37">
        <v>12.5</v>
      </c>
      <c r="H79" s="1"/>
      <c r="I79" s="37">
        <v>4.5</v>
      </c>
      <c r="J79" s="2"/>
      <c r="K79" s="38"/>
      <c r="L79" s="2"/>
      <c r="M79" s="38"/>
      <c r="N79" s="2"/>
      <c r="O79" s="39"/>
      <c r="P79" s="41">
        <f t="shared" si="3"/>
      </c>
    </row>
    <row r="80" spans="1:16" ht="12.75">
      <c r="A80" s="36">
        <f t="shared" si="2"/>
      </c>
      <c r="B80" s="3" t="s">
        <v>70</v>
      </c>
      <c r="C80" s="1" t="s">
        <v>175</v>
      </c>
      <c r="D80" s="1" t="s">
        <v>6</v>
      </c>
      <c r="E80" s="1" t="s">
        <v>1</v>
      </c>
      <c r="F80" s="1"/>
      <c r="G80" s="37">
        <v>12.5</v>
      </c>
      <c r="H80" s="1"/>
      <c r="I80" s="37">
        <v>9</v>
      </c>
      <c r="J80" s="2"/>
      <c r="K80" s="38"/>
      <c r="L80" s="2"/>
      <c r="M80" s="38"/>
      <c r="N80" s="2"/>
      <c r="O80" s="39"/>
      <c r="P80" s="41">
        <f t="shared" si="3"/>
      </c>
    </row>
    <row r="81" spans="1:16" ht="12.75">
      <c r="A81" s="36">
        <f t="shared" si="2"/>
      </c>
      <c r="B81" s="3" t="s">
        <v>176</v>
      </c>
      <c r="C81" s="1" t="s">
        <v>177</v>
      </c>
      <c r="D81" s="1" t="s">
        <v>6</v>
      </c>
      <c r="E81" s="1" t="s">
        <v>1</v>
      </c>
      <c r="F81" s="1"/>
      <c r="G81" s="37">
        <v>12.5</v>
      </c>
      <c r="H81" s="2"/>
      <c r="I81" s="38"/>
      <c r="J81" s="2"/>
      <c r="K81" s="38"/>
      <c r="L81" s="2"/>
      <c r="M81" s="38"/>
      <c r="N81" s="2"/>
      <c r="O81" s="39"/>
      <c r="P81" s="41">
        <f t="shared" si="3"/>
      </c>
    </row>
    <row r="82" spans="1:16" ht="12.75">
      <c r="A82" s="36">
        <f t="shared" si="2"/>
      </c>
      <c r="B82" s="3" t="s">
        <v>178</v>
      </c>
      <c r="C82" s="1" t="s">
        <v>179</v>
      </c>
      <c r="D82" s="1" t="s">
        <v>6</v>
      </c>
      <c r="E82" s="1" t="s">
        <v>3</v>
      </c>
      <c r="F82" s="1"/>
      <c r="G82" s="37">
        <v>12.5</v>
      </c>
      <c r="H82" s="2"/>
      <c r="I82" s="38"/>
      <c r="J82" s="2"/>
      <c r="K82" s="38"/>
      <c r="L82" s="2"/>
      <c r="M82" s="38"/>
      <c r="N82" s="2"/>
      <c r="O82" s="39"/>
      <c r="P82" s="41">
        <f t="shared" si="3"/>
      </c>
    </row>
    <row r="83" spans="1:16" ht="12.75">
      <c r="A83" s="36">
        <f aca="true" t="shared" si="4" ref="A83:A102">IF(OR(F83&gt;0,H83&gt;0,J83&gt;0,L83&gt;0,N83&gt;0),"X","")</f>
      </c>
      <c r="B83" s="3" t="s">
        <v>180</v>
      </c>
      <c r="C83" s="1" t="s">
        <v>181</v>
      </c>
      <c r="D83" s="1" t="s">
        <v>6</v>
      </c>
      <c r="E83" s="1" t="s">
        <v>0</v>
      </c>
      <c r="F83" s="1"/>
      <c r="G83" s="37">
        <v>12.5</v>
      </c>
      <c r="H83" s="2"/>
      <c r="I83" s="38"/>
      <c r="J83" s="2"/>
      <c r="K83" s="38"/>
      <c r="L83" s="2"/>
      <c r="M83" s="38"/>
      <c r="N83" s="2"/>
      <c r="O83" s="39"/>
      <c r="P83" s="41">
        <f aca="true" t="shared" si="5" ref="P83:P102">IF(F83*G83+H83*I83+J83*K83+L83*M83+N83*O83=0,"",F83*G83+H83*I83+J83*K83+L83*M83+N83*O83)</f>
      </c>
    </row>
    <row r="84" spans="1:16" ht="12.75">
      <c r="A84" s="36">
        <f t="shared" si="4"/>
      </c>
      <c r="B84" s="3" t="s">
        <v>182</v>
      </c>
      <c r="C84" s="1" t="s">
        <v>183</v>
      </c>
      <c r="D84" s="1" t="s">
        <v>6</v>
      </c>
      <c r="E84" s="1" t="s">
        <v>1</v>
      </c>
      <c r="F84" s="1"/>
      <c r="G84" s="37">
        <v>12.5</v>
      </c>
      <c r="H84" s="2"/>
      <c r="I84" s="38"/>
      <c r="J84" s="2"/>
      <c r="K84" s="38"/>
      <c r="L84" s="2"/>
      <c r="M84" s="38"/>
      <c r="N84" s="2"/>
      <c r="O84" s="39"/>
      <c r="P84" s="41">
        <f t="shared" si="5"/>
      </c>
    </row>
    <row r="85" spans="1:16" ht="12.75">
      <c r="A85" s="36">
        <f t="shared" si="4"/>
      </c>
      <c r="B85" s="3" t="s">
        <v>71</v>
      </c>
      <c r="C85" s="1" t="s">
        <v>184</v>
      </c>
      <c r="D85" s="1" t="s">
        <v>6</v>
      </c>
      <c r="E85" s="1" t="s">
        <v>1</v>
      </c>
      <c r="F85" s="1"/>
      <c r="G85" s="37">
        <v>12.5</v>
      </c>
      <c r="H85" s="2"/>
      <c r="I85" s="38"/>
      <c r="J85" s="2"/>
      <c r="K85" s="38"/>
      <c r="L85" s="2"/>
      <c r="M85" s="38"/>
      <c r="N85" s="2"/>
      <c r="O85" s="39"/>
      <c r="P85" s="41">
        <f t="shared" si="5"/>
      </c>
    </row>
    <row r="86" spans="1:16" ht="12.75">
      <c r="A86" s="36">
        <f t="shared" si="4"/>
      </c>
      <c r="B86" s="3" t="s">
        <v>185</v>
      </c>
      <c r="C86" s="1" t="s">
        <v>186</v>
      </c>
      <c r="D86" s="1" t="s">
        <v>6</v>
      </c>
      <c r="E86" s="1" t="s">
        <v>1</v>
      </c>
      <c r="F86" s="1"/>
      <c r="G86" s="37">
        <v>12.5</v>
      </c>
      <c r="H86" s="2"/>
      <c r="I86" s="38"/>
      <c r="J86" s="2"/>
      <c r="K86" s="38"/>
      <c r="L86" s="2"/>
      <c r="M86" s="38"/>
      <c r="N86" s="2"/>
      <c r="O86" s="39"/>
      <c r="P86" s="41">
        <f t="shared" si="5"/>
      </c>
    </row>
    <row r="87" spans="1:16" ht="12.75">
      <c r="A87" s="36">
        <f t="shared" si="4"/>
      </c>
      <c r="B87" s="3" t="s">
        <v>187</v>
      </c>
      <c r="C87" s="1" t="s">
        <v>188</v>
      </c>
      <c r="D87" s="1" t="s">
        <v>6</v>
      </c>
      <c r="E87" s="1" t="s">
        <v>0</v>
      </c>
      <c r="F87" s="1"/>
      <c r="G87" s="37">
        <v>12.5</v>
      </c>
      <c r="H87" s="2"/>
      <c r="I87" s="38"/>
      <c r="J87" s="2"/>
      <c r="K87" s="38"/>
      <c r="L87" s="2"/>
      <c r="M87" s="38"/>
      <c r="N87" s="2"/>
      <c r="O87" s="39"/>
      <c r="P87" s="41">
        <f t="shared" si="5"/>
      </c>
    </row>
    <row r="88" spans="1:16" ht="12.75">
      <c r="A88" s="36">
        <f t="shared" si="4"/>
      </c>
      <c r="B88" s="3" t="s">
        <v>189</v>
      </c>
      <c r="C88" s="1" t="s">
        <v>190</v>
      </c>
      <c r="D88" s="1" t="s">
        <v>6</v>
      </c>
      <c r="E88" s="1" t="s">
        <v>4</v>
      </c>
      <c r="F88" s="1"/>
      <c r="G88" s="37">
        <v>12.5</v>
      </c>
      <c r="H88" s="2"/>
      <c r="I88" s="38"/>
      <c r="J88" s="2"/>
      <c r="K88" s="38"/>
      <c r="L88" s="2"/>
      <c r="M88" s="38"/>
      <c r="N88" s="2"/>
      <c r="O88" s="39"/>
      <c r="P88" s="41">
        <f t="shared" si="5"/>
      </c>
    </row>
    <row r="89" spans="1:16" ht="12.75">
      <c r="A89" s="36">
        <f t="shared" si="4"/>
      </c>
      <c r="B89" s="3" t="s">
        <v>191</v>
      </c>
      <c r="C89" s="1" t="s">
        <v>192</v>
      </c>
      <c r="D89" s="1" t="s">
        <v>6</v>
      </c>
      <c r="E89" s="1" t="s">
        <v>1</v>
      </c>
      <c r="F89" s="1"/>
      <c r="G89" s="37">
        <v>12.5</v>
      </c>
      <c r="H89" s="1"/>
      <c r="I89" s="37">
        <v>6.5</v>
      </c>
      <c r="J89" s="2"/>
      <c r="K89" s="38"/>
      <c r="L89" s="2"/>
      <c r="M89" s="38"/>
      <c r="N89" s="2"/>
      <c r="O89" s="39"/>
      <c r="P89" s="41">
        <f t="shared" si="5"/>
      </c>
    </row>
    <row r="90" spans="1:16" ht="12.75">
      <c r="A90" s="36">
        <f t="shared" si="4"/>
      </c>
      <c r="B90" s="3" t="s">
        <v>193</v>
      </c>
      <c r="C90" s="1" t="s">
        <v>194</v>
      </c>
      <c r="D90" s="1" t="s">
        <v>230</v>
      </c>
      <c r="E90" s="1" t="s">
        <v>1</v>
      </c>
      <c r="F90" s="1"/>
      <c r="G90" s="37">
        <v>12.5</v>
      </c>
      <c r="H90" s="2"/>
      <c r="I90" s="38"/>
      <c r="J90" s="1"/>
      <c r="K90" s="37">
        <v>16</v>
      </c>
      <c r="L90" s="2"/>
      <c r="M90" s="38"/>
      <c r="N90" s="2"/>
      <c r="O90" s="39"/>
      <c r="P90" s="41">
        <f t="shared" si="5"/>
      </c>
    </row>
    <row r="91" spans="1:16" ht="12.75">
      <c r="A91" s="36">
        <f t="shared" si="4"/>
      </c>
      <c r="B91" s="3" t="s">
        <v>195</v>
      </c>
      <c r="C91" s="1" t="s">
        <v>196</v>
      </c>
      <c r="D91" s="1" t="s">
        <v>230</v>
      </c>
      <c r="E91" s="1" t="s">
        <v>2</v>
      </c>
      <c r="F91" s="1"/>
      <c r="G91" s="37">
        <v>12.5</v>
      </c>
      <c r="H91" s="2"/>
      <c r="I91" s="38"/>
      <c r="J91" s="1"/>
      <c r="K91" s="37">
        <v>9</v>
      </c>
      <c r="L91" s="2"/>
      <c r="M91" s="38"/>
      <c r="N91" s="2"/>
      <c r="O91" s="39"/>
      <c r="P91" s="41">
        <f t="shared" si="5"/>
      </c>
    </row>
    <row r="92" spans="1:16" ht="12.75">
      <c r="A92" s="36">
        <f t="shared" si="4"/>
      </c>
      <c r="B92" s="3" t="s">
        <v>197</v>
      </c>
      <c r="C92" s="1" t="s">
        <v>198</v>
      </c>
      <c r="D92" s="1" t="s">
        <v>7</v>
      </c>
      <c r="E92" s="1" t="s">
        <v>5</v>
      </c>
      <c r="F92" s="1"/>
      <c r="G92" s="37">
        <v>12.5</v>
      </c>
      <c r="H92" s="2"/>
      <c r="I92" s="38"/>
      <c r="J92" s="1"/>
      <c r="K92" s="37">
        <v>14.5</v>
      </c>
      <c r="L92" s="2"/>
      <c r="M92" s="38"/>
      <c r="N92" s="2"/>
      <c r="O92" s="39"/>
      <c r="P92" s="41">
        <f t="shared" si="5"/>
      </c>
    </row>
    <row r="93" spans="1:16" ht="12.75">
      <c r="A93" s="36">
        <f t="shared" si="4"/>
      </c>
      <c r="B93" s="3" t="s">
        <v>199</v>
      </c>
      <c r="C93" s="1" t="s">
        <v>200</v>
      </c>
      <c r="D93" s="1" t="s">
        <v>7</v>
      </c>
      <c r="E93" s="1" t="s">
        <v>2</v>
      </c>
      <c r="F93" s="1"/>
      <c r="G93" s="37">
        <v>12.5</v>
      </c>
      <c r="H93" s="2"/>
      <c r="I93" s="38"/>
      <c r="J93" s="1"/>
      <c r="K93" s="37">
        <v>12.5</v>
      </c>
      <c r="L93" s="2"/>
      <c r="M93" s="38"/>
      <c r="N93" s="2"/>
      <c r="O93" s="39"/>
      <c r="P93" s="41">
        <f t="shared" si="5"/>
      </c>
    </row>
    <row r="94" spans="1:16" ht="12.75">
      <c r="A94" s="36">
        <f t="shared" si="4"/>
      </c>
      <c r="B94" s="3" t="s">
        <v>201</v>
      </c>
      <c r="C94" s="1" t="s">
        <v>202</v>
      </c>
      <c r="D94" s="1" t="s">
        <v>7</v>
      </c>
      <c r="E94" s="1" t="s">
        <v>5</v>
      </c>
      <c r="F94" s="1"/>
      <c r="G94" s="37">
        <v>12.5</v>
      </c>
      <c r="H94" s="2"/>
      <c r="I94" s="38"/>
      <c r="J94" s="1"/>
      <c r="K94" s="37">
        <v>12.5</v>
      </c>
      <c r="L94" s="2"/>
      <c r="M94" s="38"/>
      <c r="N94" s="2"/>
      <c r="O94" s="39"/>
      <c r="P94" s="41">
        <f t="shared" si="5"/>
      </c>
    </row>
    <row r="95" spans="1:16" ht="12.75">
      <c r="A95" s="36">
        <f t="shared" si="4"/>
      </c>
      <c r="B95" s="3" t="s">
        <v>203</v>
      </c>
      <c r="C95" s="1" t="s">
        <v>204</v>
      </c>
      <c r="D95" s="1" t="s">
        <v>7</v>
      </c>
      <c r="E95" s="1" t="s">
        <v>3</v>
      </c>
      <c r="F95" s="1"/>
      <c r="G95" s="37">
        <v>12.5</v>
      </c>
      <c r="H95" s="2"/>
      <c r="I95" s="38"/>
      <c r="J95" s="1"/>
      <c r="K95" s="37">
        <v>6.5</v>
      </c>
      <c r="L95" s="2"/>
      <c r="M95" s="38"/>
      <c r="N95" s="2"/>
      <c r="O95" s="39"/>
      <c r="P95" s="41">
        <f t="shared" si="5"/>
      </c>
    </row>
    <row r="96" spans="1:16" ht="12.75">
      <c r="A96" s="36">
        <f t="shared" si="4"/>
      </c>
      <c r="B96" s="3" t="s">
        <v>205</v>
      </c>
      <c r="C96" s="1" t="s">
        <v>206</v>
      </c>
      <c r="D96" s="1" t="s">
        <v>7</v>
      </c>
      <c r="E96" s="1" t="s">
        <v>3</v>
      </c>
      <c r="F96" s="1"/>
      <c r="G96" s="37">
        <v>12.5</v>
      </c>
      <c r="H96" s="2"/>
      <c r="I96" s="38"/>
      <c r="J96" s="1"/>
      <c r="K96" s="37">
        <v>37</v>
      </c>
      <c r="L96" s="2"/>
      <c r="M96" s="38"/>
      <c r="N96" s="2"/>
      <c r="O96" s="39"/>
      <c r="P96" s="41">
        <f t="shared" si="5"/>
      </c>
    </row>
    <row r="97" spans="1:16" ht="12.75">
      <c r="A97" s="36">
        <f t="shared" si="4"/>
      </c>
      <c r="B97" s="3" t="s">
        <v>207</v>
      </c>
      <c r="C97" s="1" t="s">
        <v>208</v>
      </c>
      <c r="D97" s="1" t="s">
        <v>7</v>
      </c>
      <c r="E97" s="1" t="s">
        <v>0</v>
      </c>
      <c r="F97" s="1"/>
      <c r="G97" s="37">
        <v>12.5</v>
      </c>
      <c r="H97" s="2"/>
      <c r="I97" s="38"/>
      <c r="J97" s="1"/>
      <c r="K97" s="37">
        <v>15.5</v>
      </c>
      <c r="L97" s="2"/>
      <c r="M97" s="38"/>
      <c r="N97" s="2"/>
      <c r="O97" s="39"/>
      <c r="P97" s="41">
        <f t="shared" si="5"/>
      </c>
    </row>
    <row r="98" spans="1:16" ht="12.75">
      <c r="A98" s="36">
        <f t="shared" si="4"/>
      </c>
      <c r="B98" s="3" t="s">
        <v>209</v>
      </c>
      <c r="C98" s="1" t="s">
        <v>210</v>
      </c>
      <c r="D98" s="1" t="s">
        <v>231</v>
      </c>
      <c r="E98" s="1" t="s">
        <v>5</v>
      </c>
      <c r="F98" s="1"/>
      <c r="G98" s="37">
        <v>12.5</v>
      </c>
      <c r="H98" s="2"/>
      <c r="I98" s="38"/>
      <c r="J98" s="1"/>
      <c r="K98" s="37">
        <v>6</v>
      </c>
      <c r="L98" s="2"/>
      <c r="M98" s="38"/>
      <c r="N98" s="2"/>
      <c r="O98" s="39"/>
      <c r="P98" s="41">
        <f t="shared" si="5"/>
      </c>
    </row>
    <row r="99" spans="1:16" ht="12.75">
      <c r="A99" s="36">
        <f t="shared" si="4"/>
      </c>
      <c r="B99" s="3" t="s">
        <v>211</v>
      </c>
      <c r="C99" s="1" t="s">
        <v>212</v>
      </c>
      <c r="D99" s="1" t="s">
        <v>7</v>
      </c>
      <c r="E99" s="1" t="s">
        <v>4</v>
      </c>
      <c r="F99" s="1"/>
      <c r="G99" s="37">
        <v>12.5</v>
      </c>
      <c r="H99" s="2"/>
      <c r="I99" s="38"/>
      <c r="J99" s="1"/>
      <c r="K99" s="37">
        <v>14</v>
      </c>
      <c r="L99" s="2"/>
      <c r="M99" s="38"/>
      <c r="N99" s="2"/>
      <c r="O99" s="39"/>
      <c r="P99" s="41">
        <f t="shared" si="5"/>
      </c>
    </row>
    <row r="100" spans="1:16" ht="12.75">
      <c r="A100" s="36">
        <f t="shared" si="4"/>
      </c>
      <c r="B100" s="3" t="s">
        <v>213</v>
      </c>
      <c r="C100" s="1" t="s">
        <v>214</v>
      </c>
      <c r="D100" s="1" t="s">
        <v>7</v>
      </c>
      <c r="E100" s="1" t="s">
        <v>1</v>
      </c>
      <c r="F100" s="1"/>
      <c r="G100" s="37">
        <v>12.5</v>
      </c>
      <c r="H100" s="2"/>
      <c r="I100" s="38"/>
      <c r="J100" s="1"/>
      <c r="K100" s="37">
        <v>17</v>
      </c>
      <c r="L100" s="2"/>
      <c r="M100" s="38"/>
      <c r="N100" s="2"/>
      <c r="O100" s="39"/>
      <c r="P100" s="41">
        <f t="shared" si="5"/>
      </c>
    </row>
    <row r="101" spans="1:16" ht="12.75">
      <c r="A101" s="36">
        <f t="shared" si="4"/>
      </c>
      <c r="B101" s="3" t="s">
        <v>215</v>
      </c>
      <c r="C101" s="1" t="s">
        <v>216</v>
      </c>
      <c r="D101" s="1" t="s">
        <v>6</v>
      </c>
      <c r="E101" s="1" t="s">
        <v>1</v>
      </c>
      <c r="F101" s="1"/>
      <c r="G101" s="37">
        <v>12.5</v>
      </c>
      <c r="H101" s="1"/>
      <c r="I101" s="37">
        <v>2.5</v>
      </c>
      <c r="J101" s="2"/>
      <c r="K101" s="38"/>
      <c r="L101" s="2"/>
      <c r="M101" s="38"/>
      <c r="N101" s="2"/>
      <c r="O101" s="39"/>
      <c r="P101" s="41">
        <f t="shared" si="5"/>
      </c>
    </row>
    <row r="102" spans="1:16" ht="12.75">
      <c r="A102" s="36">
        <f t="shared" si="4"/>
      </c>
      <c r="B102" s="3" t="s">
        <v>217</v>
      </c>
      <c r="C102" s="1" t="s">
        <v>218</v>
      </c>
      <c r="D102" s="1" t="s">
        <v>8</v>
      </c>
      <c r="E102" s="1" t="s">
        <v>1</v>
      </c>
      <c r="F102" s="1"/>
      <c r="G102" s="37">
        <v>12.5</v>
      </c>
      <c r="H102" s="2"/>
      <c r="I102" s="38"/>
      <c r="J102" s="2"/>
      <c r="K102" s="38"/>
      <c r="L102" s="1"/>
      <c r="M102" s="37">
        <v>3</v>
      </c>
      <c r="N102" s="2"/>
      <c r="O102" s="39"/>
      <c r="P102" s="41">
        <f t="shared" si="5"/>
      </c>
    </row>
    <row r="103" spans="1:16" ht="15.75">
      <c r="A103" s="4" t="s">
        <v>10</v>
      </c>
      <c r="B103" s="5" t="s">
        <v>11</v>
      </c>
      <c r="C103" s="6"/>
      <c r="D103" s="7"/>
      <c r="E103" s="6"/>
      <c r="F103" s="6"/>
      <c r="G103" s="6"/>
      <c r="H103" s="6"/>
      <c r="I103" s="8"/>
      <c r="J103" s="9"/>
      <c r="K103" s="9"/>
      <c r="L103" s="9"/>
      <c r="M103" s="9"/>
      <c r="N103" s="9"/>
      <c r="O103" s="10"/>
      <c r="P103" s="42">
        <f>IF(SUM(P19:P102)=0,"",SUM(P19:P102))</f>
      </c>
    </row>
    <row r="104" spans="1:16" ht="15.75">
      <c r="A104" s="11" t="s">
        <v>10</v>
      </c>
      <c r="B104" s="5" t="s">
        <v>12</v>
      </c>
      <c r="C104" s="6"/>
      <c r="D104" s="7"/>
      <c r="E104" s="6"/>
      <c r="F104" s="6"/>
      <c r="G104" s="6"/>
      <c r="H104" s="6"/>
      <c r="I104" s="8"/>
      <c r="J104" s="10"/>
      <c r="K104" s="10"/>
      <c r="L104" s="10"/>
      <c r="M104" s="10"/>
      <c r="N104" s="10"/>
      <c r="O104" s="10"/>
      <c r="P104" s="10"/>
    </row>
    <row r="105" spans="1:16" ht="15.75">
      <c r="A105" s="4" t="s">
        <v>10</v>
      </c>
      <c r="B105" s="12" t="s">
        <v>13</v>
      </c>
      <c r="C105" s="13"/>
      <c r="D105" s="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75">
      <c r="A106" s="4" t="s">
        <v>10</v>
      </c>
      <c r="B106" s="14"/>
      <c r="C106" s="15" t="s">
        <v>14</v>
      </c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75">
      <c r="A107" s="4" t="s">
        <v>10</v>
      </c>
      <c r="B107" s="14"/>
      <c r="C107" s="16" t="s">
        <v>15</v>
      </c>
      <c r="D107" s="7"/>
      <c r="E107" s="6"/>
      <c r="F107" s="6"/>
      <c r="G107" s="6"/>
      <c r="H107" s="6"/>
      <c r="I107" s="6"/>
      <c r="J107" s="6"/>
      <c r="K107" s="6"/>
      <c r="L107" s="6"/>
      <c r="M107" s="17"/>
      <c r="N107" s="6"/>
      <c r="O107" s="6"/>
      <c r="P107" s="6"/>
    </row>
    <row r="108" spans="1:16" ht="15.75">
      <c r="A108" s="4" t="s">
        <v>10</v>
      </c>
      <c r="B108" s="14"/>
      <c r="C108" s="16" t="s">
        <v>16</v>
      </c>
      <c r="D108" s="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75">
      <c r="A109" s="4" t="s">
        <v>10</v>
      </c>
      <c r="B109" s="14"/>
      <c r="C109" s="45" t="s">
        <v>17</v>
      </c>
      <c r="D109" s="46"/>
      <c r="E109" s="46"/>
      <c r="F109" s="46"/>
      <c r="G109" s="46"/>
      <c r="H109" s="46"/>
      <c r="I109" s="46"/>
      <c r="J109" s="46"/>
      <c r="K109" s="46"/>
      <c r="L109" s="6"/>
      <c r="M109" s="6"/>
      <c r="N109" s="6"/>
      <c r="O109" s="6"/>
      <c r="P109" s="6"/>
    </row>
    <row r="110" spans="1:16" ht="15.75">
      <c r="A110" s="4" t="s">
        <v>10</v>
      </c>
      <c r="B110" s="12" t="s">
        <v>18</v>
      </c>
      <c r="C110" s="6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75">
      <c r="A111" s="4" t="s">
        <v>10</v>
      </c>
      <c r="B111" s="14"/>
      <c r="C111" s="8" t="s">
        <v>19</v>
      </c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75">
      <c r="A112" s="4" t="s">
        <v>10</v>
      </c>
      <c r="B112" s="14"/>
      <c r="C112" s="8" t="s">
        <v>20</v>
      </c>
      <c r="D112" s="7"/>
      <c r="E112" s="6"/>
      <c r="F112" s="6"/>
      <c r="G112" s="47" t="s">
        <v>21</v>
      </c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5.75">
      <c r="A113" s="4" t="s">
        <v>10</v>
      </c>
      <c r="B113" s="14"/>
      <c r="C113" s="8" t="s">
        <v>22</v>
      </c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</sheetData>
  <autoFilter ref="A18:A102"/>
  <mergeCells count="36">
    <mergeCell ref="D76:E76"/>
    <mergeCell ref="D59:E59"/>
    <mergeCell ref="L15:M17"/>
    <mergeCell ref="N15:O17"/>
    <mergeCell ref="P15:P17"/>
    <mergeCell ref="D33:E33"/>
    <mergeCell ref="B16:C16"/>
    <mergeCell ref="B17:C17"/>
    <mergeCell ref="E12:K12"/>
    <mergeCell ref="B15:C15"/>
    <mergeCell ref="D15:D18"/>
    <mergeCell ref="E15:E18"/>
    <mergeCell ref="F15:G17"/>
    <mergeCell ref="H15:I17"/>
    <mergeCell ref="J15:K17"/>
    <mergeCell ref="I8:J8"/>
    <mergeCell ref="K8:L8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C109:K109"/>
    <mergeCell ref="G112:P112"/>
    <mergeCell ref="B4:O4"/>
    <mergeCell ref="B5:C5"/>
    <mergeCell ref="E5:L5"/>
    <mergeCell ref="B6:C6"/>
    <mergeCell ref="E6:L6"/>
    <mergeCell ref="B7:G7"/>
    <mergeCell ref="H7:O7"/>
    <mergeCell ref="C8:G8"/>
  </mergeCells>
  <hyperlinks>
    <hyperlink ref="G112" r:id="rId1" display="http://www.in.gov/dot/div/contracts/letting/index.html"/>
    <hyperlink ref="C109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dcterms:created xsi:type="dcterms:W3CDTF">2009-09-23T15:29:43Z</dcterms:created>
  <dcterms:modified xsi:type="dcterms:W3CDTF">2010-02-24T15:04:26Z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