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'Sheet1'!$A$18:$A$53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<sst xmlns="http://schemas.openxmlformats.org/spreadsheetml/2006/main" count="195" uniqueCount="123">
  <si>
    <t>Crawfordsville</t>
  </si>
  <si>
    <t>Ft. Wayne</t>
  </si>
  <si>
    <t>Greenfield</t>
  </si>
  <si>
    <t>Vincennes</t>
  </si>
  <si>
    <t>Laporte</t>
  </si>
  <si>
    <t>Seymour</t>
  </si>
  <si>
    <t>BA</t>
  </si>
  <si>
    <t>DA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</si>
  <si>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</si>
  <si>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</si>
  <si>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</si>
  <si>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</si>
  <si>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</si>
  <si>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</si>
  <si>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</si>
  <si>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</si>
  <si>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</si>
  <si>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</si>
  <si>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</si>
  <si>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</si>
  <si>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</si>
  <si>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</si>
  <si>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</si>
  <si>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</si>
  <si>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</si>
  <si>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</si>
  <si>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</si>
  <si>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</si>
  <si>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</si>
  <si>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</si>
  <si>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</si>
  <si>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</si>
  <si>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</si>
  <si>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</si>
  <si>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</si>
  <si>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</si>
  <si>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</si>
  <si>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</si>
  <si>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</si>
  <si>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</si>
  <si>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</si>
  <si>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</si>
  <si>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</si>
  <si>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</si>
  <si>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</si>
  <si>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</si>
  <si>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</si>
  <si>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</si>
  <si>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</si>
  <si>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</si>
  <si>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</si>
  <si>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DB</t>
  </si>
  <si>
    <t>CB, EE</t>
  </si>
  <si>
    <t>141</t>
  </si>
  <si>
    <t xml:space="preserve">SR -29330-A    </t>
  </si>
  <si>
    <t>151</t>
  </si>
  <si>
    <t xml:space="preserve">SR -32368-A    </t>
  </si>
  <si>
    <t>171</t>
  </si>
  <si>
    <t xml:space="preserve">SR -32450-A    </t>
  </si>
  <si>
    <t>181</t>
  </si>
  <si>
    <t xml:space="preserve">SR -32469-A    </t>
  </si>
  <si>
    <t>201</t>
  </si>
  <si>
    <t xml:space="preserve">SR -32479-A    </t>
  </si>
  <si>
    <t>215</t>
  </si>
  <si>
    <t xml:space="preserve">SR -32663-A    </t>
  </si>
  <si>
    <t xml:space="preserve">SRS-29496-A    </t>
  </si>
  <si>
    <t>291</t>
  </si>
  <si>
    <t xml:space="preserve">SRS-29543-A    </t>
  </si>
  <si>
    <t>301</t>
  </si>
  <si>
    <t xml:space="preserve">SRS-29740-A    </t>
  </si>
  <si>
    <t>311</t>
  </si>
  <si>
    <t xml:space="preserve">SRS-30684-A    </t>
  </si>
  <si>
    <t>321</t>
  </si>
  <si>
    <t xml:space="preserve">SRS-30735-A    </t>
  </si>
  <si>
    <t>331</t>
  </si>
  <si>
    <t xml:space="preserve">SRS-31807-A    </t>
  </si>
  <si>
    <t>341</t>
  </si>
  <si>
    <t xml:space="preserve">SRS-31936-A    </t>
  </si>
  <si>
    <t>345</t>
  </si>
  <si>
    <t xml:space="preserve">SRS-31941-A    </t>
  </si>
  <si>
    <t>361</t>
  </si>
  <si>
    <t xml:space="preserve">SRS-32213-A    </t>
  </si>
  <si>
    <t>371</t>
  </si>
  <si>
    <t xml:space="preserve">SRS-32275-A    </t>
  </si>
  <si>
    <t xml:space="preserve">SRS-32314-A    </t>
  </si>
  <si>
    <t xml:space="preserve">SRS-32315-A    </t>
  </si>
  <si>
    <t>401</t>
  </si>
  <si>
    <t xml:space="preserve">SRS-32348-A    </t>
  </si>
  <si>
    <t>405</t>
  </si>
  <si>
    <t xml:space="preserve">SRS-32356-A    </t>
  </si>
  <si>
    <t>411</t>
  </si>
  <si>
    <t xml:space="preserve">SRS-32361-A    </t>
  </si>
  <si>
    <t>421</t>
  </si>
  <si>
    <t xml:space="preserve">SRS-32393-A    </t>
  </si>
  <si>
    <t>451</t>
  </si>
  <si>
    <t xml:space="preserve">SRS-32509-A    </t>
  </si>
  <si>
    <t>461</t>
  </si>
  <si>
    <t xml:space="preserve">SRS-32512-A    </t>
  </si>
  <si>
    <t>471</t>
  </si>
  <si>
    <t xml:space="preserve">SRS-32522-A    </t>
  </si>
  <si>
    <t>481</t>
  </si>
  <si>
    <t xml:space="preserve">SRS-32529-A    </t>
  </si>
  <si>
    <t>491</t>
  </si>
  <si>
    <t xml:space="preserve">SRS-32530-A    </t>
  </si>
  <si>
    <t>501</t>
  </si>
  <si>
    <t xml:space="preserve">SRS-32531-A    </t>
  </si>
  <si>
    <t>511</t>
  </si>
  <si>
    <t xml:space="preserve">SRS-32532-A    </t>
  </si>
  <si>
    <t>551</t>
  </si>
  <si>
    <t xml:space="preserve">SRS-32545-A    </t>
  </si>
  <si>
    <t xml:space="preserve">SB -29857-A    </t>
  </si>
  <si>
    <t>621</t>
  </si>
  <si>
    <t xml:space="preserve">SB -32040-B    </t>
  </si>
  <si>
    <t>631</t>
  </si>
  <si>
    <t xml:space="preserve">SB -32454-A    </t>
  </si>
  <si>
    <t>671</t>
  </si>
  <si>
    <t xml:space="preserve">ST -32407-A    </t>
  </si>
  <si>
    <t>EA</t>
  </si>
  <si>
    <t>AB, EQ, 0085</t>
  </si>
  <si>
    <t>Stimulus Letting</t>
  </si>
  <si>
    <t>SB -32426-B</t>
  </si>
  <si>
    <t>BA, CB</t>
  </si>
  <si>
    <t>Rescheduled to 10/21/2009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</si>
</sst>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7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6" fontId="20" fillId="0" borderId="3" xfId="0" applyNumberFormat="1" applyFont="1" applyBorder="1" applyAlignment="1" applyProtection="1">
      <alignment horizontal="center" vertical="center"/>
      <protection locked="0"/>
    </xf>
    <xf numFmtId="166" fontId="20" fillId="0" borderId="4" xfId="0" applyNumberFormat="1" applyFont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9" xfId="0" applyNumberForma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" xfId="0" applyFont="1" applyBorder="1" applyAlignment="1">
      <alignment/>
    </xf>
    <xf numFmtId="0" fontId="24" fillId="2" borderId="1" xfId="0" applyFont="1" applyFill="1" applyBorder="1" applyAlignment="1">
      <alignment/>
    </xf>
    <xf numFmtId="0" fontId="25" fillId="0" borderId="1" xfId="0" applyFont="1" applyBorder="1" applyAlignment="1">
      <alignment/>
    </xf>
    <xf numFmtId="164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right" vertical="center" wrapText="1"/>
      <protection locked="0"/>
    </xf>
    <xf numFmtId="0" fontId="12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165" fontId="4" fillId="0" borderId="11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4" fillId="0" borderId="12" xfId="0" applyNumberFormat="1" applyFont="1" applyFill="1" applyBorder="1" applyAlignment="1" applyProtection="1">
      <alignment vertical="center"/>
      <protection locked="0"/>
    </xf>
    <xf numFmtId="165" fontId="0" fillId="0" borderId="12" xfId="0" applyNumberFormat="1" applyBorder="1" applyAlignment="1">
      <alignment vertical="center"/>
    </xf>
    <xf numFmtId="0" fontId="4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Border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4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2" fillId="0" borderId="0" xfId="19" applyFont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166" fontId="20" fillId="0" borderId="23" xfId="0" applyNumberFormat="1" applyFont="1" applyBorder="1" applyAlignment="1" applyProtection="1">
      <alignment horizontal="center" vertical="center"/>
      <protection locked="0"/>
    </xf>
    <xf numFmtId="166" fontId="20" fillId="0" borderId="24" xfId="0" applyNumberFormat="1" applyFont="1" applyBorder="1" applyAlignment="1" applyProtection="1">
      <alignment horizontal="center" vertical="center"/>
      <protection locked="0"/>
    </xf>
    <xf numFmtId="166" fontId="21" fillId="0" borderId="25" xfId="0" applyNumberFormat="1" applyFont="1" applyBorder="1" applyAlignment="1" applyProtection="1">
      <alignment horizontal="center" vertical="center"/>
      <protection locked="0"/>
    </xf>
    <xf numFmtId="166" fontId="21" fillId="0" borderId="4" xfId="0" applyNumberFormat="1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>
      <alignment horizontal="center"/>
    </xf>
    <xf numFmtId="0" fontId="24" fillId="0" borderId="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5023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3194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1365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29537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27708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5879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4050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22221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20393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18564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16735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14906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307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124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17" name="AutoShape 34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selection activeCell="T31" sqref="T31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56" t="s">
        <v>21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8.75">
      <c r="A2" s="18"/>
      <c r="B2" s="19"/>
      <c r="C2" s="20"/>
      <c r="D2" s="57" t="s">
        <v>22</v>
      </c>
      <c r="E2" s="57"/>
      <c r="F2" s="57"/>
      <c r="G2" s="57"/>
      <c r="H2" s="57"/>
      <c r="I2" s="57"/>
      <c r="J2" s="57"/>
      <c r="K2" s="58" t="s">
        <v>23</v>
      </c>
      <c r="L2" s="59"/>
      <c r="M2" s="59"/>
      <c r="N2" s="59"/>
      <c r="O2" s="59"/>
      <c r="P2" s="59"/>
    </row>
    <row r="3" spans="1:16" ht="15.75">
      <c r="A3" s="8"/>
      <c r="B3" s="52" t="s">
        <v>24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14"/>
    </row>
    <row r="4" spans="1:16" ht="15.75">
      <c r="A4" s="8"/>
      <c r="B4" s="52" t="s">
        <v>25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14"/>
    </row>
    <row r="5" spans="1:16" ht="15.75">
      <c r="A5" s="8"/>
      <c r="B5" s="46" t="s">
        <v>26</v>
      </c>
      <c r="C5" s="46"/>
      <c r="D5" s="22"/>
      <c r="E5" s="54"/>
      <c r="F5" s="54"/>
      <c r="G5" s="54"/>
      <c r="H5" s="54"/>
      <c r="I5" s="54"/>
      <c r="J5" s="54"/>
      <c r="K5" s="54"/>
      <c r="L5" s="54"/>
      <c r="M5" s="21"/>
      <c r="N5" s="21"/>
      <c r="O5" s="21"/>
      <c r="P5" s="9"/>
    </row>
    <row r="6" spans="1:16" ht="15.75">
      <c r="A6" s="8"/>
      <c r="B6" s="46" t="s">
        <v>27</v>
      </c>
      <c r="C6" s="46"/>
      <c r="D6" s="22"/>
      <c r="E6" s="54"/>
      <c r="F6" s="54"/>
      <c r="G6" s="54"/>
      <c r="H6" s="54"/>
      <c r="I6" s="54"/>
      <c r="J6" s="54"/>
      <c r="K6" s="54"/>
      <c r="L6" s="54"/>
      <c r="M6" s="21"/>
      <c r="N6" s="21"/>
      <c r="O6" s="21"/>
      <c r="P6" s="9"/>
    </row>
    <row r="7" spans="1:16" ht="15.75">
      <c r="A7" s="8"/>
      <c r="B7" s="46" t="s">
        <v>28</v>
      </c>
      <c r="C7" s="47"/>
      <c r="D7" s="47"/>
      <c r="E7" s="47"/>
      <c r="F7" s="47"/>
      <c r="G7" s="48"/>
      <c r="H7" s="49"/>
      <c r="I7" s="50"/>
      <c r="J7" s="50"/>
      <c r="K7" s="50"/>
      <c r="L7" s="50"/>
      <c r="M7" s="50"/>
      <c r="N7" s="50"/>
      <c r="O7" s="50"/>
      <c r="P7" s="9"/>
    </row>
    <row r="8" spans="1:16" ht="15.75">
      <c r="A8" s="8"/>
      <c r="B8" s="23" t="s">
        <v>29</v>
      </c>
      <c r="C8" s="51"/>
      <c r="D8" s="51"/>
      <c r="E8" s="51"/>
      <c r="F8" s="51"/>
      <c r="G8" s="51"/>
      <c r="H8" s="21" t="s">
        <v>30</v>
      </c>
      <c r="I8" s="51"/>
      <c r="J8" s="51"/>
      <c r="K8" s="55" t="s">
        <v>31</v>
      </c>
      <c r="L8" s="55"/>
      <c r="M8" s="51"/>
      <c r="N8" s="51"/>
      <c r="O8" s="51"/>
      <c r="P8" s="9"/>
    </row>
    <row r="9" spans="1:16" ht="15.75">
      <c r="A9" s="8"/>
      <c r="B9" s="21" t="s">
        <v>32</v>
      </c>
      <c r="C9" s="21"/>
      <c r="D9" s="21"/>
      <c r="E9" s="60"/>
      <c r="F9" s="60"/>
      <c r="G9" s="60"/>
      <c r="H9" s="60"/>
      <c r="I9" s="60"/>
      <c r="J9" s="60"/>
      <c r="K9" s="60"/>
      <c r="L9" s="61" t="s">
        <v>33</v>
      </c>
      <c r="M9" s="62"/>
      <c r="N9" s="62"/>
      <c r="O9" s="62"/>
      <c r="P9" s="25"/>
    </row>
    <row r="10" spans="1:16" ht="15.75">
      <c r="A10" s="8"/>
      <c r="B10" s="21" t="s">
        <v>34</v>
      </c>
      <c r="C10" s="21"/>
      <c r="D10" s="21"/>
      <c r="E10" s="63"/>
      <c r="F10" s="63"/>
      <c r="G10" s="63"/>
      <c r="H10" s="63"/>
      <c r="I10" s="63"/>
      <c r="J10" s="63"/>
      <c r="K10" s="63"/>
      <c r="L10" s="62"/>
      <c r="M10" s="62"/>
      <c r="N10" s="62"/>
      <c r="O10" s="62"/>
      <c r="P10" s="24"/>
    </row>
    <row r="11" spans="1:16" ht="15.75">
      <c r="A11" s="8"/>
      <c r="B11" s="21" t="s">
        <v>35</v>
      </c>
      <c r="C11" s="21"/>
      <c r="D11" s="21"/>
      <c r="E11" s="63"/>
      <c r="F11" s="64"/>
      <c r="G11" s="64"/>
      <c r="H11" s="64"/>
      <c r="I11" s="64"/>
      <c r="J11" s="64"/>
      <c r="K11" s="64"/>
      <c r="L11" s="62"/>
      <c r="M11" s="62"/>
      <c r="N11" s="62"/>
      <c r="O11" s="62"/>
      <c r="P11" s="24"/>
    </row>
    <row r="12" spans="1:16" ht="15.75">
      <c r="A12" s="8"/>
      <c r="B12" s="21" t="s">
        <v>36</v>
      </c>
      <c r="C12" s="21"/>
      <c r="D12" s="21"/>
      <c r="E12" s="65"/>
      <c r="F12" s="65"/>
      <c r="G12" s="65"/>
      <c r="H12" s="65"/>
      <c r="I12" s="65"/>
      <c r="J12" s="65"/>
      <c r="K12" s="65"/>
      <c r="L12" s="24"/>
      <c r="M12" s="24"/>
      <c r="N12" s="24"/>
      <c r="O12" s="24"/>
      <c r="P12" s="24"/>
    </row>
    <row r="13" spans="1:16" ht="15.75">
      <c r="A13" s="8"/>
      <c r="B13" s="21" t="s">
        <v>37</v>
      </c>
      <c r="C13" s="21"/>
      <c r="D13" s="21"/>
      <c r="E13" s="65"/>
      <c r="F13" s="66"/>
      <c r="G13" s="66"/>
      <c r="H13" s="66"/>
      <c r="I13" s="66"/>
      <c r="J13" s="66"/>
      <c r="K13" s="66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7" t="s">
        <v>38</v>
      </c>
      <c r="C15" s="68"/>
      <c r="D15" s="69" t="s">
        <v>39</v>
      </c>
      <c r="E15" s="72" t="s">
        <v>40</v>
      </c>
      <c r="F15" s="75" t="s">
        <v>41</v>
      </c>
      <c r="G15" s="76"/>
      <c r="H15" s="81" t="s">
        <v>42</v>
      </c>
      <c r="I15" s="76"/>
      <c r="J15" s="81" t="s">
        <v>43</v>
      </c>
      <c r="K15" s="76"/>
      <c r="L15" s="81" t="s">
        <v>44</v>
      </c>
      <c r="M15" s="76"/>
      <c r="N15" s="81" t="s">
        <v>45</v>
      </c>
      <c r="O15" s="85"/>
      <c r="P15" s="72" t="s">
        <v>46</v>
      </c>
    </row>
    <row r="16" spans="1:16" ht="18.75">
      <c r="A16" s="30"/>
      <c r="B16" s="92">
        <v>40079</v>
      </c>
      <c r="C16" s="93"/>
      <c r="D16" s="70"/>
      <c r="E16" s="73"/>
      <c r="F16" s="77"/>
      <c r="G16" s="78"/>
      <c r="H16" s="77"/>
      <c r="I16" s="78"/>
      <c r="J16" s="77"/>
      <c r="K16" s="78"/>
      <c r="L16" s="77"/>
      <c r="M16" s="78"/>
      <c r="N16" s="86"/>
      <c r="O16" s="87"/>
      <c r="P16" s="90"/>
    </row>
    <row r="17" spans="1:16" ht="19.5" thickBot="1">
      <c r="A17" s="31"/>
      <c r="B17" s="94" t="s">
        <v>119</v>
      </c>
      <c r="C17" s="95"/>
      <c r="D17" s="70"/>
      <c r="E17" s="73"/>
      <c r="F17" s="79"/>
      <c r="G17" s="80"/>
      <c r="H17" s="79"/>
      <c r="I17" s="80"/>
      <c r="J17" s="79"/>
      <c r="K17" s="80"/>
      <c r="L17" s="79"/>
      <c r="M17" s="80"/>
      <c r="N17" s="88"/>
      <c r="O17" s="89"/>
      <c r="P17" s="91"/>
    </row>
    <row r="18" spans="1:16" ht="32.25" thickBot="1">
      <c r="A18" s="32" t="s">
        <v>8</v>
      </c>
      <c r="B18" s="33" t="s">
        <v>47</v>
      </c>
      <c r="C18" s="33" t="s">
        <v>48</v>
      </c>
      <c r="D18" s="71"/>
      <c r="E18" s="74"/>
      <c r="F18" s="34" t="s">
        <v>49</v>
      </c>
      <c r="G18" s="35" t="s">
        <v>50</v>
      </c>
      <c r="H18" s="34" t="s">
        <v>49</v>
      </c>
      <c r="I18" s="35" t="s">
        <v>50</v>
      </c>
      <c r="J18" s="34" t="s">
        <v>49</v>
      </c>
      <c r="K18" s="35" t="s">
        <v>50</v>
      </c>
      <c r="L18" s="34" t="s">
        <v>49</v>
      </c>
      <c r="M18" s="35" t="s">
        <v>50</v>
      </c>
      <c r="N18" s="34" t="s">
        <v>49</v>
      </c>
      <c r="O18" s="35" t="s">
        <v>50</v>
      </c>
      <c r="P18" s="35" t="s">
        <v>50</v>
      </c>
    </row>
    <row r="19" spans="1:16" ht="15" customHeight="1">
      <c r="A19" s="39">
        <f aca="true" t="shared" si="0" ref="A19:A53">IF(OR(F19&gt;0,H19&gt;0,J19&gt;0,L19&gt;0,N19&gt;0),"X","")</f>
      </c>
      <c r="B19" s="3" t="s">
        <v>53</v>
      </c>
      <c r="C19" s="1" t="s">
        <v>54</v>
      </c>
      <c r="D19" s="1" t="s">
        <v>52</v>
      </c>
      <c r="E19" s="1" t="s">
        <v>1</v>
      </c>
      <c r="F19" s="42"/>
      <c r="G19" s="36">
        <v>12.5</v>
      </c>
      <c r="H19" s="40"/>
      <c r="I19" s="36">
        <v>11.5</v>
      </c>
      <c r="J19" s="2"/>
      <c r="K19" s="37"/>
      <c r="L19" s="2"/>
      <c r="M19" s="37"/>
      <c r="N19" s="2"/>
      <c r="O19" s="38"/>
      <c r="P19" s="43">
        <f aca="true" t="shared" si="1" ref="P19:P53">IF(F19*G19+H19*I19+J19*K19+L19*M19+N19*O19=0,"",F19*G19+H19*I19+J19*K19+L19*M19+N19*O19)</f>
      </c>
    </row>
    <row r="20" spans="1:16" ht="15" customHeight="1">
      <c r="A20" s="39">
        <f t="shared" si="0"/>
      </c>
      <c r="B20" s="3" t="s">
        <v>55</v>
      </c>
      <c r="C20" s="1" t="s">
        <v>56</v>
      </c>
      <c r="D20" s="1" t="s">
        <v>6</v>
      </c>
      <c r="E20" s="1" t="s">
        <v>1</v>
      </c>
      <c r="F20" s="40"/>
      <c r="G20" s="36">
        <v>12.5</v>
      </c>
      <c r="H20" s="41"/>
      <c r="I20" s="37"/>
      <c r="J20" s="2"/>
      <c r="K20" s="37"/>
      <c r="L20" s="2"/>
      <c r="M20" s="37"/>
      <c r="N20" s="2"/>
      <c r="O20" s="38"/>
      <c r="P20" s="43">
        <f t="shared" si="1"/>
      </c>
    </row>
    <row r="21" spans="1:16" ht="15" customHeight="1">
      <c r="A21" s="39">
        <f t="shared" si="0"/>
      </c>
      <c r="B21" s="3" t="s">
        <v>57</v>
      </c>
      <c r="C21" s="1" t="s">
        <v>58</v>
      </c>
      <c r="D21" s="1" t="s">
        <v>6</v>
      </c>
      <c r="E21" s="1" t="s">
        <v>4</v>
      </c>
      <c r="F21" s="40"/>
      <c r="G21" s="36">
        <v>12.5</v>
      </c>
      <c r="H21" s="41"/>
      <c r="I21" s="37"/>
      <c r="J21" s="2"/>
      <c r="K21" s="37"/>
      <c r="L21" s="2"/>
      <c r="M21" s="37"/>
      <c r="N21" s="2"/>
      <c r="O21" s="38"/>
      <c r="P21" s="43">
        <f t="shared" si="1"/>
      </c>
    </row>
    <row r="22" spans="1:16" ht="15" customHeight="1">
      <c r="A22" s="39">
        <f t="shared" si="0"/>
      </c>
      <c r="B22" s="3" t="s">
        <v>59</v>
      </c>
      <c r="C22" s="1" t="s">
        <v>60</v>
      </c>
      <c r="D22" s="1" t="s">
        <v>6</v>
      </c>
      <c r="E22" s="1" t="s">
        <v>1</v>
      </c>
      <c r="F22" s="40"/>
      <c r="G22" s="36">
        <v>12.5</v>
      </c>
      <c r="H22" s="40"/>
      <c r="I22" s="36">
        <v>31</v>
      </c>
      <c r="J22" s="2"/>
      <c r="K22" s="37"/>
      <c r="L22" s="2"/>
      <c r="M22" s="37"/>
      <c r="N22" s="2"/>
      <c r="O22" s="38"/>
      <c r="P22" s="43">
        <f t="shared" si="1"/>
      </c>
    </row>
    <row r="23" spans="1:16" ht="15" customHeight="1">
      <c r="A23" s="39">
        <f t="shared" si="0"/>
      </c>
      <c r="B23" s="3" t="s">
        <v>61</v>
      </c>
      <c r="C23" s="1" t="s">
        <v>62</v>
      </c>
      <c r="D23" s="1" t="s">
        <v>6</v>
      </c>
      <c r="E23" s="1" t="s">
        <v>1</v>
      </c>
      <c r="F23" s="40"/>
      <c r="G23" s="36">
        <v>12.5</v>
      </c>
      <c r="H23" s="41"/>
      <c r="I23" s="37"/>
      <c r="J23" s="2"/>
      <c r="K23" s="37"/>
      <c r="L23" s="2"/>
      <c r="M23" s="37"/>
      <c r="N23" s="2"/>
      <c r="O23" s="38"/>
      <c r="P23" s="43">
        <f t="shared" si="1"/>
      </c>
    </row>
    <row r="24" spans="1:16" ht="15" customHeight="1">
      <c r="A24" s="39">
        <f t="shared" si="0"/>
      </c>
      <c r="B24" s="3" t="s">
        <v>63</v>
      </c>
      <c r="C24" s="1" t="s">
        <v>64</v>
      </c>
      <c r="D24" s="1" t="s">
        <v>6</v>
      </c>
      <c r="E24" s="1" t="s">
        <v>1</v>
      </c>
      <c r="F24" s="40"/>
      <c r="G24" s="36">
        <v>12.5</v>
      </c>
      <c r="H24" s="41"/>
      <c r="I24" s="37"/>
      <c r="J24" s="2"/>
      <c r="K24" s="37"/>
      <c r="L24" s="2"/>
      <c r="M24" s="37"/>
      <c r="N24" s="2"/>
      <c r="O24" s="38"/>
      <c r="P24" s="43">
        <f t="shared" si="1"/>
      </c>
    </row>
    <row r="25" spans="1:16" ht="15" customHeight="1">
      <c r="A25" s="39">
        <f t="shared" si="0"/>
      </c>
      <c r="B25" s="37"/>
      <c r="C25" s="1" t="s">
        <v>65</v>
      </c>
      <c r="D25" s="96" t="s">
        <v>122</v>
      </c>
      <c r="E25" s="97"/>
      <c r="F25" s="37"/>
      <c r="G25" s="37"/>
      <c r="H25" s="37"/>
      <c r="I25" s="37"/>
      <c r="J25" s="37"/>
      <c r="K25" s="37"/>
      <c r="L25" s="2"/>
      <c r="M25" s="37"/>
      <c r="N25" s="2"/>
      <c r="O25" s="38"/>
      <c r="P25" s="43">
        <f t="shared" si="1"/>
      </c>
    </row>
    <row r="26" spans="1:16" ht="15" customHeight="1">
      <c r="A26" s="39">
        <f t="shared" si="0"/>
      </c>
      <c r="B26" s="3" t="s">
        <v>66</v>
      </c>
      <c r="C26" s="1" t="s">
        <v>67</v>
      </c>
      <c r="D26" s="1" t="s">
        <v>6</v>
      </c>
      <c r="E26" s="1" t="s">
        <v>5</v>
      </c>
      <c r="F26" s="40"/>
      <c r="G26" s="36">
        <v>12.5</v>
      </c>
      <c r="H26" s="2"/>
      <c r="I26" s="37"/>
      <c r="J26" s="2"/>
      <c r="K26" s="37"/>
      <c r="L26" s="2"/>
      <c r="M26" s="37"/>
      <c r="N26" s="2"/>
      <c r="O26" s="38"/>
      <c r="P26" s="43">
        <f t="shared" si="1"/>
      </c>
    </row>
    <row r="27" spans="1:16" ht="15" customHeight="1">
      <c r="A27" s="39">
        <f t="shared" si="0"/>
      </c>
      <c r="B27" s="3" t="s">
        <v>68</v>
      </c>
      <c r="C27" s="1" t="s">
        <v>69</v>
      </c>
      <c r="D27" s="1" t="s">
        <v>6</v>
      </c>
      <c r="E27" s="1" t="s">
        <v>3</v>
      </c>
      <c r="F27" s="40"/>
      <c r="G27" s="36">
        <v>12.5</v>
      </c>
      <c r="H27" s="2"/>
      <c r="I27" s="37"/>
      <c r="J27" s="2"/>
      <c r="K27" s="37"/>
      <c r="L27" s="2"/>
      <c r="M27" s="37"/>
      <c r="N27" s="2"/>
      <c r="O27" s="38"/>
      <c r="P27" s="43">
        <f t="shared" si="1"/>
      </c>
    </row>
    <row r="28" spans="1:16" ht="15" customHeight="1">
      <c r="A28" s="39">
        <f t="shared" si="0"/>
      </c>
      <c r="B28" s="3" t="s">
        <v>70</v>
      </c>
      <c r="C28" s="1" t="s">
        <v>71</v>
      </c>
      <c r="D28" s="1" t="s">
        <v>118</v>
      </c>
      <c r="E28" s="1" t="s">
        <v>3</v>
      </c>
      <c r="F28" s="40"/>
      <c r="G28" s="36">
        <v>12.5</v>
      </c>
      <c r="H28" s="2"/>
      <c r="I28" s="37"/>
      <c r="J28" s="2"/>
      <c r="K28" s="37"/>
      <c r="L28" s="2"/>
      <c r="M28" s="37"/>
      <c r="N28" s="2"/>
      <c r="O28" s="38"/>
      <c r="P28" s="43">
        <f t="shared" si="1"/>
      </c>
    </row>
    <row r="29" spans="1:16" ht="15" customHeight="1">
      <c r="A29" s="39">
        <f t="shared" si="0"/>
      </c>
      <c r="B29" s="3" t="s">
        <v>72</v>
      </c>
      <c r="C29" s="1" t="s">
        <v>73</v>
      </c>
      <c r="D29" s="1" t="s">
        <v>6</v>
      </c>
      <c r="E29" s="1" t="s">
        <v>3</v>
      </c>
      <c r="F29" s="40"/>
      <c r="G29" s="36">
        <v>12.5</v>
      </c>
      <c r="H29" s="2"/>
      <c r="I29" s="37"/>
      <c r="J29" s="2"/>
      <c r="K29" s="37"/>
      <c r="L29" s="2"/>
      <c r="M29" s="37"/>
      <c r="N29" s="2"/>
      <c r="O29" s="38"/>
      <c r="P29" s="43">
        <f t="shared" si="1"/>
      </c>
    </row>
    <row r="30" spans="1:16" ht="15" customHeight="1">
      <c r="A30" s="39">
        <f t="shared" si="0"/>
      </c>
      <c r="B30" s="3" t="s">
        <v>74</v>
      </c>
      <c r="C30" s="1" t="s">
        <v>75</v>
      </c>
      <c r="D30" s="1" t="s">
        <v>6</v>
      </c>
      <c r="E30" s="1" t="s">
        <v>5</v>
      </c>
      <c r="F30" s="40"/>
      <c r="G30" s="36">
        <v>12.5</v>
      </c>
      <c r="H30" s="2"/>
      <c r="I30" s="37"/>
      <c r="J30" s="2"/>
      <c r="K30" s="37"/>
      <c r="L30" s="2"/>
      <c r="M30" s="37"/>
      <c r="N30" s="2"/>
      <c r="O30" s="38"/>
      <c r="P30" s="43">
        <f t="shared" si="1"/>
      </c>
    </row>
    <row r="31" spans="1:16" ht="15" customHeight="1">
      <c r="A31" s="39">
        <f t="shared" si="0"/>
      </c>
      <c r="B31" s="3" t="s">
        <v>76</v>
      </c>
      <c r="C31" s="1" t="s">
        <v>77</v>
      </c>
      <c r="D31" s="1" t="s">
        <v>121</v>
      </c>
      <c r="E31" s="1" t="s">
        <v>4</v>
      </c>
      <c r="F31" s="40"/>
      <c r="G31" s="36">
        <v>12.5</v>
      </c>
      <c r="H31" s="36"/>
      <c r="I31" s="36">
        <v>23.5</v>
      </c>
      <c r="J31" s="2"/>
      <c r="K31" s="37"/>
      <c r="L31" s="2"/>
      <c r="M31" s="37"/>
      <c r="N31" s="2"/>
      <c r="O31" s="38"/>
      <c r="P31" s="43">
        <f t="shared" si="1"/>
      </c>
    </row>
    <row r="32" spans="1:16" ht="15" customHeight="1">
      <c r="A32" s="39">
        <f t="shared" si="0"/>
      </c>
      <c r="B32" s="3" t="s">
        <v>78</v>
      </c>
      <c r="C32" s="1" t="s">
        <v>79</v>
      </c>
      <c r="D32" s="1" t="s">
        <v>6</v>
      </c>
      <c r="E32" s="1" t="s">
        <v>5</v>
      </c>
      <c r="F32" s="40"/>
      <c r="G32" s="36">
        <v>12.5</v>
      </c>
      <c r="H32" s="2"/>
      <c r="I32" s="37"/>
      <c r="J32" s="2"/>
      <c r="K32" s="37"/>
      <c r="L32" s="2"/>
      <c r="M32" s="37"/>
      <c r="N32" s="2"/>
      <c r="O32" s="38"/>
      <c r="P32" s="43">
        <f t="shared" si="1"/>
      </c>
    </row>
    <row r="33" spans="1:16" ht="15" customHeight="1">
      <c r="A33" s="39">
        <f t="shared" si="0"/>
      </c>
      <c r="B33" s="3" t="s">
        <v>80</v>
      </c>
      <c r="C33" s="1" t="s">
        <v>81</v>
      </c>
      <c r="D33" s="1" t="s">
        <v>6</v>
      </c>
      <c r="E33" s="1" t="s">
        <v>5</v>
      </c>
      <c r="F33" s="40"/>
      <c r="G33" s="36">
        <v>12.5</v>
      </c>
      <c r="H33" s="2"/>
      <c r="I33" s="37"/>
      <c r="J33" s="2"/>
      <c r="K33" s="37"/>
      <c r="L33" s="2"/>
      <c r="M33" s="37"/>
      <c r="N33" s="2"/>
      <c r="O33" s="38"/>
      <c r="P33" s="43">
        <f t="shared" si="1"/>
      </c>
    </row>
    <row r="34" spans="1:16" ht="15" customHeight="1">
      <c r="A34" s="39">
        <f t="shared" si="0"/>
      </c>
      <c r="B34" s="3" t="s">
        <v>82</v>
      </c>
      <c r="C34" s="1" t="s">
        <v>83</v>
      </c>
      <c r="D34" s="1" t="s">
        <v>6</v>
      </c>
      <c r="E34" s="1" t="s">
        <v>1</v>
      </c>
      <c r="F34" s="40"/>
      <c r="G34" s="36">
        <v>12.5</v>
      </c>
      <c r="H34" s="2"/>
      <c r="I34" s="37"/>
      <c r="J34" s="2"/>
      <c r="K34" s="37"/>
      <c r="L34" s="2"/>
      <c r="M34" s="37"/>
      <c r="N34" s="2"/>
      <c r="O34" s="38"/>
      <c r="P34" s="43">
        <f t="shared" si="1"/>
      </c>
    </row>
    <row r="35" spans="1:16" ht="15" customHeight="1">
      <c r="A35" s="39">
        <f t="shared" si="0"/>
      </c>
      <c r="B35" s="37"/>
      <c r="C35" s="1" t="s">
        <v>84</v>
      </c>
      <c r="D35" s="96" t="s">
        <v>122</v>
      </c>
      <c r="E35" s="97"/>
      <c r="F35" s="37"/>
      <c r="G35" s="37"/>
      <c r="H35" s="2"/>
      <c r="I35" s="37"/>
      <c r="J35" s="2"/>
      <c r="K35" s="37"/>
      <c r="L35" s="2"/>
      <c r="M35" s="37"/>
      <c r="N35" s="2"/>
      <c r="O35" s="38"/>
      <c r="P35" s="43">
        <f t="shared" si="1"/>
      </c>
    </row>
    <row r="36" spans="1:16" ht="15" customHeight="1">
      <c r="A36" s="39">
        <f t="shared" si="0"/>
      </c>
      <c r="B36" s="37"/>
      <c r="C36" s="1" t="s">
        <v>85</v>
      </c>
      <c r="D36" s="96" t="s">
        <v>122</v>
      </c>
      <c r="E36" s="97"/>
      <c r="F36" s="37"/>
      <c r="G36" s="37"/>
      <c r="H36" s="2"/>
      <c r="I36" s="37"/>
      <c r="J36" s="2"/>
      <c r="K36" s="37"/>
      <c r="L36" s="2"/>
      <c r="M36" s="37"/>
      <c r="N36" s="2"/>
      <c r="O36" s="38"/>
      <c r="P36" s="43">
        <f t="shared" si="1"/>
      </c>
    </row>
    <row r="37" spans="1:16" ht="15" customHeight="1">
      <c r="A37" s="39">
        <f t="shared" si="0"/>
      </c>
      <c r="B37" s="3" t="s">
        <v>86</v>
      </c>
      <c r="C37" s="1" t="s">
        <v>87</v>
      </c>
      <c r="D37" s="1" t="s">
        <v>6</v>
      </c>
      <c r="E37" s="1" t="s">
        <v>5</v>
      </c>
      <c r="F37" s="40"/>
      <c r="G37" s="36">
        <v>12.5</v>
      </c>
      <c r="H37" s="2"/>
      <c r="I37" s="37"/>
      <c r="J37" s="2"/>
      <c r="K37" s="37"/>
      <c r="L37" s="2"/>
      <c r="M37" s="37"/>
      <c r="N37" s="2"/>
      <c r="O37" s="38"/>
      <c r="P37" s="43">
        <f t="shared" si="1"/>
      </c>
    </row>
    <row r="38" spans="1:16" ht="15" customHeight="1">
      <c r="A38" s="39">
        <f t="shared" si="0"/>
      </c>
      <c r="B38" s="3" t="s">
        <v>88</v>
      </c>
      <c r="C38" s="1" t="s">
        <v>89</v>
      </c>
      <c r="D38" s="1" t="s">
        <v>6</v>
      </c>
      <c r="E38" s="1" t="s">
        <v>5</v>
      </c>
      <c r="F38" s="40"/>
      <c r="G38" s="36">
        <v>12.5</v>
      </c>
      <c r="H38" s="2"/>
      <c r="I38" s="37"/>
      <c r="J38" s="2"/>
      <c r="K38" s="37"/>
      <c r="L38" s="2"/>
      <c r="M38" s="37"/>
      <c r="N38" s="2"/>
      <c r="O38" s="38"/>
      <c r="P38" s="43">
        <f t="shared" si="1"/>
      </c>
    </row>
    <row r="39" spans="1:16" ht="15" customHeight="1">
      <c r="A39" s="39">
        <f t="shared" si="0"/>
      </c>
      <c r="B39" s="3" t="s">
        <v>90</v>
      </c>
      <c r="C39" s="1" t="s">
        <v>91</v>
      </c>
      <c r="D39" s="1" t="s">
        <v>6</v>
      </c>
      <c r="E39" s="1" t="s">
        <v>2</v>
      </c>
      <c r="F39" s="40"/>
      <c r="G39" s="36">
        <v>12.5</v>
      </c>
      <c r="H39" s="2"/>
      <c r="I39" s="37"/>
      <c r="J39" s="2"/>
      <c r="K39" s="37"/>
      <c r="L39" s="2"/>
      <c r="M39" s="37"/>
      <c r="N39" s="2"/>
      <c r="O39" s="38"/>
      <c r="P39" s="43">
        <f t="shared" si="1"/>
      </c>
    </row>
    <row r="40" spans="1:16" ht="15" customHeight="1">
      <c r="A40" s="39">
        <f t="shared" si="0"/>
      </c>
      <c r="B40" s="3" t="s">
        <v>92</v>
      </c>
      <c r="C40" s="1" t="s">
        <v>93</v>
      </c>
      <c r="D40" s="1" t="s">
        <v>6</v>
      </c>
      <c r="E40" s="1" t="s">
        <v>5</v>
      </c>
      <c r="F40" s="40"/>
      <c r="G40" s="36">
        <v>12.5</v>
      </c>
      <c r="H40" s="2"/>
      <c r="I40" s="37"/>
      <c r="J40" s="2"/>
      <c r="K40" s="37"/>
      <c r="L40" s="2"/>
      <c r="M40" s="37"/>
      <c r="N40" s="2"/>
      <c r="O40" s="38"/>
      <c r="P40" s="43">
        <f t="shared" si="1"/>
      </c>
    </row>
    <row r="41" spans="1:16" ht="15" customHeight="1">
      <c r="A41" s="39">
        <f t="shared" si="0"/>
      </c>
      <c r="B41" s="3" t="s">
        <v>94</v>
      </c>
      <c r="C41" s="1" t="s">
        <v>95</v>
      </c>
      <c r="D41" s="1" t="s">
        <v>6</v>
      </c>
      <c r="E41" s="1" t="s">
        <v>2</v>
      </c>
      <c r="F41" s="40"/>
      <c r="G41" s="36">
        <v>12.5</v>
      </c>
      <c r="H41" s="2"/>
      <c r="I41" s="37"/>
      <c r="J41" s="2"/>
      <c r="K41" s="37"/>
      <c r="L41" s="2"/>
      <c r="M41" s="37"/>
      <c r="N41" s="2"/>
      <c r="O41" s="38"/>
      <c r="P41" s="43">
        <f t="shared" si="1"/>
      </c>
    </row>
    <row r="42" spans="1:16" ht="15" customHeight="1">
      <c r="A42" s="39">
        <f t="shared" si="0"/>
      </c>
      <c r="B42" s="3" t="s">
        <v>96</v>
      </c>
      <c r="C42" s="1" t="s">
        <v>97</v>
      </c>
      <c r="D42" s="1" t="s">
        <v>6</v>
      </c>
      <c r="E42" s="1" t="s">
        <v>2</v>
      </c>
      <c r="F42" s="40"/>
      <c r="G42" s="36">
        <v>12.5</v>
      </c>
      <c r="H42" s="2"/>
      <c r="I42" s="37"/>
      <c r="J42" s="2"/>
      <c r="K42" s="37"/>
      <c r="L42" s="2"/>
      <c r="M42" s="37"/>
      <c r="N42" s="2"/>
      <c r="O42" s="38"/>
      <c r="P42" s="43">
        <f t="shared" si="1"/>
      </c>
    </row>
    <row r="43" spans="1:16" ht="15" customHeight="1">
      <c r="A43" s="39">
        <f t="shared" si="0"/>
      </c>
      <c r="B43" s="3" t="s">
        <v>98</v>
      </c>
      <c r="C43" s="1" t="s">
        <v>99</v>
      </c>
      <c r="D43" s="1" t="s">
        <v>6</v>
      </c>
      <c r="E43" s="1" t="s">
        <v>4</v>
      </c>
      <c r="F43" s="40"/>
      <c r="G43" s="36">
        <v>12.5</v>
      </c>
      <c r="H43" s="2"/>
      <c r="I43" s="37"/>
      <c r="J43" s="2"/>
      <c r="K43" s="37"/>
      <c r="L43" s="2"/>
      <c r="M43" s="37"/>
      <c r="N43" s="2"/>
      <c r="O43" s="38"/>
      <c r="P43" s="43">
        <f t="shared" si="1"/>
      </c>
    </row>
    <row r="44" spans="1:16" ht="15" customHeight="1">
      <c r="A44" s="39">
        <f t="shared" si="0"/>
      </c>
      <c r="B44" s="3" t="s">
        <v>100</v>
      </c>
      <c r="C44" s="1" t="s">
        <v>101</v>
      </c>
      <c r="D44" s="1" t="s">
        <v>6</v>
      </c>
      <c r="E44" s="1" t="s">
        <v>2</v>
      </c>
      <c r="F44" s="40"/>
      <c r="G44" s="36">
        <v>12.5</v>
      </c>
      <c r="H44" s="2"/>
      <c r="I44" s="37"/>
      <c r="J44" s="2"/>
      <c r="K44" s="37"/>
      <c r="L44" s="2"/>
      <c r="M44" s="37"/>
      <c r="N44" s="2"/>
      <c r="O44" s="38"/>
      <c r="P44" s="43">
        <f t="shared" si="1"/>
      </c>
    </row>
    <row r="45" spans="1:16" ht="15" customHeight="1">
      <c r="A45" s="39">
        <f t="shared" si="0"/>
      </c>
      <c r="B45" s="3" t="s">
        <v>102</v>
      </c>
      <c r="C45" s="1" t="s">
        <v>103</v>
      </c>
      <c r="D45" s="1" t="s">
        <v>6</v>
      </c>
      <c r="E45" s="1" t="s">
        <v>2</v>
      </c>
      <c r="F45" s="40"/>
      <c r="G45" s="36">
        <v>12.5</v>
      </c>
      <c r="H45" s="2"/>
      <c r="I45" s="37"/>
      <c r="J45" s="2"/>
      <c r="K45" s="37"/>
      <c r="L45" s="2"/>
      <c r="M45" s="37"/>
      <c r="N45" s="2"/>
      <c r="O45" s="38"/>
      <c r="P45" s="43">
        <f t="shared" si="1"/>
      </c>
    </row>
    <row r="46" spans="1:16" ht="15" customHeight="1">
      <c r="A46" s="39">
        <f t="shared" si="0"/>
      </c>
      <c r="B46" s="3" t="s">
        <v>104</v>
      </c>
      <c r="C46" s="1" t="s">
        <v>105</v>
      </c>
      <c r="D46" s="1" t="s">
        <v>6</v>
      </c>
      <c r="E46" s="1" t="s">
        <v>2</v>
      </c>
      <c r="F46" s="40"/>
      <c r="G46" s="36">
        <v>12.5</v>
      </c>
      <c r="H46" s="2"/>
      <c r="I46" s="37"/>
      <c r="J46" s="2"/>
      <c r="K46" s="37"/>
      <c r="L46" s="2"/>
      <c r="M46" s="37"/>
      <c r="N46" s="2"/>
      <c r="O46" s="38"/>
      <c r="P46" s="43">
        <f t="shared" si="1"/>
      </c>
    </row>
    <row r="47" spans="1:16" ht="15" customHeight="1">
      <c r="A47" s="39">
        <f t="shared" si="0"/>
      </c>
      <c r="B47" s="3" t="s">
        <v>106</v>
      </c>
      <c r="C47" s="1" t="s">
        <v>107</v>
      </c>
      <c r="D47" s="1" t="s">
        <v>6</v>
      </c>
      <c r="E47" s="1" t="s">
        <v>2</v>
      </c>
      <c r="F47" s="40"/>
      <c r="G47" s="36">
        <v>12.5</v>
      </c>
      <c r="H47" s="2"/>
      <c r="I47" s="37"/>
      <c r="J47" s="2"/>
      <c r="K47" s="37"/>
      <c r="L47" s="2"/>
      <c r="M47" s="37"/>
      <c r="N47" s="2"/>
      <c r="O47" s="38"/>
      <c r="P47" s="43">
        <f t="shared" si="1"/>
      </c>
    </row>
    <row r="48" spans="1:16" ht="15" customHeight="1">
      <c r="A48" s="39">
        <f t="shared" si="0"/>
      </c>
      <c r="B48" s="3" t="s">
        <v>108</v>
      </c>
      <c r="C48" s="1" t="s">
        <v>109</v>
      </c>
      <c r="D48" s="1" t="s">
        <v>6</v>
      </c>
      <c r="E48" s="1" t="s">
        <v>4</v>
      </c>
      <c r="F48" s="40"/>
      <c r="G48" s="36">
        <v>12.5</v>
      </c>
      <c r="H48" s="2"/>
      <c r="I48" s="37"/>
      <c r="J48" s="2"/>
      <c r="K48" s="37"/>
      <c r="L48" s="2"/>
      <c r="M48" s="37"/>
      <c r="N48" s="2"/>
      <c r="O48" s="38"/>
      <c r="P48" s="43">
        <f t="shared" si="1"/>
      </c>
    </row>
    <row r="49" spans="1:16" ht="15" customHeight="1">
      <c r="A49" s="39">
        <f t="shared" si="0"/>
      </c>
      <c r="B49" s="37"/>
      <c r="C49" s="1" t="s">
        <v>110</v>
      </c>
      <c r="D49" s="96" t="s">
        <v>122</v>
      </c>
      <c r="E49" s="97"/>
      <c r="F49" s="37"/>
      <c r="G49" s="37"/>
      <c r="H49" s="37"/>
      <c r="I49" s="37"/>
      <c r="J49" s="37"/>
      <c r="K49" s="37"/>
      <c r="L49" s="2"/>
      <c r="M49" s="37"/>
      <c r="N49" s="2"/>
      <c r="O49" s="38"/>
      <c r="P49" s="43">
        <f t="shared" si="1"/>
      </c>
    </row>
    <row r="50" spans="1:16" ht="15" customHeight="1">
      <c r="A50" s="39">
        <f t="shared" si="0"/>
      </c>
      <c r="B50" s="3" t="s">
        <v>111</v>
      </c>
      <c r="C50" s="1" t="s">
        <v>112</v>
      </c>
      <c r="D50" s="1" t="s">
        <v>7</v>
      </c>
      <c r="E50" s="1" t="s">
        <v>5</v>
      </c>
      <c r="F50" s="40"/>
      <c r="G50" s="36">
        <v>12.5</v>
      </c>
      <c r="H50" s="2"/>
      <c r="I50" s="37"/>
      <c r="J50" s="2"/>
      <c r="K50" s="37"/>
      <c r="L50" s="2"/>
      <c r="M50" s="37"/>
      <c r="N50" s="2"/>
      <c r="O50" s="38"/>
      <c r="P50" s="43">
        <f t="shared" si="1"/>
      </c>
    </row>
    <row r="51" spans="1:16" ht="15" customHeight="1">
      <c r="A51" s="39">
        <f>IF(OR(F51&gt;0,H51&gt;0,J51&gt;0,L51&gt;0,N51&gt;0),"X","")</f>
      </c>
      <c r="B51" s="45">
        <v>625</v>
      </c>
      <c r="C51" s="1" t="s">
        <v>120</v>
      </c>
      <c r="D51" s="1" t="s">
        <v>7</v>
      </c>
      <c r="E51" s="1" t="s">
        <v>1</v>
      </c>
      <c r="F51" s="40"/>
      <c r="G51" s="36">
        <v>12.5</v>
      </c>
      <c r="H51" s="2"/>
      <c r="I51" s="37"/>
      <c r="J51" s="2"/>
      <c r="K51" s="37"/>
      <c r="L51" s="2"/>
      <c r="M51" s="37"/>
      <c r="N51" s="2"/>
      <c r="O51" s="38"/>
      <c r="P51" s="43">
        <f>IF(F51*G51+H51*I51+J51*K51+L51*M51+N51*O51=0,"",F51*G51+H51*I51+J51*K51+L51*M51+N51*O51)</f>
      </c>
    </row>
    <row r="52" spans="1:16" ht="15" customHeight="1">
      <c r="A52" s="39">
        <f t="shared" si="0"/>
      </c>
      <c r="B52" s="3" t="s">
        <v>113</v>
      </c>
      <c r="C52" s="1" t="s">
        <v>114</v>
      </c>
      <c r="D52" s="1" t="s">
        <v>51</v>
      </c>
      <c r="E52" s="1" t="s">
        <v>2</v>
      </c>
      <c r="F52" s="40"/>
      <c r="G52" s="36">
        <v>12.5</v>
      </c>
      <c r="H52" s="2"/>
      <c r="I52" s="37"/>
      <c r="J52" s="2"/>
      <c r="K52" s="37"/>
      <c r="L52" s="2"/>
      <c r="M52" s="37"/>
      <c r="N52" s="2"/>
      <c r="O52" s="38"/>
      <c r="P52" s="43">
        <f t="shared" si="1"/>
      </c>
    </row>
    <row r="53" spans="1:16" ht="15" customHeight="1">
      <c r="A53" s="39">
        <f t="shared" si="0"/>
      </c>
      <c r="B53" s="3" t="s">
        <v>115</v>
      </c>
      <c r="C53" s="1" t="s">
        <v>116</v>
      </c>
      <c r="D53" s="1" t="s">
        <v>117</v>
      </c>
      <c r="E53" s="1" t="s">
        <v>0</v>
      </c>
      <c r="F53" s="40"/>
      <c r="G53" s="36">
        <v>12.5</v>
      </c>
      <c r="H53" s="2"/>
      <c r="I53" s="37"/>
      <c r="J53" s="2"/>
      <c r="K53" s="37"/>
      <c r="L53" s="40"/>
      <c r="M53" s="36">
        <v>1.5</v>
      </c>
      <c r="N53" s="2"/>
      <c r="O53" s="38"/>
      <c r="P53" s="43">
        <f t="shared" si="1"/>
      </c>
    </row>
    <row r="54" spans="1:16" ht="15.75">
      <c r="A54" s="4" t="s">
        <v>8</v>
      </c>
      <c r="B54" s="5" t="s">
        <v>9</v>
      </c>
      <c r="C54" s="6"/>
      <c r="D54" s="7"/>
      <c r="E54" s="6"/>
      <c r="F54" s="6"/>
      <c r="G54" s="6"/>
      <c r="H54" s="6"/>
      <c r="I54" s="8"/>
      <c r="J54" s="9"/>
      <c r="K54" s="9"/>
      <c r="L54" s="9"/>
      <c r="M54" s="9"/>
      <c r="N54" s="9"/>
      <c r="O54" s="10"/>
      <c r="P54" s="44">
        <f>IF(SUM(P19:P53)=0,"",SUM(P19:P53))</f>
      </c>
    </row>
    <row r="55" spans="1:16" ht="15.75">
      <c r="A55" s="11" t="s">
        <v>8</v>
      </c>
      <c r="B55" s="5" t="s">
        <v>10</v>
      </c>
      <c r="C55" s="6"/>
      <c r="D55" s="7"/>
      <c r="E55" s="6"/>
      <c r="F55" s="6"/>
      <c r="G55" s="6"/>
      <c r="H55" s="6"/>
      <c r="I55" s="8"/>
      <c r="J55" s="10"/>
      <c r="K55" s="10"/>
      <c r="L55" s="10"/>
      <c r="M55" s="10"/>
      <c r="N55" s="10"/>
      <c r="O55" s="10"/>
      <c r="P55" s="10"/>
    </row>
    <row r="56" spans="1:16" ht="15.75">
      <c r="A56" s="4" t="s">
        <v>8</v>
      </c>
      <c r="B56" s="12" t="s">
        <v>11</v>
      </c>
      <c r="C56" s="13"/>
      <c r="D56" s="7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5.75">
      <c r="A57" s="4" t="s">
        <v>8</v>
      </c>
      <c r="B57" s="14"/>
      <c r="C57" s="15" t="s">
        <v>12</v>
      </c>
      <c r="D57" s="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5.75">
      <c r="A58" s="4" t="s">
        <v>8</v>
      </c>
      <c r="B58" s="14"/>
      <c r="C58" s="16" t="s">
        <v>13</v>
      </c>
      <c r="D58" s="7"/>
      <c r="E58" s="6"/>
      <c r="F58" s="6"/>
      <c r="G58" s="6"/>
      <c r="H58" s="6"/>
      <c r="I58" s="6"/>
      <c r="J58" s="6"/>
      <c r="K58" s="6"/>
      <c r="L58" s="6"/>
      <c r="M58" s="17"/>
      <c r="N58" s="6"/>
      <c r="O58" s="6"/>
      <c r="P58" s="6"/>
    </row>
    <row r="59" spans="1:16" ht="15.75">
      <c r="A59" s="4" t="s">
        <v>8</v>
      </c>
      <c r="B59" s="14"/>
      <c r="C59" s="16" t="s">
        <v>14</v>
      </c>
      <c r="D59" s="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5.75">
      <c r="A60" s="4" t="s">
        <v>8</v>
      </c>
      <c r="B60" s="14"/>
      <c r="C60" s="82" t="s">
        <v>15</v>
      </c>
      <c r="D60" s="83"/>
      <c r="E60" s="83"/>
      <c r="F60" s="83"/>
      <c r="G60" s="83"/>
      <c r="H60" s="83"/>
      <c r="I60" s="83"/>
      <c r="J60" s="83"/>
      <c r="K60" s="83"/>
      <c r="L60" s="6"/>
      <c r="M60" s="6"/>
      <c r="N60" s="6"/>
      <c r="O60" s="6"/>
      <c r="P60" s="6"/>
    </row>
    <row r="61" spans="1:16" ht="15.75">
      <c r="A61" s="4" t="s">
        <v>8</v>
      </c>
      <c r="B61" s="12" t="s">
        <v>16</v>
      </c>
      <c r="C61" s="6"/>
      <c r="D61" s="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5.75">
      <c r="A62" s="4" t="s">
        <v>8</v>
      </c>
      <c r="B62" s="14"/>
      <c r="C62" s="8" t="s">
        <v>17</v>
      </c>
      <c r="D62" s="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5.75">
      <c r="A63" s="4" t="s">
        <v>8</v>
      </c>
      <c r="B63" s="14"/>
      <c r="C63" s="8" t="s">
        <v>18</v>
      </c>
      <c r="D63" s="7"/>
      <c r="E63" s="6"/>
      <c r="F63" s="6"/>
      <c r="G63" s="84" t="s">
        <v>19</v>
      </c>
      <c r="H63" s="84"/>
      <c r="I63" s="84"/>
      <c r="J63" s="84"/>
      <c r="K63" s="84"/>
      <c r="L63" s="84"/>
      <c r="M63" s="84"/>
      <c r="N63" s="84"/>
      <c r="O63" s="84"/>
      <c r="P63" s="84"/>
    </row>
    <row r="64" spans="1:16" ht="15.75">
      <c r="A64" s="4" t="s">
        <v>8</v>
      </c>
      <c r="B64" s="14"/>
      <c r="C64" s="8" t="s">
        <v>20</v>
      </c>
      <c r="D64" s="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</sheetData>
  <autoFilter ref="A18:A53"/>
  <mergeCells count="38">
    <mergeCell ref="D25:E25"/>
    <mergeCell ref="C60:K60"/>
    <mergeCell ref="G63:P63"/>
    <mergeCell ref="L15:M17"/>
    <mergeCell ref="N15:O17"/>
    <mergeCell ref="P15:P17"/>
    <mergeCell ref="B16:C16"/>
    <mergeCell ref="B17:C17"/>
    <mergeCell ref="D49:E49"/>
    <mergeCell ref="D35:E35"/>
    <mergeCell ref="D36:E36"/>
    <mergeCell ref="E12:K12"/>
    <mergeCell ref="E13:K13"/>
    <mergeCell ref="B15:C15"/>
    <mergeCell ref="D15:D18"/>
    <mergeCell ref="E15:E18"/>
    <mergeCell ref="F15:G17"/>
    <mergeCell ref="H15:I17"/>
    <mergeCell ref="J15:K17"/>
    <mergeCell ref="M8:O8"/>
    <mergeCell ref="E9:K9"/>
    <mergeCell ref="L9:O11"/>
    <mergeCell ref="E10:K10"/>
    <mergeCell ref="E11:K11"/>
    <mergeCell ref="C1:P1"/>
    <mergeCell ref="D2:J2"/>
    <mergeCell ref="K2:P2"/>
    <mergeCell ref="B3:O3"/>
    <mergeCell ref="B7:G7"/>
    <mergeCell ref="H7:O7"/>
    <mergeCell ref="C8:G8"/>
    <mergeCell ref="B4:O4"/>
    <mergeCell ref="B5:C5"/>
    <mergeCell ref="E5:L5"/>
    <mergeCell ref="B6:C6"/>
    <mergeCell ref="E6:L6"/>
    <mergeCell ref="I8:J8"/>
    <mergeCell ref="K8:L8"/>
  </mergeCells>
  <hyperlinks>
    <hyperlink ref="G63" r:id="rId1" display="http://www.in.gov/dot/div/contracts/letting/index.html"/>
    <hyperlink ref="C60" r:id="rId2" display="plus attach a cover letter to your order stating you will pay the total shipping cost"/>
    <hyperlink ref="K2" r:id="rId3" display="http://netservices.indot.in.gov/"/>
  </hyperlinks>
  <printOptions horizontalCentered="1" verticalCentered="1"/>
  <pageMargins left="0" right="0" top="0" bottom="0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Administrator</cp:lastModifiedBy>
  <cp:lastPrinted>2009-09-02T16:20:22Z</cp:lastPrinted>
  <dcterms:created xsi:type="dcterms:W3CDTF">2008-10-23T21:41:23Z</dcterms:created>
  <dcterms:modified xsi:type="dcterms:W3CDTF">2009-09-22T19:54:42Z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