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'Sheet1'!$B$16:$B$24</definedName>
    <definedName name="_xlnm.Print_Area" localSheetId="1">'Sheet1'!$B$1:$S$31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<sst xmlns="http://schemas.openxmlformats.org/spreadsheetml/2006/main" count="85" uniqueCount="59">
  <si>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</si>
  <si>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</si>
  <si>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</si>
  <si>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</si>
  <si>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</si>
  <si>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</si>
  <si>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</si>
  <si>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</si>
  <si>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</si>
  <si>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</si>
  <si>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</si>
  <si>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</si>
  <si>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</si>
  <si>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</si>
  <si>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</si>
  <si>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</si>
  <si>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</si>
  <si>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</si>
  <si>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</si>
  <si>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</si>
  <si>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</si>
  <si>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</si>
  <si>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</si>
  <si>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</si>
  <si>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</si>
  <si>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</si>
  <si>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</si>
  <si>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</si>
  <si>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</si>
  <si>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</si>
  <si>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</si>
  <si>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</si>
  <si>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</si>
  <si>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</si>
  <si>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</si>
  <si>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</si>
  <si>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</si>
  <si>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</si>
  <si>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</si>
  <si>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</si>
  <si>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</si>
  <si>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</si>
  <si>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</si>
  <si>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</si>
  <si>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</si>
  <si>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</si>
  <si>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</si>
  <si>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</si>
  <si>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</si>
  <si>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</si>
  <si>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</si>
  <si>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</si>
  <si>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</si>
  <si>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</si>
  <si>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BA CB</t>
  </si>
  <si>
    <t>Supplemental 1</t>
  </si>
  <si>
    <t>R-28441-C</t>
  </si>
  <si>
    <t>R-28494-B</t>
  </si>
  <si>
    <t>BA CB EE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</si>
</sst>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40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46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47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44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45</v>
      </c>
      <c r="C10" s="58"/>
      <c r="D10" s="58"/>
      <c r="E10" s="58"/>
      <c r="F10" s="58"/>
      <c r="G10" s="58"/>
    </row>
    <row r="12" spans="2:7" ht="18" customHeight="1">
      <c r="B12" s="49" t="s">
        <v>43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41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42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1">
      <selection activeCell="V20" sqref="V20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33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35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39162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55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221</v>
      </c>
      <c r="D17" s="43" t="s">
        <v>56</v>
      </c>
      <c r="E17" s="43" t="s">
        <v>54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66.5</v>
      </c>
      <c r="L17" s="25"/>
      <c r="M17" s="24">
        <v>4</v>
      </c>
      <c r="N17" s="25"/>
      <c r="O17" s="24">
        <v>10</v>
      </c>
      <c r="P17" s="25"/>
      <c r="Q17" s="24">
        <v>26.5</v>
      </c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225</v>
      </c>
      <c r="D18" s="43" t="s">
        <v>57</v>
      </c>
      <c r="E18" s="43" t="s">
        <v>58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>
        <v>79.5</v>
      </c>
      <c r="L18" s="25"/>
      <c r="M18" s="24"/>
      <c r="N18" s="25"/>
      <c r="O18" s="24"/>
      <c r="P18" s="25"/>
      <c r="Q18" s="24">
        <v>43</v>
      </c>
      <c r="R18" s="26">
        <f>IF(B18="",0,F18+H18+J18+L18+N18+P18)</f>
        <v>0</v>
      </c>
      <c r="S18" s="24">
        <f>IF(R18=0,"",F18*G18+H18*I18+J18*K18+L18*M18+N18*O18+P18*Q18)</f>
      </c>
    </row>
    <row r="19" spans="2:19" ht="15.75">
      <c r="B19" s="27" t="s">
        <v>13</v>
      </c>
      <c r="C19" s="28" t="s">
        <v>30</v>
      </c>
      <c r="J19" s="12" t="s">
        <v>9</v>
      </c>
      <c r="K19" s="16"/>
      <c r="L19" s="16"/>
      <c r="M19" s="16"/>
      <c r="N19" s="16"/>
      <c r="O19" s="16"/>
      <c r="P19" s="21"/>
      <c r="Q19" s="21"/>
      <c r="R19" s="30"/>
      <c r="S19" s="31">
        <f>SUM(S17:S18)</f>
        <v>0</v>
      </c>
    </row>
    <row r="20" spans="2:19" ht="15.75">
      <c r="B20" s="42" t="s">
        <v>13</v>
      </c>
      <c r="C20" s="28" t="s">
        <v>29</v>
      </c>
      <c r="J20" s="12" t="s">
        <v>19</v>
      </c>
      <c r="K20" s="21"/>
      <c r="L20" s="21"/>
      <c r="M20" s="21"/>
      <c r="N20" s="21"/>
      <c r="O20" s="21"/>
      <c r="P20" s="21"/>
      <c r="Q20" s="21"/>
      <c r="R20" s="30"/>
      <c r="S20" s="16"/>
    </row>
    <row r="21" spans="2:19" ht="15.75">
      <c r="B21" s="27" t="s">
        <v>13</v>
      </c>
      <c r="C21" s="34"/>
      <c r="E21" s="3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4" ht="15.75">
      <c r="B22" s="27" t="s">
        <v>13</v>
      </c>
      <c r="C22" s="51" t="s">
        <v>36</v>
      </c>
      <c r="D22" s="45"/>
    </row>
    <row r="23" spans="2:4" ht="15.75">
      <c r="B23" s="27" t="s">
        <v>13</v>
      </c>
      <c r="D23" s="50" t="s">
        <v>28</v>
      </c>
    </row>
    <row r="24" spans="2:14" ht="18.75" customHeight="1">
      <c r="B24" s="27" t="s">
        <v>13</v>
      </c>
      <c r="D24" s="44" t="s">
        <v>31</v>
      </c>
      <c r="N24" s="47"/>
    </row>
    <row r="25" spans="2:4" ht="15.75">
      <c r="B25" s="27" t="s">
        <v>13</v>
      </c>
      <c r="D25" s="44" t="s">
        <v>34</v>
      </c>
    </row>
    <row r="26" spans="2:6" ht="15.75">
      <c r="B26" s="27" t="s">
        <v>13</v>
      </c>
      <c r="D26" s="44" t="s">
        <v>37</v>
      </c>
      <c r="E26" s="48" t="s">
        <v>38</v>
      </c>
      <c r="F26" s="44" t="s">
        <v>39</v>
      </c>
    </row>
    <row r="27" spans="2:3" ht="15.75">
      <c r="B27" s="27" t="s">
        <v>13</v>
      </c>
      <c r="C27" s="51" t="s">
        <v>48</v>
      </c>
    </row>
    <row r="28" spans="2:4" ht="15.75">
      <c r="B28" s="27" t="s">
        <v>13</v>
      </c>
      <c r="D28" s="12" t="s">
        <v>49</v>
      </c>
    </row>
    <row r="29" spans="2:17" ht="15.75">
      <c r="B29" s="27" t="s">
        <v>13</v>
      </c>
      <c r="D29" s="12" t="s">
        <v>50</v>
      </c>
      <c r="H29" s="90" t="s">
        <v>51</v>
      </c>
      <c r="I29" s="90"/>
      <c r="J29" s="90"/>
      <c r="K29" s="90"/>
      <c r="L29" s="90"/>
      <c r="M29" s="90"/>
      <c r="N29" s="90"/>
      <c r="O29" s="90"/>
      <c r="P29" s="90"/>
      <c r="Q29" s="90"/>
    </row>
    <row r="30" spans="2:4" ht="15.75">
      <c r="B30" s="27" t="s">
        <v>13</v>
      </c>
      <c r="D30" s="12" t="s">
        <v>52</v>
      </c>
    </row>
    <row r="31" spans="2:4" ht="15.75">
      <c r="B31" s="27" t="s">
        <v>13</v>
      </c>
      <c r="D31" s="12" t="s">
        <v>53</v>
      </c>
    </row>
  </sheetData>
  <autoFilter ref="B16:B24"/>
  <mergeCells count="31">
    <mergeCell ref="H29:Q29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18 P17:P18 L17:L18 J17:J18">
    <cfRule type="expression" priority="1" dxfId="0" stopIfTrue="1">
      <formula>(K17=0)</formula>
    </cfRule>
  </conditionalFormatting>
  <conditionalFormatting sqref="Q17:Q18 O17:O18 M17:M18 K17:K18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18">
      <formula1>0</formula1>
      <formula2>1</formula2>
    </dataValidation>
  </dataValidations>
  <hyperlinks>
    <hyperlink ref="E26" location="Sheet2!A1" display="cover letter "/>
    <hyperlink ref="H29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85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2007-03-16T16:02:40Z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