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'Sheet1'!$B$16:$B$26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<sst xmlns="http://schemas.openxmlformats.org/spreadsheetml/2006/main" count="84" uniqueCount="60">
  <si>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</si>
  <si>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</si>
  <si>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</si>
  <si>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</si>
  <si>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</si>
  <si>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</si>
  <si>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</si>
  <si>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</si>
  <si>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</si>
  <si>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</si>
  <si>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</si>
  <si>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</si>
  <si>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</si>
  <si>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</si>
  <si>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</si>
  <si>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</si>
  <si>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</si>
  <si>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</si>
  <si>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</si>
  <si>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</si>
  <si>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</si>
  <si>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</si>
  <si>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</si>
  <si>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</si>
  <si>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</si>
  <si>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</si>
  <si>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</si>
  <si>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</si>
  <si>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</si>
  <si>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</si>
  <si>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</si>
  <si>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</si>
  <si>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</si>
  <si>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</si>
  <si>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</si>
  <si>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</si>
  <si>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</si>
  <si>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</si>
  <si>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</si>
  <si>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</si>
  <si>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</si>
  <si>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</si>
  <si>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</si>
  <si>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</si>
  <si>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</si>
  <si>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</si>
  <si>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</si>
  <si>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</si>
  <si>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</si>
  <si>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</si>
  <si>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</si>
  <si>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Supplemental 1</t>
  </si>
  <si>
    <t>R-28753-B</t>
  </si>
  <si>
    <t>BA CB</t>
  </si>
  <si>
    <t>B-28731-B</t>
  </si>
  <si>
    <t>EM 0998</t>
  </si>
  <si>
    <t>M-28691-B</t>
  </si>
  <si>
    <t>DA 0135</t>
  </si>
  <si>
    <t>T-28425-B</t>
  </si>
  <si>
    <t>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</si>
</sst>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U27" sqref="U2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33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35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>
        <v>38917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51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275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585</v>
      </c>
      <c r="D18" s="44" t="s">
        <v>54</v>
      </c>
      <c r="E18" s="44" t="s">
        <v>55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4">
        <v>645</v>
      </c>
      <c r="D19" s="44" t="s">
        <v>56</v>
      </c>
      <c r="E19" s="44" t="s">
        <v>57</v>
      </c>
      <c r="F19" s="23"/>
      <c r="G19" s="24">
        <f>IF(D19="","",12.5)</f>
        <v>12.5</v>
      </c>
      <c r="H19" s="25"/>
      <c r="I19" s="24">
        <f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>IF(B19="",0,F19+H19+J19+L19+N19+P19)</f>
        <v>0</v>
      </c>
      <c r="S19" s="24">
        <f>IF(R19=0,"",F19*G19+H19*I19+J19*K19+L19*M19+N19*O19+P19*Q19)</f>
      </c>
    </row>
    <row r="20" spans="1:19" ht="15.75">
      <c r="A20" s="11">
        <v>4</v>
      </c>
      <c r="B20" s="23"/>
      <c r="C20" s="44">
        <v>785</v>
      </c>
      <c r="D20" s="44" t="s">
        <v>58</v>
      </c>
      <c r="E20" s="44" t="s">
        <v>59</v>
      </c>
      <c r="F20" s="23"/>
      <c r="G20" s="24">
        <f>IF(D20="","",12.5)</f>
        <v>12.5</v>
      </c>
      <c r="H20" s="25"/>
      <c r="I20" s="24">
        <f>IF(D20="","",12.5)</f>
        <v>12.5</v>
      </c>
      <c r="J20" s="25"/>
      <c r="K20" s="24"/>
      <c r="L20" s="25"/>
      <c r="M20" s="24"/>
      <c r="N20" s="25"/>
      <c r="O20" s="24">
        <v>0.8</v>
      </c>
      <c r="P20" s="25"/>
      <c r="Q20" s="24"/>
      <c r="R20" s="26">
        <f>IF(B20="",0,F20+H20+J20+L20+N20+P20)</f>
        <v>0</v>
      </c>
      <c r="S20" s="24">
        <f>IF(R20=0,"",F20*G20+H20*I20+J20*K20+L20*M20+N20*O20+P20*Q20)</f>
      </c>
    </row>
    <row r="21" spans="2:19" ht="15.75">
      <c r="B21" s="27" t="s">
        <v>13</v>
      </c>
      <c r="C21" s="28" t="s">
        <v>30</v>
      </c>
      <c r="J21" s="12" t="s">
        <v>9</v>
      </c>
      <c r="K21" s="16"/>
      <c r="L21" s="16"/>
      <c r="M21" s="16"/>
      <c r="N21" s="16"/>
      <c r="O21" s="16"/>
      <c r="P21" s="21"/>
      <c r="Q21" s="21"/>
      <c r="R21" s="30"/>
      <c r="S21" s="31">
        <f>SUM(S17:S20)</f>
        <v>0</v>
      </c>
    </row>
    <row r="22" spans="2:19" ht="15.75">
      <c r="B22" s="43" t="s">
        <v>13</v>
      </c>
      <c r="C22" s="28" t="s">
        <v>29</v>
      </c>
      <c r="J22" s="12" t="s">
        <v>19</v>
      </c>
      <c r="K22" s="21"/>
      <c r="L22" s="21"/>
      <c r="M22" s="21"/>
      <c r="N22" s="21"/>
      <c r="O22" s="21"/>
      <c r="P22" s="21"/>
      <c r="Q22" s="21"/>
      <c r="R22" s="30"/>
      <c r="S22" s="16"/>
    </row>
    <row r="23" spans="2:19" ht="15.75">
      <c r="B23" s="27" t="s">
        <v>13</v>
      </c>
      <c r="C23" s="34"/>
      <c r="E23" s="32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2:4" ht="15.75">
      <c r="B24" s="27" t="s">
        <v>13</v>
      </c>
      <c r="C24" s="52" t="s">
        <v>36</v>
      </c>
      <c r="D24" s="46"/>
    </row>
    <row r="25" spans="2:4" ht="15.75">
      <c r="B25" s="27" t="s">
        <v>13</v>
      </c>
      <c r="D25" s="51" t="s">
        <v>28</v>
      </c>
    </row>
    <row r="26" spans="2:14" ht="18.75" customHeight="1">
      <c r="B26" s="27" t="s">
        <v>13</v>
      </c>
      <c r="D26" s="45" t="s">
        <v>31</v>
      </c>
      <c r="N26" s="48"/>
    </row>
    <row r="27" spans="2:4" ht="15.75">
      <c r="B27" s="27" t="s">
        <v>13</v>
      </c>
      <c r="D27" s="45" t="s">
        <v>34</v>
      </c>
    </row>
    <row r="28" spans="2:6" ht="15.75">
      <c r="B28" s="27" t="s">
        <v>13</v>
      </c>
      <c r="D28" s="45" t="s">
        <v>40</v>
      </c>
      <c r="E28" s="49" t="s">
        <v>41</v>
      </c>
      <c r="F28" s="45" t="s">
        <v>42</v>
      </c>
    </row>
    <row r="29" spans="2:3" ht="15.75">
      <c r="B29" s="27" t="s">
        <v>13</v>
      </c>
      <c r="C29" s="52" t="s">
        <v>37</v>
      </c>
    </row>
    <row r="30" spans="2:4" ht="15.75">
      <c r="B30" s="27" t="s">
        <v>13</v>
      </c>
      <c r="D30" s="12" t="s">
        <v>38</v>
      </c>
    </row>
    <row r="31" spans="2:4" ht="15.75">
      <c r="B31" s="27" t="s">
        <v>13</v>
      </c>
      <c r="D31" s="12" t="s">
        <v>39</v>
      </c>
    </row>
  </sheetData>
  <autoFilter ref="B16:B26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20 P17:P20 L17:L20 J17:J20">
    <cfRule type="expression" priority="1" dxfId="0" stopIfTrue="1">
      <formula>(K17=0)</formula>
    </cfRule>
  </conditionalFormatting>
  <conditionalFormatting sqref="Q17:Q20 O17:O20 M17:M20 K17:K20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0">
      <formula1>0</formula1>
      <formula2>1</formula2>
    </dataValidation>
  </dataValidations>
  <hyperlinks>
    <hyperlink ref="E28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2006-06-30T16:22:33Z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