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Coulibaly\Desktop\"/>
    </mc:Choice>
  </mc:AlternateContent>
  <bookViews>
    <workbookView xWindow="0" yWindow="0" windowWidth="15360" windowHeight="8895" tabRatio="696"/>
  </bookViews>
  <sheets>
    <sheet name="Instructions" sheetId="2" r:id="rId1"/>
    <sheet name="ESSA Title I Equitable Share" sheetId="1" r:id="rId2"/>
    <sheet name="Advanced Instructions" sheetId="4" state="hidden" r:id="rId3"/>
    <sheet name="ESSA EP Advanced Comparison" sheetId="3" state="hidden"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1" l="1"/>
  <c r="E10" i="1" s="1"/>
  <c r="G13" i="3" l="1"/>
  <c r="G11" i="3"/>
  <c r="H5" i="3" l="1"/>
  <c r="D9" i="3"/>
  <c r="C9" i="3"/>
  <c r="D6" i="3"/>
  <c r="I14" i="1"/>
  <c r="G10" i="1" s="1"/>
  <c r="E14" i="1"/>
  <c r="E12" i="1" l="1"/>
  <c r="G12" i="3" s="1"/>
  <c r="F6" i="3" s="1"/>
  <c r="I12" i="1"/>
  <c r="I10" i="1" s="1"/>
  <c r="G14" i="3" l="1"/>
  <c r="H6" i="3" s="1"/>
</calcChain>
</file>

<file path=xl/sharedStrings.xml><?xml version="1.0" encoding="utf-8"?>
<sst xmlns="http://schemas.openxmlformats.org/spreadsheetml/2006/main" count="44" uniqueCount="43">
  <si>
    <t>Proportionate share to be divided among public school students</t>
  </si>
  <si>
    <t>Percentage share of total funds for Public Schools</t>
  </si>
  <si>
    <t xml:space="preserve">The calculator on the following tab can be used to model the allocation of funding for next year's Title I-A application for both the public school and private school portions. The data points required for the calculation are: </t>
  </si>
  <si>
    <t>The total number of low income public school students who live in Title I-served attendance areas for the previous year</t>
  </si>
  <si>
    <t>Enter 2016-17 Total
Amount Available
(Allocation + Carryover)</t>
  </si>
  <si>
    <t>Enter Estimated 2017-18 Total Amount Available</t>
  </si>
  <si>
    <t>Enter the total number of low-income PUBLIC school student who live in Title I-served attendance areas (2016-17)</t>
  </si>
  <si>
    <t>Enter the total number of low-income PRIVATE school student who live in Title I-served attendance areas (2016-17)</t>
  </si>
  <si>
    <t>Enter 2016-17 Total Reservations Subject to Equitable Participation (Plan Reservations Screen)</t>
  </si>
  <si>
    <t>Enter 2016-17 Total Reservations NOT Subject to Equitable Participation (Plan Reservations Screen)</t>
  </si>
  <si>
    <t>2016-17 Reservations - Plan Reservations Page</t>
  </si>
  <si>
    <t>TI-A Budget Sidebar</t>
  </si>
  <si>
    <t>Title I-A Instructional Amount (Budget sidebar)</t>
  </si>
  <si>
    <t>Title I-A Private Instructional Amount (Budget sidebar)</t>
  </si>
  <si>
    <t>Private Schools Reservation Amount (Budget sidebar)</t>
  </si>
  <si>
    <t>Public Schools Reservation Amount (Budget sidebar)</t>
  </si>
  <si>
    <t>Estimated 2017-18 Total Private Schools Funds</t>
  </si>
  <si>
    <t>Estimated 2017-18 Total Public Schools Funds</t>
  </si>
  <si>
    <t>2016-17 Total Private Schools Funds</t>
  </si>
  <si>
    <t>2016-17 Total Public Schools Funds</t>
  </si>
  <si>
    <t>Change in Total Public Schools Funding</t>
  </si>
  <si>
    <t>Private Schools Portion Percentage 2016-17</t>
  </si>
  <si>
    <t>Private Schools Portion Percentange 2017-18</t>
  </si>
  <si>
    <t>Enter the total number of low-income PUBLIC school students who live in Title I-served attendance areas</t>
  </si>
  <si>
    <t>Enter the total number of low-income PRIVATE school students who live in Title I-served attendance areas</t>
  </si>
  <si>
    <t>The total number of low income private school students who live in Title I-served attendance areas for the previous year (including students who attend private schools outside of your LEA)</t>
  </si>
  <si>
    <t>Plan Reservations page:  You will need to enter two values from the Plan Reservations page, Total Reservations subject to Equitable Participation and Total Reservations NOT Subject to Equitable Participation</t>
  </si>
  <si>
    <t>Budget Sidebar: You will need four values from the budget sidebar, Title I-A Instructional Amount, TI-A Instructional Private School Amount, Public Reservations Amount, and Private Schools Reservation Amount.</t>
  </si>
  <si>
    <t>Please enter data into green fields below</t>
  </si>
  <si>
    <t>The advanced calculator allows you to compare the equitable participation split under ESSA to the current equitable participation rules under ESEA.  This spreadsheet will import data from the basic calculator and will require additional information from your Title I-A application. This data should be entered in the green fields on the calculator she and can be pulled from WISEgrants.  There are screenshots of the needed pages below.</t>
  </si>
  <si>
    <t>Proportionate share to be divided among private school students</t>
  </si>
  <si>
    <t>Percentage share of total funds for Private Schools</t>
  </si>
  <si>
    <t>LEA Mandatory Parental Involvement Set-Aside</t>
  </si>
  <si>
    <t>PRIVATE School Equitable Share remaining for Instruction and Professional Development</t>
  </si>
  <si>
    <t xml:space="preserve">PRIVATE School Equitable Share to be used for Parental Involvement </t>
  </si>
  <si>
    <t>Title I Planning Estimate Calculator</t>
  </si>
  <si>
    <t>The adjustment to the Title I allocation should be entered as a positive (+) or a negative (-) number depending on whether the LEA will receive additional or less money over the next four years due to the IDOE's agreement with the U.S. Education Department</t>
  </si>
  <si>
    <t>The data should be entered in the green fields indicated on the calculate sheet. It displays both the total amount of funding for each portion as well as the percentage for each portion of total available funds.</t>
  </si>
  <si>
    <t>If past LEA hold harmless of:             85% enter 0.85                              90% enter 0.90                              &gt;  95% enter 0.95                                   in cell E5</t>
  </si>
  <si>
    <t>2018-2019 Title I                                  Final Allocation (Prior Year)</t>
  </si>
  <si>
    <t>2019-2020 RESET (ADJUSTMENT) Amount</t>
  </si>
  <si>
    <r>
      <t xml:space="preserve">Estimated </t>
    </r>
    <r>
      <rPr>
        <sz val="14"/>
        <color theme="1"/>
        <rFont val="Calibri"/>
        <family val="2"/>
        <scheme val="minor"/>
      </rPr>
      <t>2019-2020</t>
    </r>
    <r>
      <rPr>
        <sz val="11"/>
        <color theme="1"/>
        <rFont val="Calibri"/>
        <family val="2"/>
        <scheme val="minor"/>
      </rPr>
      <t xml:space="preserve">                       Title I Planning Allocation</t>
    </r>
  </si>
  <si>
    <t>The amount of total funds available. For 2018-19 this amount would be the Title I-A allocation, estimated carryover from the previous year, and any carryover from funds transferred to Title I-A from Title II-A.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</si>
</sst>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quot;$&quot;#,##0.00"/>
  </numFmts>
  <fonts count="7" x14ac:knownFonts="1">
    <font>
      <sz val="11"/>
      <color theme="1"/>
      <name val="Calibri"/>
      <family val="2"/>
      <scheme val="minor"/>
    </font>
    <font>
      <sz val="10"/>
      <color theme="1"/>
      <name val="Arial"/>
      <family val="2"/>
    </font>
    <font>
      <sz val="14"/>
      <color theme="1"/>
      <name val="Calibri"/>
      <family val="2"/>
      <scheme val="minor"/>
    </font>
    <font>
      <sz val="20"/>
      <color theme="1"/>
      <name val="Calibri"/>
      <family val="2"/>
      <scheme val="minor"/>
    </font>
    <font>
      <sz val="24"/>
      <color theme="1"/>
      <name val="Calibri"/>
      <family val="2"/>
      <scheme val="minor"/>
    </font>
    <font>
      <sz val="18"/>
      <color theme="1"/>
      <name val="Calibri"/>
      <family val="2"/>
      <scheme val="minor"/>
    </font>
    <font>
      <sz val="14"/>
      <color theme="1"/>
      <name val="Arial"/>
      <family val="2"/>
    </font>
  </fonts>
  <fills count="10">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39997558519241921"/>
        <bgColor indexed="64"/>
      </patternFill>
    </fill>
  </fills>
  <borders count="25">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74">
    <xf numFmtId="0" fontId="0" fillId="0" borderId="0" xfId="0"/>
    <xf numFmtId="0" fontId="0" fillId="0" borderId="0" xfId="0" applyAlignment="1">
      <alignment wrapText="1"/>
    </xf>
    <xf numFmtId="0" fontId="0" fillId="2" borderId="0" xfId="0" applyFill="1" applyAlignment="1">
      <alignment wrapText="1"/>
    </xf>
    <xf numFmtId="0" fontId="0" fillId="2" borderId="0" xfId="0" applyFill="1"/>
    <xf numFmtId="0" fontId="1" fillId="2" borderId="0" xfId="0" applyFont="1" applyFill="1" applyAlignment="1">
      <alignment wrapText="1"/>
    </xf>
    <xf numFmtId="0" fontId="0" fillId="2" borderId="0" xfId="0" applyFill="1" applyAlignment="1">
      <alignment horizontal="center"/>
    </xf>
    <xf numFmtId="0" fontId="0" fillId="2" borderId="0" xfId="0" applyFill="1" applyAlignment="1">
      <alignment vertical="center" wrapText="1"/>
    </xf>
    <xf numFmtId="0" fontId="0" fillId="4" borderId="0" xfId="0" applyFill="1" applyAlignment="1">
      <alignment horizontal="center" wrapText="1"/>
    </xf>
    <xf numFmtId="0" fontId="0" fillId="4" borderId="0" xfId="0" applyFill="1" applyAlignment="1">
      <alignment horizontal="left" vertical="center" wrapText="1"/>
    </xf>
    <xf numFmtId="164" fontId="4" fillId="7" borderId="2" xfId="0" applyNumberFormat="1" applyFont="1" applyFill="1" applyBorder="1" applyAlignment="1">
      <alignment horizontal="center" vertical="center" wrapText="1"/>
    </xf>
    <xf numFmtId="0" fontId="2" fillId="0" borderId="0" xfId="0" applyFont="1" applyAlignment="1">
      <alignment horizontal="left" vertical="top" wrapText="1"/>
    </xf>
    <xf numFmtId="164" fontId="4" fillId="2" borderId="0" xfId="0" applyNumberFormat="1" applyFont="1" applyFill="1" applyBorder="1" applyAlignment="1">
      <alignment horizontal="center" vertical="center" wrapText="1"/>
    </xf>
    <xf numFmtId="3" fontId="4" fillId="2" borderId="0" xfId="0" applyNumberFormat="1" applyFont="1" applyFill="1" applyBorder="1" applyAlignment="1">
      <alignment horizontal="center" vertical="center" wrapText="1"/>
    </xf>
    <xf numFmtId="165" fontId="3" fillId="7" borderId="2" xfId="0" applyNumberFormat="1" applyFont="1" applyFill="1" applyBorder="1" applyAlignment="1">
      <alignment horizontal="center" vertical="center" wrapText="1"/>
    </xf>
    <xf numFmtId="0" fontId="0" fillId="5" borderId="0" xfId="0" applyFill="1" applyAlignment="1">
      <alignment horizontal="center" vertical="center" wrapText="1"/>
    </xf>
    <xf numFmtId="3" fontId="4" fillId="3" borderId="23" xfId="0" applyNumberFormat="1" applyFont="1" applyFill="1" applyBorder="1" applyAlignment="1">
      <alignment horizontal="center" vertical="center" wrapText="1"/>
    </xf>
    <xf numFmtId="165" fontId="3" fillId="3" borderId="23" xfId="0" applyNumberFormat="1" applyFont="1" applyFill="1" applyBorder="1" applyAlignment="1">
      <alignment horizontal="center" vertical="center" wrapText="1"/>
    </xf>
    <xf numFmtId="10" fontId="3" fillId="8" borderId="23" xfId="0" applyNumberFormat="1" applyFont="1" applyFill="1" applyBorder="1" applyAlignment="1">
      <alignment horizontal="center" vertical="center" wrapText="1"/>
    </xf>
    <xf numFmtId="0" fontId="0" fillId="5" borderId="1" xfId="0" applyFill="1" applyBorder="1" applyAlignment="1">
      <alignment wrapText="1"/>
    </xf>
    <xf numFmtId="164" fontId="4" fillId="8" borderId="23" xfId="0" applyNumberFormat="1" applyFont="1" applyFill="1" applyBorder="1" applyAlignment="1">
      <alignment horizontal="center" vertical="center" wrapText="1"/>
    </xf>
    <xf numFmtId="164" fontId="4" fillId="3" borderId="24" xfId="0" applyNumberFormat="1" applyFont="1" applyFill="1" applyBorder="1" applyAlignment="1">
      <alignment horizontal="center" vertical="center" wrapText="1"/>
    </xf>
    <xf numFmtId="0" fontId="2" fillId="3" borderId="9" xfId="0" applyFont="1" applyFill="1" applyBorder="1" applyAlignment="1">
      <alignment horizontal="left" vertical="top" wrapText="1"/>
    </xf>
    <xf numFmtId="0" fontId="0" fillId="3" borderId="10" xfId="0" applyFill="1" applyBorder="1" applyAlignment="1">
      <alignment horizontal="left" vertical="top" wrapText="1"/>
    </xf>
    <xf numFmtId="0" fontId="2" fillId="4" borderId="10" xfId="0" applyFont="1" applyFill="1" applyBorder="1" applyAlignment="1">
      <alignment horizontal="left" vertical="top" wrapText="1"/>
    </xf>
    <xf numFmtId="0" fontId="2" fillId="3" borderId="10" xfId="0" applyFont="1" applyFill="1" applyBorder="1" applyAlignment="1">
      <alignment horizontal="left" vertical="top" wrapText="1"/>
    </xf>
    <xf numFmtId="0" fontId="0" fillId="4" borderId="9" xfId="0" applyFill="1" applyBorder="1"/>
    <xf numFmtId="0" fontId="0" fillId="4" borderId="6" xfId="0" applyFill="1" applyBorder="1"/>
    <xf numFmtId="0" fontId="0" fillId="4" borderId="7" xfId="0" applyFill="1" applyBorder="1"/>
    <xf numFmtId="0" fontId="0" fillId="4" borderId="8" xfId="0" applyFill="1" applyBorder="1"/>
    <xf numFmtId="0" fontId="2" fillId="4" borderId="0" xfId="0" applyFont="1" applyFill="1" applyBorder="1"/>
    <xf numFmtId="0" fontId="0" fillId="4" borderId="0" xfId="0" applyFill="1" applyBorder="1"/>
    <xf numFmtId="0" fontId="0" fillId="4" borderId="10" xfId="0" applyFill="1" applyBorder="1"/>
    <xf numFmtId="0" fontId="0" fillId="4" borderId="11" xfId="0" applyFill="1" applyBorder="1"/>
    <xf numFmtId="0" fontId="0" fillId="4" borderId="12" xfId="0" applyFill="1" applyBorder="1"/>
    <xf numFmtId="0" fontId="0" fillId="4" borderId="13" xfId="0" applyFill="1" applyBorder="1"/>
    <xf numFmtId="0" fontId="0" fillId="4" borderId="0" xfId="0" applyFill="1" applyAlignment="1">
      <alignment horizontal="left" vertical="center" wrapText="1"/>
    </xf>
    <xf numFmtId="165" fontId="4" fillId="9" borderId="2" xfId="0" applyNumberFormat="1" applyFont="1" applyFill="1" applyBorder="1" applyAlignment="1" applyProtection="1">
      <alignment horizontal="center" vertical="center" wrapText="1"/>
      <protection locked="0"/>
    </xf>
    <xf numFmtId="3" fontId="4" fillId="9" borderId="2" xfId="0" applyNumberFormat="1" applyFont="1" applyFill="1" applyBorder="1" applyAlignment="1" applyProtection="1">
      <alignment horizontal="center" vertical="center" wrapText="1"/>
      <protection locked="0"/>
    </xf>
    <xf numFmtId="0" fontId="0" fillId="2" borderId="0" xfId="0" applyFont="1" applyFill="1" applyAlignment="1">
      <alignment horizontal="center" vertical="center" wrapText="1"/>
    </xf>
    <xf numFmtId="0" fontId="0" fillId="0" borderId="10" xfId="0" applyBorder="1"/>
    <xf numFmtId="0" fontId="2" fillId="2" borderId="0" xfId="0" applyFont="1" applyFill="1" applyBorder="1" applyAlignment="1">
      <alignment horizontal="center" vertical="center"/>
    </xf>
    <xf numFmtId="165" fontId="4" fillId="7" borderId="2" xfId="0" applyNumberFormat="1" applyFont="1" applyFill="1" applyBorder="1" applyAlignment="1" applyProtection="1">
      <alignment horizontal="center" vertical="center" wrapText="1"/>
    </xf>
    <xf numFmtId="165" fontId="3" fillId="3" borderId="23" xfId="0" applyNumberFormat="1" applyFont="1" applyFill="1" applyBorder="1" applyAlignment="1" applyProtection="1">
      <alignment horizontal="center" vertical="center" wrapText="1"/>
    </xf>
    <xf numFmtId="10" fontId="3" fillId="3" borderId="23" xfId="0" applyNumberFormat="1" applyFont="1" applyFill="1" applyBorder="1" applyAlignment="1" applyProtection="1">
      <alignment horizontal="center" vertical="center" wrapText="1"/>
    </xf>
    <xf numFmtId="2" fontId="6" fillId="9" borderId="23" xfId="0" applyNumberFormat="1" applyFont="1" applyFill="1" applyBorder="1" applyAlignment="1" applyProtection="1">
      <alignment horizontal="left" vertical="top" wrapText="1"/>
      <protection locked="0"/>
    </xf>
    <xf numFmtId="0" fontId="2" fillId="4" borderId="6" xfId="0" applyFont="1" applyFill="1" applyBorder="1" applyAlignment="1">
      <alignment horizontal="left" vertical="top" wrapText="1"/>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0" fontId="2" fillId="4" borderId="0" xfId="0" applyFont="1" applyFill="1" applyBorder="1" applyAlignment="1">
      <alignment horizontal="left" vertical="top" wrapText="1"/>
    </xf>
    <xf numFmtId="0" fontId="0" fillId="4" borderId="0" xfId="0" applyFill="1" applyBorder="1" applyAlignment="1">
      <alignment horizontal="left" vertical="top" wrapText="1"/>
    </xf>
    <xf numFmtId="0" fontId="2" fillId="3" borderId="0" xfId="0" applyFont="1" applyFill="1" applyBorder="1" applyAlignment="1">
      <alignment horizontal="left" vertical="top" wrapText="1"/>
    </xf>
    <xf numFmtId="0" fontId="0" fillId="3" borderId="0" xfId="0" applyFill="1" applyBorder="1" applyAlignment="1">
      <alignment horizontal="left" vertical="top" wrapText="1"/>
    </xf>
    <xf numFmtId="0" fontId="2" fillId="7" borderId="11" xfId="0" applyFont="1" applyFill="1" applyBorder="1" applyAlignment="1">
      <alignment horizontal="left" vertical="top" wrapText="1"/>
    </xf>
    <xf numFmtId="0" fontId="0" fillId="7" borderId="12" xfId="0" applyFill="1" applyBorder="1" applyAlignment="1">
      <alignment horizontal="left" vertical="top" wrapText="1"/>
    </xf>
    <xf numFmtId="0" fontId="0" fillId="7" borderId="13" xfId="0" applyFill="1" applyBorder="1" applyAlignment="1">
      <alignment horizontal="left" vertical="top" wrapText="1"/>
    </xf>
    <xf numFmtId="0" fontId="0" fillId="4" borderId="0" xfId="0" applyFill="1" applyAlignment="1">
      <alignment horizontal="left" vertical="center" wrapText="1"/>
    </xf>
    <xf numFmtId="0" fontId="0" fillId="0" borderId="0" xfId="0" applyAlignment="1">
      <alignment horizontal="left" vertical="center" wrapText="1"/>
    </xf>
    <xf numFmtId="0" fontId="5" fillId="2" borderId="0" xfId="0" applyFont="1" applyFill="1" applyAlignment="1">
      <alignment horizontal="center" wrapText="1"/>
    </xf>
    <xf numFmtId="0" fontId="2" fillId="9" borderId="17" xfId="0" applyFont="1" applyFill="1" applyBorder="1" applyAlignment="1">
      <alignment horizontal="center" vertical="center"/>
    </xf>
    <xf numFmtId="0" fontId="2" fillId="9" borderId="0" xfId="0" applyFont="1" applyFill="1" applyBorder="1" applyAlignment="1">
      <alignment horizontal="center" vertical="center"/>
    </xf>
    <xf numFmtId="0" fontId="2" fillId="7" borderId="3" xfId="0" applyFont="1" applyFill="1" applyBorder="1" applyAlignment="1">
      <alignment horizontal="lef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6" borderId="15" xfId="0" applyFill="1" applyBorder="1" applyAlignment="1">
      <alignment wrapText="1"/>
    </xf>
    <xf numFmtId="0" fontId="0" fillId="6" borderId="14" xfId="0" applyFill="1" applyBorder="1" applyAlignment="1">
      <alignment wrapText="1"/>
    </xf>
    <xf numFmtId="0" fontId="0" fillId="6" borderId="16" xfId="0" applyFill="1" applyBorder="1" applyAlignment="1">
      <alignment wrapText="1"/>
    </xf>
    <xf numFmtId="0" fontId="0" fillId="6" borderId="17" xfId="0" applyFill="1" applyBorder="1" applyAlignment="1">
      <alignment wrapText="1"/>
    </xf>
    <xf numFmtId="0" fontId="0" fillId="6" borderId="0" xfId="0" applyFill="1" applyBorder="1" applyAlignment="1">
      <alignment wrapText="1"/>
    </xf>
    <xf numFmtId="0" fontId="0" fillId="6" borderId="1" xfId="0" applyFill="1" applyBorder="1" applyAlignment="1">
      <alignment wrapText="1"/>
    </xf>
    <xf numFmtId="0" fontId="0" fillId="6" borderId="18" xfId="0" applyFill="1" applyBorder="1" applyAlignment="1">
      <alignment wrapText="1"/>
    </xf>
    <xf numFmtId="0" fontId="0" fillId="6" borderId="19" xfId="0" applyFill="1" applyBorder="1" applyAlignment="1">
      <alignment wrapText="1"/>
    </xf>
    <xf numFmtId="0" fontId="0" fillId="6" borderId="20" xfId="0" applyFill="1" applyBorder="1" applyAlignment="1">
      <alignment wrapText="1"/>
    </xf>
    <xf numFmtId="0" fontId="2" fillId="7" borderId="21" xfId="0" applyFont="1" applyFill="1" applyBorder="1" applyAlignment="1">
      <alignment horizontal="center" vertical="center" wrapText="1"/>
    </xf>
    <xf numFmtId="0" fontId="2" fillId="7" borderId="2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4</xdr:row>
      <xdr:rowOff>28575</xdr:rowOff>
    </xdr:from>
    <xdr:to>
      <xdr:col>7</xdr:col>
      <xdr:colOff>46552</xdr:colOff>
      <xdr:row>27</xdr:row>
      <xdr:rowOff>161925</xdr:rowOff>
    </xdr:to>
    <xdr:pic>
      <xdr:nvPicPr>
        <xdr:cNvPr id="2" name="Picture 1"/>
        <xdr:cNvPicPr>
          <a:picLocks noChangeAspect="1"/>
        </xdr:cNvPicPr>
      </xdr:nvPicPr>
      <xdr:blipFill>
        <a:blip xmlns:r="http://schemas.openxmlformats.org/officeDocument/2006/relationships" r:embed="rId1"/>
        <a:stretch>
          <a:fillRect/>
        </a:stretch>
      </xdr:blipFill>
      <xdr:spPr>
        <a:xfrm>
          <a:off x="714375" y="1943100"/>
          <a:ext cx="5256727" cy="4514850"/>
        </a:xfrm>
        <a:prstGeom prst="rect">
          <a:avLst/>
        </a:prstGeom>
        <a:ln>
          <a:solidFill>
            <a:schemeClr val="accent6">
              <a:lumMod val="75000"/>
            </a:schemeClr>
          </a:solidFill>
        </a:ln>
      </xdr:spPr>
    </xdr:pic>
    <xdr:clientData/>
  </xdr:twoCellAnchor>
  <xdr:twoCellAnchor editAs="oneCell">
    <xdr:from>
      <xdr:col>7</xdr:col>
      <xdr:colOff>723900</xdr:colOff>
      <xdr:row>3</xdr:row>
      <xdr:rowOff>228600</xdr:rowOff>
    </xdr:from>
    <xdr:to>
      <xdr:col>9</xdr:col>
      <xdr:colOff>809393</xdr:colOff>
      <xdr:row>34</xdr:row>
      <xdr:rowOff>65951</xdr:rowOff>
    </xdr:to>
    <xdr:pic>
      <xdr:nvPicPr>
        <xdr:cNvPr id="3" name="Picture 2"/>
        <xdr:cNvPicPr>
          <a:picLocks noChangeAspect="1"/>
        </xdr:cNvPicPr>
      </xdr:nvPicPr>
      <xdr:blipFill>
        <a:blip xmlns:r="http://schemas.openxmlformats.org/officeDocument/2006/relationships" r:embed="rId2"/>
        <a:stretch>
          <a:fillRect/>
        </a:stretch>
      </xdr:blipFill>
      <xdr:spPr>
        <a:xfrm>
          <a:off x="6648450" y="1952625"/>
          <a:ext cx="1857143" cy="5790476"/>
        </a:xfrm>
        <a:prstGeom prst="rect">
          <a:avLst/>
        </a:prstGeom>
        <a:ln>
          <a:solidFill>
            <a:schemeClr val="accent6">
              <a:lumMod val="75000"/>
            </a:schemeClr>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J21"/>
  <sheetViews>
    <sheetView showGridLines="0" tabSelected="1" workbookViewId="0">
      <selection activeCell="C11" sqref="C11"/>
    </sheetView>
  </sheetViews>
  <sheetFormatPr defaultRowHeight="15" x14ac:dyDescent="0.25"/>
  <cols>
    <col min="7" max="7" width="12.85546875" customWidth="1"/>
    <col min="8" max="8" width="12.5703125" customWidth="1"/>
    <col min="9" max="9" width="19.85546875" customWidth="1"/>
  </cols>
  <sheetData>
    <row r="1" spans="2:10" ht="15.75" thickBot="1" x14ac:dyDescent="0.3"/>
    <row r="2" spans="2:10" ht="60.75" customHeight="1" x14ac:dyDescent="0.25">
      <c r="B2" s="45" t="s">
        <v>2</v>
      </c>
      <c r="C2" s="46"/>
      <c r="D2" s="46"/>
      <c r="E2" s="46"/>
      <c r="F2" s="46"/>
      <c r="G2" s="46"/>
      <c r="H2" s="46"/>
      <c r="I2" s="46"/>
      <c r="J2" s="47"/>
    </row>
    <row r="3" spans="2:10" ht="61.5" customHeight="1" x14ac:dyDescent="0.25">
      <c r="B3" s="21"/>
      <c r="C3" s="50" t="s">
        <v>42</v>
      </c>
      <c r="D3" s="51"/>
      <c r="E3" s="51"/>
      <c r="F3" s="51"/>
      <c r="G3" s="51"/>
      <c r="H3" s="51"/>
      <c r="I3" s="51"/>
      <c r="J3" s="22"/>
    </row>
    <row r="4" spans="2:10" ht="44.25" customHeight="1" x14ac:dyDescent="0.25">
      <c r="B4" s="25"/>
      <c r="C4" s="48" t="s">
        <v>3</v>
      </c>
      <c r="D4" s="49"/>
      <c r="E4" s="49"/>
      <c r="F4" s="49"/>
      <c r="G4" s="49"/>
      <c r="H4" s="49"/>
      <c r="I4" s="49"/>
      <c r="J4" s="23"/>
    </row>
    <row r="5" spans="2:10" ht="64.5" customHeight="1" x14ac:dyDescent="0.25">
      <c r="B5" s="21"/>
      <c r="C5" s="50" t="s">
        <v>25</v>
      </c>
      <c r="D5" s="51"/>
      <c r="E5" s="51"/>
      <c r="F5" s="51"/>
      <c r="G5" s="51"/>
      <c r="H5" s="51"/>
      <c r="I5" s="51"/>
      <c r="J5" s="24"/>
    </row>
    <row r="6" spans="2:10" ht="72" customHeight="1" x14ac:dyDescent="0.25">
      <c r="B6" s="25"/>
      <c r="C6" s="48" t="s">
        <v>36</v>
      </c>
      <c r="D6" s="49"/>
      <c r="E6" s="49"/>
      <c r="F6" s="49"/>
      <c r="G6" s="49"/>
      <c r="H6" s="49"/>
      <c r="I6" s="49"/>
      <c r="J6" s="23"/>
    </row>
    <row r="7" spans="2:10" ht="62.25" customHeight="1" thickBot="1" x14ac:dyDescent="0.3">
      <c r="B7" s="52" t="s">
        <v>37</v>
      </c>
      <c r="C7" s="53"/>
      <c r="D7" s="53"/>
      <c r="E7" s="53"/>
      <c r="F7" s="53"/>
      <c r="G7" s="53"/>
      <c r="H7" s="53"/>
      <c r="I7" s="53"/>
      <c r="J7" s="54"/>
    </row>
    <row r="8" spans="2:10" ht="18.75" x14ac:dyDescent="0.25">
      <c r="B8" s="10"/>
      <c r="C8" s="10"/>
      <c r="D8" s="10"/>
      <c r="E8" s="10"/>
      <c r="F8" s="10"/>
      <c r="G8" s="10"/>
      <c r="H8" s="10"/>
      <c r="I8" s="10"/>
      <c r="J8" s="10"/>
    </row>
    <row r="9" spans="2:10" ht="18.75" x14ac:dyDescent="0.25">
      <c r="B9" s="10"/>
      <c r="C9" s="10"/>
      <c r="D9" s="10"/>
      <c r="E9" s="10"/>
      <c r="F9" s="10"/>
      <c r="G9" s="10"/>
      <c r="H9" s="10"/>
      <c r="I9" s="10"/>
      <c r="J9" s="10"/>
    </row>
    <row r="10" spans="2:10" ht="18.75" x14ac:dyDescent="0.25">
      <c r="B10" s="10"/>
      <c r="C10" s="10"/>
      <c r="D10" s="10"/>
      <c r="E10" s="10"/>
      <c r="F10" s="10"/>
      <c r="G10" s="10"/>
      <c r="H10" s="10"/>
      <c r="I10" s="10"/>
      <c r="J10" s="10"/>
    </row>
    <row r="11" spans="2:10" ht="18.75" x14ac:dyDescent="0.25">
      <c r="B11" s="10"/>
      <c r="C11" s="10"/>
      <c r="D11" s="10"/>
      <c r="E11" s="10"/>
      <c r="F11" s="10"/>
      <c r="G11" s="10"/>
      <c r="H11" s="10"/>
      <c r="I11" s="10"/>
      <c r="J11" s="10"/>
    </row>
    <row r="12" spans="2:10" ht="18.75" x14ac:dyDescent="0.25">
      <c r="B12" s="10"/>
      <c r="C12" s="10"/>
      <c r="D12" s="10"/>
      <c r="E12" s="10"/>
      <c r="F12" s="10"/>
      <c r="G12" s="10"/>
      <c r="H12" s="10"/>
      <c r="I12" s="10"/>
      <c r="J12" s="10"/>
    </row>
    <row r="13" spans="2:10" ht="18.75" x14ac:dyDescent="0.25">
      <c r="B13" s="10"/>
      <c r="C13" s="10"/>
      <c r="D13" s="10"/>
      <c r="E13" s="10"/>
      <c r="F13" s="10"/>
      <c r="G13" s="10"/>
      <c r="H13" s="10"/>
      <c r="I13" s="10"/>
      <c r="J13" s="10"/>
    </row>
    <row r="14" spans="2:10" ht="18.75" x14ac:dyDescent="0.25">
      <c r="B14" s="10"/>
      <c r="C14" s="10"/>
      <c r="D14" s="10"/>
      <c r="E14" s="10"/>
      <c r="F14" s="10"/>
      <c r="G14" s="10"/>
      <c r="H14" s="10"/>
      <c r="I14" s="10"/>
      <c r="J14" s="10"/>
    </row>
    <row r="15" spans="2:10" ht="18.75" x14ac:dyDescent="0.25">
      <c r="B15" s="10"/>
      <c r="C15" s="10"/>
      <c r="D15" s="10"/>
      <c r="E15" s="10"/>
      <c r="F15" s="10"/>
      <c r="G15" s="10"/>
      <c r="H15" s="10"/>
      <c r="I15" s="10"/>
      <c r="J15" s="10"/>
    </row>
    <row r="16" spans="2:10" ht="18.75" x14ac:dyDescent="0.25">
      <c r="B16" s="10"/>
      <c r="C16" s="10"/>
      <c r="D16" s="10"/>
      <c r="E16" s="10"/>
      <c r="F16" s="10"/>
      <c r="G16" s="10"/>
      <c r="H16" s="10"/>
      <c r="I16" s="10"/>
      <c r="J16" s="10"/>
    </row>
    <row r="17" spans="2:10" ht="18.75" x14ac:dyDescent="0.25">
      <c r="B17" s="10"/>
      <c r="C17" s="10"/>
      <c r="D17" s="10"/>
      <c r="E17" s="10"/>
      <c r="F17" s="10"/>
      <c r="G17" s="10"/>
      <c r="H17" s="10"/>
      <c r="I17" s="10"/>
      <c r="J17" s="10"/>
    </row>
    <row r="18" spans="2:10" ht="18.75" x14ac:dyDescent="0.25">
      <c r="B18" s="10"/>
      <c r="C18" s="10"/>
      <c r="D18" s="10"/>
      <c r="E18" s="10"/>
      <c r="F18" s="10"/>
      <c r="G18" s="10"/>
      <c r="H18" s="10"/>
      <c r="I18" s="10"/>
      <c r="J18" s="10"/>
    </row>
    <row r="19" spans="2:10" ht="18.75" x14ac:dyDescent="0.25">
      <c r="B19" s="10"/>
      <c r="C19" s="10"/>
      <c r="D19" s="10"/>
      <c r="E19" s="10"/>
      <c r="F19" s="10"/>
      <c r="G19" s="10"/>
      <c r="H19" s="10"/>
      <c r="I19" s="10"/>
      <c r="J19" s="10"/>
    </row>
    <row r="20" spans="2:10" ht="18.75" x14ac:dyDescent="0.25">
      <c r="B20" s="10"/>
      <c r="C20" s="10"/>
      <c r="D20" s="10"/>
      <c r="E20" s="10"/>
      <c r="F20" s="10"/>
      <c r="G20" s="10"/>
      <c r="H20" s="10"/>
      <c r="I20" s="10"/>
      <c r="J20" s="10"/>
    </row>
    <row r="21" spans="2:10" ht="18.75" x14ac:dyDescent="0.25">
      <c r="B21" s="10"/>
      <c r="C21" s="10"/>
      <c r="D21" s="10"/>
      <c r="E21" s="10"/>
      <c r="F21" s="10"/>
      <c r="G21" s="10"/>
      <c r="H21" s="10"/>
      <c r="I21" s="10"/>
      <c r="J21" s="10"/>
    </row>
  </sheetData>
  <mergeCells count="6">
    <mergeCell ref="B2:J2"/>
    <mergeCell ref="C4:I4"/>
    <mergeCell ref="C5:I5"/>
    <mergeCell ref="C3:I3"/>
    <mergeCell ref="B7:J7"/>
    <mergeCell ref="C6:I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5"/>
  <sheetViews>
    <sheetView showGridLines="0" zoomScaleNormal="100" workbookViewId="0">
      <selection activeCell="N6" sqref="N6"/>
    </sheetView>
  </sheetViews>
  <sheetFormatPr defaultRowHeight="15" x14ac:dyDescent="0.25"/>
  <cols>
    <col min="1" max="1" width="5.28515625" customWidth="1"/>
    <col min="2" max="2" width="3.140625" customWidth="1"/>
    <col min="3" max="3" width="25.28515625" style="1" customWidth="1"/>
    <col min="4" max="4" width="3.140625" customWidth="1"/>
    <col min="5" max="5" width="29.42578125" style="1" customWidth="1"/>
    <col min="6" max="6" width="3.140625" customWidth="1"/>
    <col min="7" max="7" width="31" style="1" customWidth="1"/>
    <col min="8" max="8" width="3.140625" style="1" customWidth="1"/>
    <col min="9" max="9" width="31.28515625" customWidth="1"/>
    <col min="10" max="10" width="3.140625" customWidth="1"/>
  </cols>
  <sheetData>
    <row r="1" spans="2:15" ht="14.45" customHeight="1" x14ac:dyDescent="0.25">
      <c r="B1" s="57" t="s">
        <v>35</v>
      </c>
      <c r="C1" s="57"/>
      <c r="D1" s="57"/>
      <c r="E1" s="57"/>
      <c r="F1" s="57"/>
      <c r="G1" s="57"/>
      <c r="H1" s="57"/>
      <c r="I1" s="57"/>
      <c r="J1" s="57"/>
    </row>
    <row r="2" spans="2:15" ht="14.45" customHeight="1" x14ac:dyDescent="0.25">
      <c r="B2" s="57"/>
      <c r="C2" s="57"/>
      <c r="D2" s="57"/>
      <c r="E2" s="57"/>
      <c r="F2" s="57"/>
      <c r="G2" s="57"/>
      <c r="H2" s="57"/>
      <c r="I2" s="57"/>
      <c r="J2" s="57"/>
    </row>
    <row r="3" spans="2:15" ht="19.5" customHeight="1" x14ac:dyDescent="0.25">
      <c r="B3" s="2"/>
      <c r="C3" s="58" t="s">
        <v>28</v>
      </c>
      <c r="D3" s="59"/>
      <c r="E3" s="59"/>
      <c r="F3" s="59"/>
      <c r="G3" s="59"/>
      <c r="H3" s="59"/>
      <c r="I3" s="59"/>
      <c r="J3" s="2"/>
    </row>
    <row r="4" spans="2:15" ht="19.5" customHeight="1" x14ac:dyDescent="0.25">
      <c r="B4" s="2"/>
      <c r="C4" s="40"/>
      <c r="D4" s="40"/>
      <c r="E4" s="40"/>
      <c r="F4" s="40"/>
      <c r="G4" s="40"/>
      <c r="H4" s="40"/>
      <c r="I4" s="40"/>
      <c r="J4" s="2"/>
    </row>
    <row r="5" spans="2:15" ht="78" customHeight="1" x14ac:dyDescent="0.25">
      <c r="B5" s="2"/>
      <c r="C5" s="38" t="s">
        <v>38</v>
      </c>
      <c r="D5" s="3"/>
      <c r="E5" s="44"/>
      <c r="F5" s="3"/>
      <c r="G5" s="2"/>
      <c r="H5" s="2"/>
      <c r="I5" s="3"/>
      <c r="J5" s="2"/>
    </row>
    <row r="6" spans="2:15" ht="65.25" customHeight="1" thickBot="1" x14ac:dyDescent="0.3">
      <c r="B6" s="2"/>
      <c r="C6" s="7" t="s">
        <v>39</v>
      </c>
      <c r="D6" s="3"/>
      <c r="E6" s="7" t="s">
        <v>40</v>
      </c>
      <c r="F6" s="5"/>
      <c r="G6" s="7" t="s">
        <v>23</v>
      </c>
      <c r="H6" s="2"/>
      <c r="I6" s="7" t="s">
        <v>24</v>
      </c>
      <c r="J6" s="2"/>
    </row>
    <row r="7" spans="2:15" ht="48" customHeight="1" thickBot="1" x14ac:dyDescent="0.3">
      <c r="B7" s="2"/>
      <c r="C7" s="36"/>
      <c r="D7" s="3"/>
      <c r="E7" s="36"/>
      <c r="F7" s="3"/>
      <c r="G7" s="37"/>
      <c r="H7" s="2"/>
      <c r="I7" s="37"/>
      <c r="J7" s="2"/>
      <c r="O7" s="39"/>
    </row>
    <row r="8" spans="2:15" ht="16.149999999999999" customHeight="1" x14ac:dyDescent="0.25">
      <c r="B8" s="2"/>
      <c r="C8" s="2"/>
      <c r="D8" s="2"/>
      <c r="E8" s="2"/>
      <c r="F8" s="2"/>
      <c r="G8" s="2"/>
      <c r="H8" s="2"/>
      <c r="I8" s="3"/>
      <c r="J8" s="2"/>
    </row>
    <row r="9" spans="2:15" ht="48" customHeight="1" thickBot="1" x14ac:dyDescent="0.3">
      <c r="B9" s="2"/>
      <c r="C9" s="7" t="s">
        <v>41</v>
      </c>
      <c r="D9" s="2"/>
      <c r="E9" s="7" t="s">
        <v>32</v>
      </c>
      <c r="F9" s="2"/>
      <c r="G9" s="7" t="s">
        <v>34</v>
      </c>
      <c r="H9" s="2"/>
      <c r="I9" s="7" t="s">
        <v>33</v>
      </c>
      <c r="J9" s="2"/>
    </row>
    <row r="10" spans="2:15" ht="48" customHeight="1" thickBot="1" x14ac:dyDescent="0.3">
      <c r="B10" s="2"/>
      <c r="C10" s="41">
        <f>($C$7*E5)+$E$7</f>
        <v>0</v>
      </c>
      <c r="D10" s="2"/>
      <c r="E10" s="41">
        <f>IF(C10&lt;500000,0,($C$10*0.01))</f>
        <v>0</v>
      </c>
      <c r="F10" s="2"/>
      <c r="G10" s="41" t="e">
        <f>($E$10*I14)</f>
        <v>#DIV/0!</v>
      </c>
      <c r="H10" s="2"/>
      <c r="I10" s="41" t="e">
        <f>$I$12-G10</f>
        <v>#DIV/0!</v>
      </c>
      <c r="J10" s="2"/>
    </row>
    <row r="11" spans="2:15" ht="16.5" customHeight="1" x14ac:dyDescent="0.25">
      <c r="B11" s="2"/>
      <c r="C11" s="2"/>
      <c r="D11" s="2"/>
      <c r="E11" s="2"/>
      <c r="F11" s="2"/>
      <c r="G11" s="2"/>
      <c r="H11" s="2"/>
      <c r="I11" s="2"/>
      <c r="J11" s="2"/>
    </row>
    <row r="12" spans="2:15" ht="55.5" customHeight="1" x14ac:dyDescent="0.25">
      <c r="B12" s="2"/>
      <c r="C12" s="55" t="s">
        <v>0</v>
      </c>
      <c r="D12" s="56"/>
      <c r="E12" s="42" t="e">
        <f>$C$10*E14</f>
        <v>#DIV/0!</v>
      </c>
      <c r="F12" s="3"/>
      <c r="G12" s="35" t="s">
        <v>30</v>
      </c>
      <c r="H12" s="35"/>
      <c r="I12" s="42" t="e">
        <f>$C$10*I14</f>
        <v>#DIV/0!</v>
      </c>
      <c r="J12" s="2"/>
    </row>
    <row r="13" spans="2:15" ht="16.5" customHeight="1" x14ac:dyDescent="0.25">
      <c r="B13" s="2"/>
      <c r="C13" s="6"/>
      <c r="D13" s="3"/>
      <c r="E13" s="2"/>
      <c r="F13" s="3"/>
      <c r="G13" s="2"/>
      <c r="H13" s="2"/>
      <c r="I13" s="3"/>
      <c r="J13" s="2"/>
    </row>
    <row r="14" spans="2:15" ht="46.5" customHeight="1" x14ac:dyDescent="0.25">
      <c r="B14" s="2"/>
      <c r="C14" s="55" t="s">
        <v>1</v>
      </c>
      <c r="D14" s="56"/>
      <c r="E14" s="43" t="e">
        <f>$G$7/SUM($G$7,$I$7)</f>
        <v>#DIV/0!</v>
      </c>
      <c r="F14" s="3"/>
      <c r="G14" s="8" t="s">
        <v>31</v>
      </c>
      <c r="H14" s="35"/>
      <c r="I14" s="43" t="e">
        <f>$I$7/SUM($G$7,$I$7)</f>
        <v>#DIV/0!</v>
      </c>
      <c r="J14" s="2"/>
    </row>
    <row r="15" spans="2:15" ht="16.5" customHeight="1" x14ac:dyDescent="0.25">
      <c r="B15" s="2"/>
      <c r="C15" s="2"/>
      <c r="D15" s="2"/>
      <c r="E15" s="2"/>
      <c r="F15" s="2"/>
      <c r="G15" s="2"/>
      <c r="H15" s="2"/>
      <c r="I15" s="2"/>
      <c r="J15" s="2"/>
    </row>
  </sheetData>
  <sheetProtection selectLockedCells="1" selectUnlockedCells="1"/>
  <protectedRanges>
    <protectedRange sqref="I7 C7:C10 G7:H10 E7:E10" name="Basic Calculator"/>
  </protectedRanges>
  <mergeCells count="4">
    <mergeCell ref="C14:D14"/>
    <mergeCell ref="C12:D12"/>
    <mergeCell ref="B1:J2"/>
    <mergeCell ref="C3:I3"/>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8"/>
  <sheetViews>
    <sheetView workbookViewId="0">
      <selection activeCell="B2" sqref="B2:J2"/>
    </sheetView>
  </sheetViews>
  <sheetFormatPr defaultRowHeight="15" x14ac:dyDescent="0.25"/>
  <cols>
    <col min="2" max="10" width="13.28515625" customWidth="1"/>
  </cols>
  <sheetData>
    <row r="1" spans="2:10" ht="15.75" thickBot="1" x14ac:dyDescent="0.3"/>
    <row r="2" spans="2:10" ht="93.75" customHeight="1" thickBot="1" x14ac:dyDescent="0.3">
      <c r="B2" s="60" t="s">
        <v>29</v>
      </c>
      <c r="C2" s="61"/>
      <c r="D2" s="61"/>
      <c r="E2" s="61"/>
      <c r="F2" s="61"/>
      <c r="G2" s="61"/>
      <c r="H2" s="61"/>
      <c r="I2" s="61"/>
      <c r="J2" s="62"/>
    </row>
    <row r="3" spans="2:10" x14ac:dyDescent="0.25">
      <c r="B3" s="26"/>
      <c r="C3" s="27"/>
      <c r="D3" s="27"/>
      <c r="E3" s="27"/>
      <c r="F3" s="27"/>
      <c r="G3" s="27"/>
      <c r="H3" s="27"/>
      <c r="I3" s="27"/>
      <c r="J3" s="28"/>
    </row>
    <row r="4" spans="2:10" ht="18.75" x14ac:dyDescent="0.3">
      <c r="B4" s="25"/>
      <c r="C4" s="29" t="s">
        <v>10</v>
      </c>
      <c r="D4" s="30"/>
      <c r="E4" s="30"/>
      <c r="F4" s="30"/>
      <c r="G4" s="30"/>
      <c r="H4" s="30"/>
      <c r="I4" s="29" t="s">
        <v>11</v>
      </c>
      <c r="J4" s="31"/>
    </row>
    <row r="5" spans="2:10" x14ac:dyDescent="0.25">
      <c r="B5" s="25"/>
      <c r="C5" s="30"/>
      <c r="D5" s="30"/>
      <c r="E5" s="30"/>
      <c r="F5" s="30"/>
      <c r="G5" s="30"/>
      <c r="H5" s="30"/>
      <c r="I5" s="30"/>
      <c r="J5" s="31"/>
    </row>
    <row r="6" spans="2:10" x14ac:dyDescent="0.25">
      <c r="B6" s="25"/>
      <c r="C6" s="30"/>
      <c r="D6" s="30"/>
      <c r="E6" s="30"/>
      <c r="F6" s="30"/>
      <c r="G6" s="30"/>
      <c r="H6" s="30"/>
      <c r="I6" s="30"/>
      <c r="J6" s="31"/>
    </row>
    <row r="7" spans="2:10" x14ac:dyDescent="0.25">
      <c r="B7" s="25"/>
      <c r="C7" s="30"/>
      <c r="D7" s="30"/>
      <c r="E7" s="30"/>
      <c r="F7" s="30"/>
      <c r="G7" s="30"/>
      <c r="H7" s="30"/>
      <c r="I7" s="30"/>
      <c r="J7" s="31"/>
    </row>
    <row r="8" spans="2:10" x14ac:dyDescent="0.25">
      <c r="B8" s="25"/>
      <c r="C8" s="30"/>
      <c r="D8" s="30"/>
      <c r="E8" s="30"/>
      <c r="F8" s="30"/>
      <c r="G8" s="30"/>
      <c r="H8" s="30"/>
      <c r="I8" s="30"/>
      <c r="J8" s="31"/>
    </row>
    <row r="9" spans="2:10" x14ac:dyDescent="0.25">
      <c r="B9" s="25"/>
      <c r="C9" s="30"/>
      <c r="D9" s="30"/>
      <c r="E9" s="30"/>
      <c r="F9" s="30"/>
      <c r="G9" s="30"/>
      <c r="H9" s="30"/>
      <c r="I9" s="30"/>
      <c r="J9" s="31"/>
    </row>
    <row r="10" spans="2:10" x14ac:dyDescent="0.25">
      <c r="B10" s="25"/>
      <c r="C10" s="30"/>
      <c r="D10" s="30"/>
      <c r="E10" s="30"/>
      <c r="F10" s="30"/>
      <c r="G10" s="30"/>
      <c r="H10" s="30"/>
      <c r="I10" s="30"/>
      <c r="J10" s="31"/>
    </row>
    <row r="11" spans="2:10" x14ac:dyDescent="0.25">
      <c r="B11" s="25"/>
      <c r="C11" s="30"/>
      <c r="D11" s="30"/>
      <c r="E11" s="30"/>
      <c r="F11" s="30"/>
      <c r="G11" s="30"/>
      <c r="H11" s="30"/>
      <c r="I11" s="30"/>
      <c r="J11" s="31"/>
    </row>
    <row r="12" spans="2:10" x14ac:dyDescent="0.25">
      <c r="B12" s="25"/>
      <c r="C12" s="30"/>
      <c r="D12" s="30"/>
      <c r="E12" s="30"/>
      <c r="F12" s="30"/>
      <c r="G12" s="30"/>
      <c r="H12" s="30"/>
      <c r="I12" s="30"/>
      <c r="J12" s="31"/>
    </row>
    <row r="13" spans="2:10" x14ac:dyDescent="0.25">
      <c r="B13" s="25"/>
      <c r="C13" s="30"/>
      <c r="D13" s="30"/>
      <c r="E13" s="30"/>
      <c r="F13" s="30"/>
      <c r="G13" s="30"/>
      <c r="H13" s="30"/>
      <c r="I13" s="30"/>
      <c r="J13" s="31"/>
    </row>
    <row r="14" spans="2:10" x14ac:dyDescent="0.25">
      <c r="B14" s="25"/>
      <c r="C14" s="30"/>
      <c r="D14" s="30"/>
      <c r="E14" s="30"/>
      <c r="F14" s="30"/>
      <c r="G14" s="30"/>
      <c r="H14" s="30"/>
      <c r="I14" s="30"/>
      <c r="J14" s="31"/>
    </row>
    <row r="15" spans="2:10" x14ac:dyDescent="0.25">
      <c r="B15" s="25"/>
      <c r="C15" s="30"/>
      <c r="D15" s="30"/>
      <c r="E15" s="30"/>
      <c r="F15" s="30"/>
      <c r="G15" s="30"/>
      <c r="H15" s="30"/>
      <c r="I15" s="30"/>
      <c r="J15" s="31"/>
    </row>
    <row r="16" spans="2:10" x14ac:dyDescent="0.25">
      <c r="B16" s="25"/>
      <c r="C16" s="30"/>
      <c r="D16" s="30"/>
      <c r="E16" s="30"/>
      <c r="F16" s="30"/>
      <c r="G16" s="30"/>
      <c r="H16" s="30"/>
      <c r="I16" s="30"/>
      <c r="J16" s="31"/>
    </row>
    <row r="17" spans="2:10" x14ac:dyDescent="0.25">
      <c r="B17" s="25"/>
      <c r="C17" s="30"/>
      <c r="D17" s="30"/>
      <c r="E17" s="30"/>
      <c r="F17" s="30"/>
      <c r="G17" s="30"/>
      <c r="H17" s="30"/>
      <c r="I17" s="30"/>
      <c r="J17" s="31"/>
    </row>
    <row r="18" spans="2:10" x14ac:dyDescent="0.25">
      <c r="B18" s="25"/>
      <c r="C18" s="30"/>
      <c r="D18" s="30"/>
      <c r="E18" s="30"/>
      <c r="F18" s="30"/>
      <c r="G18" s="30"/>
      <c r="H18" s="30"/>
      <c r="I18" s="30"/>
      <c r="J18" s="31"/>
    </row>
    <row r="19" spans="2:10" x14ac:dyDescent="0.25">
      <c r="B19" s="25"/>
      <c r="C19" s="30"/>
      <c r="D19" s="30"/>
      <c r="E19" s="30"/>
      <c r="F19" s="30"/>
      <c r="G19" s="30"/>
      <c r="H19" s="30"/>
      <c r="I19" s="30"/>
      <c r="J19" s="31"/>
    </row>
    <row r="20" spans="2:10" x14ac:dyDescent="0.25">
      <c r="B20" s="25"/>
      <c r="C20" s="30"/>
      <c r="D20" s="30"/>
      <c r="E20" s="30"/>
      <c r="F20" s="30"/>
      <c r="G20" s="30"/>
      <c r="H20" s="30"/>
      <c r="I20" s="30"/>
      <c r="J20" s="31"/>
    </row>
    <row r="21" spans="2:10" x14ac:dyDescent="0.25">
      <c r="B21" s="25"/>
      <c r="C21" s="30"/>
      <c r="D21" s="30"/>
      <c r="E21" s="30"/>
      <c r="F21" s="30"/>
      <c r="G21" s="30"/>
      <c r="H21" s="30"/>
      <c r="I21" s="30"/>
      <c r="J21" s="31"/>
    </row>
    <row r="22" spans="2:10" x14ac:dyDescent="0.25">
      <c r="B22" s="25"/>
      <c r="C22" s="30"/>
      <c r="D22" s="30"/>
      <c r="E22" s="30"/>
      <c r="F22" s="30"/>
      <c r="G22" s="30"/>
      <c r="H22" s="30"/>
      <c r="I22" s="30"/>
      <c r="J22" s="31"/>
    </row>
    <row r="23" spans="2:10" x14ac:dyDescent="0.25">
      <c r="B23" s="25"/>
      <c r="C23" s="30"/>
      <c r="D23" s="30"/>
      <c r="E23" s="30"/>
      <c r="F23" s="30"/>
      <c r="G23" s="30"/>
      <c r="H23" s="30"/>
      <c r="I23" s="30"/>
      <c r="J23" s="31"/>
    </row>
    <row r="24" spans="2:10" x14ac:dyDescent="0.25">
      <c r="B24" s="25"/>
      <c r="C24" s="30"/>
      <c r="D24" s="30"/>
      <c r="E24" s="30"/>
      <c r="F24" s="30"/>
      <c r="G24" s="30"/>
      <c r="H24" s="30"/>
      <c r="I24" s="30"/>
      <c r="J24" s="31"/>
    </row>
    <row r="25" spans="2:10" x14ac:dyDescent="0.25">
      <c r="B25" s="25"/>
      <c r="C25" s="30"/>
      <c r="D25" s="30"/>
      <c r="E25" s="30"/>
      <c r="F25" s="30"/>
      <c r="G25" s="30"/>
      <c r="H25" s="30"/>
      <c r="I25" s="30"/>
      <c r="J25" s="31"/>
    </row>
    <row r="26" spans="2:10" x14ac:dyDescent="0.25">
      <c r="B26" s="25"/>
      <c r="C26" s="30"/>
      <c r="D26" s="30"/>
      <c r="E26" s="30"/>
      <c r="F26" s="30"/>
      <c r="G26" s="30"/>
      <c r="H26" s="30"/>
      <c r="I26" s="30"/>
      <c r="J26" s="31"/>
    </row>
    <row r="27" spans="2:10" x14ac:dyDescent="0.25">
      <c r="B27" s="25"/>
      <c r="C27" s="30"/>
      <c r="D27" s="30"/>
      <c r="E27" s="30"/>
      <c r="F27" s="30"/>
      <c r="G27" s="30"/>
      <c r="H27" s="30"/>
      <c r="I27" s="30"/>
      <c r="J27" s="31"/>
    </row>
    <row r="28" spans="2:10" x14ac:dyDescent="0.25">
      <c r="B28" s="25"/>
      <c r="C28" s="30"/>
      <c r="D28" s="30"/>
      <c r="E28" s="30"/>
      <c r="F28" s="30"/>
      <c r="G28" s="30"/>
      <c r="H28" s="30"/>
      <c r="I28" s="30"/>
      <c r="J28" s="31"/>
    </row>
    <row r="29" spans="2:10" x14ac:dyDescent="0.25">
      <c r="B29" s="25"/>
      <c r="C29" s="30"/>
      <c r="D29" s="30"/>
      <c r="E29" s="30"/>
      <c r="F29" s="30"/>
      <c r="G29" s="30"/>
      <c r="H29" s="30"/>
      <c r="I29" s="30"/>
      <c r="J29" s="31"/>
    </row>
    <row r="30" spans="2:10" x14ac:dyDescent="0.25">
      <c r="B30" s="25"/>
      <c r="C30" s="63" t="s">
        <v>26</v>
      </c>
      <c r="D30" s="64"/>
      <c r="E30" s="64"/>
      <c r="F30" s="64"/>
      <c r="G30" s="65"/>
      <c r="H30" s="30"/>
      <c r="I30" s="30"/>
      <c r="J30" s="31"/>
    </row>
    <row r="31" spans="2:10" x14ac:dyDescent="0.25">
      <c r="B31" s="25"/>
      <c r="C31" s="66"/>
      <c r="D31" s="67"/>
      <c r="E31" s="67"/>
      <c r="F31" s="67"/>
      <c r="G31" s="68"/>
      <c r="H31" s="30"/>
      <c r="I31" s="30"/>
      <c r="J31" s="31"/>
    </row>
    <row r="32" spans="2:10" x14ac:dyDescent="0.25">
      <c r="B32" s="25"/>
      <c r="C32" s="69"/>
      <c r="D32" s="70"/>
      <c r="E32" s="70"/>
      <c r="F32" s="70"/>
      <c r="G32" s="71"/>
      <c r="H32" s="30"/>
      <c r="I32" s="30"/>
      <c r="J32" s="31"/>
    </row>
    <row r="33" spans="2:10" x14ac:dyDescent="0.25">
      <c r="B33" s="25"/>
      <c r="C33" s="30"/>
      <c r="D33" s="30"/>
      <c r="E33" s="30"/>
      <c r="F33" s="30"/>
      <c r="G33" s="30"/>
      <c r="H33" s="30"/>
      <c r="I33" s="30"/>
      <c r="J33" s="31"/>
    </row>
    <row r="34" spans="2:10" x14ac:dyDescent="0.25">
      <c r="B34" s="25"/>
      <c r="C34" s="63" t="s">
        <v>27</v>
      </c>
      <c r="D34" s="64"/>
      <c r="E34" s="64"/>
      <c r="F34" s="64"/>
      <c r="G34" s="65"/>
      <c r="H34" s="30"/>
      <c r="I34" s="30"/>
      <c r="J34" s="31"/>
    </row>
    <row r="35" spans="2:10" x14ac:dyDescent="0.25">
      <c r="B35" s="25"/>
      <c r="C35" s="66"/>
      <c r="D35" s="67"/>
      <c r="E35" s="67"/>
      <c r="F35" s="67"/>
      <c r="G35" s="68"/>
      <c r="H35" s="30"/>
      <c r="I35" s="30"/>
      <c r="J35" s="31"/>
    </row>
    <row r="36" spans="2:10" x14ac:dyDescent="0.25">
      <c r="B36" s="25"/>
      <c r="C36" s="69"/>
      <c r="D36" s="70"/>
      <c r="E36" s="70"/>
      <c r="F36" s="70"/>
      <c r="G36" s="71"/>
      <c r="H36" s="30"/>
      <c r="I36" s="30"/>
      <c r="J36" s="31"/>
    </row>
    <row r="37" spans="2:10" x14ac:dyDescent="0.25">
      <c r="B37" s="25"/>
      <c r="C37" s="30"/>
      <c r="D37" s="30"/>
      <c r="E37" s="30"/>
      <c r="F37" s="30"/>
      <c r="G37" s="30"/>
      <c r="H37" s="30"/>
      <c r="I37" s="30"/>
      <c r="J37" s="31"/>
    </row>
    <row r="38" spans="2:10" ht="15.75" thickBot="1" x14ac:dyDescent="0.3">
      <c r="B38" s="32"/>
      <c r="C38" s="33"/>
      <c r="D38" s="33"/>
      <c r="E38" s="33"/>
      <c r="F38" s="33"/>
      <c r="G38" s="33"/>
      <c r="H38" s="33"/>
      <c r="I38" s="33"/>
      <c r="J38" s="34"/>
    </row>
  </sheetData>
  <mergeCells count="3">
    <mergeCell ref="B2:J2"/>
    <mergeCell ref="C30:G32"/>
    <mergeCell ref="C34:G3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5"/>
  <sheetViews>
    <sheetView showGridLines="0" workbookViewId="0">
      <selection activeCell="C3" sqref="C3:D3"/>
    </sheetView>
  </sheetViews>
  <sheetFormatPr defaultRowHeight="15" x14ac:dyDescent="0.25"/>
  <cols>
    <col min="2" max="2" width="3.140625" customWidth="1"/>
    <col min="3" max="4" width="28.5703125" style="1" customWidth="1"/>
    <col min="5" max="5" width="3.140625" customWidth="1"/>
    <col min="6" max="6" width="28.5703125" style="1" customWidth="1"/>
    <col min="7" max="7" width="28.28515625" customWidth="1"/>
    <col min="8" max="8" width="23.140625" customWidth="1"/>
    <col min="9" max="9" width="3.140625" customWidth="1"/>
  </cols>
  <sheetData>
    <row r="2" spans="2:9" x14ac:dyDescent="0.25">
      <c r="B2" s="2"/>
      <c r="C2" s="2"/>
      <c r="D2" s="4"/>
      <c r="E2" s="3"/>
      <c r="F2" s="2"/>
      <c r="G2" s="3"/>
      <c r="H2" s="2"/>
      <c r="I2" s="2"/>
    </row>
    <row r="3" spans="2:9" ht="19.5" customHeight="1" x14ac:dyDescent="0.25">
      <c r="B3" s="2"/>
      <c r="C3" s="72" t="s">
        <v>28</v>
      </c>
      <c r="D3" s="73"/>
      <c r="E3" s="3"/>
      <c r="F3" s="2"/>
      <c r="G3" s="3"/>
      <c r="H3" s="2"/>
      <c r="I3" s="2"/>
    </row>
    <row r="4" spans="2:9" ht="16.5" customHeight="1" x14ac:dyDescent="0.25">
      <c r="B4" s="2"/>
      <c r="C4" s="2"/>
      <c r="D4" s="4"/>
      <c r="E4" s="3"/>
      <c r="F4" s="2"/>
      <c r="G4" s="3"/>
      <c r="H4" s="2"/>
      <c r="I4" s="2"/>
    </row>
    <row r="5" spans="2:9" ht="51" customHeight="1" thickBot="1" x14ac:dyDescent="0.3">
      <c r="B5" s="2"/>
      <c r="C5" s="7" t="s">
        <v>4</v>
      </c>
      <c r="D5" s="7" t="s">
        <v>5</v>
      </c>
      <c r="E5" s="3"/>
      <c r="F5" s="18" t="s">
        <v>20</v>
      </c>
      <c r="G5" s="14" t="s">
        <v>21</v>
      </c>
      <c r="H5" s="17" t="e">
        <f>G13/(G11+G13)</f>
        <v>#DIV/0!</v>
      </c>
      <c r="I5" s="3"/>
    </row>
    <row r="6" spans="2:9" ht="48" customHeight="1" thickBot="1" x14ac:dyDescent="0.3">
      <c r="B6" s="2"/>
      <c r="C6" s="9"/>
      <c r="D6" s="20">
        <f>'ESSA Title I Equitable Share'!C7</f>
        <v>0</v>
      </c>
      <c r="E6" s="3"/>
      <c r="F6" s="19" t="e">
        <f>G12-G11</f>
        <v>#DIV/0!</v>
      </c>
      <c r="G6" s="14" t="s">
        <v>22</v>
      </c>
      <c r="H6" s="17" t="e">
        <f>G14/(G12+G14)</f>
        <v>#DIV/0!</v>
      </c>
      <c r="I6" s="3"/>
    </row>
    <row r="7" spans="2:9" ht="16.5" customHeight="1" x14ac:dyDescent="0.25">
      <c r="B7" s="2"/>
      <c r="C7" s="11"/>
      <c r="D7" s="11"/>
      <c r="E7" s="3"/>
      <c r="F7" s="12"/>
      <c r="G7" s="12"/>
      <c r="H7" s="3"/>
      <c r="I7" s="3"/>
    </row>
    <row r="8" spans="2:9" ht="64.5" customHeight="1" thickBot="1" x14ac:dyDescent="0.3">
      <c r="B8" s="2"/>
      <c r="C8" s="7" t="s">
        <v>6</v>
      </c>
      <c r="D8" s="7" t="s">
        <v>7</v>
      </c>
      <c r="E8" s="3"/>
      <c r="F8" s="7" t="s">
        <v>8</v>
      </c>
      <c r="G8" s="7" t="s">
        <v>9</v>
      </c>
      <c r="H8" s="3"/>
      <c r="I8" s="3"/>
    </row>
    <row r="9" spans="2:9" ht="48" customHeight="1" thickBot="1" x14ac:dyDescent="0.3">
      <c r="B9" s="2"/>
      <c r="C9" s="15">
        <f>'ESSA Title I Equitable Share'!G7</f>
        <v>0</v>
      </c>
      <c r="D9" s="15">
        <f>'ESSA Title I Equitable Share'!I7</f>
        <v>0</v>
      </c>
      <c r="E9" s="3"/>
      <c r="F9" s="13"/>
      <c r="G9" s="13"/>
      <c r="H9" s="3"/>
      <c r="I9" s="3"/>
    </row>
    <row r="10" spans="2:9" ht="16.5" customHeight="1" thickBot="1" x14ac:dyDescent="0.3">
      <c r="B10" s="2"/>
      <c r="C10" s="2"/>
      <c r="D10" s="2"/>
      <c r="E10" s="2"/>
      <c r="F10" s="2"/>
      <c r="G10" s="2"/>
      <c r="H10" s="2"/>
      <c r="I10" s="2"/>
    </row>
    <row r="11" spans="2:9" ht="55.5" customHeight="1" thickBot="1" x14ac:dyDescent="0.3">
      <c r="B11" s="2"/>
      <c r="C11" s="8" t="s">
        <v>12</v>
      </c>
      <c r="D11" s="13"/>
      <c r="E11" s="3"/>
      <c r="F11" s="8" t="s">
        <v>19</v>
      </c>
      <c r="G11" s="16">
        <f>(D11-D12)+D13</f>
        <v>0</v>
      </c>
      <c r="H11" s="2"/>
      <c r="I11" s="2"/>
    </row>
    <row r="12" spans="2:9" ht="46.5" customHeight="1" thickBot="1" x14ac:dyDescent="0.3">
      <c r="B12" s="2"/>
      <c r="C12" s="8" t="s">
        <v>13</v>
      </c>
      <c r="D12" s="13"/>
      <c r="E12" s="3"/>
      <c r="F12" s="8" t="s">
        <v>17</v>
      </c>
      <c r="G12" s="16" t="e">
        <f>'ESSA Title I Equitable Share'!E12</f>
        <v>#DIV/0!</v>
      </c>
      <c r="H12" s="2"/>
      <c r="I12" s="2"/>
    </row>
    <row r="13" spans="2:9" ht="55.5" customHeight="1" thickBot="1" x14ac:dyDescent="0.3">
      <c r="B13" s="2"/>
      <c r="C13" s="8" t="s">
        <v>15</v>
      </c>
      <c r="D13" s="13"/>
      <c r="E13" s="3"/>
      <c r="F13" s="8" t="s">
        <v>18</v>
      </c>
      <c r="G13" s="16">
        <f>D12+D14</f>
        <v>0</v>
      </c>
      <c r="H13" s="2"/>
      <c r="I13" s="2"/>
    </row>
    <row r="14" spans="2:9" ht="46.5" customHeight="1" thickBot="1" x14ac:dyDescent="0.3">
      <c r="B14" s="2"/>
      <c r="C14" s="8" t="s">
        <v>14</v>
      </c>
      <c r="D14" s="13"/>
      <c r="E14" s="3"/>
      <c r="F14" s="8" t="s">
        <v>16</v>
      </c>
      <c r="G14" s="16" t="e">
        <f>'ESSA Title I Equitable Share'!I12</f>
        <v>#DIV/0!</v>
      </c>
      <c r="H14" s="2"/>
      <c r="I14" s="2"/>
    </row>
    <row r="15" spans="2:9" ht="16.5" customHeight="1" x14ac:dyDescent="0.25">
      <c r="B15" s="2"/>
      <c r="C15" s="2"/>
      <c r="D15" s="2"/>
      <c r="E15" s="2"/>
      <c r="F15" s="2"/>
      <c r="G15" s="2"/>
      <c r="H15" s="2"/>
      <c r="I15" s="2"/>
    </row>
  </sheetData>
  <sheetProtection algorithmName="SHA-512" hashValue="I8Z1Cr3DtdQeLXebmGv9NDW9jOVW57Jk4wQ1ellyUQFZaPiXyoKO/ZJVq8R1qIhEcMWzGMvLUEuzTWfm+sz0kQ==" saltValue="xvNMtcoCJeAu2P2o97UJXQ==" spinCount="100000" sheet="1" objects="1" scenarios="1"/>
  <protectedRanges>
    <protectedRange sqref="C6 F9:G9 D11:D14" name="Advanced Calculator"/>
  </protectedRanges>
  <mergeCells count="1">
    <mergeCell ref="C3:D3"/>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ESSA Title I Equitable Share</vt:lpstr>
      <vt:lpstr>Advanced Instructions</vt:lpstr>
      <vt:lpstr>ESSA EP Advanced Comparison</vt:lpstr>
    </vt:vector>
  </TitlesOfParts>
  <Company>Department of Public Instruction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T. Baier</dc:creator>
  <cp:lastModifiedBy>Coulibaly, Adisalem</cp:lastModifiedBy>
  <dcterms:created xsi:type="dcterms:W3CDTF">2017-01-12T19:16:41Z</dcterms:created>
  <dcterms:modified xsi:type="dcterms:W3CDTF">2019-06-05T12:55:28Z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