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ilkey.IN\Documents\"/>
    </mc:Choice>
  </mc:AlternateContent>
  <bookViews>
    <workbookView xWindow="0" yWindow="0" windowWidth="17976" windowHeight="5352" tabRatio="777"/>
  </bookViews>
  <sheets>
    <sheet name="Statewide Summary" sheetId="1" r:id="rId1"/>
    <sheet name="Domain Summaries" sheetId="2" r:id="rId2"/>
    <sheet name="Yearly Movement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4" i="1"/>
  <c r="C5" i="1" l="1"/>
  <c r="C6" i="1"/>
  <c r="C7" i="1"/>
  <c r="C8" i="1"/>
  <c r="C9" i="1"/>
  <c r="C4" i="1"/>
  <c r="Q15" i="2" l="1"/>
  <c r="Q16" i="2"/>
  <c r="Q17" i="2"/>
  <c r="Q18" i="2"/>
  <c r="Q14" i="2"/>
  <c r="O15" i="2"/>
  <c r="O16" i="2"/>
  <c r="O17" i="2"/>
  <c r="O18" i="2"/>
  <c r="O14" i="2"/>
  <c r="K5" i="2"/>
  <c r="K6" i="2"/>
  <c r="K7" i="2"/>
  <c r="K8" i="2"/>
  <c r="K4" i="2"/>
  <c r="I5" i="2"/>
  <c r="I6" i="2"/>
  <c r="I7" i="2"/>
  <c r="I8" i="2"/>
  <c r="I4" i="2"/>
  <c r="I15" i="2"/>
  <c r="I16" i="2"/>
  <c r="I17" i="2"/>
  <c r="I18" i="2"/>
  <c r="I14" i="2"/>
  <c r="E15" i="2"/>
  <c r="E16" i="2"/>
  <c r="E17" i="2"/>
  <c r="E18" i="2"/>
  <c r="E14" i="2"/>
  <c r="C15" i="2"/>
  <c r="C16" i="2"/>
  <c r="C17" i="2"/>
  <c r="C18" i="2"/>
  <c r="C14" i="2"/>
  <c r="E5" i="2"/>
  <c r="E6" i="2"/>
  <c r="E7" i="2"/>
  <c r="E8" i="2"/>
  <c r="E4" i="2"/>
  <c r="C5" i="2"/>
  <c r="C6" i="2"/>
  <c r="C7" i="2"/>
  <c r="C8" i="2"/>
  <c r="C4" i="2"/>
  <c r="E15" i="1"/>
  <c r="E16" i="1"/>
  <c r="E17" i="1"/>
  <c r="E18" i="1"/>
  <c r="E14" i="1"/>
  <c r="C15" i="1"/>
  <c r="C16" i="1"/>
  <c r="C17" i="1"/>
  <c r="C18" i="1"/>
  <c r="C14" i="1"/>
</calcChain>
</file>

<file path=xl/sharedStrings.xml><?xml version="1.0" encoding="utf-8"?>
<sst xmlns="http://schemas.openxmlformats.org/spreadsheetml/2006/main" count="119" uniqueCount="27">
  <si>
    <t>A</t>
  </si>
  <si>
    <t>B</t>
  </si>
  <si>
    <t>C</t>
  </si>
  <si>
    <t>D</t>
  </si>
  <si>
    <t>F</t>
  </si>
  <si>
    <t>Grade</t>
  </si>
  <si>
    <t>School Count</t>
  </si>
  <si>
    <t>Percent</t>
  </si>
  <si>
    <t>2016-17</t>
  </si>
  <si>
    <t>2015-16</t>
  </si>
  <si>
    <t>Student Count</t>
  </si>
  <si>
    <t>Students Served (Grade 3-12 Enrollment)</t>
  </si>
  <si>
    <t>Performance Domain (Grades 3-8)</t>
  </si>
  <si>
    <t>Performance Domain (Grade 10)</t>
  </si>
  <si>
    <t>Growth Domain (Grade 10-12)</t>
  </si>
  <si>
    <t>N/A</t>
  </si>
  <si>
    <t>Growth Domain (Grade 4-8)</t>
  </si>
  <si>
    <t>Multiple Measures Domain (Grade 12)</t>
  </si>
  <si>
    <t>2016-17 Grade</t>
  </si>
  <si>
    <t>2015-16 Grade</t>
  </si>
  <si>
    <t>Same Grade</t>
  </si>
  <si>
    <t>Increased Grade</t>
  </si>
  <si>
    <t>Decreased Grade</t>
  </si>
  <si>
    <t>Appeal Pending</t>
  </si>
  <si>
    <t>All Corporations</t>
  </si>
  <si>
    <t>Corp Count</t>
  </si>
  <si>
    <t>Included corporations with valid 2016-17 and 2015-16 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</si>
</sst>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1" applyNumberFormat="1" applyFont="1" applyFill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5" fontId="0" fillId="6" borderId="0" xfId="2" applyNumberFormat="1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767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/>
  </sheetViews>
  <sheetFormatPr defaultRowHeight="14.4" x14ac:dyDescent="0.3"/>
  <cols>
    <col min="1" max="1" width="14.77734375" bestFit="1" customWidth="1"/>
    <col min="2" max="2" width="14.44140625" style="1" customWidth="1"/>
    <col min="3" max="3" width="7.88671875" style="1" bestFit="1" customWidth="1"/>
    <col min="4" max="4" width="14.44140625" style="1" customWidth="1"/>
    <col min="5" max="5" width="7.88671875" style="1" bestFit="1" customWidth="1"/>
    <col min="7" max="7" width="9.44140625" bestFit="1" customWidth="1"/>
    <col min="8" max="8" width="12.5546875" bestFit="1" customWidth="1"/>
    <col min="9" max="9" width="7.88671875" bestFit="1" customWidth="1"/>
    <col min="10" max="10" width="12.5546875" bestFit="1" customWidth="1"/>
    <col min="11" max="11" width="7.88671875" bestFit="1" customWidth="1"/>
    <col min="13" max="13" width="9.44140625" bestFit="1" customWidth="1"/>
    <col min="14" max="14" width="14.5546875" customWidth="1"/>
    <col min="15" max="15" width="7.88671875" bestFit="1" customWidth="1"/>
    <col min="16" max="16" width="14.5546875" customWidth="1"/>
    <col min="17" max="17" width="7.88671875" bestFit="1" customWidth="1"/>
  </cols>
  <sheetData>
    <row r="1" spans="1:5" x14ac:dyDescent="0.3">
      <c r="A1" s="7"/>
      <c r="B1" s="21" t="s">
        <v>24</v>
      </c>
      <c r="C1" s="21"/>
      <c r="D1" s="21"/>
      <c r="E1" s="21"/>
    </row>
    <row r="2" spans="1:5" x14ac:dyDescent="0.3">
      <c r="A2" s="4"/>
      <c r="B2" s="22" t="s">
        <v>8</v>
      </c>
      <c r="C2" s="22"/>
      <c r="D2" s="23" t="s">
        <v>9</v>
      </c>
      <c r="E2" s="23"/>
    </row>
    <row r="3" spans="1:5" x14ac:dyDescent="0.3">
      <c r="A3" s="19" t="s">
        <v>5</v>
      </c>
      <c r="B3" s="5" t="s">
        <v>6</v>
      </c>
      <c r="C3" s="5" t="s">
        <v>7</v>
      </c>
      <c r="D3" s="12" t="s">
        <v>6</v>
      </c>
      <c r="E3" s="12" t="s">
        <v>7</v>
      </c>
    </row>
    <row r="4" spans="1:5" x14ac:dyDescent="0.3">
      <c r="A4" s="20" t="s">
        <v>0</v>
      </c>
      <c r="B4" s="2">
        <v>48</v>
      </c>
      <c r="C4" s="6">
        <f>B4/SUM($B$4:$B$9)</f>
        <v>0.16608996539792387</v>
      </c>
      <c r="D4" s="13">
        <v>23</v>
      </c>
      <c r="E4" s="14">
        <f>D4/SUM($D$4:$D$9)</f>
        <v>7.9584775086505188E-2</v>
      </c>
    </row>
    <row r="5" spans="1:5" x14ac:dyDescent="0.3">
      <c r="A5" s="20" t="s">
        <v>1</v>
      </c>
      <c r="B5" s="2">
        <v>149</v>
      </c>
      <c r="C5" s="6">
        <f t="shared" ref="C5:C9" si="0">B5/SUM($B$4:$B$9)</f>
        <v>0.51557093425605538</v>
      </c>
      <c r="D5" s="13">
        <v>175</v>
      </c>
      <c r="E5" s="14">
        <f t="shared" ref="E5:E9" si="1">D5/SUM($D$4:$D$9)</f>
        <v>0.60553633217993075</v>
      </c>
    </row>
    <row r="6" spans="1:5" x14ac:dyDescent="0.3">
      <c r="A6" s="20" t="s">
        <v>2</v>
      </c>
      <c r="B6" s="2">
        <v>63</v>
      </c>
      <c r="C6" s="6">
        <f t="shared" si="0"/>
        <v>0.2179930795847751</v>
      </c>
      <c r="D6" s="13">
        <v>85</v>
      </c>
      <c r="E6" s="14">
        <f t="shared" si="1"/>
        <v>0.29411764705882354</v>
      </c>
    </row>
    <row r="7" spans="1:5" x14ac:dyDescent="0.3">
      <c r="A7" s="20" t="s">
        <v>3</v>
      </c>
      <c r="B7" s="2">
        <v>6</v>
      </c>
      <c r="C7" s="6">
        <f t="shared" si="0"/>
        <v>2.0761245674740483E-2</v>
      </c>
      <c r="D7" s="13">
        <v>5</v>
      </c>
      <c r="E7" s="14">
        <f t="shared" si="1"/>
        <v>1.7301038062283738E-2</v>
      </c>
    </row>
    <row r="8" spans="1:5" x14ac:dyDescent="0.3">
      <c r="A8" s="20" t="s">
        <v>4</v>
      </c>
      <c r="B8" s="2">
        <v>1</v>
      </c>
      <c r="C8" s="6">
        <f t="shared" si="0"/>
        <v>3.4602076124567475E-3</v>
      </c>
      <c r="D8" s="13">
        <v>1</v>
      </c>
      <c r="E8" s="14">
        <f t="shared" si="1"/>
        <v>3.4602076124567475E-3</v>
      </c>
    </row>
    <row r="9" spans="1:5" x14ac:dyDescent="0.3">
      <c r="A9" s="3" t="s">
        <v>23</v>
      </c>
      <c r="B9" s="2">
        <v>22</v>
      </c>
      <c r="C9" s="6">
        <f t="shared" si="0"/>
        <v>7.6124567474048443E-2</v>
      </c>
      <c r="D9" s="13">
        <v>0</v>
      </c>
      <c r="E9" s="14">
        <f t="shared" si="1"/>
        <v>0</v>
      </c>
    </row>
    <row r="11" spans="1:5" x14ac:dyDescent="0.3">
      <c r="A11" s="7"/>
      <c r="B11" s="21" t="s">
        <v>11</v>
      </c>
      <c r="C11" s="21"/>
      <c r="D11" s="21"/>
      <c r="E11" s="21"/>
    </row>
    <row r="12" spans="1:5" x14ac:dyDescent="0.3">
      <c r="A12" s="4"/>
      <c r="B12" s="22" t="s">
        <v>8</v>
      </c>
      <c r="C12" s="22"/>
      <c r="D12" s="23" t="s">
        <v>9</v>
      </c>
      <c r="E12" s="23"/>
    </row>
    <row r="13" spans="1:5" x14ac:dyDescent="0.3">
      <c r="A13" s="4" t="s">
        <v>5</v>
      </c>
      <c r="B13" s="5" t="s">
        <v>10</v>
      </c>
      <c r="C13" s="5" t="s">
        <v>7</v>
      </c>
      <c r="D13" s="12" t="s">
        <v>10</v>
      </c>
      <c r="E13" s="12" t="s">
        <v>7</v>
      </c>
    </row>
    <row r="14" spans="1:5" x14ac:dyDescent="0.3">
      <c r="A14" s="3" t="s">
        <v>0</v>
      </c>
      <c r="B14" s="15">
        <v>136401</v>
      </c>
      <c r="C14" s="6">
        <f>B14/(SUM($B$14:$B$18))</f>
        <v>0.20927171216451951</v>
      </c>
      <c r="D14" s="16">
        <v>85609</v>
      </c>
      <c r="E14" s="14">
        <f>D14/SUM($D$14:$D$18)</f>
        <v>0.11311732310099153</v>
      </c>
    </row>
    <row r="15" spans="1:5" x14ac:dyDescent="0.3">
      <c r="A15" s="3" t="s">
        <v>1</v>
      </c>
      <c r="B15" s="15">
        <v>299892</v>
      </c>
      <c r="C15" s="6">
        <f>B15/(SUM($B$14:$B$18))</f>
        <v>0.4601059545343662</v>
      </c>
      <c r="D15" s="16">
        <v>391691</v>
      </c>
      <c r="E15" s="14">
        <f>D15/SUM($D$14:$D$18)</f>
        <v>0.5175511617090548</v>
      </c>
    </row>
    <row r="16" spans="1:5" x14ac:dyDescent="0.3">
      <c r="A16" s="3" t="s">
        <v>2</v>
      </c>
      <c r="B16" s="15">
        <v>179932</v>
      </c>
      <c r="C16" s="6">
        <f>B16/(SUM($B$14:$B$18))</f>
        <v>0.27605866315632821</v>
      </c>
      <c r="D16" s="16">
        <v>236892</v>
      </c>
      <c r="E16" s="14">
        <f>D16/SUM($D$14:$D$18)</f>
        <v>0.31301135282552167</v>
      </c>
    </row>
    <row r="17" spans="1:5" x14ac:dyDescent="0.3">
      <c r="A17" s="3" t="s">
        <v>3</v>
      </c>
      <c r="B17" s="15">
        <v>35391</v>
      </c>
      <c r="C17" s="6">
        <f>B17/(SUM($B$14:$B$18))</f>
        <v>5.4298246825276279E-2</v>
      </c>
      <c r="D17" s="16">
        <v>38357</v>
      </c>
      <c r="E17" s="14">
        <f>D17/SUM($D$14:$D$18)</f>
        <v>5.0682068032388325E-2</v>
      </c>
    </row>
    <row r="18" spans="1:5" x14ac:dyDescent="0.3">
      <c r="A18" s="3" t="s">
        <v>4</v>
      </c>
      <c r="B18" s="15">
        <v>173</v>
      </c>
      <c r="C18" s="6">
        <f>B18/(SUM($B$14:$B$18))</f>
        <v>2.6542331950984136E-4</v>
      </c>
      <c r="D18" s="16">
        <v>4267</v>
      </c>
      <c r="E18" s="14">
        <f>D18/SUM($D$14:$D$18)</f>
        <v>5.6380943320437204E-3</v>
      </c>
    </row>
  </sheetData>
  <mergeCells count="6">
    <mergeCell ref="B1:E1"/>
    <mergeCell ref="B11:E11"/>
    <mergeCell ref="B12:C12"/>
    <mergeCell ref="D12:E12"/>
    <mergeCell ref="B2:C2"/>
    <mergeCell ref="D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/>
  </sheetViews>
  <sheetFormatPr defaultRowHeight="14.4" x14ac:dyDescent="0.3"/>
  <cols>
    <col min="1" max="1" width="9.44140625" bestFit="1" customWidth="1"/>
    <col min="2" max="2" width="12.5546875" bestFit="1" customWidth="1"/>
    <col min="3" max="3" width="7.88671875" bestFit="1" customWidth="1"/>
    <col min="4" max="4" width="12.5546875" bestFit="1" customWidth="1"/>
    <col min="5" max="5" width="7.88671875" bestFit="1" customWidth="1"/>
    <col min="7" max="7" width="6.44140625" bestFit="1" customWidth="1"/>
    <col min="8" max="8" width="12.5546875" bestFit="1" customWidth="1"/>
    <col min="9" max="9" width="7.88671875" bestFit="1" customWidth="1"/>
    <col min="10" max="10" width="12.5546875" bestFit="1" customWidth="1"/>
    <col min="11" max="11" width="7.88671875" bestFit="1" customWidth="1"/>
    <col min="13" max="13" width="6.44140625" bestFit="1" customWidth="1"/>
    <col min="14" max="14" width="12.5546875" bestFit="1" customWidth="1"/>
    <col min="15" max="15" width="7.88671875" bestFit="1" customWidth="1"/>
    <col min="16" max="16" width="12.5546875" bestFit="1" customWidth="1"/>
    <col min="17" max="17" width="7.88671875" bestFit="1" customWidth="1"/>
  </cols>
  <sheetData>
    <row r="1" spans="1:17" x14ac:dyDescent="0.3">
      <c r="A1" s="7"/>
      <c r="B1" s="21" t="s">
        <v>12</v>
      </c>
      <c r="C1" s="21"/>
      <c r="D1" s="21"/>
      <c r="E1" s="21"/>
      <c r="G1" s="7"/>
      <c r="H1" s="21" t="s">
        <v>16</v>
      </c>
      <c r="I1" s="21"/>
      <c r="J1" s="21"/>
      <c r="K1" s="21"/>
    </row>
    <row r="2" spans="1:17" x14ac:dyDescent="0.3">
      <c r="A2" s="4"/>
      <c r="B2" s="22" t="s">
        <v>8</v>
      </c>
      <c r="C2" s="22"/>
      <c r="D2" s="23" t="s">
        <v>9</v>
      </c>
      <c r="E2" s="23"/>
      <c r="G2" s="4"/>
      <c r="H2" s="22" t="s">
        <v>8</v>
      </c>
      <c r="I2" s="22"/>
      <c r="J2" s="23" t="s">
        <v>9</v>
      </c>
      <c r="K2" s="23"/>
    </row>
    <row r="3" spans="1:17" x14ac:dyDescent="0.3">
      <c r="A3" s="4" t="s">
        <v>5</v>
      </c>
      <c r="B3" s="5" t="s">
        <v>6</v>
      </c>
      <c r="C3" s="5" t="s">
        <v>7</v>
      </c>
      <c r="D3" s="12" t="s">
        <v>6</v>
      </c>
      <c r="E3" s="12" t="s">
        <v>7</v>
      </c>
      <c r="G3" s="4" t="s">
        <v>5</v>
      </c>
      <c r="H3" s="5" t="s">
        <v>6</v>
      </c>
      <c r="I3" s="5" t="s">
        <v>7</v>
      </c>
      <c r="J3" s="12" t="s">
        <v>6</v>
      </c>
      <c r="K3" s="12" t="s">
        <v>7</v>
      </c>
    </row>
    <row r="4" spans="1:17" x14ac:dyDescent="0.3">
      <c r="A4" s="3" t="s">
        <v>0</v>
      </c>
      <c r="B4" s="2">
        <v>0</v>
      </c>
      <c r="C4" s="6">
        <f>B4/SUM($B$4:$B$8)</f>
        <v>0</v>
      </c>
      <c r="D4" s="13">
        <v>0</v>
      </c>
      <c r="E4" s="14">
        <f>D4/SUM($D$4:$D$8)</f>
        <v>0</v>
      </c>
      <c r="G4" s="3" t="s">
        <v>0</v>
      </c>
      <c r="H4" s="2">
        <v>218</v>
      </c>
      <c r="I4" s="6">
        <f>H4/SUM($H$4:$H$8)</f>
        <v>0.81647940074906367</v>
      </c>
      <c r="J4" s="13">
        <v>229</v>
      </c>
      <c r="K4" s="14">
        <f>J4/SUM($J$4:$J$8)</f>
        <v>0.79238754325259519</v>
      </c>
    </row>
    <row r="5" spans="1:17" x14ac:dyDescent="0.3">
      <c r="A5" s="3" t="s">
        <v>1</v>
      </c>
      <c r="B5" s="2">
        <v>7</v>
      </c>
      <c r="C5" s="6">
        <f>B5/SUM($B$4:$B$8)</f>
        <v>2.6217228464419477E-2</v>
      </c>
      <c r="D5" s="13">
        <v>10</v>
      </c>
      <c r="E5" s="14">
        <f t="shared" ref="E5:E8" si="0">D5/SUM($D$4:$D$8)</f>
        <v>3.4602076124567477E-2</v>
      </c>
      <c r="G5" s="3" t="s">
        <v>1</v>
      </c>
      <c r="H5" s="2">
        <v>42</v>
      </c>
      <c r="I5" s="6">
        <f t="shared" ref="I5:I8" si="1">H5/SUM($H$4:$H$8)</f>
        <v>0.15730337078651685</v>
      </c>
      <c r="J5" s="13">
        <v>50</v>
      </c>
      <c r="K5" s="14">
        <f t="shared" ref="K5:K8" si="2">J5/SUM($J$4:$J$8)</f>
        <v>0.17301038062283736</v>
      </c>
    </row>
    <row r="6" spans="1:17" x14ac:dyDescent="0.3">
      <c r="A6" s="3" t="s">
        <v>2</v>
      </c>
      <c r="B6" s="2">
        <v>58</v>
      </c>
      <c r="C6" s="6">
        <f>B6/SUM($B$4:$B$8)</f>
        <v>0.21722846441947566</v>
      </c>
      <c r="D6" s="13">
        <v>65</v>
      </c>
      <c r="E6" s="14">
        <f t="shared" si="0"/>
        <v>0.22491349480968859</v>
      </c>
      <c r="G6" s="3" t="s">
        <v>2</v>
      </c>
      <c r="H6" s="2">
        <v>7</v>
      </c>
      <c r="I6" s="6">
        <f t="shared" si="1"/>
        <v>2.6217228464419477E-2</v>
      </c>
      <c r="J6" s="13">
        <v>10</v>
      </c>
      <c r="K6" s="14">
        <f t="shared" si="2"/>
        <v>3.4602076124567477E-2</v>
      </c>
    </row>
    <row r="7" spans="1:17" x14ac:dyDescent="0.3">
      <c r="A7" s="3" t="s">
        <v>3</v>
      </c>
      <c r="B7" s="2">
        <v>112</v>
      </c>
      <c r="C7" s="6">
        <f>B7/SUM($B$4:$B$8)</f>
        <v>0.41947565543071164</v>
      </c>
      <c r="D7" s="13">
        <v>119</v>
      </c>
      <c r="E7" s="14">
        <f t="shared" si="0"/>
        <v>0.41176470588235292</v>
      </c>
      <c r="G7" s="3" t="s">
        <v>3</v>
      </c>
      <c r="H7" s="2">
        <v>0</v>
      </c>
      <c r="I7" s="6">
        <f t="shared" si="1"/>
        <v>0</v>
      </c>
      <c r="J7" s="13">
        <v>0</v>
      </c>
      <c r="K7" s="14">
        <f t="shared" si="2"/>
        <v>0</v>
      </c>
    </row>
    <row r="8" spans="1:17" x14ac:dyDescent="0.3">
      <c r="A8" s="3" t="s">
        <v>4</v>
      </c>
      <c r="B8" s="2">
        <v>90</v>
      </c>
      <c r="C8" s="6">
        <f>B8/SUM($B$4:$B$8)</f>
        <v>0.33707865168539325</v>
      </c>
      <c r="D8" s="13">
        <v>95</v>
      </c>
      <c r="E8" s="14">
        <f t="shared" si="0"/>
        <v>0.32871972318339099</v>
      </c>
      <c r="G8" s="3" t="s">
        <v>4</v>
      </c>
      <c r="H8" s="2">
        <v>0</v>
      </c>
      <c r="I8" s="6">
        <f t="shared" si="1"/>
        <v>0</v>
      </c>
      <c r="J8" s="13">
        <v>0</v>
      </c>
      <c r="K8" s="14">
        <f t="shared" si="2"/>
        <v>0</v>
      </c>
    </row>
    <row r="11" spans="1:17" x14ac:dyDescent="0.3">
      <c r="A11" s="7"/>
      <c r="B11" s="21" t="s">
        <v>13</v>
      </c>
      <c r="C11" s="21"/>
      <c r="D11" s="21"/>
      <c r="E11" s="21"/>
      <c r="G11" s="7"/>
      <c r="H11" s="21" t="s">
        <v>14</v>
      </c>
      <c r="I11" s="21"/>
      <c r="J11" s="21"/>
      <c r="K11" s="21"/>
      <c r="M11" s="7"/>
      <c r="N11" s="21" t="s">
        <v>17</v>
      </c>
      <c r="O11" s="21"/>
      <c r="P11" s="21"/>
      <c r="Q11" s="21"/>
    </row>
    <row r="12" spans="1:17" x14ac:dyDescent="0.3">
      <c r="A12" s="4"/>
      <c r="B12" s="22" t="s">
        <v>8</v>
      </c>
      <c r="C12" s="22"/>
      <c r="D12" s="23" t="s">
        <v>9</v>
      </c>
      <c r="E12" s="23"/>
      <c r="G12" s="4"/>
      <c r="H12" s="22" t="s">
        <v>8</v>
      </c>
      <c r="I12" s="22"/>
      <c r="J12" s="23" t="s">
        <v>9</v>
      </c>
      <c r="K12" s="23"/>
      <c r="M12" s="4"/>
      <c r="N12" s="22" t="s">
        <v>8</v>
      </c>
      <c r="O12" s="22"/>
      <c r="P12" s="23" t="s">
        <v>9</v>
      </c>
      <c r="Q12" s="23"/>
    </row>
    <row r="13" spans="1:17" x14ac:dyDescent="0.3">
      <c r="A13" s="4" t="s">
        <v>5</v>
      </c>
      <c r="B13" s="5" t="s">
        <v>6</v>
      </c>
      <c r="C13" s="5" t="s">
        <v>7</v>
      </c>
      <c r="D13" s="12" t="s">
        <v>6</v>
      </c>
      <c r="E13" s="12" t="s">
        <v>7</v>
      </c>
      <c r="G13" s="4" t="s">
        <v>5</v>
      </c>
      <c r="H13" s="5" t="s">
        <v>6</v>
      </c>
      <c r="I13" s="5" t="s">
        <v>7</v>
      </c>
      <c r="J13" s="12" t="s">
        <v>6</v>
      </c>
      <c r="K13" s="12" t="s">
        <v>7</v>
      </c>
      <c r="M13" s="4" t="s">
        <v>5</v>
      </c>
      <c r="N13" s="5" t="s">
        <v>6</v>
      </c>
      <c r="O13" s="5" t="s">
        <v>7</v>
      </c>
      <c r="P13" s="12" t="s">
        <v>6</v>
      </c>
      <c r="Q13" s="12" t="s">
        <v>7</v>
      </c>
    </row>
    <row r="14" spans="1:17" x14ac:dyDescent="0.3">
      <c r="A14" s="3" t="s">
        <v>0</v>
      </c>
      <c r="B14" s="2">
        <v>0</v>
      </c>
      <c r="C14" s="6">
        <f>B14/SUM($B$14:$B$18)</f>
        <v>0</v>
      </c>
      <c r="D14" s="13">
        <v>0</v>
      </c>
      <c r="E14" s="14">
        <f>D14/SUM($D$14:$D$18)</f>
        <v>0</v>
      </c>
      <c r="G14" s="3" t="s">
        <v>0</v>
      </c>
      <c r="H14" s="2">
        <v>181</v>
      </c>
      <c r="I14" s="6">
        <f>H14/SUM($H$14:$H$18)</f>
        <v>0.67790262172284643</v>
      </c>
      <c r="J14" s="13" t="s">
        <v>15</v>
      </c>
      <c r="K14" s="14" t="s">
        <v>15</v>
      </c>
      <c r="M14" s="3" t="s">
        <v>0</v>
      </c>
      <c r="N14" s="2">
        <v>263</v>
      </c>
      <c r="O14" s="6">
        <f>N14/SUM($N$14:$N$18)</f>
        <v>0.98501872659176026</v>
      </c>
      <c r="P14" s="13">
        <v>278</v>
      </c>
      <c r="Q14" s="14">
        <f>P14/SUM($P$14:$P$18)</f>
        <v>0.96193771626297575</v>
      </c>
    </row>
    <row r="15" spans="1:17" x14ac:dyDescent="0.3">
      <c r="A15" s="3" t="s">
        <v>1</v>
      </c>
      <c r="B15" s="2">
        <v>0</v>
      </c>
      <c r="C15" s="6">
        <f t="shared" ref="C15:C18" si="3">B15/SUM($B$14:$B$18)</f>
        <v>0</v>
      </c>
      <c r="D15" s="13">
        <v>2</v>
      </c>
      <c r="E15" s="14">
        <f t="shared" ref="E15:E18" si="4">D15/SUM($D$14:$D$18)</f>
        <v>6.920415224913495E-3</v>
      </c>
      <c r="G15" s="3" t="s">
        <v>1</v>
      </c>
      <c r="H15" s="2">
        <v>45</v>
      </c>
      <c r="I15" s="6">
        <f t="shared" ref="I15:I18" si="5">H15/SUM($H$14:$H$18)</f>
        <v>0.16853932584269662</v>
      </c>
      <c r="J15" s="13" t="s">
        <v>15</v>
      </c>
      <c r="K15" s="14" t="s">
        <v>15</v>
      </c>
      <c r="M15" s="3" t="s">
        <v>1</v>
      </c>
      <c r="N15" s="2">
        <v>4</v>
      </c>
      <c r="O15" s="6">
        <f t="shared" ref="O15:O18" si="6">N15/SUM($N$14:$N$18)</f>
        <v>1.4981273408239701E-2</v>
      </c>
      <c r="P15" s="13">
        <v>9</v>
      </c>
      <c r="Q15" s="14">
        <f t="shared" ref="Q15:Q18" si="7">P15/SUM($P$14:$P$18)</f>
        <v>3.1141868512110725E-2</v>
      </c>
    </row>
    <row r="16" spans="1:17" x14ac:dyDescent="0.3">
      <c r="A16" s="3" t="s">
        <v>2</v>
      </c>
      <c r="B16" s="2">
        <v>10</v>
      </c>
      <c r="C16" s="6">
        <f t="shared" si="3"/>
        <v>3.7453183520599252E-2</v>
      </c>
      <c r="D16" s="13">
        <v>5</v>
      </c>
      <c r="E16" s="14">
        <f t="shared" si="4"/>
        <v>1.7301038062283738E-2</v>
      </c>
      <c r="G16" s="3" t="s">
        <v>2</v>
      </c>
      <c r="H16" s="2">
        <v>24</v>
      </c>
      <c r="I16" s="6">
        <f t="shared" si="5"/>
        <v>8.98876404494382E-2</v>
      </c>
      <c r="J16" s="13" t="s">
        <v>15</v>
      </c>
      <c r="K16" s="14" t="s">
        <v>15</v>
      </c>
      <c r="M16" s="3" t="s">
        <v>2</v>
      </c>
      <c r="N16" s="2">
        <v>0</v>
      </c>
      <c r="O16" s="6">
        <f t="shared" si="6"/>
        <v>0</v>
      </c>
      <c r="P16" s="13">
        <v>2</v>
      </c>
      <c r="Q16" s="14">
        <f t="shared" si="7"/>
        <v>6.920415224913495E-3</v>
      </c>
    </row>
    <row r="17" spans="1:17" x14ac:dyDescent="0.3">
      <c r="A17" s="3" t="s">
        <v>3</v>
      </c>
      <c r="B17" s="2">
        <v>34</v>
      </c>
      <c r="C17" s="6">
        <f t="shared" si="3"/>
        <v>0.12734082397003746</v>
      </c>
      <c r="D17" s="13">
        <v>21</v>
      </c>
      <c r="E17" s="14">
        <f t="shared" si="4"/>
        <v>7.2664359861591699E-2</v>
      </c>
      <c r="G17" s="3" t="s">
        <v>3</v>
      </c>
      <c r="H17" s="2">
        <v>8</v>
      </c>
      <c r="I17" s="6">
        <f t="shared" si="5"/>
        <v>2.9962546816479401E-2</v>
      </c>
      <c r="J17" s="13" t="s">
        <v>15</v>
      </c>
      <c r="K17" s="14" t="s">
        <v>15</v>
      </c>
      <c r="M17" s="3" t="s">
        <v>3</v>
      </c>
      <c r="N17" s="2">
        <v>0</v>
      </c>
      <c r="O17" s="6">
        <f t="shared" si="6"/>
        <v>0</v>
      </c>
      <c r="P17" s="13">
        <v>0</v>
      </c>
      <c r="Q17" s="14">
        <f t="shared" si="7"/>
        <v>0</v>
      </c>
    </row>
    <row r="18" spans="1:17" x14ac:dyDescent="0.3">
      <c r="A18" s="3" t="s">
        <v>4</v>
      </c>
      <c r="B18" s="2">
        <v>223</v>
      </c>
      <c r="C18" s="6">
        <f t="shared" si="3"/>
        <v>0.83520599250936334</v>
      </c>
      <c r="D18" s="13">
        <v>261</v>
      </c>
      <c r="E18" s="14">
        <f t="shared" si="4"/>
        <v>0.90311418685121103</v>
      </c>
      <c r="G18" s="3" t="s">
        <v>4</v>
      </c>
      <c r="H18" s="2">
        <v>9</v>
      </c>
      <c r="I18" s="6">
        <f t="shared" si="5"/>
        <v>3.3707865168539325E-2</v>
      </c>
      <c r="J18" s="13" t="s">
        <v>15</v>
      </c>
      <c r="K18" s="14" t="s">
        <v>15</v>
      </c>
      <c r="M18" s="3" t="s">
        <v>4</v>
      </c>
      <c r="N18" s="2">
        <v>0</v>
      </c>
      <c r="O18" s="6">
        <f t="shared" si="6"/>
        <v>0</v>
      </c>
      <c r="P18" s="13">
        <v>0</v>
      </c>
      <c r="Q18" s="14">
        <f t="shared" si="7"/>
        <v>0</v>
      </c>
    </row>
  </sheetData>
  <mergeCells count="15">
    <mergeCell ref="B11:E11"/>
    <mergeCell ref="B12:C12"/>
    <mergeCell ref="D12:E12"/>
    <mergeCell ref="H1:K1"/>
    <mergeCell ref="H2:I2"/>
    <mergeCell ref="J2:K2"/>
    <mergeCell ref="B1:E1"/>
    <mergeCell ref="B2:C2"/>
    <mergeCell ref="D2:E2"/>
    <mergeCell ref="N11:Q11"/>
    <mergeCell ref="N12:O12"/>
    <mergeCell ref="P12:Q12"/>
    <mergeCell ref="H11:K11"/>
    <mergeCell ref="H12:I12"/>
    <mergeCell ref="J12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4.4" x14ac:dyDescent="0.3"/>
  <cols>
    <col min="1" max="1" width="8.88671875" customWidth="1"/>
    <col min="2" max="7" width="7.109375" customWidth="1"/>
  </cols>
  <sheetData>
    <row r="1" spans="1:7" x14ac:dyDescent="0.3">
      <c r="C1" s="27" t="s">
        <v>18</v>
      </c>
      <c r="D1" s="27"/>
      <c r="E1" s="27"/>
      <c r="F1" s="27"/>
      <c r="G1" s="27"/>
    </row>
    <row r="2" spans="1:7" x14ac:dyDescent="0.3">
      <c r="B2" s="8"/>
      <c r="C2" s="18" t="s">
        <v>0</v>
      </c>
      <c r="D2" s="18" t="s">
        <v>1</v>
      </c>
      <c r="E2" s="18" t="s">
        <v>2</v>
      </c>
      <c r="F2" s="18" t="s">
        <v>3</v>
      </c>
      <c r="G2" s="18" t="s">
        <v>4</v>
      </c>
    </row>
    <row r="3" spans="1:7" ht="37.5" customHeight="1" x14ac:dyDescent="0.3">
      <c r="A3" s="26" t="s">
        <v>19</v>
      </c>
      <c r="B3" s="17" t="s">
        <v>0</v>
      </c>
      <c r="C3" s="9">
        <v>18</v>
      </c>
      <c r="D3" s="11">
        <v>2</v>
      </c>
      <c r="E3" s="11">
        <v>0</v>
      </c>
      <c r="F3" s="11">
        <v>0</v>
      </c>
      <c r="G3" s="11">
        <v>0</v>
      </c>
    </row>
    <row r="4" spans="1:7" ht="37.5" customHeight="1" x14ac:dyDescent="0.3">
      <c r="A4" s="26"/>
      <c r="B4" s="17" t="s">
        <v>1</v>
      </c>
      <c r="C4" s="10">
        <v>26</v>
      </c>
      <c r="D4" s="9">
        <v>117</v>
      </c>
      <c r="E4" s="11">
        <v>18</v>
      </c>
      <c r="F4" s="11">
        <v>1</v>
      </c>
      <c r="G4" s="11">
        <v>1</v>
      </c>
    </row>
    <row r="5" spans="1:7" ht="37.5" customHeight="1" x14ac:dyDescent="0.3">
      <c r="A5" s="26"/>
      <c r="B5" s="17" t="s">
        <v>2</v>
      </c>
      <c r="C5" s="10">
        <v>4</v>
      </c>
      <c r="D5" s="10">
        <v>30</v>
      </c>
      <c r="E5" s="9">
        <v>43</v>
      </c>
      <c r="F5" s="11">
        <v>4</v>
      </c>
      <c r="G5" s="11">
        <v>0</v>
      </c>
    </row>
    <row r="6" spans="1:7" ht="37.5" customHeight="1" x14ac:dyDescent="0.3">
      <c r="A6" s="26"/>
      <c r="B6" s="17" t="s">
        <v>3</v>
      </c>
      <c r="C6" s="10">
        <v>0</v>
      </c>
      <c r="D6" s="10">
        <v>0</v>
      </c>
      <c r="E6" s="10">
        <v>2</v>
      </c>
      <c r="F6" s="9">
        <v>1</v>
      </c>
      <c r="G6" s="11">
        <v>0</v>
      </c>
    </row>
    <row r="7" spans="1:7" ht="37.5" customHeight="1" x14ac:dyDescent="0.3">
      <c r="A7" s="26"/>
      <c r="B7" s="17" t="s">
        <v>4</v>
      </c>
      <c r="C7" s="10">
        <v>0</v>
      </c>
      <c r="D7" s="10">
        <v>0</v>
      </c>
      <c r="E7" s="10">
        <v>0</v>
      </c>
      <c r="F7" s="10">
        <v>0</v>
      </c>
      <c r="G7" s="9">
        <v>0</v>
      </c>
    </row>
    <row r="9" spans="1:7" x14ac:dyDescent="0.3">
      <c r="A9" s="28" t="s">
        <v>26</v>
      </c>
      <c r="B9" s="28"/>
      <c r="C9" s="28"/>
      <c r="D9" s="28"/>
      <c r="E9" s="28"/>
      <c r="F9" s="28"/>
      <c r="G9" s="28"/>
    </row>
    <row r="11" spans="1:7" x14ac:dyDescent="0.3">
      <c r="A11" s="3"/>
      <c r="B11" s="3"/>
      <c r="C11" s="28" t="s">
        <v>25</v>
      </c>
      <c r="D11" s="28"/>
    </row>
    <row r="12" spans="1:7" x14ac:dyDescent="0.3">
      <c r="A12" s="25" t="s">
        <v>21</v>
      </c>
      <c r="B12" s="25"/>
      <c r="C12" s="24">
        <v>62</v>
      </c>
      <c r="D12" s="24"/>
    </row>
    <row r="13" spans="1:7" x14ac:dyDescent="0.3">
      <c r="A13" s="25" t="s">
        <v>20</v>
      </c>
      <c r="B13" s="25"/>
      <c r="C13" s="24">
        <v>179</v>
      </c>
      <c r="D13" s="24"/>
    </row>
    <row r="14" spans="1:7" x14ac:dyDescent="0.3">
      <c r="A14" s="25" t="s">
        <v>22</v>
      </c>
      <c r="B14" s="25"/>
      <c r="C14" s="24">
        <v>26</v>
      </c>
      <c r="D14" s="24"/>
    </row>
  </sheetData>
  <mergeCells count="10">
    <mergeCell ref="C1:G1"/>
    <mergeCell ref="A9:G9"/>
    <mergeCell ref="A12:B12"/>
    <mergeCell ref="C11:D11"/>
    <mergeCell ref="C12:D12"/>
    <mergeCell ref="C14:D14"/>
    <mergeCell ref="C13:D13"/>
    <mergeCell ref="A13:B13"/>
    <mergeCell ref="A14:B14"/>
    <mergeCell ref="A3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Statewide Summary</vt:lpstr>
      <vt:lpstr>Domain Summaries</vt:lpstr>
      <vt:lpstr>Yearly Movement</vt:lpstr>
    </vt:vector>
  </TitlesOfParts>
  <Company>Indiana Office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Milkey, Jeff (Admin)</dc:creator>
  <cp:lastModifiedBy>Milkey, Jeff</cp:lastModifiedBy>
  <dcterms:created xsi:type="dcterms:W3CDTF">2017-10-02T13:28:06Z</dcterms:created>
  <dcterms:modified xsi:type="dcterms:W3CDTF">2017-10-31T18:45:51Z</dcterms:modified>
</cp:coreProperties>
</file>