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R:\Communications\Memos\2021\"/>
    </mc:Choice>
  </mc:AlternateContent>
  <xr:revisionPtr revIDLastSave="0" documentId="13_ncr:1_{F594E16A-26E5-4700-9DC5-27D759C6EEDA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Step 1" sheetId="1" r:id="rId1"/>
    <sheet name="Support I" sheetId="2" state="hidden" r:id="rId2"/>
  </sheets>
  <definedNames>
    <definedName name="_xlnm.Print_Area" localSheetId="0">'Step 1'!$A$1:$I$50</definedName>
  </definedNames>
  <calcPr calcId="191029" iterate="1" iterateCount="100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" i="1" l="1"/>
  <c r="E24" i="1"/>
  <c r="D24" i="1"/>
  <c r="B14" i="1" l="1"/>
  <c r="H18" i="1" l="1"/>
  <c r="H19" i="1"/>
  <c r="H20" i="1"/>
  <c r="H21" i="1"/>
  <c r="H22" i="1"/>
  <c r="H17" i="1"/>
  <c r="H24" i="1" l="1"/>
  <c r="A1" i="2"/>
  <c r="D1" i="2" s="1"/>
  <c r="D2" i="2" s="1"/>
  <c r="J7" i="2" l="1" a="1"/>
  <c r="J7" i="2" s="1"/>
  <c r="M7" i="2" a="1"/>
  <c r="M7" i="2" s="1"/>
  <c r="M8" i="2" a="1"/>
  <c r="M8" i="2" s="1"/>
  <c r="K9" i="2" a="1"/>
  <c r="K9" i="2" s="1"/>
  <c r="O9" i="2" s="1"/>
  <c r="K10" i="2" a="1"/>
  <c r="K10" i="2" s="1"/>
  <c r="O10" i="2" s="1"/>
  <c r="N10" i="2" a="1"/>
  <c r="N10" i="2" s="1"/>
  <c r="N11" i="2" a="1"/>
  <c r="N11" i="2" s="1"/>
  <c r="L12" i="2" a="1"/>
  <c r="L12" i="2" s="1"/>
  <c r="L13" i="2" a="1"/>
  <c r="L13" i="2" s="1"/>
  <c r="J14" i="2" a="1"/>
  <c r="J14" i="2" s="1"/>
  <c r="J15" i="2" a="1"/>
  <c r="J15" i="2" s="1"/>
  <c r="M15" i="2" a="1"/>
  <c r="M15" i="2" s="1"/>
  <c r="K16" i="2" a="1"/>
  <c r="K16" i="2" s="1"/>
  <c r="O16" i="2" s="1"/>
  <c r="J17" i="2" a="1"/>
  <c r="J17" i="2" s="1"/>
  <c r="N17" i="2" a="1"/>
  <c r="N17" i="2" s="1"/>
  <c r="M18" i="2" a="1"/>
  <c r="M18" i="2" s="1"/>
  <c r="L19" i="2" a="1"/>
  <c r="L19" i="2" s="1"/>
  <c r="K20" i="2" a="1"/>
  <c r="K20" i="2" s="1"/>
  <c r="O20" i="2" s="1"/>
  <c r="J21" i="2" a="1"/>
  <c r="J21" i="2" s="1"/>
  <c r="N21" i="2" a="1"/>
  <c r="N21" i="2" s="1"/>
  <c r="M22" i="2" a="1"/>
  <c r="M22" i="2" s="1"/>
  <c r="L23" i="2" a="1"/>
  <c r="L23" i="2" s="1"/>
  <c r="K24" i="2" a="1"/>
  <c r="K24" i="2" s="1"/>
  <c r="O24" i="2" s="1"/>
  <c r="J25" i="2" a="1"/>
  <c r="J25" i="2" s="1"/>
  <c r="N25" i="2" a="1"/>
  <c r="N25" i="2" s="1"/>
  <c r="M26" i="2" a="1"/>
  <c r="M26" i="2" s="1"/>
  <c r="L27" i="2" a="1"/>
  <c r="L27" i="2" s="1"/>
  <c r="K28" i="2" a="1"/>
  <c r="K28" i="2" s="1"/>
  <c r="O28" i="2" s="1"/>
  <c r="J29" i="2" a="1"/>
  <c r="J29" i="2" s="1"/>
  <c r="N29" i="2" a="1"/>
  <c r="N29" i="2" s="1"/>
  <c r="M30" i="2" a="1"/>
  <c r="M30" i="2" s="1"/>
  <c r="L31" i="2" a="1"/>
  <c r="L31" i="2" s="1"/>
  <c r="K32" i="2" a="1"/>
  <c r="K32" i="2" s="1"/>
  <c r="O32" i="2" s="1"/>
  <c r="J33" i="2" a="1"/>
  <c r="J33" i="2" s="1"/>
  <c r="N33" i="2" a="1"/>
  <c r="N33" i="2" s="1"/>
  <c r="M34" i="2" a="1"/>
  <c r="M34" i="2" s="1"/>
  <c r="L35" i="2" a="1"/>
  <c r="L35" i="2" s="1"/>
  <c r="K36" i="2" a="1"/>
  <c r="K36" i="2" s="1"/>
  <c r="O36" i="2" s="1"/>
  <c r="K6" i="2" a="1"/>
  <c r="K6" i="2" s="1"/>
  <c r="O6" i="2" s="1"/>
  <c r="M31" i="2" a="1"/>
  <c r="M31" i="2" s="1"/>
  <c r="J34" i="2" a="1"/>
  <c r="J34" i="2" s="1"/>
  <c r="M35" i="2" a="1"/>
  <c r="M35" i="2" s="1"/>
  <c r="L36" i="2" a="1"/>
  <c r="L36" i="2" s="1"/>
  <c r="J6" i="2" a="1"/>
  <c r="J6" i="2" s="1"/>
  <c r="N12" i="2" a="1"/>
  <c r="N12" i="2" s="1"/>
  <c r="N13" i="2" a="1"/>
  <c r="N13" i="2" s="1"/>
  <c r="L15" i="2" a="1"/>
  <c r="L15" i="2" s="1"/>
  <c r="M17" i="2" a="1"/>
  <c r="M17" i="2" s="1"/>
  <c r="K19" i="2" a="1"/>
  <c r="K19" i="2" s="1"/>
  <c r="O19" i="2" s="1"/>
  <c r="J20" i="2" a="1"/>
  <c r="J20" i="2" s="1"/>
  <c r="L22" i="2" a="1"/>
  <c r="L22" i="2" s="1"/>
  <c r="N24" i="2" a="1"/>
  <c r="N24" i="2" s="1"/>
  <c r="L26" i="2" a="1"/>
  <c r="L26" i="2" s="1"/>
  <c r="M29" i="2" a="1"/>
  <c r="M29" i="2" s="1"/>
  <c r="J32" i="2" a="1"/>
  <c r="J32" i="2" s="1"/>
  <c r="L34" i="2" a="1"/>
  <c r="L34" i="2" s="1"/>
  <c r="J36" i="2" a="1"/>
  <c r="J36" i="2" s="1"/>
  <c r="K7" i="2" a="1"/>
  <c r="K7" i="2" s="1"/>
  <c r="O7" i="2" s="1"/>
  <c r="K8" i="2" a="1"/>
  <c r="K8" i="2" s="1"/>
  <c r="O8" i="2" s="1"/>
  <c r="N8" i="2" a="1"/>
  <c r="N8" i="2" s="1"/>
  <c r="N9" i="2" a="1"/>
  <c r="N9" i="2" s="1"/>
  <c r="L10" i="2" a="1"/>
  <c r="L10" i="2" s="1"/>
  <c r="L11" i="2" a="1"/>
  <c r="L11" i="2" s="1"/>
  <c r="J12" i="2" a="1"/>
  <c r="J12" i="2" s="1"/>
  <c r="J13" i="2" a="1"/>
  <c r="J13" i="2" s="1"/>
  <c r="M13" i="2" a="1"/>
  <c r="M13" i="2" s="1"/>
  <c r="M14" i="2" a="1"/>
  <c r="M14" i="2" s="1"/>
  <c r="K15" i="2" a="1"/>
  <c r="K15" i="2" s="1"/>
  <c r="O15" i="2" s="1"/>
  <c r="L16" i="2" a="1"/>
  <c r="L16" i="2" s="1"/>
  <c r="K17" i="2" a="1"/>
  <c r="K17" i="2" s="1"/>
  <c r="O17" i="2" s="1"/>
  <c r="J18" i="2" a="1"/>
  <c r="J18" i="2" s="1"/>
  <c r="N18" i="2" a="1"/>
  <c r="N18" i="2" s="1"/>
  <c r="M19" i="2" a="1"/>
  <c r="M19" i="2" s="1"/>
  <c r="L20" i="2" a="1"/>
  <c r="L20" i="2" s="1"/>
  <c r="K21" i="2" a="1"/>
  <c r="K21" i="2" s="1"/>
  <c r="O21" i="2" s="1"/>
  <c r="J22" i="2" a="1"/>
  <c r="J22" i="2" s="1"/>
  <c r="N22" i="2" a="1"/>
  <c r="N22" i="2" s="1"/>
  <c r="M23" i="2" a="1"/>
  <c r="M23" i="2" s="1"/>
  <c r="L24" i="2" a="1"/>
  <c r="L24" i="2" s="1"/>
  <c r="K25" i="2" a="1"/>
  <c r="K25" i="2" s="1"/>
  <c r="O25" i="2" s="1"/>
  <c r="J26" i="2" a="1"/>
  <c r="J26" i="2" s="1"/>
  <c r="N26" i="2" a="1"/>
  <c r="N26" i="2" s="1"/>
  <c r="M27" i="2" a="1"/>
  <c r="M27" i="2" s="1"/>
  <c r="L28" i="2" a="1"/>
  <c r="L28" i="2" s="1"/>
  <c r="K29" i="2" a="1"/>
  <c r="K29" i="2" s="1"/>
  <c r="O29" i="2" s="1"/>
  <c r="J30" i="2" a="1"/>
  <c r="J30" i="2" s="1"/>
  <c r="N30" i="2" a="1"/>
  <c r="N30" i="2" s="1"/>
  <c r="L32" i="2" a="1"/>
  <c r="L32" i="2" s="1"/>
  <c r="K33" i="2" a="1"/>
  <c r="K33" i="2" s="1"/>
  <c r="O33" i="2" s="1"/>
  <c r="N34" i="2" a="1"/>
  <c r="N34" i="2" s="1"/>
  <c r="L6" i="2" a="1"/>
  <c r="L6" i="2" s="1"/>
  <c r="K11" i="2" a="1"/>
  <c r="K11" i="2" s="1"/>
  <c r="O11" i="2" s="1"/>
  <c r="J16" i="2" a="1"/>
  <c r="J16" i="2" s="1"/>
  <c r="L18" i="2" a="1"/>
  <c r="L18" i="2" s="1"/>
  <c r="M21" i="2" a="1"/>
  <c r="M21" i="2" s="1"/>
  <c r="J24" i="2" a="1"/>
  <c r="J24" i="2" s="1"/>
  <c r="K27" i="2" a="1"/>
  <c r="K27" i="2" s="1"/>
  <c r="O27" i="2" s="1"/>
  <c r="N28" i="2" a="1"/>
  <c r="N28" i="2" s="1"/>
  <c r="K31" i="2" a="1"/>
  <c r="K31" i="2" s="1"/>
  <c r="O31" i="2" s="1"/>
  <c r="M33" i="2" a="1"/>
  <c r="M33" i="2" s="1"/>
  <c r="N36" i="2" a="1"/>
  <c r="N36" i="2" s="1"/>
  <c r="N7" i="2" a="1"/>
  <c r="N7" i="2" s="1"/>
  <c r="L8" i="2" a="1"/>
  <c r="L8" i="2" s="1"/>
  <c r="L9" i="2" a="1"/>
  <c r="L9" i="2" s="1"/>
  <c r="J10" i="2" a="1"/>
  <c r="J10" i="2" s="1"/>
  <c r="J11" i="2" a="1"/>
  <c r="J11" i="2" s="1"/>
  <c r="M11" i="2" a="1"/>
  <c r="M11" i="2" s="1"/>
  <c r="M12" i="2" a="1"/>
  <c r="M12" i="2" s="1"/>
  <c r="K13" i="2" a="1"/>
  <c r="K13" i="2" s="1"/>
  <c r="O13" i="2" s="1"/>
  <c r="K14" i="2" a="1"/>
  <c r="K14" i="2" s="1"/>
  <c r="O14" i="2" s="1"/>
  <c r="N14" i="2" a="1"/>
  <c r="N14" i="2" s="1"/>
  <c r="N15" i="2" a="1"/>
  <c r="N15" i="2" s="1"/>
  <c r="M16" i="2" a="1"/>
  <c r="M16" i="2" s="1"/>
  <c r="L17" i="2" a="1"/>
  <c r="L17" i="2" s="1"/>
  <c r="K18" i="2" a="1"/>
  <c r="K18" i="2" s="1"/>
  <c r="O18" i="2" s="1"/>
  <c r="J19" i="2" a="1"/>
  <c r="J19" i="2" s="1"/>
  <c r="N19" i="2" a="1"/>
  <c r="N19" i="2" s="1"/>
  <c r="M20" i="2" a="1"/>
  <c r="M20" i="2" s="1"/>
  <c r="L21" i="2" a="1"/>
  <c r="L21" i="2" s="1"/>
  <c r="K22" i="2" a="1"/>
  <c r="K22" i="2" s="1"/>
  <c r="O22" i="2" s="1"/>
  <c r="J23" i="2" a="1"/>
  <c r="J23" i="2" s="1"/>
  <c r="N23" i="2" a="1"/>
  <c r="N23" i="2" s="1"/>
  <c r="M24" i="2" a="1"/>
  <c r="M24" i="2" s="1"/>
  <c r="L25" i="2" a="1"/>
  <c r="L25" i="2" s="1"/>
  <c r="K26" i="2" a="1"/>
  <c r="K26" i="2" s="1"/>
  <c r="O26" i="2" s="1"/>
  <c r="J27" i="2" a="1"/>
  <c r="J27" i="2" s="1"/>
  <c r="N27" i="2" a="1"/>
  <c r="N27" i="2" s="1"/>
  <c r="M28" i="2" a="1"/>
  <c r="M28" i="2" s="1"/>
  <c r="L29" i="2" a="1"/>
  <c r="L29" i="2" s="1"/>
  <c r="K30" i="2" a="1"/>
  <c r="K30" i="2" s="1"/>
  <c r="O30" i="2" s="1"/>
  <c r="J31" i="2" a="1"/>
  <c r="J31" i="2" s="1"/>
  <c r="N31" i="2" a="1"/>
  <c r="N31" i="2" s="1"/>
  <c r="M32" i="2" a="1"/>
  <c r="M32" i="2" s="1"/>
  <c r="L33" i="2" a="1"/>
  <c r="L33" i="2" s="1"/>
  <c r="K34" i="2" a="1"/>
  <c r="K34" i="2" s="1"/>
  <c r="O34" i="2" s="1"/>
  <c r="J35" i="2" a="1"/>
  <c r="J35" i="2" s="1"/>
  <c r="N35" i="2" a="1"/>
  <c r="N35" i="2" s="1"/>
  <c r="M36" i="2" a="1"/>
  <c r="M36" i="2" s="1"/>
  <c r="M6" i="2" a="1"/>
  <c r="M6" i="2" s="1"/>
  <c r="L7" i="2" a="1"/>
  <c r="L7" i="2" s="1"/>
  <c r="J8" i="2" a="1"/>
  <c r="J8" i="2" s="1"/>
  <c r="J9" i="2" a="1"/>
  <c r="J9" i="2" s="1"/>
  <c r="M9" i="2" a="1"/>
  <c r="M9" i="2" s="1"/>
  <c r="M10" i="2" a="1"/>
  <c r="M10" i="2" s="1"/>
  <c r="K12" i="2" a="1"/>
  <c r="K12" i="2" s="1"/>
  <c r="O12" i="2" s="1"/>
  <c r="L14" i="2" a="1"/>
  <c r="L14" i="2" s="1"/>
  <c r="N16" i="2" a="1"/>
  <c r="N16" i="2" s="1"/>
  <c r="N20" i="2" a="1"/>
  <c r="N20" i="2" s="1"/>
  <c r="K23" i="2" a="1"/>
  <c r="K23" i="2" s="1"/>
  <c r="O23" i="2" s="1"/>
  <c r="M25" i="2" a="1"/>
  <c r="M25" i="2" s="1"/>
  <c r="J28" i="2" a="1"/>
  <c r="J28" i="2" s="1"/>
  <c r="L30" i="2" a="1"/>
  <c r="L30" i="2" s="1"/>
  <c r="N32" i="2" a="1"/>
  <c r="N32" i="2" s="1"/>
  <c r="K35" i="2" a="1"/>
  <c r="K35" i="2" s="1"/>
  <c r="O35" i="2" s="1"/>
  <c r="N6" i="2" a="1"/>
  <c r="N6" i="2" s="1"/>
  <c r="H29" i="1"/>
  <c r="H30" i="1" s="1"/>
  <c r="D26" i="1"/>
  <c r="D27" i="1" s="1"/>
  <c r="D34" i="1" l="1"/>
  <c r="I4" i="1"/>
  <c r="I11" i="1" s="1"/>
  <c r="B11" i="1" l="1"/>
  <c r="D35" i="1"/>
  <c r="D36" i="1" l="1"/>
  <c r="D38" i="1" s="1"/>
  <c r="D40" i="1" l="1"/>
  <c r="D42" i="1" s="1"/>
  <c r="D44" i="1" s="1"/>
  <c r="D46" i="1" s="1"/>
</calcChain>
</file>

<file path=xl/sharedStrings.xml><?xml version="1.0" encoding="utf-8"?>
<sst xmlns="http://schemas.openxmlformats.org/spreadsheetml/2006/main" count="6402" uniqueCount="1068">
  <si>
    <t>Are there municipalities wholly contained within the boundaries of the service area?</t>
  </si>
  <si>
    <t>YES</t>
  </si>
  <si>
    <t>NO</t>
  </si>
  <si>
    <t>Question 1:</t>
  </si>
  <si>
    <t>Question 2:</t>
  </si>
  <si>
    <t>Are there municipalities only partially contained within the boundaries of the service area?</t>
  </si>
  <si>
    <t>Question 3:</t>
  </si>
  <si>
    <t>2010 Population</t>
  </si>
  <si>
    <t>2010 Population:</t>
  </si>
  <si>
    <t>SECTION I</t>
  </si>
  <si>
    <t>SECTION II</t>
  </si>
  <si>
    <t>Unit Name</t>
  </si>
  <si>
    <t>Current Population</t>
  </si>
  <si>
    <t>Muncipal Adjustment:</t>
  </si>
  <si>
    <t>Adjusted Population Count:</t>
  </si>
  <si>
    <t>ACS Population Estimate:</t>
  </si>
  <si>
    <t>ACS Population Estimate</t>
  </si>
  <si>
    <t>0001</t>
  </si>
  <si>
    <t>0002</t>
  </si>
  <si>
    <t>Adjusted ACS Population Estimate:</t>
  </si>
  <si>
    <t>Adjusted Population Count (Restated):</t>
  </si>
  <si>
    <t>Adjusted ACS Population Estimate (Restated):</t>
  </si>
  <si>
    <t>Average Increase:</t>
  </si>
  <si>
    <t>Constant:</t>
  </si>
  <si>
    <t>Step 2 Determination:</t>
  </si>
  <si>
    <t>Step 3</t>
  </si>
  <si>
    <t>Step 3 Determination:</t>
  </si>
  <si>
    <t>Step 4</t>
  </si>
  <si>
    <t>Final Rate Increase Eligibile Amount</t>
  </si>
  <si>
    <t>SECTION III</t>
  </si>
  <si>
    <t>2010 Population (Restated):</t>
  </si>
  <si>
    <t>ACS Population Estimate (Restated):</t>
  </si>
  <si>
    <t>ACS Adjustment</t>
  </si>
  <si>
    <t>Enter County:</t>
  </si>
  <si>
    <t>Enter Unit:</t>
  </si>
  <si>
    <t>County</t>
  </si>
  <si>
    <t>County Name</t>
  </si>
  <si>
    <t>01</t>
  </si>
  <si>
    <t>Adams</t>
  </si>
  <si>
    <t>02</t>
  </si>
  <si>
    <t>Allen</t>
  </si>
  <si>
    <t>03</t>
  </si>
  <si>
    <t>Bartholomew</t>
  </si>
  <si>
    <t>04</t>
  </si>
  <si>
    <t>Benton</t>
  </si>
  <si>
    <t>05</t>
  </si>
  <si>
    <t>Blackford</t>
  </si>
  <si>
    <t>06</t>
  </si>
  <si>
    <t>Boone</t>
  </si>
  <si>
    <t>07</t>
  </si>
  <si>
    <t>Brown</t>
  </si>
  <si>
    <t>08</t>
  </si>
  <si>
    <t>Carroll</t>
  </si>
  <si>
    <t>09</t>
  </si>
  <si>
    <t>Cass</t>
  </si>
  <si>
    <t>10</t>
  </si>
  <si>
    <t>Clark</t>
  </si>
  <si>
    <t>11</t>
  </si>
  <si>
    <t>Clay</t>
  </si>
  <si>
    <t>12</t>
  </si>
  <si>
    <t>Clinton</t>
  </si>
  <si>
    <t>13</t>
  </si>
  <si>
    <t>Crawford</t>
  </si>
  <si>
    <t>14</t>
  </si>
  <si>
    <t>Daviess</t>
  </si>
  <si>
    <t>15</t>
  </si>
  <si>
    <t>Dearborn</t>
  </si>
  <si>
    <t>16</t>
  </si>
  <si>
    <t>Decatur</t>
  </si>
  <si>
    <t>17</t>
  </si>
  <si>
    <t>DeKalb</t>
  </si>
  <si>
    <t>18</t>
  </si>
  <si>
    <t>Delaware</t>
  </si>
  <si>
    <t>19</t>
  </si>
  <si>
    <t>Dubois</t>
  </si>
  <si>
    <t>20</t>
  </si>
  <si>
    <t>Elkhart</t>
  </si>
  <si>
    <t>21</t>
  </si>
  <si>
    <t>Fayette</t>
  </si>
  <si>
    <t>22</t>
  </si>
  <si>
    <t>Floyd</t>
  </si>
  <si>
    <t>23</t>
  </si>
  <si>
    <t>Fountain</t>
  </si>
  <si>
    <t>24</t>
  </si>
  <si>
    <t>Franklin</t>
  </si>
  <si>
    <t>25</t>
  </si>
  <si>
    <t>Fulton</t>
  </si>
  <si>
    <t>26</t>
  </si>
  <si>
    <t>Gibson</t>
  </si>
  <si>
    <t>27</t>
  </si>
  <si>
    <t>Grant</t>
  </si>
  <si>
    <t>28</t>
  </si>
  <si>
    <t>Greene</t>
  </si>
  <si>
    <t>29</t>
  </si>
  <si>
    <t>Hamilton</t>
  </si>
  <si>
    <t>30</t>
  </si>
  <si>
    <t>Hancock</t>
  </si>
  <si>
    <t>31</t>
  </si>
  <si>
    <t>Harrison</t>
  </si>
  <si>
    <t>32</t>
  </si>
  <si>
    <t>Hendricks</t>
  </si>
  <si>
    <t>33</t>
  </si>
  <si>
    <t>Henry</t>
  </si>
  <si>
    <t>34</t>
  </si>
  <si>
    <t>Howard</t>
  </si>
  <si>
    <t>35</t>
  </si>
  <si>
    <t>Huntington</t>
  </si>
  <si>
    <t>36</t>
  </si>
  <si>
    <t>Jackson</t>
  </si>
  <si>
    <t>37</t>
  </si>
  <si>
    <t>Jasper</t>
  </si>
  <si>
    <t>38</t>
  </si>
  <si>
    <t>Jay</t>
  </si>
  <si>
    <t>39</t>
  </si>
  <si>
    <t>Jefferson</t>
  </si>
  <si>
    <t>40</t>
  </si>
  <si>
    <t>Jennings</t>
  </si>
  <si>
    <t>41</t>
  </si>
  <si>
    <t>Johnson</t>
  </si>
  <si>
    <t>42</t>
  </si>
  <si>
    <t>Knox</t>
  </si>
  <si>
    <t>43</t>
  </si>
  <si>
    <t>Kosciusko</t>
  </si>
  <si>
    <t>44</t>
  </si>
  <si>
    <t>LaGrange</t>
  </si>
  <si>
    <t>45</t>
  </si>
  <si>
    <t>Lake</t>
  </si>
  <si>
    <t>46</t>
  </si>
  <si>
    <t>LaPorte</t>
  </si>
  <si>
    <t>47</t>
  </si>
  <si>
    <t>Lawrence</t>
  </si>
  <si>
    <t>48</t>
  </si>
  <si>
    <t>Madison</t>
  </si>
  <si>
    <t>49</t>
  </si>
  <si>
    <t>Marion</t>
  </si>
  <si>
    <t>50</t>
  </si>
  <si>
    <t>Marshall</t>
  </si>
  <si>
    <t>51</t>
  </si>
  <si>
    <t>Martin</t>
  </si>
  <si>
    <t>52</t>
  </si>
  <si>
    <t>Miami</t>
  </si>
  <si>
    <t>53</t>
  </si>
  <si>
    <t>Monroe</t>
  </si>
  <si>
    <t>54</t>
  </si>
  <si>
    <t>Montgomery</t>
  </si>
  <si>
    <t>55</t>
  </si>
  <si>
    <t>Morgan</t>
  </si>
  <si>
    <t>56</t>
  </si>
  <si>
    <t>Newton</t>
  </si>
  <si>
    <t>57</t>
  </si>
  <si>
    <t>Noble</t>
  </si>
  <si>
    <t>58</t>
  </si>
  <si>
    <t>Ohio</t>
  </si>
  <si>
    <t>59</t>
  </si>
  <si>
    <t>Orange</t>
  </si>
  <si>
    <t>60</t>
  </si>
  <si>
    <t>Owen</t>
  </si>
  <si>
    <t>61</t>
  </si>
  <si>
    <t>Parke</t>
  </si>
  <si>
    <t>62</t>
  </si>
  <si>
    <t>Perry</t>
  </si>
  <si>
    <t>63</t>
  </si>
  <si>
    <t>Pike</t>
  </si>
  <si>
    <t>64</t>
  </si>
  <si>
    <t>Porter</t>
  </si>
  <si>
    <t>65</t>
  </si>
  <si>
    <t>Posey</t>
  </si>
  <si>
    <t>66</t>
  </si>
  <si>
    <t>Pulaski</t>
  </si>
  <si>
    <t>67</t>
  </si>
  <si>
    <t>Putnam</t>
  </si>
  <si>
    <t>68</t>
  </si>
  <si>
    <t>Randolph</t>
  </si>
  <si>
    <t>69</t>
  </si>
  <si>
    <t>Ripley</t>
  </si>
  <si>
    <t>70</t>
  </si>
  <si>
    <t>Rush</t>
  </si>
  <si>
    <t>71</t>
  </si>
  <si>
    <t>St. Joseph</t>
  </si>
  <si>
    <t>72</t>
  </si>
  <si>
    <t>Scott</t>
  </si>
  <si>
    <t>73</t>
  </si>
  <si>
    <t>Shelby</t>
  </si>
  <si>
    <t>74</t>
  </si>
  <si>
    <t>Spencer</t>
  </si>
  <si>
    <t>75</t>
  </si>
  <si>
    <t>Starke</t>
  </si>
  <si>
    <t>76</t>
  </si>
  <si>
    <t>Steuben</t>
  </si>
  <si>
    <t>77</t>
  </si>
  <si>
    <t>Sullivan</t>
  </si>
  <si>
    <t>78</t>
  </si>
  <si>
    <t>Switzerland</t>
  </si>
  <si>
    <t>79</t>
  </si>
  <si>
    <t>Tippecanoe</t>
  </si>
  <si>
    <t>80</t>
  </si>
  <si>
    <t>Tipton</t>
  </si>
  <si>
    <t>81</t>
  </si>
  <si>
    <t>Union</t>
  </si>
  <si>
    <t>82</t>
  </si>
  <si>
    <t>Vanderburgh</t>
  </si>
  <si>
    <t>83</t>
  </si>
  <si>
    <t>Vermillion</t>
  </si>
  <si>
    <t>84</t>
  </si>
  <si>
    <t>Vigo</t>
  </si>
  <si>
    <t>85</t>
  </si>
  <si>
    <t>Wabash</t>
  </si>
  <si>
    <t>86</t>
  </si>
  <si>
    <t>Warren</t>
  </si>
  <si>
    <t>87</t>
  </si>
  <si>
    <t>Warrick</t>
  </si>
  <si>
    <t>88</t>
  </si>
  <si>
    <t>Washington</t>
  </si>
  <si>
    <t>89</t>
  </si>
  <si>
    <t>Wayne</t>
  </si>
  <si>
    <t>90</t>
  </si>
  <si>
    <t>Wells</t>
  </si>
  <si>
    <t>91</t>
  </si>
  <si>
    <t>White</t>
  </si>
  <si>
    <t>92</t>
  </si>
  <si>
    <t>Whitley</t>
  </si>
  <si>
    <t>Unit Type Code</t>
  </si>
  <si>
    <t>Unit Type Name</t>
  </si>
  <si>
    <t>Unit Code</t>
  </si>
  <si>
    <t>2</t>
  </si>
  <si>
    <t>Township</t>
  </si>
  <si>
    <t>BLUE CREEK TOWNSHIP</t>
  </si>
  <si>
    <t>FRENCH TOWNSHIP</t>
  </si>
  <si>
    <t>0003</t>
  </si>
  <si>
    <t>HARTFORD TOWNSHIP</t>
  </si>
  <si>
    <t>0004</t>
  </si>
  <si>
    <t>JEFFERSON TOWNSHIP</t>
  </si>
  <si>
    <t>0005</t>
  </si>
  <si>
    <t>KIRKLAND TOWNSHIP</t>
  </si>
  <si>
    <t>0006</t>
  </si>
  <si>
    <t>MONROE TOWNSHIP</t>
  </si>
  <si>
    <t>0007</t>
  </si>
  <si>
    <t>PREBLE TOWNSHIP</t>
  </si>
  <si>
    <t>0008</t>
  </si>
  <si>
    <t>ROOT TOWNSHIP</t>
  </si>
  <si>
    <t>0009</t>
  </si>
  <si>
    <t>ST. MARYS TOWNSHIP</t>
  </si>
  <si>
    <t>0010</t>
  </si>
  <si>
    <t>UNION TOWNSHIP</t>
  </si>
  <si>
    <t>0011</t>
  </si>
  <si>
    <t>WABASH TOWNSHIP</t>
  </si>
  <si>
    <t>0012</t>
  </si>
  <si>
    <t>WASHINGTON TOWNSHIP</t>
  </si>
  <si>
    <t>0015</t>
  </si>
  <si>
    <t>6</t>
  </si>
  <si>
    <t>Special</t>
  </si>
  <si>
    <t>1011</t>
  </si>
  <si>
    <t>ADAMS COUNTY SOLID WASTE MANAGEMENT</t>
  </si>
  <si>
    <t>ABOITE TOWNSHIP</t>
  </si>
  <si>
    <t>ADAMS TOWNSHIP</t>
  </si>
  <si>
    <t>CEDAR CREEK TOWNSHIP</t>
  </si>
  <si>
    <t>EEL RIVER TOWNSHIP</t>
  </si>
  <si>
    <t>JACKSON TOWNSHIP</t>
  </si>
  <si>
    <t>LAFAYETTE TOWNSHIP</t>
  </si>
  <si>
    <t>LAKE TOWNSHIP</t>
  </si>
  <si>
    <t>MADISON TOWNSHIP</t>
  </si>
  <si>
    <t>MARION TOWNSHIP</t>
  </si>
  <si>
    <t>MAUMEE TOWNSHIP</t>
  </si>
  <si>
    <t>MILAN TOWNSHIP</t>
  </si>
  <si>
    <t>0013</t>
  </si>
  <si>
    <t>0014</t>
  </si>
  <si>
    <t>PERRY TOWNSHIP</t>
  </si>
  <si>
    <t>PLEASANT TOWNSHIP</t>
  </si>
  <si>
    <t>0016</t>
  </si>
  <si>
    <t>SCIPIO TOWNSHIP</t>
  </si>
  <si>
    <t>0017</t>
  </si>
  <si>
    <t>SPRINGFIELD TOWNSHIP</t>
  </si>
  <si>
    <t>0018</t>
  </si>
  <si>
    <t>ST. JOSEPH TOWNSHIP</t>
  </si>
  <si>
    <t>0019</t>
  </si>
  <si>
    <t>0020</t>
  </si>
  <si>
    <t>WAYNE TOWNSHIP</t>
  </si>
  <si>
    <t>0968</t>
  </si>
  <si>
    <t>0800</t>
  </si>
  <si>
    <t>FORT WAYNE PUBLIC TRANSPORTATION</t>
  </si>
  <si>
    <t>0960</t>
  </si>
  <si>
    <t>FORT WAYNE-ALLEN COUNTY AIRPORT AUTH</t>
  </si>
  <si>
    <t>0969</t>
  </si>
  <si>
    <t>SOUTHWEST ALLEN COUNTY FIRE</t>
  </si>
  <si>
    <t>1019</t>
  </si>
  <si>
    <t>ALLEN COUNTY SOLID WASTE</t>
  </si>
  <si>
    <t>CLAY TOWNSHIP</t>
  </si>
  <si>
    <t>CLIFTY TOWNSHIP</t>
  </si>
  <si>
    <t>COLUMBUS TOWNSHIP</t>
  </si>
  <si>
    <t>FLATROCK TOWNSHIP</t>
  </si>
  <si>
    <t>GERMAN TOWNSHIP</t>
  </si>
  <si>
    <t>HARRISON TOWNSHIP</t>
  </si>
  <si>
    <t>HAWCREEK TOWNSHIP</t>
  </si>
  <si>
    <t>OHIO TOWNSHIP</t>
  </si>
  <si>
    <t>ROCKCREEK TOWNSHIP</t>
  </si>
  <si>
    <t>SANDCREEK TOWNSHIP</t>
  </si>
  <si>
    <t>1039</t>
  </si>
  <si>
    <t>BARTHOLOMEW COUNTY SOLID WASTE MGMT</t>
  </si>
  <si>
    <t>BOLIVAR TOWNSHIP</t>
  </si>
  <si>
    <t>CENTER TOWNSHIP</t>
  </si>
  <si>
    <t>GILBOA TOWNSHIP</t>
  </si>
  <si>
    <t>GRANT TOWNSHIP</t>
  </si>
  <si>
    <t>HICKORY GROVE TOWNSHIP</t>
  </si>
  <si>
    <t>OAK GROVE TOWNSHIP</t>
  </si>
  <si>
    <t>PARISH GROVE TOWNSHIP</t>
  </si>
  <si>
    <t>PINE TOWNSHIP</t>
  </si>
  <si>
    <t>RICHLAND TOWNSHIP</t>
  </si>
  <si>
    <t>YORK TOWNSHIP</t>
  </si>
  <si>
    <t>1062</t>
  </si>
  <si>
    <t>NORTHWEST INDIANA SOLID WASTE MANAGEMENT</t>
  </si>
  <si>
    <t>LICKING TOWNSHIP</t>
  </si>
  <si>
    <t>0951</t>
  </si>
  <si>
    <t>1092</t>
  </si>
  <si>
    <t>BLACKFORD COUNTY SOLID WASTE</t>
  </si>
  <si>
    <t>CLINTON TOWNSHIP</t>
  </si>
  <si>
    <t>SUGAR CREEK TOWNSHIP</t>
  </si>
  <si>
    <t>WORTH TOWNSHIP</t>
  </si>
  <si>
    <t>1040</t>
  </si>
  <si>
    <t>BOONE COUNTY SOLID WASTE MANAGEMENT DIST</t>
  </si>
  <si>
    <t>HAMBLEN TOWNSHIP</t>
  </si>
  <si>
    <t>VAN BUREN TOWNSHIP</t>
  </si>
  <si>
    <t>HAMBLEN TOWNSHIP FIRE PROTECTION DIST</t>
  </si>
  <si>
    <t>1041</t>
  </si>
  <si>
    <t>BROWN COUNTY SOLID WASTE MANAGEMENT</t>
  </si>
  <si>
    <t>BURLINGTON TOWNSHIP</t>
  </si>
  <si>
    <t>CARROLLTON TOWNSHIP</t>
  </si>
  <si>
    <t>DEER CREEK TOWNSHIP</t>
  </si>
  <si>
    <t>DEMOCRAT TOWNSHIP</t>
  </si>
  <si>
    <t>LIBERTY TOWNSHIP</t>
  </si>
  <si>
    <t>ROCK CREEK TOWNSHIP</t>
  </si>
  <si>
    <t>TIPPECANOE TOWNSHIP</t>
  </si>
  <si>
    <t>1180</t>
  </si>
  <si>
    <t>BETHLEHEM TOWNSHIP</t>
  </si>
  <si>
    <t>BOONE TOWNSHIP</t>
  </si>
  <si>
    <t>EEL TOWNSHIP</t>
  </si>
  <si>
    <t>MIAMI TOWNSHIP</t>
  </si>
  <si>
    <t>NOBLE TOWNSHIP</t>
  </si>
  <si>
    <t>TIPTON TOWNSHIP</t>
  </si>
  <si>
    <t>0815</t>
  </si>
  <si>
    <t>0021</t>
  </si>
  <si>
    <t>1042</t>
  </si>
  <si>
    <t>CASS COUNTY SOLID WASTE MANAGEMENT DIST</t>
  </si>
  <si>
    <t>1101</t>
  </si>
  <si>
    <t>LOGANSPORT CASS CO AIRPORT AUTHORITY</t>
  </si>
  <si>
    <t>2002</t>
  </si>
  <si>
    <t>CASS COUNTY FIRE DISTRICT #1</t>
  </si>
  <si>
    <t>CARR TOWNSHIP</t>
  </si>
  <si>
    <t>CHARLESTOWN TOWNSHIP</t>
  </si>
  <si>
    <t>JEFFERSONVILLE TOWNSHIP</t>
  </si>
  <si>
    <t>OREGON TOWNSHIP</t>
  </si>
  <si>
    <t>OWEN TOWNSHIP</t>
  </si>
  <si>
    <t>SILVER CREEK TOWNSHIP</t>
  </si>
  <si>
    <t>UTICA TOWNSHIP</t>
  </si>
  <si>
    <t>WOOD TOWNSHIP</t>
  </si>
  <si>
    <t>0962</t>
  </si>
  <si>
    <t>0940</t>
  </si>
  <si>
    <t>0802</t>
  </si>
  <si>
    <t>JEFFERSONVILLE FLOOD CONTROL</t>
  </si>
  <si>
    <t>CHARLESTOWN FIRE</t>
  </si>
  <si>
    <t>0967</t>
  </si>
  <si>
    <t>TRI-TOWNSHIP FIRE PROTECTION DISTRICT</t>
  </si>
  <si>
    <t>0971</t>
  </si>
  <si>
    <t>MONROE TOWNSHIP FIRE PROTECTION</t>
  </si>
  <si>
    <t>0972</t>
  </si>
  <si>
    <t>UTICA TOWNSHIP FIRE DISTRICT</t>
  </si>
  <si>
    <t>0997</t>
  </si>
  <si>
    <t>NEW WASHINGTON FIRE PROTECTION DISTRICT</t>
  </si>
  <si>
    <t>1043</t>
  </si>
  <si>
    <t>CLARK COUNTY SOLID WASTE MANAGEMENT DIST</t>
  </si>
  <si>
    <t>BRAZIL TOWNSHIP</t>
  </si>
  <si>
    <t>CASS TOWNSHIP</t>
  </si>
  <si>
    <t>DICK JOHNSON TOWNSHIP</t>
  </si>
  <si>
    <t>LEWIS TOWNSHIP</t>
  </si>
  <si>
    <t>POSEY TOWNSHIP</t>
  </si>
  <si>
    <t>SUGAR RIDGE TOWNSHIP</t>
  </si>
  <si>
    <t>0331</t>
  </si>
  <si>
    <t>LEWIS TOWNSHIP FIRE PROTECTION DISTRICT</t>
  </si>
  <si>
    <t>0333</t>
  </si>
  <si>
    <t>CLAY-OWEN SOLID WASTE MANAGEMENT DIST</t>
  </si>
  <si>
    <t>0338</t>
  </si>
  <si>
    <t>VAN BUREN FIRE DISTRICT</t>
  </si>
  <si>
    <t>0342</t>
  </si>
  <si>
    <t>POSEY TOWNSHIP FIRE PROTECTION DISTRICT</t>
  </si>
  <si>
    <t>1186</t>
  </si>
  <si>
    <t>POLAND FIRE TERRITORY (JACKSON TOWNSHIP)</t>
  </si>
  <si>
    <t>FOREST TOWNSHIP</t>
  </si>
  <si>
    <t>JOHNSON TOWNSHIP</t>
  </si>
  <si>
    <t>KIRKLIN TOWNSHIP</t>
  </si>
  <si>
    <t>MICHIGAN TOWNSHIP</t>
  </si>
  <si>
    <t>ROSS TOWNSHIP</t>
  </si>
  <si>
    <t>WARREN TOWNSHIP</t>
  </si>
  <si>
    <t>0326</t>
  </si>
  <si>
    <t>FRANKFORT CLINTON COUNTY AIRPORT AUTHORI</t>
  </si>
  <si>
    <t>0329</t>
  </si>
  <si>
    <t>WILD CAT SOLID WASTE MANAGEMENT DISTRICT</t>
  </si>
  <si>
    <t>JENNINGS TOWNSHIP</t>
  </si>
  <si>
    <t>PATOKA TOWNSHIP</t>
  </si>
  <si>
    <t>STERLING TOWNSHIP</t>
  </si>
  <si>
    <t>WHISKEY RUN TOWNSHIP</t>
  </si>
  <si>
    <t>0965</t>
  </si>
  <si>
    <t>MARENGO-LIBERTY TOWNSHIP FIRE</t>
  </si>
  <si>
    <t>0966</t>
  </si>
  <si>
    <t>ENGLISH FIRE</t>
  </si>
  <si>
    <t>WHISKEY RUN FIRE PROTECTION DISTRICT</t>
  </si>
  <si>
    <t>LEAVENWORTH FIRE PROTECTION DISTRICT</t>
  </si>
  <si>
    <t>1045</t>
  </si>
  <si>
    <t>CRAWFORD COUNTY SOLID WASTE MGMT DIST</t>
  </si>
  <si>
    <t>BARR TOWNSHIP</t>
  </si>
  <si>
    <t>BOGARD TOWNSHIP</t>
  </si>
  <si>
    <t>ELMORE TOWNSHIP</t>
  </si>
  <si>
    <t>REEVE TOWNSHIP</t>
  </si>
  <si>
    <t>STEELE TOWNSHIP</t>
  </si>
  <si>
    <t>VEALE TOWNSHIP</t>
  </si>
  <si>
    <t>0984</t>
  </si>
  <si>
    <t>VEALE FIRE DISTRICT</t>
  </si>
  <si>
    <t>0989</t>
  </si>
  <si>
    <t>SOUTHEAST DAVIESS FIRE PROTECTION DIST</t>
  </si>
  <si>
    <t>1022</t>
  </si>
  <si>
    <t>DAVIESS COUNTY SOLID WASTE DISTRICT</t>
  </si>
  <si>
    <t>CAESAR CREEK TOWNSHIP</t>
  </si>
  <si>
    <t>HOGAN TOWNSHIP</t>
  </si>
  <si>
    <t>KELSO TOWNSHIP</t>
  </si>
  <si>
    <t>LAWRENCEBURG TOWNSHIP</t>
  </si>
  <si>
    <t>LOGAN TOWNSHIP</t>
  </si>
  <si>
    <t>MANCHESTER TOWNSHIP</t>
  </si>
  <si>
    <t>MILLER TOWNSHIP</t>
  </si>
  <si>
    <t>SPARTA TOWNSHIP</t>
  </si>
  <si>
    <t>1036</t>
  </si>
  <si>
    <t>DEARBORN COUNTY SOLID WASTE</t>
  </si>
  <si>
    <t>FUGIT TOWNSHIP</t>
  </si>
  <si>
    <t>SALTCREEK TOWNSHIP</t>
  </si>
  <si>
    <t>1003</t>
  </si>
  <si>
    <t>DECATUR COUNTY SOLID WASTE MANAGEMENT</t>
  </si>
  <si>
    <t>BUTLER TOWNSHIP</t>
  </si>
  <si>
    <t>CONCORD TOWNSHIP</t>
  </si>
  <si>
    <t>FAIRFIELD TOWNSHIP</t>
  </si>
  <si>
    <t>FRANKLIN TOWNSHIP</t>
  </si>
  <si>
    <t>KEYSER TOWNSHIP</t>
  </si>
  <si>
    <t>NEWVILLE TOWNSHIP</t>
  </si>
  <si>
    <t>SMITHFIELD TOWNSHIP</t>
  </si>
  <si>
    <t>SPENCER TOWNSHIP</t>
  </si>
  <si>
    <t>STAFFORD TOWNSHIP</t>
  </si>
  <si>
    <t>TROY TOWNSHIP</t>
  </si>
  <si>
    <t>WILMINGTON TOWNSHIP</t>
  </si>
  <si>
    <t>0994</t>
  </si>
  <si>
    <t>NORTHEAST INDIANA SOLID WASTE MANAGEMENT</t>
  </si>
  <si>
    <t>1103</t>
  </si>
  <si>
    <t>DEKALB COUNTY AIRPORT AUTHORITY</t>
  </si>
  <si>
    <t>DELAWARE TOWNSHIP</t>
  </si>
  <si>
    <t>HAMILTON TOWNSHIP</t>
  </si>
  <si>
    <t>MT. PLEASANT TOWNSHIP</t>
  </si>
  <si>
    <t>NILES TOWNSHIP</t>
  </si>
  <si>
    <t>SALEM TOWNSHIP</t>
  </si>
  <si>
    <t>0963</t>
  </si>
  <si>
    <t>0806</t>
  </si>
  <si>
    <t>MUNCIE SANITARY</t>
  </si>
  <si>
    <t>0935</t>
  </si>
  <si>
    <t>MUNCIE PUBLIC TRANSPORTATION</t>
  </si>
  <si>
    <t>0956</t>
  </si>
  <si>
    <t>DELAWARE AIRPORT</t>
  </si>
  <si>
    <t>1034</t>
  </si>
  <si>
    <t>EAST CENTRAL INDIANA SOLID WASTE</t>
  </si>
  <si>
    <t>BAINBRIDGE TOWNSHIP</t>
  </si>
  <si>
    <t>COLUMBIA TOWNSHIP</t>
  </si>
  <si>
    <t>FERDINAND TOWNSHIP</t>
  </si>
  <si>
    <t>HALL TOWNSHIP</t>
  </si>
  <si>
    <t>HARBISON TOWNSHIP</t>
  </si>
  <si>
    <t>0922</t>
  </si>
  <si>
    <t>DUBOIS COUNTY AIRPORT</t>
  </si>
  <si>
    <t>1030</t>
  </si>
  <si>
    <t>NORTHEAST DUBOIS COUNTY FIRE PROTECTION</t>
  </si>
  <si>
    <t>1047</t>
  </si>
  <si>
    <t>DUBOIS COUNTY SOLID WASTE MGMT DIST</t>
  </si>
  <si>
    <t>BAUGO TOWNSHIP</t>
  </si>
  <si>
    <t>BENTON TOWNSHIP</t>
  </si>
  <si>
    <t>CLEVELAND TOWNSHIP</t>
  </si>
  <si>
    <t>ELKHART TOWNSHIP</t>
  </si>
  <si>
    <t>LOCKE TOWNSHIP</t>
  </si>
  <si>
    <t>MIDDLEBURY TOWNSHIP</t>
  </si>
  <si>
    <t>OLIVE TOWNSHIP</t>
  </si>
  <si>
    <t>OSOLO TOWNSHIP</t>
  </si>
  <si>
    <t>9100</t>
  </si>
  <si>
    <t>ELKHART COUNTY SW MANAGEMENT DISTRICT</t>
  </si>
  <si>
    <t>CONNERSVILLE TOWNSHIP</t>
  </si>
  <si>
    <t>FAIRVIEW TOWNSHIP</t>
  </si>
  <si>
    <t>ORANGE TOWNSHIP</t>
  </si>
  <si>
    <t>WATERLOO TOWNSHIP</t>
  </si>
  <si>
    <t>1184</t>
  </si>
  <si>
    <t>FAYETTE COUNTY SOLID WASTE DISTRICT</t>
  </si>
  <si>
    <t>GEORGETOWN TOWNSHIP</t>
  </si>
  <si>
    <t>GREENVILLE TOWNSHIP</t>
  </si>
  <si>
    <t>NEW ALBANY TOWNSHIP</t>
  </si>
  <si>
    <t>0807</t>
  </si>
  <si>
    <t>NEW ALBANY FLOOD CONTROL</t>
  </si>
  <si>
    <t>1016</t>
  </si>
  <si>
    <t>FLOYD COUNTY SOLID WASTE</t>
  </si>
  <si>
    <t>GEORGETOWN TWP FIRE DISTRICT</t>
  </si>
  <si>
    <t>1181</t>
  </si>
  <si>
    <t>LAFAYETTE TWP FIRE DISTRICT</t>
  </si>
  <si>
    <t>1182</t>
  </si>
  <si>
    <t>NEW ALBANY TWP FIRE DISTRICT</t>
  </si>
  <si>
    <t>CAIN TOWNSHIP</t>
  </si>
  <si>
    <t>DAVIS TOWNSHIP</t>
  </si>
  <si>
    <t>FULTON TOWNSHIP</t>
  </si>
  <si>
    <t>MILLCREEK TOWNSHIP</t>
  </si>
  <si>
    <t>SHAWNEE TOWNSHIP</t>
  </si>
  <si>
    <t>1050</t>
  </si>
  <si>
    <t>FOUNTAIN COUNTY SOLID WASTE MGMT DIST</t>
  </si>
  <si>
    <t>1187</t>
  </si>
  <si>
    <t>ALLEN BROWN FIRE PROTECTION TERRITORY</t>
  </si>
  <si>
    <t>BATH TOWNSHIP</t>
  </si>
  <si>
    <t>BLOOMING GROVE TOWNSHIP</t>
  </si>
  <si>
    <t>BROOKVILLE TOWNSHIP</t>
  </si>
  <si>
    <t>HIGHLAND TOWNSHIP</t>
  </si>
  <si>
    <t>LAUREL TOWNSHIP</t>
  </si>
  <si>
    <t>METAMORA TOWNSHIP</t>
  </si>
  <si>
    <t>RAY TOWNSHIP</t>
  </si>
  <si>
    <t>SALT CREEK TOWNSHIP</t>
  </si>
  <si>
    <t>WHITEWATER TOWNSHIP</t>
  </si>
  <si>
    <t>0952</t>
  </si>
  <si>
    <t>1006</t>
  </si>
  <si>
    <t>SOUTHEASTERN INDIANA SOLID WASTE MGMT</t>
  </si>
  <si>
    <t>AUBBEENAUBBEE TOWNSHIP</t>
  </si>
  <si>
    <t>HENRY TOWNSHIP</t>
  </si>
  <si>
    <t>NEWCASTLE TOWNSHIP</t>
  </si>
  <si>
    <t>ROCHESTER TOWNSHIP</t>
  </si>
  <si>
    <t>1051</t>
  </si>
  <si>
    <t>FULTON COUNTY SOLID WASTE MGMT DIST</t>
  </si>
  <si>
    <t>1179</t>
  </si>
  <si>
    <t>FULTON COUNTY AIRPORT AUTHORITY</t>
  </si>
  <si>
    <t>BARTON TOWNSHIP</t>
  </si>
  <si>
    <t>MONTGOMERY TOWNSHIP</t>
  </si>
  <si>
    <t>WHITE RIVER TOWNSHIP</t>
  </si>
  <si>
    <t>0932</t>
  </si>
  <si>
    <t>OWENSVILLE-MONTGOMERY TOWNSHIP FIRE</t>
  </si>
  <si>
    <t>1018</t>
  </si>
  <si>
    <t>GIBSON CO SOLID WASTE MANAGEMENT</t>
  </si>
  <si>
    <t>FAIRMOUNT TOWNSHIP</t>
  </si>
  <si>
    <t>GREEN TOWNSHIP</t>
  </si>
  <si>
    <t>MILL TOWNSHIP</t>
  </si>
  <si>
    <t>SIMS TOWNSHIP</t>
  </si>
  <si>
    <t>BEECH CREEK TOWNSHIP</t>
  </si>
  <si>
    <t>FAIRPLAY TOWNSHIP</t>
  </si>
  <si>
    <t>SMITH TOWNSHIP</t>
  </si>
  <si>
    <t>STOCKTON TOWNSHIP</t>
  </si>
  <si>
    <t>TAYLOR TOWNSHIP</t>
  </si>
  <si>
    <t>WRIGHT TOWNSHIP</t>
  </si>
  <si>
    <t>GREENE COUNTY SOLID WASTE</t>
  </si>
  <si>
    <t>FALL CREEK TOWNSHIP</t>
  </si>
  <si>
    <t>NOBLESVILLE TOWNSHIP</t>
  </si>
  <si>
    <t>0336</t>
  </si>
  <si>
    <t>HAMILTON COUNTY AIRPORT AUTHORITY</t>
  </si>
  <si>
    <t>1053</t>
  </si>
  <si>
    <t>HAMILTON COUNTY SOLID WASTE MGMT DIST</t>
  </si>
  <si>
    <t>BLUE RIVER TOWNSHIP</t>
  </si>
  <si>
    <t>BRANDYWINE TOWNSHIP</t>
  </si>
  <si>
    <t>BROWN TOWNSHIP</t>
  </si>
  <si>
    <t>BUCK CREEK TOWNSHIP</t>
  </si>
  <si>
    <t>VERNON TOWNSHIP</t>
  </si>
  <si>
    <t>1178</t>
  </si>
  <si>
    <t>HANCOCK COUNTY SOLID WASTE DISTRICT</t>
  </si>
  <si>
    <t>HETH TOWNSHIP</t>
  </si>
  <si>
    <t>MORGAN TOWNSHIP</t>
  </si>
  <si>
    <t>WEBSTER TOWNSHIP</t>
  </si>
  <si>
    <t>0341</t>
  </si>
  <si>
    <t>HARRISON TOWNSHIP FIRE PROTECTION DISTRI</t>
  </si>
  <si>
    <t>0343</t>
  </si>
  <si>
    <t>POSEY-TAYLOR FIRE PROTECTION DISTRICT</t>
  </si>
  <si>
    <t>0973</t>
  </si>
  <si>
    <t>PALMYRA FIRE</t>
  </si>
  <si>
    <t>0980</t>
  </si>
  <si>
    <t>HETH-WASHINGTON TWP FIRE PROTECTION DIST</t>
  </si>
  <si>
    <t>0983</t>
  </si>
  <si>
    <t>BOONE TOWNSHIP FIRE DISTRICT</t>
  </si>
  <si>
    <t>1031</t>
  </si>
  <si>
    <t>HARRISON COUNTY SOLID WASTE</t>
  </si>
  <si>
    <t>1087</t>
  </si>
  <si>
    <t>WEBSTER TWP FIRE PROTECTION</t>
  </si>
  <si>
    <t>GUILFORD TOWNSHIP</t>
  </si>
  <si>
    <t>LINCOLN TOWNSHIP</t>
  </si>
  <si>
    <t>MIDDLE TOWNSHIP</t>
  </si>
  <si>
    <t>1093</t>
  </si>
  <si>
    <t>HENDRICKS COUNTY SOLID WASTE DISTRICT</t>
  </si>
  <si>
    <t>DUDLEY TOWNSHIP</t>
  </si>
  <si>
    <t>GREENSBORO TOWNSHIP</t>
  </si>
  <si>
    <t>PRAIRIE TOWNSHIP</t>
  </si>
  <si>
    <t>SPICELAND TOWNSHIP</t>
  </si>
  <si>
    <t>STONEY CREEK TOWNSHIP</t>
  </si>
  <si>
    <t>1071</t>
  </si>
  <si>
    <t>HENRY COUNTY SOLID WASTE MANAGEMENT DIST</t>
  </si>
  <si>
    <t>ERVIN TOWNSHIP</t>
  </si>
  <si>
    <t>HONEY CREEK TOWNSHIP</t>
  </si>
  <si>
    <t>HOWARD TOWNSHIP</t>
  </si>
  <si>
    <t>1027</t>
  </si>
  <si>
    <t>HOWARD COUNTY SOLID WASTE MANAGEMENT</t>
  </si>
  <si>
    <t>CLEAR CREEK TOWNSHIP</t>
  </si>
  <si>
    <t>DALLAS TOWNSHIP</t>
  </si>
  <si>
    <t>HUNTINGTON TOWNSHIP</t>
  </si>
  <si>
    <t>LANCASTER TOWNSHIP</t>
  </si>
  <si>
    <t>POLK TOWNSHIP</t>
  </si>
  <si>
    <t>SALAMONIE TOWNSHIP</t>
  </si>
  <si>
    <t>1055</t>
  </si>
  <si>
    <t>HUNTINGTON COUNTY SOLID WASTE MANAGEMENT</t>
  </si>
  <si>
    <t>BROWNSTOWN TOWNSHIP</t>
  </si>
  <si>
    <t>DRIFTWOOD TOWNSHIP</t>
  </si>
  <si>
    <t>GRASSY FORK TOWNSHIP</t>
  </si>
  <si>
    <t>PERSHING TOWNSHIP</t>
  </si>
  <si>
    <t>REDDING TOWNSHIP</t>
  </si>
  <si>
    <t>0339</t>
  </si>
  <si>
    <t>VERNON TOWNSHIP FIRE PROTECTION DISTRICT</t>
  </si>
  <si>
    <t>SEYMOUR AIRPORT AUTHORITY</t>
  </si>
  <si>
    <t>1014</t>
  </si>
  <si>
    <t>JACKSON COUNTY SOLID WASTE</t>
  </si>
  <si>
    <t>1081</t>
  </si>
  <si>
    <t>PERSHING FIRE DISTRICT</t>
  </si>
  <si>
    <t>1083</t>
  </si>
  <si>
    <t>DRIFTWOOD TOWNSHIP FIRE PROTECTION DIST</t>
  </si>
  <si>
    <t>1084</t>
  </si>
  <si>
    <t>BROWNSTOWN TOWNSHIP FIRE PROTECTION DIST</t>
  </si>
  <si>
    <t>1085</t>
  </si>
  <si>
    <t>GRASSY FORK TWP FIRE PROTECTION DIST</t>
  </si>
  <si>
    <t>1086</t>
  </si>
  <si>
    <t>REDDING TOWNSHIP FIRE PROTECTION DIST</t>
  </si>
  <si>
    <t>OWEN SALT CREEK FIRE PROTECTION DISTRICT</t>
  </si>
  <si>
    <t>1088</t>
  </si>
  <si>
    <t>HAMILTON TOWNSHIP FIRE PROTECTION DIST</t>
  </si>
  <si>
    <t>1089</t>
  </si>
  <si>
    <t>JACKSON WASHINGTON FIRE PROTECTION DIST</t>
  </si>
  <si>
    <t>BARKLEY TOWNSHIP</t>
  </si>
  <si>
    <t>CARPENTER TOWNSHIP</t>
  </si>
  <si>
    <t>GILLAM TOWNSHIP</t>
  </si>
  <si>
    <t>HANGING GROVE TOWNSHIP</t>
  </si>
  <si>
    <t>JORDAN TOWNSHIP</t>
  </si>
  <si>
    <t>KANKAKEE TOWNSHIP</t>
  </si>
  <si>
    <t>KEENER TOWNSHIP</t>
  </si>
  <si>
    <t>MILROY TOWNSHIP</t>
  </si>
  <si>
    <t>NEWTON TOWNSHIP</t>
  </si>
  <si>
    <t>WALKER TOWNSHIP</t>
  </si>
  <si>
    <t>WHEATFIELD TOWNSHIP</t>
  </si>
  <si>
    <t>0328</t>
  </si>
  <si>
    <t>JASPER COUNTY AIRPORT AUTHORITY</t>
  </si>
  <si>
    <t>BEARCREEK TOWNSHIP</t>
  </si>
  <si>
    <t>GREENE TOWNSHIP</t>
  </si>
  <si>
    <t>KNOX TOWNSHIP</t>
  </si>
  <si>
    <t>PENN TOWNSHIP</t>
  </si>
  <si>
    <t>PIKE TOWNSHIP</t>
  </si>
  <si>
    <t>1090</t>
  </si>
  <si>
    <t>JAY COUNTY SOLID WASTE DISTRICT</t>
  </si>
  <si>
    <t>GRAHAM TOWNSHIP</t>
  </si>
  <si>
    <t>HANOVER TOWNSHIP</t>
  </si>
  <si>
    <t>MILTON TOWNSHIP</t>
  </si>
  <si>
    <t>REPUBLICAN TOWNSHIP</t>
  </si>
  <si>
    <t>SALUDA TOWNSHIP</t>
  </si>
  <si>
    <t>SHELBY TOWNSHIP</t>
  </si>
  <si>
    <t>SMYRNA TOWNSHIP</t>
  </si>
  <si>
    <t>BIGGER TOWNSHIP</t>
  </si>
  <si>
    <t>CAMPBELL TOWNSHIP</t>
  </si>
  <si>
    <t>GENEVA TOWNSHIP</t>
  </si>
  <si>
    <t>LOVETT TOWNSHIP</t>
  </si>
  <si>
    <t>SAND CREEK TOWNSHIP</t>
  </si>
  <si>
    <t>CLARK TOWNSHIP</t>
  </si>
  <si>
    <t>HENSLEY TOWNSHIP</t>
  </si>
  <si>
    <t>NEEDHAM TOWNSHIP</t>
  </si>
  <si>
    <t>NINEVEH TOWNSHIP</t>
  </si>
  <si>
    <t>0970</t>
  </si>
  <si>
    <t>WHITE RIVER TOWNSHIP FIRE</t>
  </si>
  <si>
    <t>0974</t>
  </si>
  <si>
    <t>AMITY FIRE PROTECTION</t>
  </si>
  <si>
    <t>0979</t>
  </si>
  <si>
    <t>NINEVEH FIRE PROTECTION DISTRICT</t>
  </si>
  <si>
    <t>0991</t>
  </si>
  <si>
    <t>NEEDHAM FIRE PROTECTION DISTRICT</t>
  </si>
  <si>
    <t>1028</t>
  </si>
  <si>
    <t>BARGERSVILLE FIRE PROTECTION</t>
  </si>
  <si>
    <t>1029</t>
  </si>
  <si>
    <t>WHITELAND FIRE PROTECTION</t>
  </si>
  <si>
    <t>HENSLEY FIRE PROTECTION</t>
  </si>
  <si>
    <t>1035</t>
  </si>
  <si>
    <t>JOHNSON COUNTY SOLID WASTE</t>
  </si>
  <si>
    <t>BUSSERON TOWNSHIP</t>
  </si>
  <si>
    <t>DECKER TOWNSHIP</t>
  </si>
  <si>
    <t>PALMYRA TOWNSHIP</t>
  </si>
  <si>
    <t>STEEN TOWNSHIP</t>
  </si>
  <si>
    <t>VIGO TOWNSHIP</t>
  </si>
  <si>
    <t>VINCENNES TOWNSHIP</t>
  </si>
  <si>
    <t>WIDNER TOWNSHIP</t>
  </si>
  <si>
    <t>0936</t>
  </si>
  <si>
    <t>VINCENNES TOWNSHIP FIRE</t>
  </si>
  <si>
    <t>SOUTH VIGO TOWNSHIP FIRE</t>
  </si>
  <si>
    <t>0953</t>
  </si>
  <si>
    <t>VIGO CENTRAL COMMUNITY FIRE</t>
  </si>
  <si>
    <t>0954</t>
  </si>
  <si>
    <t>JOHNSON TOWNSHIP COMMUNITY FIRE</t>
  </si>
  <si>
    <t>1056</t>
  </si>
  <si>
    <t>KNOX COUNTY SOLID WASTE MANAGEMENT DIST</t>
  </si>
  <si>
    <t>ETNA TOWNSHIP</t>
  </si>
  <si>
    <t>PLAIN TOWNSHIP</t>
  </si>
  <si>
    <t>SCOTT TOWNSHIP</t>
  </si>
  <si>
    <t>SEWARD TOWNSHIP</t>
  </si>
  <si>
    <t>TURKEY CREEK TOWNSHIP</t>
  </si>
  <si>
    <t>1057</t>
  </si>
  <si>
    <t>KOSCIUSKO COUNTY SOLID WASTE MANAGEMENT</t>
  </si>
  <si>
    <t>BLOOMFIELD TOWNSHIP</t>
  </si>
  <si>
    <t>CLEARSPRING TOWNSHIP</t>
  </si>
  <si>
    <t>EDEN TOWNSHIP</t>
  </si>
  <si>
    <t>GREENFIELD TOWNSHIP</t>
  </si>
  <si>
    <t>LIMA TOWNSHIP</t>
  </si>
  <si>
    <t>MILFORD TOWNSHIP</t>
  </si>
  <si>
    <t>NEWBURY TOWNSHIP</t>
  </si>
  <si>
    <t>0811</t>
  </si>
  <si>
    <t>CALUMET TOWNSHIP</t>
  </si>
  <si>
    <t>EAGLE CREEK TOWNSHIP</t>
  </si>
  <si>
    <t>HOBART TOWNSHIP</t>
  </si>
  <si>
    <t>NORTH TOWNSHIP</t>
  </si>
  <si>
    <t>ST. JOHN TOWNSHIP</t>
  </si>
  <si>
    <t>WEST CREEK TOWNSHIP</t>
  </si>
  <si>
    <t>WINFIELD TOWNSHIP</t>
  </si>
  <si>
    <t>0808</t>
  </si>
  <si>
    <t>EAST CHICAGO SANITARY</t>
  </si>
  <si>
    <t>0809</t>
  </si>
  <si>
    <t>GARY SANITARY</t>
  </si>
  <si>
    <t>0810</t>
  </si>
  <si>
    <t>HAMMOND SANITARY</t>
  </si>
  <si>
    <t>HIGHLAND SANITARY</t>
  </si>
  <si>
    <t>0812</t>
  </si>
  <si>
    <t>WHITING SANITARY</t>
  </si>
  <si>
    <t>0813</t>
  </si>
  <si>
    <t>GARY AIRPORT</t>
  </si>
  <si>
    <t>0814</t>
  </si>
  <si>
    <t>GARY REDEVELOPMENT</t>
  </si>
  <si>
    <t>HAMMOND REDEVELOPMENT</t>
  </si>
  <si>
    <t>0816</t>
  </si>
  <si>
    <t>GARY PUBLIC TRANSPORTATION</t>
  </si>
  <si>
    <t>0901</t>
  </si>
  <si>
    <t>HIGHLAND WATER DISTRICT</t>
  </si>
  <si>
    <t>0904</t>
  </si>
  <si>
    <t>WINFIELD WATERWORKS</t>
  </si>
  <si>
    <t>0959</t>
  </si>
  <si>
    <t>ST. JOHN SANITARY</t>
  </si>
  <si>
    <t>0961</t>
  </si>
  <si>
    <t>LAKE RIDGE FIRE PROTECTION</t>
  </si>
  <si>
    <t>0995</t>
  </si>
  <si>
    <t>ST. JOHN WATER DISTRICT</t>
  </si>
  <si>
    <t>1002</t>
  </si>
  <si>
    <t>TOWN OF DYER SANITARY DISTRICT</t>
  </si>
  <si>
    <t>1058</t>
  </si>
  <si>
    <t>LAKE COUNTY SOLID WASTE MANAGEMENT DIST</t>
  </si>
  <si>
    <t>1100</t>
  </si>
  <si>
    <t>GARY STORM WATER MANAGEMENT</t>
  </si>
  <si>
    <t>1104</t>
  </si>
  <si>
    <t>LAKE STATION SANITARY DISTRICT</t>
  </si>
  <si>
    <t>9993</t>
  </si>
  <si>
    <t>DYER WATER WORKS</t>
  </si>
  <si>
    <t>COOLSPRING TOWNSHIP</t>
  </si>
  <si>
    <t>DEWEY TOWNSHIP</t>
  </si>
  <si>
    <t>GALENA TOWNSHIP</t>
  </si>
  <si>
    <t>HANNA TOWNSHIP</t>
  </si>
  <si>
    <t>HUDSON TOWNSHIP</t>
  </si>
  <si>
    <t>NEW DURHAM TOWNSHIP</t>
  </si>
  <si>
    <t>WILLS TOWNSHIP</t>
  </si>
  <si>
    <t>0817</t>
  </si>
  <si>
    <t>MICHIGAN CITY SANITARY</t>
  </si>
  <si>
    <t>0978</t>
  </si>
  <si>
    <t>LAPORTE MUNICIPAL AIRPORT AUTHORITY</t>
  </si>
  <si>
    <t>1017</t>
  </si>
  <si>
    <t>LAPORTE REDEVELOPMENT</t>
  </si>
  <si>
    <t>1020</t>
  </si>
  <si>
    <t>LAPORTE COUNTY SOLID WASTE MANAGEMENT</t>
  </si>
  <si>
    <t>BONO TOWNSHIP</t>
  </si>
  <si>
    <t>GUTHRIE TOWNSHIP</t>
  </si>
  <si>
    <t>INDIAN CREEK TOWNSHIP</t>
  </si>
  <si>
    <t>MARSHALL TOWNSHIP</t>
  </si>
  <si>
    <t>PLEASANT RUN TOWNSHIP</t>
  </si>
  <si>
    <t>SHAWSWICK TOWNSHIP</t>
  </si>
  <si>
    <t>SPICE VALLEY TOWNSHIP</t>
  </si>
  <si>
    <t>1001</t>
  </si>
  <si>
    <t>LAWRENCE COUNTY SOLID WASTE MGMT DIST</t>
  </si>
  <si>
    <t>ANDERSON TOWNSHIP</t>
  </si>
  <si>
    <t>DUCK CREEK TOWNSHIP</t>
  </si>
  <si>
    <t>PIPE CREEK TOWNSHIP</t>
  </si>
  <si>
    <t>STONY CREEK TOWNSHIP</t>
  </si>
  <si>
    <t>0955</t>
  </si>
  <si>
    <t>INDEPENDENCE FIRE</t>
  </si>
  <si>
    <t>DECATUR TOWNSHIP</t>
  </si>
  <si>
    <t>LAWRENCE TOWNSHIP</t>
  </si>
  <si>
    <t>0818</t>
  </si>
  <si>
    <t>INDIANAPOLIS SANITATION (LIQUID)</t>
  </si>
  <si>
    <t>0820</t>
  </si>
  <si>
    <t>INDIANAPOLIS SANITATION (SOLID)</t>
  </si>
  <si>
    <t>0821</t>
  </si>
  <si>
    <t>INDIANAPOLIS POLICE SPECIAL SERVICE</t>
  </si>
  <si>
    <t>0822</t>
  </si>
  <si>
    <t>INDIANAPOLIS FIRE SPECIAL SERVICE</t>
  </si>
  <si>
    <t>0877</t>
  </si>
  <si>
    <t>INDIANAPOLIS PUBLIC TRANSPORTATION</t>
  </si>
  <si>
    <t>0890</t>
  </si>
  <si>
    <t>MARION COUNTY HEALTH AND HOSPITAL</t>
  </si>
  <si>
    <t>0894</t>
  </si>
  <si>
    <t>MARION COUNTY AIRPORT</t>
  </si>
  <si>
    <t>0919</t>
  </si>
  <si>
    <t>SPEEDWAY PUBLIC TRANSPORTATION</t>
  </si>
  <si>
    <t>0938</t>
  </si>
  <si>
    <t>INDIANAPOLIS CONSOLIDATED CITY</t>
  </si>
  <si>
    <t>0939</t>
  </si>
  <si>
    <t>INDIANAPOLIS CONSOLIDATED COUNTY</t>
  </si>
  <si>
    <t>1105</t>
  </si>
  <si>
    <t>CAPITAL IMPROVEMENT BD OF MARION COUNTY</t>
  </si>
  <si>
    <t>BOURBON TOWNSHIP</t>
  </si>
  <si>
    <t>WALNUT TOWNSHIP</t>
  </si>
  <si>
    <t>WEST TOWNSHIP</t>
  </si>
  <si>
    <t>1004</t>
  </si>
  <si>
    <t>MARSHALL COUNTY SOLID WASTE MANAGEMENT</t>
  </si>
  <si>
    <t>HALBERT TOWNSHIP</t>
  </si>
  <si>
    <t>LOST RIVER TOWNSHIP</t>
  </si>
  <si>
    <t>MITCHELTREE TOWNSHIP</t>
  </si>
  <si>
    <t>RUTHERFORD TOWNSHIP</t>
  </si>
  <si>
    <t>1059</t>
  </si>
  <si>
    <t>MARTIN COUNTY SOLID WASTE MGMT DIST</t>
  </si>
  <si>
    <t>ALLEN TOWNSHIP</t>
  </si>
  <si>
    <t>ERIE TOWNSHIP</t>
  </si>
  <si>
    <t>PERU TOWNSHIP</t>
  </si>
  <si>
    <t>1060</t>
  </si>
  <si>
    <t>MIAMI COUNTY SOLID WASTE MANAGEMENT DIST</t>
  </si>
  <si>
    <t>BEAN BLOSSOM TOWNSHIP</t>
  </si>
  <si>
    <t>BLOOMINGTON TOWNSHIP</t>
  </si>
  <si>
    <t>BLOOMINGTON TRANSPORTATION</t>
  </si>
  <si>
    <t>MONROE FIRE PROTECTION DISTRICT</t>
  </si>
  <si>
    <t>0990</t>
  </si>
  <si>
    <t>MONROE COUNTY SOLID WASTE MGMT DIST</t>
  </si>
  <si>
    <t>COAL CREEK TOWNSHIP</t>
  </si>
  <si>
    <t>RIPLEY TOWNSHIP</t>
  </si>
  <si>
    <t>1077</t>
  </si>
  <si>
    <t>WEST CENTRAL INDIANA SOLID WASTE MGMT</t>
  </si>
  <si>
    <t>ASHLAND TOWNSHIP</t>
  </si>
  <si>
    <t>BAKER TOWNSHIP</t>
  </si>
  <si>
    <t>GREGG TOWNSHIP</t>
  </si>
  <si>
    <t>HARRISON TOWNSHIP FIRE #7</t>
  </si>
  <si>
    <t>MONROE TOWNSHIP FIRE DISTRICT</t>
  </si>
  <si>
    <t>1191</t>
  </si>
  <si>
    <t>MORGAN COUNTY SOLID WASTE MGMT DIST</t>
  </si>
  <si>
    <t>BEAVER TOWNSHIP</t>
  </si>
  <si>
    <t>COLFAX TOWNSHIP</t>
  </si>
  <si>
    <t>IROQUOIS TOWNSHIP</t>
  </si>
  <si>
    <t>MCCLELLAN TOWNSHIP</t>
  </si>
  <si>
    <t>ALBION TOWNSHIP</t>
  </si>
  <si>
    <t>SWAN TOWNSHIP</t>
  </si>
  <si>
    <t>RANDOLPH TOWNSHIP</t>
  </si>
  <si>
    <t>FRENCH LICK TOWNSHIP</t>
  </si>
  <si>
    <t>NORTHEAST TOWNSHIP</t>
  </si>
  <si>
    <t>NORTHWEST TOWNSHIP</t>
  </si>
  <si>
    <t>ORANGEVILLE TOWNSHIP</t>
  </si>
  <si>
    <t>ORLEANS TOWNSHIP</t>
  </si>
  <si>
    <t>PAOLI TOWNSHIP</t>
  </si>
  <si>
    <t>SOUTHEAST TOWNSHIP</t>
  </si>
  <si>
    <t>STAMPERSCREEK TOWNSHIP</t>
  </si>
  <si>
    <t>0992</t>
  </si>
  <si>
    <t>ORANGE COUNTY FIRE PROTECTION DISTRICT</t>
  </si>
  <si>
    <t>1063</t>
  </si>
  <si>
    <t>ORANGE COUNTY SOLID WASTE MGMT DIST</t>
  </si>
  <si>
    <t>FLORIDA TOWNSHIP</t>
  </si>
  <si>
    <t>RACCOON TOWNSHIP</t>
  </si>
  <si>
    <t>RESERVE TOWNSHIP</t>
  </si>
  <si>
    <t>LEOPOLD TOWNSHIP</t>
  </si>
  <si>
    <t>OIL TOWNSHIP</t>
  </si>
  <si>
    <t>TOBIN TOWNSHIP</t>
  </si>
  <si>
    <t>0993</t>
  </si>
  <si>
    <t>PERRY COUNTY AIRPORT AUTHORITY</t>
  </si>
  <si>
    <t>1064</t>
  </si>
  <si>
    <t>PERRY COUNTY SOLID WASTE MANAGEMENT DIST</t>
  </si>
  <si>
    <t>LOCKHART TOWNSHIP</t>
  </si>
  <si>
    <t>0964</t>
  </si>
  <si>
    <t>PATOKA TOWNSHIP FIRE</t>
  </si>
  <si>
    <t>JEFFERSON-MARION TOWNSHIP FIRE</t>
  </si>
  <si>
    <t>1065</t>
  </si>
  <si>
    <t>PIKE COUNTY SOLID WASTE DISTRICT</t>
  </si>
  <si>
    <t>PORTAGE TOWNSHIP</t>
  </si>
  <si>
    <t>PORTER TOWNSHIP</t>
  </si>
  <si>
    <t>WESTCHESTER TOWNSHIP</t>
  </si>
  <si>
    <t>0975</t>
  </si>
  <si>
    <t>WEST PORTER TOWNSHIP FIRE PROTECTION</t>
  </si>
  <si>
    <t>1066</t>
  </si>
  <si>
    <t>PORTER CO SOLID WASTE DISTRICT</t>
  </si>
  <si>
    <t>PORTER CO AIRPORT AUTHORITY</t>
  </si>
  <si>
    <t>BETHEL TOWNSHIP</t>
  </si>
  <si>
    <t>BLACK TOWNSHIP</t>
  </si>
  <si>
    <t>HARMONY TOWNSHIP</t>
  </si>
  <si>
    <t>LYNN TOWNSHIP</t>
  </si>
  <si>
    <t>MARRS TOWNSHIP</t>
  </si>
  <si>
    <t>POINT TOWNSHIP</t>
  </si>
  <si>
    <t>ROBB TOWNSHIP</t>
  </si>
  <si>
    <t>ROBINSON TOWNSHIP</t>
  </si>
  <si>
    <t>0920</t>
  </si>
  <si>
    <t>GRIFFIN-BETHEL TOWNSHIP FIRE PROTECTION</t>
  </si>
  <si>
    <t>0957</t>
  </si>
  <si>
    <t>WADESVILLE-CENTER TOWNSHIP FIRE</t>
  </si>
  <si>
    <t>1067</t>
  </si>
  <si>
    <t>POSEY COUNTY SOLID WASTE MANAGEMENT DIST</t>
  </si>
  <si>
    <t>RICH GROVE TOWNSHIP</t>
  </si>
  <si>
    <t>WHITE POST TOWNSHIP</t>
  </si>
  <si>
    <t>CLOVERDALE TOWNSHIP</t>
  </si>
  <si>
    <t>FLOYD TOWNSHIP</t>
  </si>
  <si>
    <t>GREENCASTLE TOWNSHIP</t>
  </si>
  <si>
    <t>RUSSELL TOWNSHIP</t>
  </si>
  <si>
    <t>0337</t>
  </si>
  <si>
    <t>PUTNAM COUNTY AIRPORT AUTHORITY</t>
  </si>
  <si>
    <t>0976</t>
  </si>
  <si>
    <t>ROACHDALE FIRE PROTECTION</t>
  </si>
  <si>
    <t>0977</t>
  </si>
  <si>
    <t>WALNUT CREEK FIRE PROTECTION</t>
  </si>
  <si>
    <t>FLOYD TWP FIRE DISTRICT</t>
  </si>
  <si>
    <t>GREENSFORK TOWNSHIP</t>
  </si>
  <si>
    <t>WARD TOWNSHIP</t>
  </si>
  <si>
    <t>1099</t>
  </si>
  <si>
    <t>RANDOLPH CO SOLID WASTE</t>
  </si>
  <si>
    <t>LAUGHERY TOWNSHIP</t>
  </si>
  <si>
    <t>OTTER CREEK TOWNSHIP</t>
  </si>
  <si>
    <t>RUSHVILLE TOWNSHIP</t>
  </si>
  <si>
    <t>1183</t>
  </si>
  <si>
    <t>RUSH COUNTY SOLID WASTE DISTRICT</t>
  </si>
  <si>
    <t>CENTRE TOWNSHIP</t>
  </si>
  <si>
    <t>HARRIS TOWNSHIP</t>
  </si>
  <si>
    <t>0866</t>
  </si>
  <si>
    <t>0867</t>
  </si>
  <si>
    <t>ST. JOSEPH AIRPORT</t>
  </si>
  <si>
    <t>SOUTH BEND PUBLIC TRANSPORTATION</t>
  </si>
  <si>
    <t>1008</t>
  </si>
  <si>
    <t>ST. JOSEPH SOLID WASTE MANAGEMENT</t>
  </si>
  <si>
    <t>FINLEY TOWNSHIP</t>
  </si>
  <si>
    <t>LEXINGTON TOWNSHIP</t>
  </si>
  <si>
    <t>VIENNA TOWNSHIP</t>
  </si>
  <si>
    <t>0868</t>
  </si>
  <si>
    <t>ADDISON TOWNSHIP</t>
  </si>
  <si>
    <t>HENDRICKS TOWNSHIP</t>
  </si>
  <si>
    <t>MORAL TOWNSHIP</t>
  </si>
  <si>
    <t>1013</t>
  </si>
  <si>
    <t>SHELBY COUNTY SOLID WASTE</t>
  </si>
  <si>
    <t>CARTER TOWNSHIP</t>
  </si>
  <si>
    <t>GRASS TOWNSHIP</t>
  </si>
  <si>
    <t>HAMMOND TOWNSHIP</t>
  </si>
  <si>
    <t>HUFF TOWNSHIP</t>
  </si>
  <si>
    <t>LUCE TOWNSHIP</t>
  </si>
  <si>
    <t>0871</t>
  </si>
  <si>
    <t>0872</t>
  </si>
  <si>
    <t>CARTER FIRE PROTECTION DISTRICT</t>
  </si>
  <si>
    <t>1068</t>
  </si>
  <si>
    <t>SPENCER COUNTY SOLID WASTE MGMT DIST</t>
  </si>
  <si>
    <t>CALIFORNIA TOWNSHIP</t>
  </si>
  <si>
    <t>NORTH BEND TOWNSHIP</t>
  </si>
  <si>
    <t>RAILROAD TOWNSHIP</t>
  </si>
  <si>
    <t>STARKE COUNTY AIRPORT AUTHORITY</t>
  </si>
  <si>
    <t>1069</t>
  </si>
  <si>
    <t>STARKE COUNTY SOLID WASTE MGMT DIST</t>
  </si>
  <si>
    <t>CLEAR LAKE TOWNSHIP</t>
  </si>
  <si>
    <t>FREMONT TOWNSHIP</t>
  </si>
  <si>
    <t>JAMESTOWN TOWNSHIP</t>
  </si>
  <si>
    <t>MILLGROVE TOWNSHIP</t>
  </si>
  <si>
    <t>OTSEGO TOWNSHIP</t>
  </si>
  <si>
    <t>STEUBEN TOWNSHIP</t>
  </si>
  <si>
    <t>CURRY TOWNSHIP</t>
  </si>
  <si>
    <t>FAIRBANKS TOWNSHIP</t>
  </si>
  <si>
    <t>GILL TOWNSHIP</t>
  </si>
  <si>
    <t>HADDON TOWNSHIP</t>
  </si>
  <si>
    <t>TURMAN TOWNSHIP</t>
  </si>
  <si>
    <t>1070</t>
  </si>
  <si>
    <t>SULLIVAN COUNTY SOLID WASTE MGMT DIST</t>
  </si>
  <si>
    <t>COTTON TOWNSHIP</t>
  </si>
  <si>
    <t>CRAIG TOWNSHIP</t>
  </si>
  <si>
    <t>LAURAMIE TOWNSHIP</t>
  </si>
  <si>
    <t>SHEFFIELD TOWNSHIP</t>
  </si>
  <si>
    <t>WEA TOWNSHIP</t>
  </si>
  <si>
    <t>0330</t>
  </si>
  <si>
    <t>TIPPECANOE COUNTY SOLID WASTE MGMT DIST</t>
  </si>
  <si>
    <t>GREATER LAFAYETTE PUBLIC TRANSPORTATION</t>
  </si>
  <si>
    <t>CICERO TOWNSHIP</t>
  </si>
  <si>
    <t>WILDCAT TOWNSHIP</t>
  </si>
  <si>
    <t>1037</t>
  </si>
  <si>
    <t>TIPTON COUNTY SOLID WASTE</t>
  </si>
  <si>
    <t>BROWNSVILLE TOWNSHIP</t>
  </si>
  <si>
    <t>1074</t>
  </si>
  <si>
    <t>W. U. R. SOLID WASTE MANAGEMENT DISTRICT</t>
  </si>
  <si>
    <t>ARMSTRONG TOWNSHIP</t>
  </si>
  <si>
    <t>KNIGHT TOWNSHIP</t>
  </si>
  <si>
    <t>PIGEON TOWNSHIP</t>
  </si>
  <si>
    <t>0958</t>
  </si>
  <si>
    <t>1072</t>
  </si>
  <si>
    <t>VANDERBURGH COUNTY SOLID WASTE MGMT DIST</t>
  </si>
  <si>
    <t>1102</t>
  </si>
  <si>
    <t>EVANSVILLE LEVEE AUTHORITY</t>
  </si>
  <si>
    <t>1190</t>
  </si>
  <si>
    <t>EVANSVILLE-VANDERBURGH AIRPORT AUTHORITY</t>
  </si>
  <si>
    <t>EUGENE TOWNSHIP</t>
  </si>
  <si>
    <t>HELT TOWNSHIP</t>
  </si>
  <si>
    <t>VERMILLION TOWNSHIP</t>
  </si>
  <si>
    <t>1073</t>
  </si>
  <si>
    <t>VERMILLION COUNTY SOLID WASTE MANAGEMENT</t>
  </si>
  <si>
    <t>FAYETTE TOWNSHIP</t>
  </si>
  <si>
    <t>LINTON TOWNSHIP</t>
  </si>
  <si>
    <t>LOST CREEK TOWNSHIP</t>
  </si>
  <si>
    <t>NEVINS TOWNSHIP</t>
  </si>
  <si>
    <t>PIERSON TOWNSHIP</t>
  </si>
  <si>
    <t>PRAIRIE CREEK TOWNSHIP</t>
  </si>
  <si>
    <t>PRAIRIETON TOWNSHIP</t>
  </si>
  <si>
    <t>RILEY TOWNSHIP</t>
  </si>
  <si>
    <t>0334</t>
  </si>
  <si>
    <t>VIGO COUNTY SOLID WASTE MANAGEMENT DIST</t>
  </si>
  <si>
    <t>TERRE HAUTE SANITARY</t>
  </si>
  <si>
    <t>TERRE HAUTE INTERNATIONAL AIRPORT</t>
  </si>
  <si>
    <t>HONEY CREEK FIRE PROTECTION</t>
  </si>
  <si>
    <t>NEW GOSHEN FIRE PROTECTION DISTRICT</t>
  </si>
  <si>
    <t>0981</t>
  </si>
  <si>
    <t>LOST CREEK FIRE PROTECTION DISTRICT</t>
  </si>
  <si>
    <t>1005</t>
  </si>
  <si>
    <t>PRAIRIETON FIRE PROTECTION DISTRICT</t>
  </si>
  <si>
    <t>1023</t>
  </si>
  <si>
    <t>RILEY FIRE PROTECTION DISTRICT</t>
  </si>
  <si>
    <t>SUGAR CREEK TOWNSHIP FIRE DISTRICT</t>
  </si>
  <si>
    <t>CHESTER TOWNSHIP</t>
  </si>
  <si>
    <t>LAGRO TOWNSHIP</t>
  </si>
  <si>
    <t>PAW PAW TOWNSHIP</t>
  </si>
  <si>
    <t>WALTZ TOWNSHIP</t>
  </si>
  <si>
    <t>1075</t>
  </si>
  <si>
    <t>WABASH COUNTY SOLID WASTE MGMT DIST</t>
  </si>
  <si>
    <t>KENT TOWNSHIP</t>
  </si>
  <si>
    <t>MEDINA TOWNSHIP</t>
  </si>
  <si>
    <t>MOUND TOWNSHIP</t>
  </si>
  <si>
    <t>0909</t>
  </si>
  <si>
    <t>1033</t>
  </si>
  <si>
    <t>WARREN COUNTY SOLID WASTE</t>
  </si>
  <si>
    <t>BOON TOWNSHIP</t>
  </si>
  <si>
    <t>GREER TOWNSHIP</t>
  </si>
  <si>
    <t>HART TOWNSHIP</t>
  </si>
  <si>
    <t>LANE TOWNSHIP</t>
  </si>
  <si>
    <t>SKELTON TOWNSHIP</t>
  </si>
  <si>
    <t>1032</t>
  </si>
  <si>
    <t>WARRICK COUNTY SOLID WASTE</t>
  </si>
  <si>
    <t>GIBSON TOWNSHIP</t>
  </si>
  <si>
    <t>PIERCE TOWNSHIP</t>
  </si>
  <si>
    <t>1025</t>
  </si>
  <si>
    <t>BROWN-VERNON FIRE DISTRICT</t>
  </si>
  <si>
    <t>1026</t>
  </si>
  <si>
    <t>WASHINGTON COUNTY SOLID WASTE MANAGEMENT</t>
  </si>
  <si>
    <t>BLUE RIVER FIRE PROTECTION DISTRICT</t>
  </si>
  <si>
    <t>ABINGTON TOWNSHIP</t>
  </si>
  <si>
    <t>BOSTON TOWNSHIP</t>
  </si>
  <si>
    <t>DALTON TOWNSHIP</t>
  </si>
  <si>
    <t>NEW GARDEN TOWNSHIP</t>
  </si>
  <si>
    <t>RICHMOND SANITARY</t>
  </si>
  <si>
    <t>NOTTINGHAM TOWNSHIP</t>
  </si>
  <si>
    <t>1091</t>
  </si>
  <si>
    <t>WELLS COUNTY SOLID WASTE DISTRICT</t>
  </si>
  <si>
    <t>BIG CREEK TOWNSHIP</t>
  </si>
  <si>
    <t>MONON TOWNSHIP</t>
  </si>
  <si>
    <t>PRINCETON TOWNSHIP</t>
  </si>
  <si>
    <t>ROUND GROVE TOWNSHIP</t>
  </si>
  <si>
    <t>WEST POINT TOWNSHIP</t>
  </si>
  <si>
    <t>ETNA TROY TOWNSHIP</t>
  </si>
  <si>
    <t>THORNCREEK TOWNSHIP</t>
  </si>
  <si>
    <t>1078</t>
  </si>
  <si>
    <t>WHITLEY COUNTY SOLID WASTE MGMT DIST</t>
  </si>
  <si>
    <t>Data Validation</t>
  </si>
  <si>
    <t>X</t>
  </si>
  <si>
    <t xml:space="preserve">Once the worksheet has been completed, email the worksheet and any other relevant documents to your DLGF Field Representative. </t>
  </si>
  <si>
    <t>SECTION IV</t>
  </si>
  <si>
    <t>Response</t>
  </si>
  <si>
    <r>
      <t xml:space="preserve">Based on your responses to Section 1, enter each city/town either wholly or partially included in the boundaries that is not part of the service area. </t>
    </r>
    <r>
      <rPr>
        <sz val="11"/>
        <color rgb="FFB91A3E"/>
        <rFont val="Calibri"/>
        <family val="2"/>
        <scheme val="minor"/>
      </rPr>
      <t>The population entered below will reflect the population of the city/town that is not in the service area.</t>
    </r>
  </si>
  <si>
    <t>REQUIRED FIELD</t>
  </si>
  <si>
    <t>Revised 2021-02-15</t>
  </si>
  <si>
    <r>
      <t xml:space="preserve">The Department of Local Government Finance (“Department”) issues this memorandum to provide guidance to townships and fire disticts that anticipate making a request to increase their property tax rates under IC 6-1.1-18-28 and IC 6-1.1-18-29 (as applicable), enacted by House Enrolled Act 1065-2020 (“HEA 1065”).  Completed submissions should be sent to your DLGF Field Representative.
</t>
    </r>
    <r>
      <rPr>
        <b/>
        <sz val="12"/>
        <color rgb="FFFF0000"/>
        <rFont val="Times New Roman"/>
        <family val="1"/>
      </rPr>
      <t xml:space="preserve">HEA 1065 requires submission of the request no later than April 1, 2021. 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</si>
</sst>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0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11"/>
      <color rgb="FFB91A3E"/>
      <name val="Calibri"/>
      <family val="2"/>
      <scheme val="minor"/>
    </font>
    <font>
      <b/>
      <sz val="12"/>
      <color rgb="FFFF0000"/>
      <name val="Times New Roman"/>
      <family val="1"/>
    </font>
    <font>
      <sz val="12"/>
      <color theme="0"/>
      <name val="Times New Roman"/>
      <family val="1"/>
    </font>
    <font>
      <b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</cellStyleXfs>
  <cellXfs count="53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NumberFormat="1" applyFont="1" applyAlignment="1">
      <alignment horizontal="center"/>
    </xf>
    <xf numFmtId="0" fontId="0" fillId="0" borderId="0" xfId="0" applyNumberFormat="1"/>
    <xf numFmtId="0" fontId="3" fillId="0" borderId="0" xfId="0" applyNumberFormat="1" applyFont="1"/>
    <xf numFmtId="0" fontId="3" fillId="4" borderId="10" xfId="0" applyNumberFormat="1" applyFont="1" applyFill="1" applyBorder="1" applyAlignment="1">
      <alignment horizontal="center"/>
    </xf>
    <xf numFmtId="0" fontId="3" fillId="4" borderId="10" xfId="0" applyNumberFormat="1" applyFont="1" applyFill="1" applyBorder="1" applyAlignment="1">
      <alignment horizontal="center" wrapText="1"/>
    </xf>
    <xf numFmtId="0" fontId="5" fillId="0" borderId="11" xfId="3" applyNumberFormat="1" applyFont="1" applyFill="1" applyBorder="1" applyAlignment="1"/>
    <xf numFmtId="0" fontId="5" fillId="0" borderId="11" xfId="3" applyNumberFormat="1" applyFont="1" applyFill="1" applyBorder="1" applyAlignment="1">
      <alignment horizontal="center"/>
    </xf>
    <xf numFmtId="0" fontId="5" fillId="0" borderId="11" xfId="4" applyNumberFormat="1" applyFont="1" applyFill="1" applyBorder="1" applyAlignment="1">
      <alignment wrapText="1"/>
    </xf>
    <xf numFmtId="0" fontId="5" fillId="0" borderId="11" xfId="4" applyNumberFormat="1" applyFont="1" applyFill="1" applyBorder="1" applyAlignment="1">
      <alignment horizontal="center" wrapText="1"/>
    </xf>
    <xf numFmtId="0" fontId="3" fillId="4" borderId="12" xfId="0" applyNumberFormat="1" applyFont="1" applyFill="1" applyBorder="1" applyAlignment="1">
      <alignment horizontal="center" wrapText="1"/>
    </xf>
    <xf numFmtId="0" fontId="0" fillId="0" borderId="0" xfId="0" applyNumberFormat="1" applyFill="1" applyBorder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2" borderId="5" xfId="0" applyFont="1" applyFill="1" applyBorder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164" fontId="7" fillId="0" borderId="0" xfId="1" applyNumberFormat="1" applyFont="1" applyAlignment="1"/>
    <xf numFmtId="0" fontId="2" fillId="0" borderId="0" xfId="0" applyFont="1" applyAlignment="1">
      <alignment horizontal="center"/>
    </xf>
    <xf numFmtId="0" fontId="8" fillId="0" borderId="0" xfId="0" applyFont="1"/>
    <xf numFmtId="164" fontId="2" fillId="2" borderId="5" xfId="1" applyNumberFormat="1" applyFont="1" applyFill="1" applyBorder="1" applyAlignment="1" applyProtection="1">
      <alignment horizontal="center"/>
      <protection locked="0"/>
    </xf>
    <xf numFmtId="164" fontId="2" fillId="2" borderId="7" xfId="1" applyNumberFormat="1" applyFont="1" applyFill="1" applyBorder="1" applyAlignment="1" applyProtection="1">
      <alignment horizontal="center"/>
      <protection locked="0"/>
    </xf>
    <xf numFmtId="164" fontId="2" fillId="2" borderId="6" xfId="1" applyNumberFormat="1" applyFont="1" applyFill="1" applyBorder="1" applyAlignment="1" applyProtection="1">
      <alignment horizontal="center"/>
      <protection locked="0"/>
    </xf>
    <xf numFmtId="164" fontId="2" fillId="0" borderId="0" xfId="1" applyNumberFormat="1" applyFont="1" applyAlignment="1">
      <alignment horizontal="right"/>
    </xf>
    <xf numFmtId="0" fontId="2" fillId="0" borderId="0" xfId="0" applyFont="1" applyAlignment="1"/>
    <xf numFmtId="0" fontId="9" fillId="3" borderId="0" xfId="0" applyFont="1" applyFill="1" applyAlignment="1">
      <alignment horizontal="left"/>
    </xf>
    <xf numFmtId="0" fontId="2" fillId="3" borderId="0" xfId="0" applyFont="1" applyFill="1" applyAlignment="1"/>
    <xf numFmtId="0" fontId="9" fillId="3" borderId="8" xfId="0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/>
    </xf>
    <xf numFmtId="0" fontId="2" fillId="2" borderId="4" xfId="0" applyFont="1" applyFill="1" applyBorder="1" applyAlignment="1" applyProtection="1">
      <alignment horizontal="center"/>
      <protection locked="0"/>
    </xf>
    <xf numFmtId="0" fontId="7" fillId="0" borderId="0" xfId="1" applyNumberFormat="1" applyFont="1" applyAlignment="1">
      <alignment horizontal="left"/>
    </xf>
    <xf numFmtId="0" fontId="7" fillId="0" borderId="0" xfId="0" applyNumberFormat="1" applyFont="1" applyAlignment="1">
      <alignment horizontal="left"/>
    </xf>
    <xf numFmtId="0" fontId="2" fillId="2" borderId="5" xfId="0" applyFont="1" applyFill="1" applyBorder="1" applyProtection="1">
      <protection locked="0"/>
    </xf>
    <xf numFmtId="164" fontId="2" fillId="2" borderId="4" xfId="1" applyNumberFormat="1" applyFont="1" applyFill="1" applyBorder="1" applyProtection="1">
      <protection locked="0"/>
    </xf>
    <xf numFmtId="164" fontId="2" fillId="0" borderId="0" xfId="1" applyNumberFormat="1" applyFont="1"/>
    <xf numFmtId="0" fontId="2" fillId="0" borderId="0" xfId="0" applyFont="1" applyBorder="1"/>
    <xf numFmtId="164" fontId="2" fillId="0" borderId="1" xfId="1" applyNumberFormat="1" applyFont="1" applyBorder="1"/>
    <xf numFmtId="164" fontId="2" fillId="0" borderId="2" xfId="1" applyNumberFormat="1" applyFont="1" applyBorder="1"/>
    <xf numFmtId="164" fontId="2" fillId="0" borderId="3" xfId="1" applyNumberFormat="1" applyFont="1" applyBorder="1"/>
    <xf numFmtId="164" fontId="2" fillId="0" borderId="0" xfId="1" applyNumberFormat="1" applyFont="1" applyBorder="1"/>
    <xf numFmtId="164" fontId="2" fillId="0" borderId="0" xfId="0" applyNumberFormat="1" applyFont="1"/>
    <xf numFmtId="165" fontId="2" fillId="0" borderId="0" xfId="2" applyNumberFormat="1" applyFont="1"/>
    <xf numFmtId="0" fontId="9" fillId="0" borderId="0" xfId="0" applyFont="1" applyAlignment="1">
      <alignment horizontal="right"/>
    </xf>
    <xf numFmtId="165" fontId="2" fillId="0" borderId="0" xfId="0" applyNumberFormat="1" applyFont="1" applyAlignment="1">
      <alignment horizontal="center"/>
    </xf>
    <xf numFmtId="165" fontId="2" fillId="0" borderId="0" xfId="0" applyNumberFormat="1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</cellXfs>
  <cellStyles count="5">
    <cellStyle name="Comma" xfId="1" builtinId="3"/>
    <cellStyle name="Normal" xfId="0" builtinId="0"/>
    <cellStyle name="Normal_Sheet5" xfId="3" xr:uid="{00000000-0005-0000-0000-000002000000}"/>
    <cellStyle name="Normal_Sheet5_1" xfId="4" xr:uid="{00000000-0005-0000-0000-00000300000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0"/>
  <sheetViews>
    <sheetView tabSelected="1" view="pageBreakPreview" zoomScale="60" zoomScaleNormal="100" workbookViewId="0"/>
  </sheetViews>
  <sheetFormatPr defaultColWidth="0" defaultRowHeight="15.5" zeroHeight="1" x14ac:dyDescent="0.35"/>
  <cols>
    <col min="1" max="1" width="30.1796875" style="16" customWidth="1"/>
    <col min="2" max="2" width="17.1796875" style="16" customWidth="1"/>
    <col min="3" max="3" width="53.453125" style="16" bestFit="1" customWidth="1"/>
    <col min="4" max="4" width="19.453125" style="16" bestFit="1" customWidth="1"/>
    <col min="5" max="5" width="26.81640625" style="16" bestFit="1" customWidth="1"/>
    <col min="6" max="6" width="1.81640625" style="16" customWidth="1"/>
    <col min="7" max="8" width="30.54296875" style="16" customWidth="1"/>
    <col min="9" max="9" width="24.7265625" style="16" bestFit="1" customWidth="1"/>
    <col min="10" max="11" width="0" style="16" hidden="1" customWidth="1"/>
    <col min="12" max="16384" width="9.1796875" style="16" hidden="1"/>
  </cols>
  <sheetData>
    <row r="1" spans="1:9" ht="75.5" customHeight="1" x14ac:dyDescent="0.35">
      <c r="A1" s="15" t="s">
        <v>1066</v>
      </c>
      <c r="B1" s="51" t="s">
        <v>1067</v>
      </c>
      <c r="C1" s="52"/>
      <c r="D1" s="52"/>
      <c r="E1" s="52"/>
      <c r="F1" s="52"/>
      <c r="G1" s="52"/>
      <c r="H1" s="52"/>
    </row>
    <row r="2" spans="1:9" ht="16" thickBot="1" x14ac:dyDescent="0.4"/>
    <row r="3" spans="1:9" ht="16" thickBot="1" x14ac:dyDescent="0.4">
      <c r="A3" s="17" t="s">
        <v>33</v>
      </c>
      <c r="B3" s="18"/>
      <c r="C3" s="19"/>
      <c r="D3" s="20"/>
      <c r="E3" s="21" t="s">
        <v>1065</v>
      </c>
      <c r="F3" s="22"/>
    </row>
    <row r="4" spans="1:9" ht="16" thickBot="1" x14ac:dyDescent="0.4">
      <c r="A4" s="17" t="s">
        <v>34</v>
      </c>
      <c r="B4" s="18"/>
      <c r="C4" s="19"/>
      <c r="D4" s="20"/>
      <c r="E4" s="21" t="s">
        <v>1065</v>
      </c>
      <c r="F4" s="22"/>
      <c r="I4" s="23" t="str">
        <f>IFERROR(VLOOKUP(B4,'Support I'!N6:O36,2,FALSE),"")</f>
        <v/>
      </c>
    </row>
    <row r="5" spans="1:9" ht="16" thickBot="1" x14ac:dyDescent="0.4">
      <c r="A5" s="17" t="s">
        <v>8</v>
      </c>
      <c r="B5" s="24"/>
      <c r="C5" s="25"/>
      <c r="D5" s="26"/>
      <c r="E5" s="21" t="s">
        <v>1065</v>
      </c>
      <c r="F5" s="27"/>
      <c r="I5" s="28"/>
    </row>
    <row r="6" spans="1:9" ht="16" thickBot="1" x14ac:dyDescent="0.4">
      <c r="A6" s="17" t="s">
        <v>15</v>
      </c>
      <c r="B6" s="24"/>
      <c r="C6" s="25"/>
      <c r="D6" s="26"/>
      <c r="E6" s="21" t="s">
        <v>1065</v>
      </c>
      <c r="F6" s="27"/>
      <c r="I6" s="22"/>
    </row>
    <row r="7" spans="1:9" ht="16" thickBot="1" x14ac:dyDescent="0.4">
      <c r="A7" s="17"/>
      <c r="I7" s="22"/>
    </row>
    <row r="8" spans="1:9" ht="16" thickBot="1" x14ac:dyDescent="0.4">
      <c r="B8" s="29" t="s">
        <v>9</v>
      </c>
      <c r="C8" s="29"/>
      <c r="D8" s="29"/>
      <c r="E8" s="29"/>
      <c r="F8" s="30"/>
      <c r="G8" s="31" t="s">
        <v>1</v>
      </c>
      <c r="H8" s="32" t="s">
        <v>2</v>
      </c>
    </row>
    <row r="9" spans="1:9" ht="16" thickBot="1" x14ac:dyDescent="0.4">
      <c r="A9" s="17" t="s">
        <v>3</v>
      </c>
      <c r="B9" s="14" t="s">
        <v>0</v>
      </c>
      <c r="C9" s="14"/>
      <c r="D9" s="14"/>
      <c r="E9" s="14"/>
      <c r="F9" s="1"/>
      <c r="G9" s="33"/>
      <c r="H9" s="33"/>
      <c r="I9" s="34" t="s">
        <v>1065</v>
      </c>
    </row>
    <row r="10" spans="1:9" ht="16" thickBot="1" x14ac:dyDescent="0.4">
      <c r="A10" s="17" t="s">
        <v>4</v>
      </c>
      <c r="B10" s="14" t="s">
        <v>5</v>
      </c>
      <c r="C10" s="14"/>
      <c r="D10" s="14"/>
      <c r="E10" s="14"/>
      <c r="F10" s="1"/>
      <c r="G10" s="33"/>
      <c r="H10" s="33"/>
      <c r="I10" s="34" t="s">
        <v>1065</v>
      </c>
    </row>
    <row r="11" spans="1:9" ht="16" thickBot="1" x14ac:dyDescent="0.4">
      <c r="A11" s="17" t="s">
        <v>6</v>
      </c>
      <c r="B11" s="14" t="str">
        <f>IF(I4="6","Do the boundaries of the district coincide with the boundaries of the county or counties that formed the fire protection district?","Not Applicable")</f>
        <v>Not Applicable</v>
      </c>
      <c r="C11" s="14"/>
      <c r="D11" s="14"/>
      <c r="E11" s="14"/>
      <c r="F11" s="1"/>
      <c r="G11" s="33"/>
      <c r="H11" s="33"/>
      <c r="I11" s="35" t="str">
        <f>IF(I4="6","REQUIRED FIELD","")</f>
        <v/>
      </c>
    </row>
    <row r="12" spans="1:9" x14ac:dyDescent="0.35"/>
    <row r="13" spans="1:9" x14ac:dyDescent="0.35">
      <c r="B13" s="29" t="s">
        <v>10</v>
      </c>
      <c r="C13" s="29"/>
      <c r="D13" s="29"/>
      <c r="E13" s="29"/>
      <c r="F13" s="29"/>
      <c r="G13" s="29"/>
      <c r="H13" s="29"/>
    </row>
    <row r="14" spans="1:9" x14ac:dyDescent="0.35">
      <c r="A14" s="17"/>
      <c r="B14" s="51" t="str">
        <f>IF(OR(G9="X",G10="X",G11="X"),'Support I'!S6,"Section Not Applicable")</f>
        <v>Section Not Applicable</v>
      </c>
      <c r="C14" s="51"/>
      <c r="D14" s="51"/>
      <c r="E14" s="51"/>
      <c r="F14" s="51"/>
      <c r="G14" s="51"/>
      <c r="H14" s="51"/>
      <c r="I14" s="28"/>
    </row>
    <row r="15" spans="1:9" x14ac:dyDescent="0.35">
      <c r="A15" s="17"/>
      <c r="B15" s="13"/>
      <c r="C15" s="13"/>
      <c r="D15" s="13"/>
      <c r="E15" s="13"/>
      <c r="F15" s="13"/>
      <c r="G15" s="13"/>
      <c r="H15" s="13"/>
      <c r="I15" s="28"/>
    </row>
    <row r="16" spans="1:9" s="22" customFormat="1" ht="16" thickBot="1" x14ac:dyDescent="0.4">
      <c r="B16" s="16"/>
      <c r="C16" s="22" t="s">
        <v>11</v>
      </c>
      <c r="D16" s="22" t="s">
        <v>7</v>
      </c>
      <c r="E16" s="22" t="s">
        <v>12</v>
      </c>
      <c r="G16" s="22" t="s">
        <v>16</v>
      </c>
      <c r="H16" s="22" t="s">
        <v>32</v>
      </c>
    </row>
    <row r="17" spans="2:8" ht="16" thickBot="1" x14ac:dyDescent="0.4">
      <c r="C17" s="36"/>
      <c r="D17" s="37"/>
      <c r="E17" s="37"/>
      <c r="F17" s="38"/>
      <c r="G17" s="37"/>
      <c r="H17" s="38" t="str">
        <f>IFERROR(IF(G17/$B$6&gt;=0.1,G17,0),"")</f>
        <v/>
      </c>
    </row>
    <row r="18" spans="2:8" ht="16" thickBot="1" x14ac:dyDescent="0.4">
      <c r="C18" s="36"/>
      <c r="D18" s="37"/>
      <c r="E18" s="37"/>
      <c r="F18" s="38"/>
      <c r="G18" s="37"/>
      <c r="H18" s="38" t="str">
        <f t="shared" ref="H18:H22" si="0">IFERROR(IF(G18/$B$6&gt;=0.1,G18,0),"")</f>
        <v/>
      </c>
    </row>
    <row r="19" spans="2:8" ht="16" thickBot="1" x14ac:dyDescent="0.4">
      <c r="C19" s="36"/>
      <c r="D19" s="37"/>
      <c r="E19" s="37"/>
      <c r="F19" s="38"/>
      <c r="G19" s="37"/>
      <c r="H19" s="38" t="str">
        <f t="shared" si="0"/>
        <v/>
      </c>
    </row>
    <row r="20" spans="2:8" ht="16" thickBot="1" x14ac:dyDescent="0.4">
      <c r="C20" s="36"/>
      <c r="D20" s="37"/>
      <c r="E20" s="37"/>
      <c r="F20" s="38"/>
      <c r="G20" s="37"/>
      <c r="H20" s="38" t="str">
        <f t="shared" si="0"/>
        <v/>
      </c>
    </row>
    <row r="21" spans="2:8" ht="16" thickBot="1" x14ac:dyDescent="0.4">
      <c r="C21" s="36"/>
      <c r="D21" s="37"/>
      <c r="E21" s="37"/>
      <c r="F21" s="38"/>
      <c r="G21" s="37"/>
      <c r="H21" s="38" t="str">
        <f t="shared" si="0"/>
        <v/>
      </c>
    </row>
    <row r="22" spans="2:8" ht="16" thickBot="1" x14ac:dyDescent="0.4">
      <c r="C22" s="36"/>
      <c r="D22" s="37"/>
      <c r="E22" s="37"/>
      <c r="F22" s="38"/>
      <c r="G22" s="37"/>
      <c r="H22" s="38" t="str">
        <f t="shared" si="0"/>
        <v/>
      </c>
    </row>
    <row r="23" spans="2:8" ht="16" thickBot="1" x14ac:dyDescent="0.4">
      <c r="B23" s="39"/>
      <c r="C23" s="39"/>
      <c r="D23" s="40"/>
      <c r="E23" s="40"/>
      <c r="F23" s="38"/>
      <c r="G23" s="40"/>
      <c r="H23" s="40"/>
    </row>
    <row r="24" spans="2:8" ht="16" thickTop="1" x14ac:dyDescent="0.35">
      <c r="C24" s="17" t="s">
        <v>13</v>
      </c>
      <c r="D24" s="38">
        <f>SUM(D17:D23)</f>
        <v>0</v>
      </c>
      <c r="E24" s="38">
        <f>SUM(E17:E23)</f>
        <v>0</v>
      </c>
      <c r="F24" s="38"/>
      <c r="G24" s="38">
        <f>SUM(G17:G23)</f>
        <v>0</v>
      </c>
      <c r="H24" s="38">
        <f>SUM(H17:H23)</f>
        <v>0</v>
      </c>
    </row>
    <row r="25" spans="2:8" x14ac:dyDescent="0.35">
      <c r="D25" s="38"/>
      <c r="E25" s="38"/>
      <c r="F25" s="38"/>
      <c r="G25" s="38"/>
      <c r="H25" s="38"/>
    </row>
    <row r="26" spans="2:8" ht="16" thickBot="1" x14ac:dyDescent="0.4">
      <c r="C26" s="17" t="s">
        <v>30</v>
      </c>
      <c r="D26" s="40">
        <f>B5</f>
        <v>0</v>
      </c>
      <c r="E26" s="38"/>
      <c r="F26" s="38"/>
      <c r="G26" s="38"/>
      <c r="H26" s="38"/>
    </row>
    <row r="27" spans="2:8" ht="16.5" thickTop="1" thickBot="1" x14ac:dyDescent="0.4">
      <c r="C27" s="17" t="s">
        <v>14</v>
      </c>
      <c r="D27" s="41">
        <f>D26-D24</f>
        <v>0</v>
      </c>
      <c r="E27" s="38"/>
      <c r="F27" s="38"/>
    </row>
    <row r="28" spans="2:8" x14ac:dyDescent="0.35">
      <c r="C28" s="17"/>
      <c r="D28" s="38"/>
      <c r="E28" s="38"/>
      <c r="F28" s="38"/>
    </row>
    <row r="29" spans="2:8" ht="16" thickBot="1" x14ac:dyDescent="0.4">
      <c r="C29" s="17" t="s">
        <v>31</v>
      </c>
      <c r="H29" s="40">
        <f>B6</f>
        <v>0</v>
      </c>
    </row>
    <row r="30" spans="2:8" ht="16.5" thickTop="1" thickBot="1" x14ac:dyDescent="0.4">
      <c r="C30" s="17" t="s">
        <v>19</v>
      </c>
      <c r="H30" s="42">
        <f>+H29-H24</f>
        <v>0</v>
      </c>
    </row>
    <row r="31" spans="2:8" x14ac:dyDescent="0.35">
      <c r="C31" s="17"/>
      <c r="H31" s="43"/>
    </row>
    <row r="32" spans="2:8" x14ac:dyDescent="0.35">
      <c r="G32" s="44"/>
    </row>
    <row r="33" spans="2:8" x14ac:dyDescent="0.35">
      <c r="B33" s="29" t="s">
        <v>29</v>
      </c>
      <c r="C33" s="29"/>
      <c r="D33" s="29"/>
      <c r="E33" s="29"/>
      <c r="F33" s="29"/>
      <c r="G33" s="29"/>
      <c r="H33" s="29"/>
    </row>
    <row r="34" spans="2:8" x14ac:dyDescent="0.35">
      <c r="C34" s="17" t="s">
        <v>20</v>
      </c>
      <c r="D34" s="44">
        <f>+D27</f>
        <v>0</v>
      </c>
    </row>
    <row r="35" spans="2:8" x14ac:dyDescent="0.35">
      <c r="C35" s="17" t="s">
        <v>21</v>
      </c>
      <c r="D35" s="44">
        <f>+H30</f>
        <v>0</v>
      </c>
    </row>
    <row r="36" spans="2:8" x14ac:dyDescent="0.35">
      <c r="C36" s="17" t="s">
        <v>22</v>
      </c>
      <c r="D36" s="45" t="str">
        <f>IFERROR((D35-D34)/D34,"")</f>
        <v/>
      </c>
    </row>
    <row r="37" spans="2:8" x14ac:dyDescent="0.35">
      <c r="C37" s="17" t="s">
        <v>23</v>
      </c>
      <c r="D37" s="45">
        <v>0.06</v>
      </c>
    </row>
    <row r="38" spans="2:8" x14ac:dyDescent="0.35">
      <c r="C38" s="46" t="s">
        <v>24</v>
      </c>
      <c r="D38" s="47" t="str">
        <f>IFERROR(IF(+D36-D37&lt;=0,"FAIL","PASS"),"")</f>
        <v/>
      </c>
    </row>
    <row r="39" spans="2:8" x14ac:dyDescent="0.35"/>
    <row r="40" spans="2:8" x14ac:dyDescent="0.35">
      <c r="C40" s="17" t="s">
        <v>25</v>
      </c>
      <c r="D40" s="45">
        <f>IF(D38="PASS",D36-D37,0)</f>
        <v>0</v>
      </c>
    </row>
    <row r="41" spans="2:8" x14ac:dyDescent="0.35">
      <c r="C41" s="17" t="s">
        <v>23</v>
      </c>
      <c r="D41" s="45">
        <v>0.15</v>
      </c>
    </row>
    <row r="42" spans="2:8" x14ac:dyDescent="0.35">
      <c r="C42" s="46" t="s">
        <v>26</v>
      </c>
      <c r="D42" s="48">
        <f>MIN(D40:D41)</f>
        <v>0</v>
      </c>
    </row>
    <row r="43" spans="2:8" x14ac:dyDescent="0.35"/>
    <row r="44" spans="2:8" x14ac:dyDescent="0.35">
      <c r="C44" s="46" t="s">
        <v>27</v>
      </c>
      <c r="D44" s="48">
        <f>D42</f>
        <v>0</v>
      </c>
    </row>
    <row r="45" spans="2:8" x14ac:dyDescent="0.35"/>
    <row r="46" spans="2:8" x14ac:dyDescent="0.35">
      <c r="C46" s="46" t="s">
        <v>28</v>
      </c>
      <c r="D46" s="48">
        <f>D44</f>
        <v>0</v>
      </c>
    </row>
    <row r="47" spans="2:8" x14ac:dyDescent="0.35"/>
    <row r="48" spans="2:8" x14ac:dyDescent="0.35">
      <c r="B48" s="29" t="s">
        <v>1062</v>
      </c>
      <c r="C48" s="29"/>
      <c r="D48" s="29"/>
      <c r="E48" s="29"/>
      <c r="F48" s="29"/>
      <c r="G48" s="29"/>
      <c r="H48" s="29"/>
    </row>
    <row r="49" spans="2:8" x14ac:dyDescent="0.35">
      <c r="B49" s="49" t="s">
        <v>1061</v>
      </c>
      <c r="C49" s="49"/>
      <c r="D49" s="49"/>
      <c r="E49" s="49"/>
      <c r="F49" s="49"/>
      <c r="G49" s="49"/>
      <c r="H49" s="49"/>
    </row>
    <row r="50" spans="2:8" x14ac:dyDescent="0.35">
      <c r="B50" s="50"/>
      <c r="C50" s="50"/>
      <c r="D50" s="50"/>
      <c r="E50" s="50"/>
      <c r="F50" s="50"/>
      <c r="G50" s="50"/>
      <c r="H50" s="50"/>
    </row>
  </sheetData>
  <sheetProtection formatCells="0" formatColumns="0" formatRows="0"/>
  <mergeCells count="14">
    <mergeCell ref="B48:H48"/>
    <mergeCell ref="B49:H49"/>
    <mergeCell ref="B1:H1"/>
    <mergeCell ref="B13:H13"/>
    <mergeCell ref="B33:H33"/>
    <mergeCell ref="B3:D3"/>
    <mergeCell ref="B4:D4"/>
    <mergeCell ref="B5:D5"/>
    <mergeCell ref="B6:D6"/>
    <mergeCell ref="B9:E9"/>
    <mergeCell ref="B10:E10"/>
    <mergeCell ref="B11:E11"/>
    <mergeCell ref="B14:H14"/>
    <mergeCell ref="B8:E8"/>
  </mergeCells>
  <pageMargins left="0.25" right="0.25" top="0.75" bottom="0.75" header="0.3" footer="0.3"/>
  <pageSetup scale="57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'Support I'!$A$6:$A$97</xm:f>
          </x14:formula1>
          <xm:sqref>B3:D3</xm:sqref>
        </x14:dataValidation>
        <x14:dataValidation type="list" allowBlank="1" showInputMessage="1" showErrorMessage="1" xr:uid="{00000000-0002-0000-0000-000001000000}">
          <x14:formula1>
            <xm:f>'Support I'!$N$6:$N$36</xm:f>
          </x14:formula1>
          <xm:sqref>B4:D4</xm:sqref>
        </x14:dataValidation>
        <x14:dataValidation type="list" allowBlank="1" showInputMessage="1" showErrorMessage="1" xr:uid="{00000000-0002-0000-0000-000002000000}">
          <x14:formula1>
            <xm:f>'Support I'!$Q$8</xm:f>
          </x14:formula1>
          <xm:sqref>G9:H11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6117"/>
  <sheetViews>
    <sheetView workbookViewId="0">
      <selection activeCell="S7" sqref="S7"/>
    </sheetView>
  </sheetViews>
  <sheetFormatPr defaultColWidth="9.1796875" defaultRowHeight="14.5" x14ac:dyDescent="0.35"/>
  <cols>
    <col min="1" max="1" width="11.453125" style="4" bestFit="1" customWidth="1"/>
    <col min="2" max="2" width="6.453125" style="2" bestFit="1" customWidth="1"/>
    <col min="3" max="3" width="9.1796875" style="3"/>
    <col min="4" max="4" width="11.453125" style="4" bestFit="1" customWidth="1"/>
    <col min="5" max="5" width="8.26953125" style="2" bestFit="1" customWidth="1"/>
    <col min="6" max="6" width="13.26953125" style="4" bestFit="1" customWidth="1"/>
    <col min="7" max="7" width="5" style="2" bestFit="1" customWidth="1"/>
    <col min="8" max="8" width="41.81640625" style="4" bestFit="1" customWidth="1"/>
    <col min="9" max="9" width="9.1796875" style="3"/>
    <col min="10" max="10" width="13.1796875" style="3" bestFit="1" customWidth="1"/>
    <col min="11" max="11" width="8.26953125" style="3" bestFit="1" customWidth="1"/>
    <col min="12" max="12" width="9.54296875" style="3" bestFit="1" customWidth="1"/>
    <col min="13" max="13" width="8.54296875" style="3" bestFit="1" customWidth="1"/>
    <col min="14" max="14" width="42.26953125" style="3" bestFit="1" customWidth="1"/>
    <col min="15" max="16384" width="9.1796875" style="3"/>
  </cols>
  <sheetData>
    <row r="1" spans="1:19" x14ac:dyDescent="0.35">
      <c r="A1" s="2">
        <f>'Step 1'!B3</f>
        <v>0</v>
      </c>
      <c r="D1" s="4">
        <f>A1</f>
        <v>0</v>
      </c>
      <c r="E1" s="3"/>
    </row>
    <row r="2" spans="1:19" x14ac:dyDescent="0.35">
      <c r="D2" s="2">
        <f>COUNTIF(D6:D1236,D1)</f>
        <v>0</v>
      </c>
    </row>
    <row r="5" spans="1:19" ht="26.5" x14ac:dyDescent="0.35">
      <c r="A5" s="5" t="s">
        <v>36</v>
      </c>
      <c r="B5" s="5" t="s">
        <v>35</v>
      </c>
      <c r="D5" s="5" t="s">
        <v>36</v>
      </c>
      <c r="E5" s="6" t="s">
        <v>221</v>
      </c>
      <c r="F5" s="6" t="s">
        <v>222</v>
      </c>
      <c r="G5" s="6" t="s">
        <v>223</v>
      </c>
      <c r="H5" s="5" t="s">
        <v>11</v>
      </c>
      <c r="J5" s="5" t="s">
        <v>36</v>
      </c>
      <c r="K5" s="6" t="s">
        <v>221</v>
      </c>
      <c r="L5" s="6" t="s">
        <v>222</v>
      </c>
      <c r="M5" s="6" t="s">
        <v>223</v>
      </c>
      <c r="N5" s="5" t="s">
        <v>11</v>
      </c>
      <c r="O5" s="6" t="s">
        <v>221</v>
      </c>
      <c r="Q5" s="11" t="s">
        <v>1059</v>
      </c>
      <c r="S5" s="3" t="s">
        <v>1063</v>
      </c>
    </row>
    <row r="6" spans="1:19" x14ac:dyDescent="0.35">
      <c r="A6" s="7" t="s">
        <v>38</v>
      </c>
      <c r="B6" s="8" t="s">
        <v>37</v>
      </c>
      <c r="D6" s="7" t="s">
        <v>38</v>
      </c>
      <c r="E6" s="8" t="s">
        <v>224</v>
      </c>
      <c r="F6" s="7" t="s">
        <v>225</v>
      </c>
      <c r="G6" s="8" t="s">
        <v>17</v>
      </c>
      <c r="H6" s="7" t="s">
        <v>226</v>
      </c>
      <c r="J6" s="3" t="str">
        <f t="array" ref="J6">IF(ROWS(J$5:J5)&gt;$D$2,"",INDEX(D$5:F$1600,SMALL(IF($D$5:$D$1600=$D$1,ROW($D$5:$D$1600)-ROW($D$5)+1),ROWS(J$5:J5)),COLUMNS($D5)))</f>
        <v/>
      </c>
      <c r="K6" s="3" t="str">
        <f t="array" ref="K6">IF(ROWS(K$5:K5)&gt;$D$2,"",INDEX(E$5:G$1600,SMALL(IF($D$5:$D$1600=$D$1,ROW($D$5:$D$1600)-ROW($D$5)+1),ROWS(K$5:K5)),COLUMNS($D5)))</f>
        <v/>
      </c>
      <c r="L6" s="3" t="str">
        <f t="array" ref="L6">IF(ROWS(L$5:L5)&gt;$D$2,"",INDEX(F$5:H$1600,SMALL(IF($D$5:$D$1600=$D$1,ROW($D$5:$D$1600)-ROW($D$5)+1),ROWS(L$5:L5)),COLUMNS($D5)))</f>
        <v/>
      </c>
      <c r="M6" s="3" t="str">
        <f t="array" ref="M6">IF(ROWS(M$5:M5)&gt;$D$2,"",INDEX(G$5:I$1600,SMALL(IF($D$5:$D$1600=$D$1,ROW($D$5:$D$1600)-ROW($D$5)+1),ROWS(M$5:M5)),COLUMNS($D5)))</f>
        <v/>
      </c>
      <c r="N6" s="3" t="str">
        <f t="array" ref="N6">IF(ROWS(N$5:N5)&gt;$D$2,"",INDEX(H$5:J$1600,SMALL(IF($D$5:$D$1600=$D$1,ROW($D$5:$D$1600)-ROW($D$5)+1),ROWS(N$5:N5)),COLUMNS($D5)))</f>
        <v/>
      </c>
      <c r="O6" s="3" t="str">
        <f>K6</f>
        <v/>
      </c>
      <c r="Q6" s="3" t="s">
        <v>1</v>
      </c>
      <c r="S6" t="s">
        <v>1064</v>
      </c>
    </row>
    <row r="7" spans="1:19" x14ac:dyDescent="0.35">
      <c r="A7" s="7" t="s">
        <v>40</v>
      </c>
      <c r="B7" s="8" t="s">
        <v>39</v>
      </c>
      <c r="D7" s="7" t="s">
        <v>38</v>
      </c>
      <c r="E7" s="8" t="s">
        <v>224</v>
      </c>
      <c r="F7" s="7" t="s">
        <v>225</v>
      </c>
      <c r="G7" s="8" t="s">
        <v>18</v>
      </c>
      <c r="H7" s="7" t="s">
        <v>227</v>
      </c>
      <c r="J7" s="3" t="str">
        <f t="array" ref="J7">IF(ROWS(J$5:J6)&gt;$D$2,"",INDEX(D$5:F$1600,SMALL(IF($D$5:$D$1600=$D$1,ROW($D$5:$D$1600)-ROW($D$5)+1),ROWS(J$5:J6)),COLUMNS($D6)))</f>
        <v/>
      </c>
      <c r="K7" s="3" t="str">
        <f t="array" ref="K7">IF(ROWS(K$5:K6)&gt;$D$2,"",INDEX(E$5:G$1600,SMALL(IF($D$5:$D$1600=$D$1,ROW($D$5:$D$1600)-ROW($D$5)+1),ROWS(K$5:K6)),COLUMNS($D6)))</f>
        <v/>
      </c>
      <c r="L7" s="3" t="str">
        <f t="array" ref="L7">IF(ROWS(L$5:L6)&gt;$D$2,"",INDEX(F$5:H$1600,SMALL(IF($D$5:$D$1600=$D$1,ROW($D$5:$D$1600)-ROW($D$5)+1),ROWS(L$5:L6)),COLUMNS($D6)))</f>
        <v/>
      </c>
      <c r="M7" s="3" t="str">
        <f t="array" ref="M7">IF(ROWS(M$5:M6)&gt;$D$2,"",INDEX(G$5:I$1600,SMALL(IF($D$5:$D$1600=$D$1,ROW($D$5:$D$1600)-ROW($D$5)+1),ROWS(M$5:M6)),COLUMNS($D6)))</f>
        <v/>
      </c>
      <c r="N7" s="3" t="str">
        <f t="array" ref="N7">IF(ROWS(N$5:N6)&gt;$D$2,"",INDEX(H$5:J$1600,SMALL(IF($D$5:$D$1600=$D$1,ROW($D$5:$D$1600)-ROW($D$5)+1),ROWS(N$5:N6)),COLUMNS($D6)))</f>
        <v/>
      </c>
      <c r="O7" s="3" t="str">
        <f t="shared" ref="O7:O36" si="0">K7</f>
        <v/>
      </c>
      <c r="Q7" s="3" t="s">
        <v>2</v>
      </c>
    </row>
    <row r="8" spans="1:19" x14ac:dyDescent="0.35">
      <c r="A8" s="7" t="s">
        <v>42</v>
      </c>
      <c r="B8" s="8" t="s">
        <v>41</v>
      </c>
      <c r="D8" s="7" t="s">
        <v>38</v>
      </c>
      <c r="E8" s="8" t="s">
        <v>224</v>
      </c>
      <c r="F8" s="7" t="s">
        <v>225</v>
      </c>
      <c r="G8" s="8" t="s">
        <v>228</v>
      </c>
      <c r="H8" s="7" t="s">
        <v>229</v>
      </c>
      <c r="J8" s="3" t="str">
        <f t="array" ref="J8">IF(ROWS(J$5:J7)&gt;$D$2,"",INDEX(D$5:F$1600,SMALL(IF($D$5:$D$1600=$D$1,ROW($D$5:$D$1600)-ROW($D$5)+1),ROWS(J$5:J7)),COLUMNS($D7)))</f>
        <v/>
      </c>
      <c r="K8" s="3" t="str">
        <f t="array" ref="K8">IF(ROWS(K$5:K7)&gt;$D$2,"",INDEX(E$5:G$1600,SMALL(IF($D$5:$D$1600=$D$1,ROW($D$5:$D$1600)-ROW($D$5)+1),ROWS(K$5:K7)),COLUMNS($D7)))</f>
        <v/>
      </c>
      <c r="L8" s="3" t="str">
        <f t="array" ref="L8">IF(ROWS(L$5:L7)&gt;$D$2,"",INDEX(F$5:H$1600,SMALL(IF($D$5:$D$1600=$D$1,ROW($D$5:$D$1600)-ROW($D$5)+1),ROWS(L$5:L7)),COLUMNS($D7)))</f>
        <v/>
      </c>
      <c r="M8" s="3" t="str">
        <f t="array" ref="M8">IF(ROWS(M$5:M7)&gt;$D$2,"",INDEX(G$5:I$1600,SMALL(IF($D$5:$D$1600=$D$1,ROW($D$5:$D$1600)-ROW($D$5)+1),ROWS(M$5:M7)),COLUMNS($D7)))</f>
        <v/>
      </c>
      <c r="N8" s="3" t="str">
        <f t="array" ref="N8">IF(ROWS(N$5:N7)&gt;$D$2,"",INDEX(H$5:J$1600,SMALL(IF($D$5:$D$1600=$D$1,ROW($D$5:$D$1600)-ROW($D$5)+1),ROWS(N$5:N7)),COLUMNS($D7)))</f>
        <v/>
      </c>
      <c r="O8" s="3" t="str">
        <f t="shared" si="0"/>
        <v/>
      </c>
      <c r="Q8" s="12" t="s">
        <v>1060</v>
      </c>
    </row>
    <row r="9" spans="1:19" x14ac:dyDescent="0.35">
      <c r="A9" s="7" t="s">
        <v>44</v>
      </c>
      <c r="B9" s="8" t="s">
        <v>43</v>
      </c>
      <c r="D9" s="7" t="s">
        <v>38</v>
      </c>
      <c r="E9" s="8" t="s">
        <v>224</v>
      </c>
      <c r="F9" s="7" t="s">
        <v>225</v>
      </c>
      <c r="G9" s="8" t="s">
        <v>230</v>
      </c>
      <c r="H9" s="7" t="s">
        <v>231</v>
      </c>
      <c r="J9" s="3" t="str">
        <f t="array" ref="J9">IF(ROWS(J$5:J8)&gt;$D$2,"",INDEX(D$5:F$1600,SMALL(IF($D$5:$D$1600=$D$1,ROW($D$5:$D$1600)-ROW($D$5)+1),ROWS(J$5:J8)),COLUMNS($D8)))</f>
        <v/>
      </c>
      <c r="K9" s="3" t="str">
        <f t="array" ref="K9">IF(ROWS(K$5:K8)&gt;$D$2,"",INDEX(E$5:G$1600,SMALL(IF($D$5:$D$1600=$D$1,ROW($D$5:$D$1600)-ROW($D$5)+1),ROWS(K$5:K8)),COLUMNS($D8)))</f>
        <v/>
      </c>
      <c r="L9" s="3" t="str">
        <f t="array" ref="L9">IF(ROWS(L$5:L8)&gt;$D$2,"",INDEX(F$5:H$1600,SMALL(IF($D$5:$D$1600=$D$1,ROW($D$5:$D$1600)-ROW($D$5)+1),ROWS(L$5:L8)),COLUMNS($D8)))</f>
        <v/>
      </c>
      <c r="M9" s="3" t="str">
        <f t="array" ref="M9">IF(ROWS(M$5:M8)&gt;$D$2,"",INDEX(G$5:I$1600,SMALL(IF($D$5:$D$1600=$D$1,ROW($D$5:$D$1600)-ROW($D$5)+1),ROWS(M$5:M8)),COLUMNS($D8)))</f>
        <v/>
      </c>
      <c r="N9" s="3" t="str">
        <f t="array" ref="N9">IF(ROWS(N$5:N8)&gt;$D$2,"",INDEX(H$5:J$1600,SMALL(IF($D$5:$D$1600=$D$1,ROW($D$5:$D$1600)-ROW($D$5)+1),ROWS(N$5:N8)),COLUMNS($D8)))</f>
        <v/>
      </c>
      <c r="O9" s="3" t="str">
        <f t="shared" si="0"/>
        <v/>
      </c>
    </row>
    <row r="10" spans="1:19" x14ac:dyDescent="0.35">
      <c r="A10" s="7" t="s">
        <v>46</v>
      </c>
      <c r="B10" s="8" t="s">
        <v>45</v>
      </c>
      <c r="D10" s="7" t="s">
        <v>38</v>
      </c>
      <c r="E10" s="8" t="s">
        <v>224</v>
      </c>
      <c r="F10" s="7" t="s">
        <v>225</v>
      </c>
      <c r="G10" s="8" t="s">
        <v>232</v>
      </c>
      <c r="H10" s="7" t="s">
        <v>233</v>
      </c>
      <c r="J10" s="3" t="str">
        <f t="array" ref="J10">IF(ROWS(J$5:J9)&gt;$D$2,"",INDEX(D$5:F$1600,SMALL(IF($D$5:$D$1600=$D$1,ROW($D$5:$D$1600)-ROW($D$5)+1),ROWS(J$5:J9)),COLUMNS($D9)))</f>
        <v/>
      </c>
      <c r="K10" s="3" t="str">
        <f t="array" ref="K10">IF(ROWS(K$5:K9)&gt;$D$2,"",INDEX(E$5:G$1600,SMALL(IF($D$5:$D$1600=$D$1,ROW($D$5:$D$1600)-ROW($D$5)+1),ROWS(K$5:K9)),COLUMNS($D9)))</f>
        <v/>
      </c>
      <c r="L10" s="3" t="str">
        <f t="array" ref="L10">IF(ROWS(L$5:L9)&gt;$D$2,"",INDEX(F$5:H$1600,SMALL(IF($D$5:$D$1600=$D$1,ROW($D$5:$D$1600)-ROW($D$5)+1),ROWS(L$5:L9)),COLUMNS($D9)))</f>
        <v/>
      </c>
      <c r="M10" s="3" t="str">
        <f t="array" ref="M10">IF(ROWS(M$5:M9)&gt;$D$2,"",INDEX(G$5:I$1600,SMALL(IF($D$5:$D$1600=$D$1,ROW($D$5:$D$1600)-ROW($D$5)+1),ROWS(M$5:M9)),COLUMNS($D9)))</f>
        <v/>
      </c>
      <c r="N10" s="3" t="str">
        <f t="array" ref="N10">IF(ROWS(N$5:N9)&gt;$D$2,"",INDEX(H$5:J$1600,SMALL(IF($D$5:$D$1600=$D$1,ROW($D$5:$D$1600)-ROW($D$5)+1),ROWS(N$5:N9)),COLUMNS($D9)))</f>
        <v/>
      </c>
      <c r="O10" s="3" t="str">
        <f t="shared" si="0"/>
        <v/>
      </c>
    </row>
    <row r="11" spans="1:19" x14ac:dyDescent="0.35">
      <c r="A11" s="7" t="s">
        <v>48</v>
      </c>
      <c r="B11" s="8" t="s">
        <v>47</v>
      </c>
      <c r="D11" s="7" t="s">
        <v>38</v>
      </c>
      <c r="E11" s="8" t="s">
        <v>224</v>
      </c>
      <c r="F11" s="7" t="s">
        <v>225</v>
      </c>
      <c r="G11" s="8" t="s">
        <v>234</v>
      </c>
      <c r="H11" s="7" t="s">
        <v>235</v>
      </c>
      <c r="J11" s="3" t="str">
        <f t="array" ref="J11">IF(ROWS(J$5:J10)&gt;$D$2,"",INDEX(D$5:F$1600,SMALL(IF($D$5:$D$1600=$D$1,ROW($D$5:$D$1600)-ROW($D$5)+1),ROWS(J$5:J10)),COLUMNS($D10)))</f>
        <v/>
      </c>
      <c r="K11" s="3" t="str">
        <f t="array" ref="K11">IF(ROWS(K$5:K10)&gt;$D$2,"",INDEX(E$5:G$1600,SMALL(IF($D$5:$D$1600=$D$1,ROW($D$5:$D$1600)-ROW($D$5)+1),ROWS(K$5:K10)),COLUMNS($D10)))</f>
        <v/>
      </c>
      <c r="L11" s="3" t="str">
        <f t="array" ref="L11">IF(ROWS(L$5:L10)&gt;$D$2,"",INDEX(F$5:H$1600,SMALL(IF($D$5:$D$1600=$D$1,ROW($D$5:$D$1600)-ROW($D$5)+1),ROWS(L$5:L10)),COLUMNS($D10)))</f>
        <v/>
      </c>
      <c r="M11" s="3" t="str">
        <f t="array" ref="M11">IF(ROWS(M$5:M10)&gt;$D$2,"",INDEX(G$5:I$1600,SMALL(IF($D$5:$D$1600=$D$1,ROW($D$5:$D$1600)-ROW($D$5)+1),ROWS(M$5:M10)),COLUMNS($D10)))</f>
        <v/>
      </c>
      <c r="N11" s="3" t="str">
        <f t="array" ref="N11">IF(ROWS(N$5:N10)&gt;$D$2,"",INDEX(H$5:J$1600,SMALL(IF($D$5:$D$1600=$D$1,ROW($D$5:$D$1600)-ROW($D$5)+1),ROWS(N$5:N10)),COLUMNS($D10)))</f>
        <v/>
      </c>
      <c r="O11" s="3" t="str">
        <f t="shared" si="0"/>
        <v/>
      </c>
    </row>
    <row r="12" spans="1:19" x14ac:dyDescent="0.35">
      <c r="A12" s="7" t="s">
        <v>50</v>
      </c>
      <c r="B12" s="8" t="s">
        <v>49</v>
      </c>
      <c r="D12" s="7" t="s">
        <v>38</v>
      </c>
      <c r="E12" s="8" t="s">
        <v>224</v>
      </c>
      <c r="F12" s="7" t="s">
        <v>225</v>
      </c>
      <c r="G12" s="8" t="s">
        <v>236</v>
      </c>
      <c r="H12" s="7" t="s">
        <v>237</v>
      </c>
      <c r="J12" s="3" t="str">
        <f t="array" ref="J12">IF(ROWS(J$5:J11)&gt;$D$2,"",INDEX(D$5:F$1600,SMALL(IF($D$5:$D$1600=$D$1,ROW($D$5:$D$1600)-ROW($D$5)+1),ROWS(J$5:J11)),COLUMNS($D11)))</f>
        <v/>
      </c>
      <c r="K12" s="3" t="str">
        <f t="array" ref="K12">IF(ROWS(K$5:K11)&gt;$D$2,"",INDEX(E$5:G$1600,SMALL(IF($D$5:$D$1600=$D$1,ROW($D$5:$D$1600)-ROW($D$5)+1),ROWS(K$5:K11)),COLUMNS($D11)))</f>
        <v/>
      </c>
      <c r="L12" s="3" t="str">
        <f t="array" ref="L12">IF(ROWS(L$5:L11)&gt;$D$2,"",INDEX(F$5:H$1600,SMALL(IF($D$5:$D$1600=$D$1,ROW($D$5:$D$1600)-ROW($D$5)+1),ROWS(L$5:L11)),COLUMNS($D11)))</f>
        <v/>
      </c>
      <c r="M12" s="3" t="str">
        <f t="array" ref="M12">IF(ROWS(M$5:M11)&gt;$D$2,"",INDEX(G$5:I$1600,SMALL(IF($D$5:$D$1600=$D$1,ROW($D$5:$D$1600)-ROW($D$5)+1),ROWS(M$5:M11)),COLUMNS($D11)))</f>
        <v/>
      </c>
      <c r="N12" s="3" t="str">
        <f t="array" ref="N12">IF(ROWS(N$5:N11)&gt;$D$2,"",INDEX(H$5:J$1600,SMALL(IF($D$5:$D$1600=$D$1,ROW($D$5:$D$1600)-ROW($D$5)+1),ROWS(N$5:N11)),COLUMNS($D11)))</f>
        <v/>
      </c>
      <c r="O12" s="3" t="str">
        <f t="shared" si="0"/>
        <v/>
      </c>
    </row>
    <row r="13" spans="1:19" x14ac:dyDescent="0.35">
      <c r="A13" s="7" t="s">
        <v>52</v>
      </c>
      <c r="B13" s="8" t="s">
        <v>51</v>
      </c>
      <c r="D13" s="7" t="s">
        <v>38</v>
      </c>
      <c r="E13" s="8" t="s">
        <v>224</v>
      </c>
      <c r="F13" s="7" t="s">
        <v>225</v>
      </c>
      <c r="G13" s="8" t="s">
        <v>238</v>
      </c>
      <c r="H13" s="7" t="s">
        <v>239</v>
      </c>
      <c r="J13" s="3" t="str">
        <f t="array" ref="J13">IF(ROWS(J$5:J12)&gt;$D$2,"",INDEX(D$5:F$1600,SMALL(IF($D$5:$D$1600=$D$1,ROW($D$5:$D$1600)-ROW($D$5)+1),ROWS(J$5:J12)),COLUMNS($D12)))</f>
        <v/>
      </c>
      <c r="K13" s="3" t="str">
        <f t="array" ref="K13">IF(ROWS(K$5:K12)&gt;$D$2,"",INDEX(E$5:G$1600,SMALL(IF($D$5:$D$1600=$D$1,ROW($D$5:$D$1600)-ROW($D$5)+1),ROWS(K$5:K12)),COLUMNS($D12)))</f>
        <v/>
      </c>
      <c r="L13" s="3" t="str">
        <f t="array" ref="L13">IF(ROWS(L$5:L12)&gt;$D$2,"",INDEX(F$5:H$1600,SMALL(IF($D$5:$D$1600=$D$1,ROW($D$5:$D$1600)-ROW($D$5)+1),ROWS(L$5:L12)),COLUMNS($D12)))</f>
        <v/>
      </c>
      <c r="M13" s="3" t="str">
        <f t="array" ref="M13">IF(ROWS(M$5:M12)&gt;$D$2,"",INDEX(G$5:I$1600,SMALL(IF($D$5:$D$1600=$D$1,ROW($D$5:$D$1600)-ROW($D$5)+1),ROWS(M$5:M12)),COLUMNS($D12)))</f>
        <v/>
      </c>
      <c r="N13" s="3" t="str">
        <f t="array" ref="N13">IF(ROWS(N$5:N12)&gt;$D$2,"",INDEX(H$5:J$1600,SMALL(IF($D$5:$D$1600=$D$1,ROW($D$5:$D$1600)-ROW($D$5)+1),ROWS(N$5:N12)),COLUMNS($D12)))</f>
        <v/>
      </c>
      <c r="O13" s="3" t="str">
        <f t="shared" si="0"/>
        <v/>
      </c>
    </row>
    <row r="14" spans="1:19" x14ac:dyDescent="0.35">
      <c r="A14" s="7" t="s">
        <v>54</v>
      </c>
      <c r="B14" s="8" t="s">
        <v>53</v>
      </c>
      <c r="D14" s="7" t="s">
        <v>38</v>
      </c>
      <c r="E14" s="8" t="s">
        <v>224</v>
      </c>
      <c r="F14" s="7" t="s">
        <v>225</v>
      </c>
      <c r="G14" s="8" t="s">
        <v>240</v>
      </c>
      <c r="H14" s="7" t="s">
        <v>241</v>
      </c>
      <c r="J14" s="3" t="str">
        <f t="array" ref="J14">IF(ROWS(J$5:J13)&gt;$D$2,"",INDEX(D$5:F$1600,SMALL(IF($D$5:$D$1600=$D$1,ROW($D$5:$D$1600)-ROW($D$5)+1),ROWS(J$5:J13)),COLUMNS($D13)))</f>
        <v/>
      </c>
      <c r="K14" s="3" t="str">
        <f t="array" ref="K14">IF(ROWS(K$5:K13)&gt;$D$2,"",INDEX(E$5:G$1600,SMALL(IF($D$5:$D$1600=$D$1,ROW($D$5:$D$1600)-ROW($D$5)+1),ROWS(K$5:K13)),COLUMNS($D13)))</f>
        <v/>
      </c>
      <c r="L14" s="3" t="str">
        <f t="array" ref="L14">IF(ROWS(L$5:L13)&gt;$D$2,"",INDEX(F$5:H$1600,SMALL(IF($D$5:$D$1600=$D$1,ROW($D$5:$D$1600)-ROW($D$5)+1),ROWS(L$5:L13)),COLUMNS($D13)))</f>
        <v/>
      </c>
      <c r="M14" s="3" t="str">
        <f t="array" ref="M14">IF(ROWS(M$5:M13)&gt;$D$2,"",INDEX(G$5:I$1600,SMALL(IF($D$5:$D$1600=$D$1,ROW($D$5:$D$1600)-ROW($D$5)+1),ROWS(M$5:M13)),COLUMNS($D13)))</f>
        <v/>
      </c>
      <c r="N14" s="3" t="str">
        <f t="array" ref="N14">IF(ROWS(N$5:N13)&gt;$D$2,"",INDEX(H$5:J$1600,SMALL(IF($D$5:$D$1600=$D$1,ROW($D$5:$D$1600)-ROW($D$5)+1),ROWS(N$5:N13)),COLUMNS($D13)))</f>
        <v/>
      </c>
      <c r="O14" s="3" t="str">
        <f t="shared" si="0"/>
        <v/>
      </c>
    </row>
    <row r="15" spans="1:19" x14ac:dyDescent="0.35">
      <c r="A15" s="7" t="s">
        <v>56</v>
      </c>
      <c r="B15" s="8" t="s">
        <v>55</v>
      </c>
      <c r="D15" s="7" t="s">
        <v>38</v>
      </c>
      <c r="E15" s="8" t="s">
        <v>224</v>
      </c>
      <c r="F15" s="7" t="s">
        <v>225</v>
      </c>
      <c r="G15" s="8" t="s">
        <v>242</v>
      </c>
      <c r="H15" s="7" t="s">
        <v>243</v>
      </c>
      <c r="J15" s="3" t="str">
        <f t="array" ref="J15">IF(ROWS(J$5:J14)&gt;$D$2,"",INDEX(D$5:F$1600,SMALL(IF($D$5:$D$1600=$D$1,ROW($D$5:$D$1600)-ROW($D$5)+1),ROWS(J$5:J14)),COLUMNS($D14)))</f>
        <v/>
      </c>
      <c r="K15" s="3" t="str">
        <f t="array" ref="K15">IF(ROWS(K$5:K14)&gt;$D$2,"",INDEX(E$5:G$1600,SMALL(IF($D$5:$D$1600=$D$1,ROW($D$5:$D$1600)-ROW($D$5)+1),ROWS(K$5:K14)),COLUMNS($D14)))</f>
        <v/>
      </c>
      <c r="L15" s="3" t="str">
        <f t="array" ref="L15">IF(ROWS(L$5:L14)&gt;$D$2,"",INDEX(F$5:H$1600,SMALL(IF($D$5:$D$1600=$D$1,ROW($D$5:$D$1600)-ROW($D$5)+1),ROWS(L$5:L14)),COLUMNS($D14)))</f>
        <v/>
      </c>
      <c r="M15" s="3" t="str">
        <f t="array" ref="M15">IF(ROWS(M$5:M14)&gt;$D$2,"",INDEX(G$5:I$1600,SMALL(IF($D$5:$D$1600=$D$1,ROW($D$5:$D$1600)-ROW($D$5)+1),ROWS(M$5:M14)),COLUMNS($D14)))</f>
        <v/>
      </c>
      <c r="N15" s="3" t="str">
        <f t="array" ref="N15">IF(ROWS(N$5:N14)&gt;$D$2,"",INDEX(H$5:J$1600,SMALL(IF($D$5:$D$1600=$D$1,ROW($D$5:$D$1600)-ROW($D$5)+1),ROWS(N$5:N14)),COLUMNS($D14)))</f>
        <v/>
      </c>
      <c r="O15" s="3" t="str">
        <f t="shared" si="0"/>
        <v/>
      </c>
    </row>
    <row r="16" spans="1:19" x14ac:dyDescent="0.35">
      <c r="A16" s="7" t="s">
        <v>58</v>
      </c>
      <c r="B16" s="8" t="s">
        <v>57</v>
      </c>
      <c r="D16" s="7" t="s">
        <v>38</v>
      </c>
      <c r="E16" s="8" t="s">
        <v>224</v>
      </c>
      <c r="F16" s="7" t="s">
        <v>225</v>
      </c>
      <c r="G16" s="8" t="s">
        <v>244</v>
      </c>
      <c r="H16" s="7" t="s">
        <v>245</v>
      </c>
      <c r="J16" s="3" t="str">
        <f t="array" ref="J16">IF(ROWS(J$5:J15)&gt;$D$2,"",INDEX(D$5:F$1600,SMALL(IF($D$5:$D$1600=$D$1,ROW($D$5:$D$1600)-ROW($D$5)+1),ROWS(J$5:J15)),COLUMNS($D15)))</f>
        <v/>
      </c>
      <c r="K16" s="3" t="str">
        <f t="array" ref="K16">IF(ROWS(K$5:K15)&gt;$D$2,"",INDEX(E$5:G$1600,SMALL(IF($D$5:$D$1600=$D$1,ROW($D$5:$D$1600)-ROW($D$5)+1),ROWS(K$5:K15)),COLUMNS($D15)))</f>
        <v/>
      </c>
      <c r="L16" s="3" t="str">
        <f t="array" ref="L16">IF(ROWS(L$5:L15)&gt;$D$2,"",INDEX(F$5:H$1600,SMALL(IF($D$5:$D$1600=$D$1,ROW($D$5:$D$1600)-ROW($D$5)+1),ROWS(L$5:L15)),COLUMNS($D15)))</f>
        <v/>
      </c>
      <c r="M16" s="3" t="str">
        <f t="array" ref="M16">IF(ROWS(M$5:M15)&gt;$D$2,"",INDEX(G$5:I$1600,SMALL(IF($D$5:$D$1600=$D$1,ROW($D$5:$D$1600)-ROW($D$5)+1),ROWS(M$5:M15)),COLUMNS($D15)))</f>
        <v/>
      </c>
      <c r="N16" s="3" t="str">
        <f t="array" ref="N16">IF(ROWS(N$5:N15)&gt;$D$2,"",INDEX(H$5:J$1600,SMALL(IF($D$5:$D$1600=$D$1,ROW($D$5:$D$1600)-ROW($D$5)+1),ROWS(N$5:N15)),COLUMNS($D15)))</f>
        <v/>
      </c>
      <c r="O16" s="3" t="str">
        <f t="shared" si="0"/>
        <v/>
      </c>
    </row>
    <row r="17" spans="1:15" x14ac:dyDescent="0.35">
      <c r="A17" s="7" t="s">
        <v>60</v>
      </c>
      <c r="B17" s="8" t="s">
        <v>59</v>
      </c>
      <c r="D17" s="7" t="s">
        <v>38</v>
      </c>
      <c r="E17" s="8" t="s">
        <v>224</v>
      </c>
      <c r="F17" s="7" t="s">
        <v>225</v>
      </c>
      <c r="G17" s="8" t="s">
        <v>246</v>
      </c>
      <c r="H17" s="7" t="s">
        <v>247</v>
      </c>
      <c r="J17" s="3" t="str">
        <f t="array" ref="J17">IF(ROWS(J$5:J16)&gt;$D$2,"",INDEX(D$5:F$1600,SMALL(IF($D$5:$D$1600=$D$1,ROW($D$5:$D$1600)-ROW($D$5)+1),ROWS(J$5:J16)),COLUMNS($D16)))</f>
        <v/>
      </c>
      <c r="K17" s="3" t="str">
        <f t="array" ref="K17">IF(ROWS(K$5:K16)&gt;$D$2,"",INDEX(E$5:G$1600,SMALL(IF($D$5:$D$1600=$D$1,ROW($D$5:$D$1600)-ROW($D$5)+1),ROWS(K$5:K16)),COLUMNS($D16)))</f>
        <v/>
      </c>
      <c r="L17" s="3" t="str">
        <f t="array" ref="L17">IF(ROWS(L$5:L16)&gt;$D$2,"",INDEX(F$5:H$1600,SMALL(IF($D$5:$D$1600=$D$1,ROW($D$5:$D$1600)-ROW($D$5)+1),ROWS(L$5:L16)),COLUMNS($D16)))</f>
        <v/>
      </c>
      <c r="M17" s="3" t="str">
        <f t="array" ref="M17">IF(ROWS(M$5:M16)&gt;$D$2,"",INDEX(G$5:I$1600,SMALL(IF($D$5:$D$1600=$D$1,ROW($D$5:$D$1600)-ROW($D$5)+1),ROWS(M$5:M16)),COLUMNS($D16)))</f>
        <v/>
      </c>
      <c r="N17" s="3" t="str">
        <f t="array" ref="N17">IF(ROWS(N$5:N16)&gt;$D$2,"",INDEX(H$5:J$1600,SMALL(IF($D$5:$D$1600=$D$1,ROW($D$5:$D$1600)-ROW($D$5)+1),ROWS(N$5:N16)),COLUMNS($D16)))</f>
        <v/>
      </c>
      <c r="O17" s="3" t="str">
        <f t="shared" si="0"/>
        <v/>
      </c>
    </row>
    <row r="18" spans="1:15" x14ac:dyDescent="0.35">
      <c r="A18" s="7" t="s">
        <v>62</v>
      </c>
      <c r="B18" s="8" t="s">
        <v>61</v>
      </c>
      <c r="D18" s="7" t="s">
        <v>40</v>
      </c>
      <c r="E18" s="8" t="s">
        <v>224</v>
      </c>
      <c r="F18" s="7" t="s">
        <v>225</v>
      </c>
      <c r="G18" s="8" t="s">
        <v>17</v>
      </c>
      <c r="H18" s="7" t="s">
        <v>253</v>
      </c>
      <c r="J18" s="3" t="str">
        <f t="array" ref="J18">IF(ROWS(J$5:J17)&gt;$D$2,"",INDEX(D$5:F$1600,SMALL(IF($D$5:$D$1600=$D$1,ROW($D$5:$D$1600)-ROW($D$5)+1),ROWS(J$5:J17)),COLUMNS($D17)))</f>
        <v/>
      </c>
      <c r="K18" s="3" t="str">
        <f t="array" ref="K18">IF(ROWS(K$5:K17)&gt;$D$2,"",INDEX(E$5:G$1600,SMALL(IF($D$5:$D$1600=$D$1,ROW($D$5:$D$1600)-ROW($D$5)+1),ROWS(K$5:K17)),COLUMNS($D17)))</f>
        <v/>
      </c>
      <c r="L18" s="3" t="str">
        <f t="array" ref="L18">IF(ROWS(L$5:L17)&gt;$D$2,"",INDEX(F$5:H$1600,SMALL(IF($D$5:$D$1600=$D$1,ROW($D$5:$D$1600)-ROW($D$5)+1),ROWS(L$5:L17)),COLUMNS($D17)))</f>
        <v/>
      </c>
      <c r="M18" s="3" t="str">
        <f t="array" ref="M18">IF(ROWS(M$5:M17)&gt;$D$2,"",INDEX(G$5:I$1600,SMALL(IF($D$5:$D$1600=$D$1,ROW($D$5:$D$1600)-ROW($D$5)+1),ROWS(M$5:M17)),COLUMNS($D17)))</f>
        <v/>
      </c>
      <c r="N18" s="3" t="str">
        <f t="array" ref="N18">IF(ROWS(N$5:N17)&gt;$D$2,"",INDEX(H$5:J$1600,SMALL(IF($D$5:$D$1600=$D$1,ROW($D$5:$D$1600)-ROW($D$5)+1),ROWS(N$5:N17)),COLUMNS($D17)))</f>
        <v/>
      </c>
      <c r="O18" s="3" t="str">
        <f t="shared" si="0"/>
        <v/>
      </c>
    </row>
    <row r="19" spans="1:15" x14ac:dyDescent="0.35">
      <c r="A19" s="7" t="s">
        <v>64</v>
      </c>
      <c r="B19" s="8" t="s">
        <v>63</v>
      </c>
      <c r="D19" s="7" t="s">
        <v>40</v>
      </c>
      <c r="E19" s="8" t="s">
        <v>224</v>
      </c>
      <c r="F19" s="7" t="s">
        <v>225</v>
      </c>
      <c r="G19" s="8" t="s">
        <v>18</v>
      </c>
      <c r="H19" s="7" t="s">
        <v>254</v>
      </c>
      <c r="J19" s="3" t="str">
        <f t="array" ref="J19">IF(ROWS(J$5:J18)&gt;$D$2,"",INDEX(D$5:F$1600,SMALL(IF($D$5:$D$1600=$D$1,ROW($D$5:$D$1600)-ROW($D$5)+1),ROWS(J$5:J18)),COLUMNS($D18)))</f>
        <v/>
      </c>
      <c r="K19" s="3" t="str">
        <f t="array" ref="K19">IF(ROWS(K$5:K18)&gt;$D$2,"",INDEX(E$5:G$1600,SMALL(IF($D$5:$D$1600=$D$1,ROW($D$5:$D$1600)-ROW($D$5)+1),ROWS(K$5:K18)),COLUMNS($D18)))</f>
        <v/>
      </c>
      <c r="L19" s="3" t="str">
        <f t="array" ref="L19">IF(ROWS(L$5:L18)&gt;$D$2,"",INDEX(F$5:H$1600,SMALL(IF($D$5:$D$1600=$D$1,ROW($D$5:$D$1600)-ROW($D$5)+1),ROWS(L$5:L18)),COLUMNS($D18)))</f>
        <v/>
      </c>
      <c r="M19" s="3" t="str">
        <f t="array" ref="M19">IF(ROWS(M$5:M18)&gt;$D$2,"",INDEX(G$5:I$1600,SMALL(IF($D$5:$D$1600=$D$1,ROW($D$5:$D$1600)-ROW($D$5)+1),ROWS(M$5:M18)),COLUMNS($D18)))</f>
        <v/>
      </c>
      <c r="N19" s="3" t="str">
        <f t="array" ref="N19">IF(ROWS(N$5:N18)&gt;$D$2,"",INDEX(H$5:J$1600,SMALL(IF($D$5:$D$1600=$D$1,ROW($D$5:$D$1600)-ROW($D$5)+1),ROWS(N$5:N18)),COLUMNS($D18)))</f>
        <v/>
      </c>
      <c r="O19" s="3" t="str">
        <f t="shared" si="0"/>
        <v/>
      </c>
    </row>
    <row r="20" spans="1:15" x14ac:dyDescent="0.35">
      <c r="A20" s="7" t="s">
        <v>66</v>
      </c>
      <c r="B20" s="8" t="s">
        <v>65</v>
      </c>
      <c r="D20" s="7" t="s">
        <v>40</v>
      </c>
      <c r="E20" s="8" t="s">
        <v>224</v>
      </c>
      <c r="F20" s="7" t="s">
        <v>225</v>
      </c>
      <c r="G20" s="8" t="s">
        <v>228</v>
      </c>
      <c r="H20" s="7" t="s">
        <v>255</v>
      </c>
      <c r="J20" s="3" t="str">
        <f t="array" ref="J20">IF(ROWS(J$5:J19)&gt;$D$2,"",INDEX(D$5:F$1600,SMALL(IF($D$5:$D$1600=$D$1,ROW($D$5:$D$1600)-ROW($D$5)+1),ROWS(J$5:J19)),COLUMNS($D19)))</f>
        <v/>
      </c>
      <c r="K20" s="3" t="str">
        <f t="array" ref="K20">IF(ROWS(K$5:K19)&gt;$D$2,"",INDEX(E$5:G$1600,SMALL(IF($D$5:$D$1600=$D$1,ROW($D$5:$D$1600)-ROW($D$5)+1),ROWS(K$5:K19)),COLUMNS($D19)))</f>
        <v/>
      </c>
      <c r="L20" s="3" t="str">
        <f t="array" ref="L20">IF(ROWS(L$5:L19)&gt;$D$2,"",INDEX(F$5:H$1600,SMALL(IF($D$5:$D$1600=$D$1,ROW($D$5:$D$1600)-ROW($D$5)+1),ROWS(L$5:L19)),COLUMNS($D19)))</f>
        <v/>
      </c>
      <c r="M20" s="3" t="str">
        <f t="array" ref="M20">IF(ROWS(M$5:M19)&gt;$D$2,"",INDEX(G$5:I$1600,SMALL(IF($D$5:$D$1600=$D$1,ROW($D$5:$D$1600)-ROW($D$5)+1),ROWS(M$5:M19)),COLUMNS($D19)))</f>
        <v/>
      </c>
      <c r="N20" s="3" t="str">
        <f t="array" ref="N20">IF(ROWS(N$5:N19)&gt;$D$2,"",INDEX(H$5:J$1600,SMALL(IF($D$5:$D$1600=$D$1,ROW($D$5:$D$1600)-ROW($D$5)+1),ROWS(N$5:N19)),COLUMNS($D19)))</f>
        <v/>
      </c>
      <c r="O20" s="3" t="str">
        <f t="shared" si="0"/>
        <v/>
      </c>
    </row>
    <row r="21" spans="1:15" x14ac:dyDescent="0.35">
      <c r="A21" s="7" t="s">
        <v>68</v>
      </c>
      <c r="B21" s="8" t="s">
        <v>67</v>
      </c>
      <c r="D21" s="7" t="s">
        <v>40</v>
      </c>
      <c r="E21" s="8" t="s">
        <v>224</v>
      </c>
      <c r="F21" s="7" t="s">
        <v>225</v>
      </c>
      <c r="G21" s="8" t="s">
        <v>230</v>
      </c>
      <c r="H21" s="7" t="s">
        <v>256</v>
      </c>
      <c r="J21" s="3" t="str">
        <f t="array" ref="J21">IF(ROWS(J$5:J20)&gt;$D$2,"",INDEX(D$5:F$1600,SMALL(IF($D$5:$D$1600=$D$1,ROW($D$5:$D$1600)-ROW($D$5)+1),ROWS(J$5:J20)),COLUMNS($D20)))</f>
        <v/>
      </c>
      <c r="K21" s="3" t="str">
        <f t="array" ref="K21">IF(ROWS(K$5:K20)&gt;$D$2,"",INDEX(E$5:G$1600,SMALL(IF($D$5:$D$1600=$D$1,ROW($D$5:$D$1600)-ROW($D$5)+1),ROWS(K$5:K20)),COLUMNS($D20)))</f>
        <v/>
      </c>
      <c r="L21" s="3" t="str">
        <f t="array" ref="L21">IF(ROWS(L$5:L20)&gt;$D$2,"",INDEX(F$5:H$1600,SMALL(IF($D$5:$D$1600=$D$1,ROW($D$5:$D$1600)-ROW($D$5)+1),ROWS(L$5:L20)),COLUMNS($D20)))</f>
        <v/>
      </c>
      <c r="M21" s="3" t="str">
        <f t="array" ref="M21">IF(ROWS(M$5:M20)&gt;$D$2,"",INDEX(G$5:I$1600,SMALL(IF($D$5:$D$1600=$D$1,ROW($D$5:$D$1600)-ROW($D$5)+1),ROWS(M$5:M20)),COLUMNS($D20)))</f>
        <v/>
      </c>
      <c r="N21" s="3" t="str">
        <f t="array" ref="N21">IF(ROWS(N$5:N20)&gt;$D$2,"",INDEX(H$5:J$1600,SMALL(IF($D$5:$D$1600=$D$1,ROW($D$5:$D$1600)-ROW($D$5)+1),ROWS(N$5:N20)),COLUMNS($D20)))</f>
        <v/>
      </c>
      <c r="O21" s="3" t="str">
        <f t="shared" si="0"/>
        <v/>
      </c>
    </row>
    <row r="22" spans="1:15" x14ac:dyDescent="0.35">
      <c r="A22" s="7" t="s">
        <v>70</v>
      </c>
      <c r="B22" s="8" t="s">
        <v>69</v>
      </c>
      <c r="D22" s="7" t="s">
        <v>40</v>
      </c>
      <c r="E22" s="8" t="s">
        <v>224</v>
      </c>
      <c r="F22" s="7" t="s">
        <v>225</v>
      </c>
      <c r="G22" s="8" t="s">
        <v>232</v>
      </c>
      <c r="H22" s="7" t="s">
        <v>257</v>
      </c>
      <c r="J22" s="3" t="str">
        <f t="array" ref="J22">IF(ROWS(J$5:J21)&gt;$D$2,"",INDEX(D$5:F$1600,SMALL(IF($D$5:$D$1600=$D$1,ROW($D$5:$D$1600)-ROW($D$5)+1),ROWS(J$5:J21)),COLUMNS($D21)))</f>
        <v/>
      </c>
      <c r="K22" s="3" t="str">
        <f t="array" ref="K22">IF(ROWS(K$5:K21)&gt;$D$2,"",INDEX(E$5:G$1600,SMALL(IF($D$5:$D$1600=$D$1,ROW($D$5:$D$1600)-ROW($D$5)+1),ROWS(K$5:K21)),COLUMNS($D21)))</f>
        <v/>
      </c>
      <c r="L22" s="3" t="str">
        <f t="array" ref="L22">IF(ROWS(L$5:L21)&gt;$D$2,"",INDEX(F$5:H$1600,SMALL(IF($D$5:$D$1600=$D$1,ROW($D$5:$D$1600)-ROW($D$5)+1),ROWS(L$5:L21)),COLUMNS($D21)))</f>
        <v/>
      </c>
      <c r="M22" s="3" t="str">
        <f t="array" ref="M22">IF(ROWS(M$5:M21)&gt;$D$2,"",INDEX(G$5:I$1600,SMALL(IF($D$5:$D$1600=$D$1,ROW($D$5:$D$1600)-ROW($D$5)+1),ROWS(M$5:M21)),COLUMNS($D21)))</f>
        <v/>
      </c>
      <c r="N22" s="3" t="str">
        <f t="array" ref="N22">IF(ROWS(N$5:N21)&gt;$D$2,"",INDEX(H$5:J$1600,SMALL(IF($D$5:$D$1600=$D$1,ROW($D$5:$D$1600)-ROW($D$5)+1),ROWS(N$5:N21)),COLUMNS($D21)))</f>
        <v/>
      </c>
      <c r="O22" s="3" t="str">
        <f t="shared" si="0"/>
        <v/>
      </c>
    </row>
    <row r="23" spans="1:15" x14ac:dyDescent="0.35">
      <c r="A23" s="7" t="s">
        <v>72</v>
      </c>
      <c r="B23" s="8" t="s">
        <v>71</v>
      </c>
      <c r="D23" s="7" t="s">
        <v>40</v>
      </c>
      <c r="E23" s="8" t="s">
        <v>224</v>
      </c>
      <c r="F23" s="7" t="s">
        <v>225</v>
      </c>
      <c r="G23" s="8" t="s">
        <v>234</v>
      </c>
      <c r="H23" s="7" t="s">
        <v>231</v>
      </c>
      <c r="J23" s="3" t="str">
        <f t="array" ref="J23">IF(ROWS(J$5:J22)&gt;$D$2,"",INDEX(D$5:F$1600,SMALL(IF($D$5:$D$1600=$D$1,ROW($D$5:$D$1600)-ROW($D$5)+1),ROWS(J$5:J22)),COLUMNS($D22)))</f>
        <v/>
      </c>
      <c r="K23" s="3" t="str">
        <f t="array" ref="K23">IF(ROWS(K$5:K22)&gt;$D$2,"",INDEX(E$5:G$1600,SMALL(IF($D$5:$D$1600=$D$1,ROW($D$5:$D$1600)-ROW($D$5)+1),ROWS(K$5:K22)),COLUMNS($D22)))</f>
        <v/>
      </c>
      <c r="L23" s="3" t="str">
        <f t="array" ref="L23">IF(ROWS(L$5:L22)&gt;$D$2,"",INDEX(F$5:H$1600,SMALL(IF($D$5:$D$1600=$D$1,ROW($D$5:$D$1600)-ROW($D$5)+1),ROWS(L$5:L22)),COLUMNS($D22)))</f>
        <v/>
      </c>
      <c r="M23" s="3" t="str">
        <f t="array" ref="M23">IF(ROWS(M$5:M22)&gt;$D$2,"",INDEX(G$5:I$1600,SMALL(IF($D$5:$D$1600=$D$1,ROW($D$5:$D$1600)-ROW($D$5)+1),ROWS(M$5:M22)),COLUMNS($D22)))</f>
        <v/>
      </c>
      <c r="N23" s="3" t="str">
        <f t="array" ref="N23">IF(ROWS(N$5:N22)&gt;$D$2,"",INDEX(H$5:J$1600,SMALL(IF($D$5:$D$1600=$D$1,ROW($D$5:$D$1600)-ROW($D$5)+1),ROWS(N$5:N22)),COLUMNS($D22)))</f>
        <v/>
      </c>
      <c r="O23" s="3" t="str">
        <f t="shared" si="0"/>
        <v/>
      </c>
    </row>
    <row r="24" spans="1:15" x14ac:dyDescent="0.35">
      <c r="A24" s="7" t="s">
        <v>74</v>
      </c>
      <c r="B24" s="8" t="s">
        <v>73</v>
      </c>
      <c r="D24" s="7" t="s">
        <v>40</v>
      </c>
      <c r="E24" s="8" t="s">
        <v>224</v>
      </c>
      <c r="F24" s="7" t="s">
        <v>225</v>
      </c>
      <c r="G24" s="8" t="s">
        <v>236</v>
      </c>
      <c r="H24" s="7" t="s">
        <v>258</v>
      </c>
      <c r="J24" s="3" t="str">
        <f t="array" ref="J24">IF(ROWS(J$5:J23)&gt;$D$2,"",INDEX(D$5:F$1600,SMALL(IF($D$5:$D$1600=$D$1,ROW($D$5:$D$1600)-ROW($D$5)+1),ROWS(J$5:J23)),COLUMNS($D23)))</f>
        <v/>
      </c>
      <c r="K24" s="3" t="str">
        <f t="array" ref="K24">IF(ROWS(K$5:K23)&gt;$D$2,"",INDEX(E$5:G$1600,SMALL(IF($D$5:$D$1600=$D$1,ROW($D$5:$D$1600)-ROW($D$5)+1),ROWS(K$5:K23)),COLUMNS($D23)))</f>
        <v/>
      </c>
      <c r="L24" s="3" t="str">
        <f t="array" ref="L24">IF(ROWS(L$5:L23)&gt;$D$2,"",INDEX(F$5:H$1600,SMALL(IF($D$5:$D$1600=$D$1,ROW($D$5:$D$1600)-ROW($D$5)+1),ROWS(L$5:L23)),COLUMNS($D23)))</f>
        <v/>
      </c>
      <c r="M24" s="3" t="str">
        <f t="array" ref="M24">IF(ROWS(M$5:M23)&gt;$D$2,"",INDEX(G$5:I$1600,SMALL(IF($D$5:$D$1600=$D$1,ROW($D$5:$D$1600)-ROW($D$5)+1),ROWS(M$5:M23)),COLUMNS($D23)))</f>
        <v/>
      </c>
      <c r="N24" s="3" t="str">
        <f t="array" ref="N24">IF(ROWS(N$5:N23)&gt;$D$2,"",INDEX(H$5:J$1600,SMALL(IF($D$5:$D$1600=$D$1,ROW($D$5:$D$1600)-ROW($D$5)+1),ROWS(N$5:N23)),COLUMNS($D23)))</f>
        <v/>
      </c>
      <c r="O24" s="3" t="str">
        <f t="shared" si="0"/>
        <v/>
      </c>
    </row>
    <row r="25" spans="1:15" x14ac:dyDescent="0.35">
      <c r="A25" s="7" t="s">
        <v>76</v>
      </c>
      <c r="B25" s="8" t="s">
        <v>75</v>
      </c>
      <c r="D25" s="7" t="s">
        <v>40</v>
      </c>
      <c r="E25" s="8" t="s">
        <v>224</v>
      </c>
      <c r="F25" s="7" t="s">
        <v>225</v>
      </c>
      <c r="G25" s="8" t="s">
        <v>238</v>
      </c>
      <c r="H25" s="7" t="s">
        <v>259</v>
      </c>
      <c r="J25" s="3" t="str">
        <f t="array" ref="J25">IF(ROWS(J$5:J24)&gt;$D$2,"",INDEX(D$5:F$1600,SMALL(IF($D$5:$D$1600=$D$1,ROW($D$5:$D$1600)-ROW($D$5)+1),ROWS(J$5:J24)),COLUMNS($D24)))</f>
        <v/>
      </c>
      <c r="K25" s="3" t="str">
        <f t="array" ref="K25">IF(ROWS(K$5:K24)&gt;$D$2,"",INDEX(E$5:G$1600,SMALL(IF($D$5:$D$1600=$D$1,ROW($D$5:$D$1600)-ROW($D$5)+1),ROWS(K$5:K24)),COLUMNS($D24)))</f>
        <v/>
      </c>
      <c r="L25" s="3" t="str">
        <f t="array" ref="L25">IF(ROWS(L$5:L24)&gt;$D$2,"",INDEX(F$5:H$1600,SMALL(IF($D$5:$D$1600=$D$1,ROW($D$5:$D$1600)-ROW($D$5)+1),ROWS(L$5:L24)),COLUMNS($D24)))</f>
        <v/>
      </c>
      <c r="M25" s="3" t="str">
        <f t="array" ref="M25">IF(ROWS(M$5:M24)&gt;$D$2,"",INDEX(G$5:I$1600,SMALL(IF($D$5:$D$1600=$D$1,ROW($D$5:$D$1600)-ROW($D$5)+1),ROWS(M$5:M24)),COLUMNS($D24)))</f>
        <v/>
      </c>
      <c r="N25" s="3" t="str">
        <f t="array" ref="N25">IF(ROWS(N$5:N24)&gt;$D$2,"",INDEX(H$5:J$1600,SMALL(IF($D$5:$D$1600=$D$1,ROW($D$5:$D$1600)-ROW($D$5)+1),ROWS(N$5:N24)),COLUMNS($D24)))</f>
        <v/>
      </c>
      <c r="O25" s="3" t="str">
        <f t="shared" si="0"/>
        <v/>
      </c>
    </row>
    <row r="26" spans="1:15" x14ac:dyDescent="0.35">
      <c r="A26" s="7" t="s">
        <v>78</v>
      </c>
      <c r="B26" s="8" t="s">
        <v>77</v>
      </c>
      <c r="D26" s="7" t="s">
        <v>40</v>
      </c>
      <c r="E26" s="8" t="s">
        <v>224</v>
      </c>
      <c r="F26" s="7" t="s">
        <v>225</v>
      </c>
      <c r="G26" s="8" t="s">
        <v>240</v>
      </c>
      <c r="H26" s="7" t="s">
        <v>260</v>
      </c>
      <c r="J26" s="3" t="str">
        <f t="array" ref="J26">IF(ROWS(J$5:J25)&gt;$D$2,"",INDEX(D$5:F$1600,SMALL(IF($D$5:$D$1600=$D$1,ROW($D$5:$D$1600)-ROW($D$5)+1),ROWS(J$5:J25)),COLUMNS($D25)))</f>
        <v/>
      </c>
      <c r="K26" s="3" t="str">
        <f t="array" ref="K26">IF(ROWS(K$5:K25)&gt;$D$2,"",INDEX(E$5:G$1600,SMALL(IF($D$5:$D$1600=$D$1,ROW($D$5:$D$1600)-ROW($D$5)+1),ROWS(K$5:K25)),COLUMNS($D25)))</f>
        <v/>
      </c>
      <c r="L26" s="3" t="str">
        <f t="array" ref="L26">IF(ROWS(L$5:L25)&gt;$D$2,"",INDEX(F$5:H$1600,SMALL(IF($D$5:$D$1600=$D$1,ROW($D$5:$D$1600)-ROW($D$5)+1),ROWS(L$5:L25)),COLUMNS($D25)))</f>
        <v/>
      </c>
      <c r="M26" s="3" t="str">
        <f t="array" ref="M26">IF(ROWS(M$5:M25)&gt;$D$2,"",INDEX(G$5:I$1600,SMALL(IF($D$5:$D$1600=$D$1,ROW($D$5:$D$1600)-ROW($D$5)+1),ROWS(M$5:M25)),COLUMNS($D25)))</f>
        <v/>
      </c>
      <c r="N26" s="3" t="str">
        <f t="array" ref="N26">IF(ROWS(N$5:N25)&gt;$D$2,"",INDEX(H$5:J$1600,SMALL(IF($D$5:$D$1600=$D$1,ROW($D$5:$D$1600)-ROW($D$5)+1),ROWS(N$5:N25)),COLUMNS($D25)))</f>
        <v/>
      </c>
      <c r="O26" s="3" t="str">
        <f t="shared" si="0"/>
        <v/>
      </c>
    </row>
    <row r="27" spans="1:15" x14ac:dyDescent="0.35">
      <c r="A27" s="7" t="s">
        <v>80</v>
      </c>
      <c r="B27" s="8" t="s">
        <v>79</v>
      </c>
      <c r="D27" s="7" t="s">
        <v>40</v>
      </c>
      <c r="E27" s="8" t="s">
        <v>224</v>
      </c>
      <c r="F27" s="7" t="s">
        <v>225</v>
      </c>
      <c r="G27" s="8" t="s">
        <v>242</v>
      </c>
      <c r="H27" s="7" t="s">
        <v>261</v>
      </c>
      <c r="J27" s="3" t="str">
        <f t="array" ref="J27">IF(ROWS(J$5:J26)&gt;$D$2,"",INDEX(D$5:F$1600,SMALL(IF($D$5:$D$1600=$D$1,ROW($D$5:$D$1600)-ROW($D$5)+1),ROWS(J$5:J26)),COLUMNS($D26)))</f>
        <v/>
      </c>
      <c r="K27" s="3" t="str">
        <f t="array" ref="K27">IF(ROWS(K$5:K26)&gt;$D$2,"",INDEX(E$5:G$1600,SMALL(IF($D$5:$D$1600=$D$1,ROW($D$5:$D$1600)-ROW($D$5)+1),ROWS(K$5:K26)),COLUMNS($D26)))</f>
        <v/>
      </c>
      <c r="L27" s="3" t="str">
        <f t="array" ref="L27">IF(ROWS(L$5:L26)&gt;$D$2,"",INDEX(F$5:H$1600,SMALL(IF($D$5:$D$1600=$D$1,ROW($D$5:$D$1600)-ROW($D$5)+1),ROWS(L$5:L26)),COLUMNS($D26)))</f>
        <v/>
      </c>
      <c r="M27" s="3" t="str">
        <f t="array" ref="M27">IF(ROWS(M$5:M26)&gt;$D$2,"",INDEX(G$5:I$1600,SMALL(IF($D$5:$D$1600=$D$1,ROW($D$5:$D$1600)-ROW($D$5)+1),ROWS(M$5:M26)),COLUMNS($D26)))</f>
        <v/>
      </c>
      <c r="N27" s="3" t="str">
        <f t="array" ref="N27">IF(ROWS(N$5:N26)&gt;$D$2,"",INDEX(H$5:J$1600,SMALL(IF($D$5:$D$1600=$D$1,ROW($D$5:$D$1600)-ROW($D$5)+1),ROWS(N$5:N26)),COLUMNS($D26)))</f>
        <v/>
      </c>
      <c r="O27" s="3" t="str">
        <f t="shared" si="0"/>
        <v/>
      </c>
    </row>
    <row r="28" spans="1:15" x14ac:dyDescent="0.35">
      <c r="A28" s="7" t="s">
        <v>82</v>
      </c>
      <c r="B28" s="8" t="s">
        <v>81</v>
      </c>
      <c r="D28" s="7" t="s">
        <v>40</v>
      </c>
      <c r="E28" s="8" t="s">
        <v>224</v>
      </c>
      <c r="F28" s="7" t="s">
        <v>225</v>
      </c>
      <c r="G28" s="8" t="s">
        <v>244</v>
      </c>
      <c r="H28" s="7" t="s">
        <v>262</v>
      </c>
      <c r="J28" s="3" t="str">
        <f t="array" ref="J28">IF(ROWS(J$5:J27)&gt;$D$2,"",INDEX(D$5:F$1600,SMALL(IF($D$5:$D$1600=$D$1,ROW($D$5:$D$1600)-ROW($D$5)+1),ROWS(J$5:J27)),COLUMNS($D27)))</f>
        <v/>
      </c>
      <c r="K28" s="3" t="str">
        <f t="array" ref="K28">IF(ROWS(K$5:K27)&gt;$D$2,"",INDEX(E$5:G$1600,SMALL(IF($D$5:$D$1600=$D$1,ROW($D$5:$D$1600)-ROW($D$5)+1),ROWS(K$5:K27)),COLUMNS($D27)))</f>
        <v/>
      </c>
      <c r="L28" s="3" t="str">
        <f t="array" ref="L28">IF(ROWS(L$5:L27)&gt;$D$2,"",INDEX(F$5:H$1600,SMALL(IF($D$5:$D$1600=$D$1,ROW($D$5:$D$1600)-ROW($D$5)+1),ROWS(L$5:L27)),COLUMNS($D27)))</f>
        <v/>
      </c>
      <c r="M28" s="3" t="str">
        <f t="array" ref="M28">IF(ROWS(M$5:M27)&gt;$D$2,"",INDEX(G$5:I$1600,SMALL(IF($D$5:$D$1600=$D$1,ROW($D$5:$D$1600)-ROW($D$5)+1),ROWS(M$5:M27)),COLUMNS($D27)))</f>
        <v/>
      </c>
      <c r="N28" s="3" t="str">
        <f t="array" ref="N28">IF(ROWS(N$5:N27)&gt;$D$2,"",INDEX(H$5:J$1600,SMALL(IF($D$5:$D$1600=$D$1,ROW($D$5:$D$1600)-ROW($D$5)+1),ROWS(N$5:N27)),COLUMNS($D27)))</f>
        <v/>
      </c>
      <c r="O28" s="3" t="str">
        <f t="shared" si="0"/>
        <v/>
      </c>
    </row>
    <row r="29" spans="1:15" x14ac:dyDescent="0.35">
      <c r="A29" s="9" t="s">
        <v>84</v>
      </c>
      <c r="B29" s="10" t="s">
        <v>83</v>
      </c>
      <c r="D29" s="7" t="s">
        <v>40</v>
      </c>
      <c r="E29" s="8" t="s">
        <v>224</v>
      </c>
      <c r="F29" s="7" t="s">
        <v>225</v>
      </c>
      <c r="G29" s="8" t="s">
        <v>246</v>
      </c>
      <c r="H29" s="7" t="s">
        <v>263</v>
      </c>
      <c r="J29" s="3" t="str">
        <f t="array" ref="J29">IF(ROWS(J$5:J28)&gt;$D$2,"",INDEX(D$5:F$1600,SMALL(IF($D$5:$D$1600=$D$1,ROW($D$5:$D$1600)-ROW($D$5)+1),ROWS(J$5:J28)),COLUMNS($D28)))</f>
        <v/>
      </c>
      <c r="K29" s="3" t="str">
        <f t="array" ref="K29">IF(ROWS(K$5:K28)&gt;$D$2,"",INDEX(E$5:G$1600,SMALL(IF($D$5:$D$1600=$D$1,ROW($D$5:$D$1600)-ROW($D$5)+1),ROWS(K$5:K28)),COLUMNS($D28)))</f>
        <v/>
      </c>
      <c r="L29" s="3" t="str">
        <f t="array" ref="L29">IF(ROWS(L$5:L28)&gt;$D$2,"",INDEX(F$5:H$1600,SMALL(IF($D$5:$D$1600=$D$1,ROW($D$5:$D$1600)-ROW($D$5)+1),ROWS(L$5:L28)),COLUMNS($D28)))</f>
        <v/>
      </c>
      <c r="M29" s="3" t="str">
        <f t="array" ref="M29">IF(ROWS(M$5:M28)&gt;$D$2,"",INDEX(G$5:I$1600,SMALL(IF($D$5:$D$1600=$D$1,ROW($D$5:$D$1600)-ROW($D$5)+1),ROWS(M$5:M28)),COLUMNS($D28)))</f>
        <v/>
      </c>
      <c r="N29" s="3" t="str">
        <f t="array" ref="N29">IF(ROWS(N$5:N28)&gt;$D$2,"",INDEX(H$5:J$1600,SMALL(IF($D$5:$D$1600=$D$1,ROW($D$5:$D$1600)-ROW($D$5)+1),ROWS(N$5:N28)),COLUMNS($D28)))</f>
        <v/>
      </c>
      <c r="O29" s="3" t="str">
        <f t="shared" si="0"/>
        <v/>
      </c>
    </row>
    <row r="30" spans="1:15" x14ac:dyDescent="0.35">
      <c r="A30" s="7" t="s">
        <v>86</v>
      </c>
      <c r="B30" s="8" t="s">
        <v>85</v>
      </c>
      <c r="D30" s="7" t="s">
        <v>40</v>
      </c>
      <c r="E30" s="8" t="s">
        <v>224</v>
      </c>
      <c r="F30" s="7" t="s">
        <v>225</v>
      </c>
      <c r="G30" s="8" t="s">
        <v>264</v>
      </c>
      <c r="H30" s="7" t="s">
        <v>235</v>
      </c>
      <c r="J30" s="3" t="str">
        <f t="array" ref="J30">IF(ROWS(J$5:J29)&gt;$D$2,"",INDEX(D$5:F$1600,SMALL(IF($D$5:$D$1600=$D$1,ROW($D$5:$D$1600)-ROW($D$5)+1),ROWS(J$5:J29)),COLUMNS($D29)))</f>
        <v/>
      </c>
      <c r="K30" s="3" t="str">
        <f t="array" ref="K30">IF(ROWS(K$5:K29)&gt;$D$2,"",INDEX(E$5:G$1600,SMALL(IF($D$5:$D$1600=$D$1,ROW($D$5:$D$1600)-ROW($D$5)+1),ROWS(K$5:K29)),COLUMNS($D29)))</f>
        <v/>
      </c>
      <c r="L30" s="3" t="str">
        <f t="array" ref="L30">IF(ROWS(L$5:L29)&gt;$D$2,"",INDEX(F$5:H$1600,SMALL(IF($D$5:$D$1600=$D$1,ROW($D$5:$D$1600)-ROW($D$5)+1),ROWS(L$5:L29)),COLUMNS($D29)))</f>
        <v/>
      </c>
      <c r="M30" s="3" t="str">
        <f t="array" ref="M30">IF(ROWS(M$5:M29)&gt;$D$2,"",INDEX(G$5:I$1600,SMALL(IF($D$5:$D$1600=$D$1,ROW($D$5:$D$1600)-ROW($D$5)+1),ROWS(M$5:M29)),COLUMNS($D29)))</f>
        <v/>
      </c>
      <c r="N30" s="3" t="str">
        <f t="array" ref="N30">IF(ROWS(N$5:N29)&gt;$D$2,"",INDEX(H$5:J$1600,SMALL(IF($D$5:$D$1600=$D$1,ROW($D$5:$D$1600)-ROW($D$5)+1),ROWS(N$5:N29)),COLUMNS($D29)))</f>
        <v/>
      </c>
      <c r="O30" s="3" t="str">
        <f t="shared" si="0"/>
        <v/>
      </c>
    </row>
    <row r="31" spans="1:15" x14ac:dyDescent="0.35">
      <c r="A31" s="7" t="s">
        <v>88</v>
      </c>
      <c r="B31" s="8" t="s">
        <v>87</v>
      </c>
      <c r="D31" s="7" t="s">
        <v>40</v>
      </c>
      <c r="E31" s="8" t="s">
        <v>224</v>
      </c>
      <c r="F31" s="7" t="s">
        <v>225</v>
      </c>
      <c r="G31" s="8" t="s">
        <v>265</v>
      </c>
      <c r="H31" s="7" t="s">
        <v>266</v>
      </c>
      <c r="J31" s="3" t="str">
        <f t="array" ref="J31">IF(ROWS(J$5:J30)&gt;$D$2,"",INDEX(D$5:F$1600,SMALL(IF($D$5:$D$1600=$D$1,ROW($D$5:$D$1600)-ROW($D$5)+1),ROWS(J$5:J30)),COLUMNS($D30)))</f>
        <v/>
      </c>
      <c r="K31" s="3" t="str">
        <f t="array" ref="K31">IF(ROWS(K$5:K30)&gt;$D$2,"",INDEX(E$5:G$1600,SMALL(IF($D$5:$D$1600=$D$1,ROW($D$5:$D$1600)-ROW($D$5)+1),ROWS(K$5:K30)),COLUMNS($D30)))</f>
        <v/>
      </c>
      <c r="L31" s="3" t="str">
        <f t="array" ref="L31">IF(ROWS(L$5:L30)&gt;$D$2,"",INDEX(F$5:H$1600,SMALL(IF($D$5:$D$1600=$D$1,ROW($D$5:$D$1600)-ROW($D$5)+1),ROWS(L$5:L30)),COLUMNS($D30)))</f>
        <v/>
      </c>
      <c r="M31" s="3" t="str">
        <f t="array" ref="M31">IF(ROWS(M$5:M30)&gt;$D$2,"",INDEX(G$5:I$1600,SMALL(IF($D$5:$D$1600=$D$1,ROW($D$5:$D$1600)-ROW($D$5)+1),ROWS(M$5:M30)),COLUMNS($D30)))</f>
        <v/>
      </c>
      <c r="N31" s="3" t="str">
        <f t="array" ref="N31">IF(ROWS(N$5:N30)&gt;$D$2,"",INDEX(H$5:J$1600,SMALL(IF($D$5:$D$1600=$D$1,ROW($D$5:$D$1600)-ROW($D$5)+1),ROWS(N$5:N30)),COLUMNS($D30)))</f>
        <v/>
      </c>
      <c r="O31" s="3" t="str">
        <f t="shared" si="0"/>
        <v/>
      </c>
    </row>
    <row r="32" spans="1:15" x14ac:dyDescent="0.35">
      <c r="A32" s="7" t="s">
        <v>90</v>
      </c>
      <c r="B32" s="8" t="s">
        <v>89</v>
      </c>
      <c r="D32" s="7" t="s">
        <v>40</v>
      </c>
      <c r="E32" s="8" t="s">
        <v>224</v>
      </c>
      <c r="F32" s="7" t="s">
        <v>225</v>
      </c>
      <c r="G32" s="8" t="s">
        <v>248</v>
      </c>
      <c r="H32" s="7" t="s">
        <v>267</v>
      </c>
      <c r="J32" s="3" t="str">
        <f t="array" ref="J32">IF(ROWS(J$5:J31)&gt;$D$2,"",INDEX(D$5:F$1600,SMALL(IF($D$5:$D$1600=$D$1,ROW($D$5:$D$1600)-ROW($D$5)+1),ROWS(J$5:J31)),COLUMNS($D31)))</f>
        <v/>
      </c>
      <c r="K32" s="3" t="str">
        <f t="array" ref="K32">IF(ROWS(K$5:K31)&gt;$D$2,"",INDEX(E$5:G$1600,SMALL(IF($D$5:$D$1600=$D$1,ROW($D$5:$D$1600)-ROW($D$5)+1),ROWS(K$5:K31)),COLUMNS($D31)))</f>
        <v/>
      </c>
      <c r="L32" s="3" t="str">
        <f t="array" ref="L32">IF(ROWS(L$5:L31)&gt;$D$2,"",INDEX(F$5:H$1600,SMALL(IF($D$5:$D$1600=$D$1,ROW($D$5:$D$1600)-ROW($D$5)+1),ROWS(L$5:L31)),COLUMNS($D31)))</f>
        <v/>
      </c>
      <c r="M32" s="3" t="str">
        <f t="array" ref="M32">IF(ROWS(M$5:M31)&gt;$D$2,"",INDEX(G$5:I$1600,SMALL(IF($D$5:$D$1600=$D$1,ROW($D$5:$D$1600)-ROW($D$5)+1),ROWS(M$5:M31)),COLUMNS($D31)))</f>
        <v/>
      </c>
      <c r="N32" s="3" t="str">
        <f t="array" ref="N32">IF(ROWS(N$5:N31)&gt;$D$2,"",INDEX(H$5:J$1600,SMALL(IF($D$5:$D$1600=$D$1,ROW($D$5:$D$1600)-ROW($D$5)+1),ROWS(N$5:N31)),COLUMNS($D31)))</f>
        <v/>
      </c>
      <c r="O32" s="3" t="str">
        <f t="shared" si="0"/>
        <v/>
      </c>
    </row>
    <row r="33" spans="1:15" x14ac:dyDescent="0.35">
      <c r="A33" s="7" t="s">
        <v>92</v>
      </c>
      <c r="B33" s="8" t="s">
        <v>91</v>
      </c>
      <c r="D33" s="7" t="s">
        <v>40</v>
      </c>
      <c r="E33" s="8" t="s">
        <v>224</v>
      </c>
      <c r="F33" s="7" t="s">
        <v>225</v>
      </c>
      <c r="G33" s="8" t="s">
        <v>268</v>
      </c>
      <c r="H33" s="7" t="s">
        <v>269</v>
      </c>
      <c r="J33" s="3" t="str">
        <f t="array" ref="J33">IF(ROWS(J$5:J32)&gt;$D$2,"",INDEX(D$5:F$1600,SMALL(IF($D$5:$D$1600=$D$1,ROW($D$5:$D$1600)-ROW($D$5)+1),ROWS(J$5:J32)),COLUMNS($D32)))</f>
        <v/>
      </c>
      <c r="K33" s="3" t="str">
        <f t="array" ref="K33">IF(ROWS(K$5:K32)&gt;$D$2,"",INDEX(E$5:G$1600,SMALL(IF($D$5:$D$1600=$D$1,ROW($D$5:$D$1600)-ROW($D$5)+1),ROWS(K$5:K32)),COLUMNS($D32)))</f>
        <v/>
      </c>
      <c r="L33" s="3" t="str">
        <f t="array" ref="L33">IF(ROWS(L$5:L32)&gt;$D$2,"",INDEX(F$5:H$1600,SMALL(IF($D$5:$D$1600=$D$1,ROW($D$5:$D$1600)-ROW($D$5)+1),ROWS(L$5:L32)),COLUMNS($D32)))</f>
        <v/>
      </c>
      <c r="M33" s="3" t="str">
        <f t="array" ref="M33">IF(ROWS(M$5:M32)&gt;$D$2,"",INDEX(G$5:I$1600,SMALL(IF($D$5:$D$1600=$D$1,ROW($D$5:$D$1600)-ROW($D$5)+1),ROWS(M$5:M32)),COLUMNS($D32)))</f>
        <v/>
      </c>
      <c r="N33" s="3" t="str">
        <f t="array" ref="N33">IF(ROWS(N$5:N32)&gt;$D$2,"",INDEX(H$5:J$1600,SMALL(IF($D$5:$D$1600=$D$1,ROW($D$5:$D$1600)-ROW($D$5)+1),ROWS(N$5:N32)),COLUMNS($D32)))</f>
        <v/>
      </c>
      <c r="O33" s="3" t="str">
        <f t="shared" si="0"/>
        <v/>
      </c>
    </row>
    <row r="34" spans="1:15" x14ac:dyDescent="0.35">
      <c r="A34" s="7" t="s">
        <v>94</v>
      </c>
      <c r="B34" s="8" t="s">
        <v>93</v>
      </c>
      <c r="D34" s="7" t="s">
        <v>40</v>
      </c>
      <c r="E34" s="8" t="s">
        <v>224</v>
      </c>
      <c r="F34" s="7" t="s">
        <v>225</v>
      </c>
      <c r="G34" s="8" t="s">
        <v>270</v>
      </c>
      <c r="H34" s="7" t="s">
        <v>271</v>
      </c>
      <c r="J34" s="3" t="str">
        <f t="array" ref="J34">IF(ROWS(J$5:J33)&gt;$D$2,"",INDEX(D$5:F$1600,SMALL(IF($D$5:$D$1600=$D$1,ROW($D$5:$D$1600)-ROW($D$5)+1),ROWS(J$5:J33)),COLUMNS($D33)))</f>
        <v/>
      </c>
      <c r="K34" s="3" t="str">
        <f t="array" ref="K34">IF(ROWS(K$5:K33)&gt;$D$2,"",INDEX(E$5:G$1600,SMALL(IF($D$5:$D$1600=$D$1,ROW($D$5:$D$1600)-ROW($D$5)+1),ROWS(K$5:K33)),COLUMNS($D33)))</f>
        <v/>
      </c>
      <c r="L34" s="3" t="str">
        <f t="array" ref="L34">IF(ROWS(L$5:L33)&gt;$D$2,"",INDEX(F$5:H$1600,SMALL(IF($D$5:$D$1600=$D$1,ROW($D$5:$D$1600)-ROW($D$5)+1),ROWS(L$5:L33)),COLUMNS($D33)))</f>
        <v/>
      </c>
      <c r="M34" s="3" t="str">
        <f t="array" ref="M34">IF(ROWS(M$5:M33)&gt;$D$2,"",INDEX(G$5:I$1600,SMALL(IF($D$5:$D$1600=$D$1,ROW($D$5:$D$1600)-ROW($D$5)+1),ROWS(M$5:M33)),COLUMNS($D33)))</f>
        <v/>
      </c>
      <c r="N34" s="3" t="str">
        <f t="array" ref="N34">IF(ROWS(N$5:N33)&gt;$D$2,"",INDEX(H$5:J$1600,SMALL(IF($D$5:$D$1600=$D$1,ROW($D$5:$D$1600)-ROW($D$5)+1),ROWS(N$5:N33)),COLUMNS($D33)))</f>
        <v/>
      </c>
      <c r="O34" s="3" t="str">
        <f t="shared" si="0"/>
        <v/>
      </c>
    </row>
    <row r="35" spans="1:15" x14ac:dyDescent="0.35">
      <c r="A35" s="7" t="s">
        <v>96</v>
      </c>
      <c r="B35" s="8" t="s">
        <v>95</v>
      </c>
      <c r="D35" s="7" t="s">
        <v>40</v>
      </c>
      <c r="E35" s="8" t="s">
        <v>224</v>
      </c>
      <c r="F35" s="7" t="s">
        <v>225</v>
      </c>
      <c r="G35" s="8" t="s">
        <v>272</v>
      </c>
      <c r="H35" s="7" t="s">
        <v>273</v>
      </c>
      <c r="J35" s="3" t="str">
        <f t="array" ref="J35">IF(ROWS(J$5:J34)&gt;$D$2,"",INDEX(D$5:F$1600,SMALL(IF($D$5:$D$1600=$D$1,ROW($D$5:$D$1600)-ROW($D$5)+1),ROWS(J$5:J34)),COLUMNS($D34)))</f>
        <v/>
      </c>
      <c r="K35" s="3" t="str">
        <f t="array" ref="K35">IF(ROWS(K$5:K34)&gt;$D$2,"",INDEX(E$5:G$1600,SMALL(IF($D$5:$D$1600=$D$1,ROW($D$5:$D$1600)-ROW($D$5)+1),ROWS(K$5:K34)),COLUMNS($D34)))</f>
        <v/>
      </c>
      <c r="L35" s="3" t="str">
        <f t="array" ref="L35">IF(ROWS(L$5:L34)&gt;$D$2,"",INDEX(F$5:H$1600,SMALL(IF($D$5:$D$1600=$D$1,ROW($D$5:$D$1600)-ROW($D$5)+1),ROWS(L$5:L34)),COLUMNS($D34)))</f>
        <v/>
      </c>
      <c r="M35" s="3" t="str">
        <f t="array" ref="M35">IF(ROWS(M$5:M34)&gt;$D$2,"",INDEX(G$5:I$1600,SMALL(IF($D$5:$D$1600=$D$1,ROW($D$5:$D$1600)-ROW($D$5)+1),ROWS(M$5:M34)),COLUMNS($D34)))</f>
        <v/>
      </c>
      <c r="N35" s="3" t="str">
        <f t="array" ref="N35">IF(ROWS(N$5:N34)&gt;$D$2,"",INDEX(H$5:J$1600,SMALL(IF($D$5:$D$1600=$D$1,ROW($D$5:$D$1600)-ROW($D$5)+1),ROWS(N$5:N34)),COLUMNS($D34)))</f>
        <v/>
      </c>
      <c r="O35" s="3" t="str">
        <f t="shared" si="0"/>
        <v/>
      </c>
    </row>
    <row r="36" spans="1:15" x14ac:dyDescent="0.35">
      <c r="A36" s="7" t="s">
        <v>98</v>
      </c>
      <c r="B36" s="8" t="s">
        <v>97</v>
      </c>
      <c r="D36" s="7" t="s">
        <v>40</v>
      </c>
      <c r="E36" s="8" t="s">
        <v>224</v>
      </c>
      <c r="F36" s="7" t="s">
        <v>225</v>
      </c>
      <c r="G36" s="8" t="s">
        <v>274</v>
      </c>
      <c r="H36" s="7" t="s">
        <v>247</v>
      </c>
      <c r="J36" s="3" t="str">
        <f t="array" ref="J36">IF(ROWS(J$5:J35)&gt;$D$2,"",INDEX(D$5:F$1600,SMALL(IF($D$5:$D$1600=$D$1,ROW($D$5:$D$1600)-ROW($D$5)+1),ROWS(J$5:J35)),COLUMNS($D35)))</f>
        <v/>
      </c>
      <c r="K36" s="3" t="str">
        <f t="array" ref="K36">IF(ROWS(K$5:K35)&gt;$D$2,"",INDEX(E$5:G$1600,SMALL(IF($D$5:$D$1600=$D$1,ROW($D$5:$D$1600)-ROW($D$5)+1),ROWS(K$5:K35)),COLUMNS($D35)))</f>
        <v/>
      </c>
      <c r="L36" s="3" t="str">
        <f t="array" ref="L36">IF(ROWS(L$5:L35)&gt;$D$2,"",INDEX(F$5:H$1600,SMALL(IF($D$5:$D$1600=$D$1,ROW($D$5:$D$1600)-ROW($D$5)+1),ROWS(L$5:L35)),COLUMNS($D35)))</f>
        <v/>
      </c>
      <c r="M36" s="3" t="str">
        <f t="array" ref="M36">IF(ROWS(M$5:M35)&gt;$D$2,"",INDEX(G$5:I$1600,SMALL(IF($D$5:$D$1600=$D$1,ROW($D$5:$D$1600)-ROW($D$5)+1),ROWS(M$5:M35)),COLUMNS($D35)))</f>
        <v/>
      </c>
      <c r="N36" s="3" t="str">
        <f t="array" ref="N36">IF(ROWS(N$5:N35)&gt;$D$2,"",INDEX(H$5:J$1600,SMALL(IF($D$5:$D$1600=$D$1,ROW($D$5:$D$1600)-ROW($D$5)+1),ROWS(N$5:N35)),COLUMNS($D35)))</f>
        <v/>
      </c>
      <c r="O36" s="3" t="str">
        <f t="shared" si="0"/>
        <v/>
      </c>
    </row>
    <row r="37" spans="1:15" x14ac:dyDescent="0.35">
      <c r="A37" s="7" t="s">
        <v>100</v>
      </c>
      <c r="B37" s="8" t="s">
        <v>99</v>
      </c>
      <c r="D37" s="7" t="s">
        <v>40</v>
      </c>
      <c r="E37" s="8" t="s">
        <v>224</v>
      </c>
      <c r="F37" s="7" t="s">
        <v>225</v>
      </c>
      <c r="G37" s="8" t="s">
        <v>275</v>
      </c>
      <c r="H37" s="7" t="s">
        <v>276</v>
      </c>
    </row>
    <row r="38" spans="1:15" x14ac:dyDescent="0.35">
      <c r="A38" s="7" t="s">
        <v>102</v>
      </c>
      <c r="B38" s="8" t="s">
        <v>101</v>
      </c>
      <c r="D38" s="7" t="s">
        <v>42</v>
      </c>
      <c r="E38" s="8" t="s">
        <v>224</v>
      </c>
      <c r="F38" s="7" t="s">
        <v>225</v>
      </c>
      <c r="G38" s="8" t="s">
        <v>17</v>
      </c>
      <c r="H38" s="7" t="s">
        <v>286</v>
      </c>
    </row>
    <row r="39" spans="1:15" x14ac:dyDescent="0.35">
      <c r="A39" s="7" t="s">
        <v>104</v>
      </c>
      <c r="B39" s="8" t="s">
        <v>103</v>
      </c>
      <c r="D39" s="7" t="s">
        <v>42</v>
      </c>
      <c r="E39" s="8" t="s">
        <v>224</v>
      </c>
      <c r="F39" s="7" t="s">
        <v>225</v>
      </c>
      <c r="G39" s="8" t="s">
        <v>18</v>
      </c>
      <c r="H39" s="7" t="s">
        <v>287</v>
      </c>
    </row>
    <row r="40" spans="1:15" x14ac:dyDescent="0.35">
      <c r="A40" s="7" t="s">
        <v>106</v>
      </c>
      <c r="B40" s="8" t="s">
        <v>105</v>
      </c>
      <c r="D40" s="7" t="s">
        <v>42</v>
      </c>
      <c r="E40" s="8" t="s">
        <v>224</v>
      </c>
      <c r="F40" s="7" t="s">
        <v>225</v>
      </c>
      <c r="G40" s="8" t="s">
        <v>228</v>
      </c>
      <c r="H40" s="7" t="s">
        <v>288</v>
      </c>
    </row>
    <row r="41" spans="1:15" x14ac:dyDescent="0.35">
      <c r="A41" s="7" t="s">
        <v>108</v>
      </c>
      <c r="B41" s="8" t="s">
        <v>107</v>
      </c>
      <c r="D41" s="7" t="s">
        <v>42</v>
      </c>
      <c r="E41" s="8" t="s">
        <v>224</v>
      </c>
      <c r="F41" s="7" t="s">
        <v>225</v>
      </c>
      <c r="G41" s="8" t="s">
        <v>230</v>
      </c>
      <c r="H41" s="7" t="s">
        <v>289</v>
      </c>
    </row>
    <row r="42" spans="1:15" x14ac:dyDescent="0.35">
      <c r="A42" s="7" t="s">
        <v>110</v>
      </c>
      <c r="B42" s="8" t="s">
        <v>109</v>
      </c>
      <c r="D42" s="7" t="s">
        <v>42</v>
      </c>
      <c r="E42" s="8" t="s">
        <v>224</v>
      </c>
      <c r="F42" s="7" t="s">
        <v>225</v>
      </c>
      <c r="G42" s="8" t="s">
        <v>232</v>
      </c>
      <c r="H42" s="7" t="s">
        <v>290</v>
      </c>
    </row>
    <row r="43" spans="1:15" x14ac:dyDescent="0.35">
      <c r="A43" s="7" t="s">
        <v>112</v>
      </c>
      <c r="B43" s="8" t="s">
        <v>111</v>
      </c>
      <c r="D43" s="7" t="s">
        <v>42</v>
      </c>
      <c r="E43" s="8" t="s">
        <v>224</v>
      </c>
      <c r="F43" s="7" t="s">
        <v>225</v>
      </c>
      <c r="G43" s="8" t="s">
        <v>234</v>
      </c>
      <c r="H43" s="7" t="s">
        <v>291</v>
      </c>
    </row>
    <row r="44" spans="1:15" x14ac:dyDescent="0.35">
      <c r="A44" s="7" t="s">
        <v>114</v>
      </c>
      <c r="B44" s="8" t="s">
        <v>113</v>
      </c>
      <c r="D44" s="7" t="s">
        <v>42</v>
      </c>
      <c r="E44" s="8" t="s">
        <v>224</v>
      </c>
      <c r="F44" s="7" t="s">
        <v>225</v>
      </c>
      <c r="G44" s="8" t="s">
        <v>236</v>
      </c>
      <c r="H44" s="7" t="s">
        <v>292</v>
      </c>
    </row>
    <row r="45" spans="1:15" x14ac:dyDescent="0.35">
      <c r="A45" s="7" t="s">
        <v>116</v>
      </c>
      <c r="B45" s="8" t="s">
        <v>115</v>
      </c>
      <c r="D45" s="7" t="s">
        <v>42</v>
      </c>
      <c r="E45" s="8" t="s">
        <v>224</v>
      </c>
      <c r="F45" s="7" t="s">
        <v>225</v>
      </c>
      <c r="G45" s="8" t="s">
        <v>238</v>
      </c>
      <c r="H45" s="7" t="s">
        <v>257</v>
      </c>
    </row>
    <row r="46" spans="1:15" x14ac:dyDescent="0.35">
      <c r="A46" s="7" t="s">
        <v>118</v>
      </c>
      <c r="B46" s="8" t="s">
        <v>117</v>
      </c>
      <c r="D46" s="7" t="s">
        <v>42</v>
      </c>
      <c r="E46" s="8" t="s">
        <v>224</v>
      </c>
      <c r="F46" s="7" t="s">
        <v>225</v>
      </c>
      <c r="G46" s="8" t="s">
        <v>240</v>
      </c>
      <c r="H46" s="7" t="s">
        <v>293</v>
      </c>
    </row>
    <row r="47" spans="1:15" x14ac:dyDescent="0.35">
      <c r="A47" s="7" t="s">
        <v>120</v>
      </c>
      <c r="B47" s="8" t="s">
        <v>119</v>
      </c>
      <c r="D47" s="7" t="s">
        <v>42</v>
      </c>
      <c r="E47" s="8" t="s">
        <v>224</v>
      </c>
      <c r="F47" s="7" t="s">
        <v>225</v>
      </c>
      <c r="G47" s="8" t="s">
        <v>242</v>
      </c>
      <c r="H47" s="7" t="s">
        <v>294</v>
      </c>
    </row>
    <row r="48" spans="1:15" x14ac:dyDescent="0.35">
      <c r="A48" s="7" t="s">
        <v>122</v>
      </c>
      <c r="B48" s="8" t="s">
        <v>121</v>
      </c>
      <c r="D48" s="7" t="s">
        <v>42</v>
      </c>
      <c r="E48" s="8" t="s">
        <v>224</v>
      </c>
      <c r="F48" s="7" t="s">
        <v>225</v>
      </c>
      <c r="G48" s="8" t="s">
        <v>244</v>
      </c>
      <c r="H48" s="7" t="s">
        <v>295</v>
      </c>
    </row>
    <row r="49" spans="1:8" x14ac:dyDescent="0.35">
      <c r="A49" s="7" t="s">
        <v>124</v>
      </c>
      <c r="B49" s="8" t="s">
        <v>123</v>
      </c>
      <c r="D49" s="7" t="s">
        <v>42</v>
      </c>
      <c r="E49" s="8" t="s">
        <v>224</v>
      </c>
      <c r="F49" s="7" t="s">
        <v>225</v>
      </c>
      <c r="G49" s="8" t="s">
        <v>246</v>
      </c>
      <c r="H49" s="7" t="s">
        <v>276</v>
      </c>
    </row>
    <row r="50" spans="1:8" x14ac:dyDescent="0.35">
      <c r="A50" s="7" t="s">
        <v>126</v>
      </c>
      <c r="B50" s="8" t="s">
        <v>125</v>
      </c>
      <c r="D50" s="7" t="s">
        <v>44</v>
      </c>
      <c r="E50" s="8" t="s">
        <v>224</v>
      </c>
      <c r="F50" s="7" t="s">
        <v>225</v>
      </c>
      <c r="G50" s="8" t="s">
        <v>17</v>
      </c>
      <c r="H50" s="7" t="s">
        <v>298</v>
      </c>
    </row>
    <row r="51" spans="1:8" x14ac:dyDescent="0.35">
      <c r="A51" s="7" t="s">
        <v>128</v>
      </c>
      <c r="B51" s="8" t="s">
        <v>127</v>
      </c>
      <c r="D51" s="7" t="s">
        <v>44</v>
      </c>
      <c r="E51" s="8" t="s">
        <v>224</v>
      </c>
      <c r="F51" s="7" t="s">
        <v>225</v>
      </c>
      <c r="G51" s="8" t="s">
        <v>18</v>
      </c>
      <c r="H51" s="7" t="s">
        <v>299</v>
      </c>
    </row>
    <row r="52" spans="1:8" x14ac:dyDescent="0.35">
      <c r="A52" s="7" t="s">
        <v>130</v>
      </c>
      <c r="B52" s="8" t="s">
        <v>129</v>
      </c>
      <c r="D52" s="7" t="s">
        <v>44</v>
      </c>
      <c r="E52" s="8" t="s">
        <v>224</v>
      </c>
      <c r="F52" s="7" t="s">
        <v>225</v>
      </c>
      <c r="G52" s="8" t="s">
        <v>228</v>
      </c>
      <c r="H52" s="7" t="s">
        <v>300</v>
      </c>
    </row>
    <row r="53" spans="1:8" x14ac:dyDescent="0.35">
      <c r="A53" s="7" t="s">
        <v>132</v>
      </c>
      <c r="B53" s="8" t="s">
        <v>131</v>
      </c>
      <c r="D53" s="7" t="s">
        <v>44</v>
      </c>
      <c r="E53" s="8" t="s">
        <v>224</v>
      </c>
      <c r="F53" s="7" t="s">
        <v>225</v>
      </c>
      <c r="G53" s="8" t="s">
        <v>230</v>
      </c>
      <c r="H53" s="7" t="s">
        <v>301</v>
      </c>
    </row>
    <row r="54" spans="1:8" x14ac:dyDescent="0.35">
      <c r="A54" s="7" t="s">
        <v>134</v>
      </c>
      <c r="B54" s="8" t="s">
        <v>133</v>
      </c>
      <c r="D54" s="7" t="s">
        <v>44</v>
      </c>
      <c r="E54" s="8" t="s">
        <v>224</v>
      </c>
      <c r="F54" s="7" t="s">
        <v>225</v>
      </c>
      <c r="G54" s="8" t="s">
        <v>232</v>
      </c>
      <c r="H54" s="7" t="s">
        <v>302</v>
      </c>
    </row>
    <row r="55" spans="1:8" x14ac:dyDescent="0.35">
      <c r="A55" s="7" t="s">
        <v>136</v>
      </c>
      <c r="B55" s="8" t="s">
        <v>135</v>
      </c>
      <c r="D55" s="7" t="s">
        <v>44</v>
      </c>
      <c r="E55" s="8" t="s">
        <v>224</v>
      </c>
      <c r="F55" s="7" t="s">
        <v>225</v>
      </c>
      <c r="G55" s="8" t="s">
        <v>234</v>
      </c>
      <c r="H55" s="7" t="s">
        <v>303</v>
      </c>
    </row>
    <row r="56" spans="1:8" x14ac:dyDescent="0.35">
      <c r="A56" s="7" t="s">
        <v>138</v>
      </c>
      <c r="B56" s="8" t="s">
        <v>137</v>
      </c>
      <c r="D56" s="7" t="s">
        <v>44</v>
      </c>
      <c r="E56" s="8" t="s">
        <v>224</v>
      </c>
      <c r="F56" s="7" t="s">
        <v>225</v>
      </c>
      <c r="G56" s="8" t="s">
        <v>236</v>
      </c>
      <c r="H56" s="7" t="s">
        <v>304</v>
      </c>
    </row>
    <row r="57" spans="1:8" x14ac:dyDescent="0.35">
      <c r="A57" s="7" t="s">
        <v>140</v>
      </c>
      <c r="B57" s="8" t="s">
        <v>139</v>
      </c>
      <c r="D57" s="7" t="s">
        <v>44</v>
      </c>
      <c r="E57" s="8" t="s">
        <v>224</v>
      </c>
      <c r="F57" s="7" t="s">
        <v>225</v>
      </c>
      <c r="G57" s="8" t="s">
        <v>238</v>
      </c>
      <c r="H57" s="7" t="s">
        <v>305</v>
      </c>
    </row>
    <row r="58" spans="1:8" x14ac:dyDescent="0.35">
      <c r="A58" s="7" t="s">
        <v>142</v>
      </c>
      <c r="B58" s="8" t="s">
        <v>141</v>
      </c>
      <c r="D58" s="7" t="s">
        <v>44</v>
      </c>
      <c r="E58" s="8" t="s">
        <v>224</v>
      </c>
      <c r="F58" s="7" t="s">
        <v>225</v>
      </c>
      <c r="G58" s="8" t="s">
        <v>240</v>
      </c>
      <c r="H58" s="7" t="s">
        <v>306</v>
      </c>
    </row>
    <row r="59" spans="1:8" x14ac:dyDescent="0.35">
      <c r="A59" s="7" t="s">
        <v>144</v>
      </c>
      <c r="B59" s="8" t="s">
        <v>143</v>
      </c>
      <c r="D59" s="7" t="s">
        <v>44</v>
      </c>
      <c r="E59" s="8" t="s">
        <v>224</v>
      </c>
      <c r="F59" s="7" t="s">
        <v>225</v>
      </c>
      <c r="G59" s="8" t="s">
        <v>242</v>
      </c>
      <c r="H59" s="7" t="s">
        <v>243</v>
      </c>
    </row>
    <row r="60" spans="1:8" x14ac:dyDescent="0.35">
      <c r="A60" s="7" t="s">
        <v>146</v>
      </c>
      <c r="B60" s="8" t="s">
        <v>145</v>
      </c>
      <c r="D60" s="7" t="s">
        <v>44</v>
      </c>
      <c r="E60" s="8" t="s">
        <v>224</v>
      </c>
      <c r="F60" s="7" t="s">
        <v>225</v>
      </c>
      <c r="G60" s="8" t="s">
        <v>244</v>
      </c>
      <c r="H60" s="7" t="s">
        <v>307</v>
      </c>
    </row>
    <row r="61" spans="1:8" x14ac:dyDescent="0.35">
      <c r="A61" s="7" t="s">
        <v>148</v>
      </c>
      <c r="B61" s="8" t="s">
        <v>147</v>
      </c>
      <c r="D61" s="7" t="s">
        <v>46</v>
      </c>
      <c r="E61" s="8" t="s">
        <v>224</v>
      </c>
      <c r="F61" s="7" t="s">
        <v>225</v>
      </c>
      <c r="G61" s="8" t="s">
        <v>17</v>
      </c>
      <c r="H61" s="7" t="s">
        <v>291</v>
      </c>
    </row>
    <row r="62" spans="1:8" x14ac:dyDescent="0.35">
      <c r="A62" s="7" t="s">
        <v>150</v>
      </c>
      <c r="B62" s="8" t="s">
        <v>149</v>
      </c>
      <c r="D62" s="7" t="s">
        <v>46</v>
      </c>
      <c r="E62" s="8" t="s">
        <v>224</v>
      </c>
      <c r="F62" s="7" t="s">
        <v>225</v>
      </c>
      <c r="G62" s="8" t="s">
        <v>18</v>
      </c>
      <c r="H62" s="7" t="s">
        <v>257</v>
      </c>
    </row>
    <row r="63" spans="1:8" x14ac:dyDescent="0.35">
      <c r="A63" s="7" t="s">
        <v>152</v>
      </c>
      <c r="B63" s="8" t="s">
        <v>151</v>
      </c>
      <c r="D63" s="7" t="s">
        <v>46</v>
      </c>
      <c r="E63" s="8" t="s">
        <v>224</v>
      </c>
      <c r="F63" s="7" t="s">
        <v>225</v>
      </c>
      <c r="G63" s="8" t="s">
        <v>228</v>
      </c>
      <c r="H63" s="7" t="s">
        <v>310</v>
      </c>
    </row>
    <row r="64" spans="1:8" x14ac:dyDescent="0.35">
      <c r="A64" s="7" t="s">
        <v>154</v>
      </c>
      <c r="B64" s="8" t="s">
        <v>153</v>
      </c>
      <c r="D64" s="7" t="s">
        <v>46</v>
      </c>
      <c r="E64" s="8" t="s">
        <v>224</v>
      </c>
      <c r="F64" s="7" t="s">
        <v>225</v>
      </c>
      <c r="G64" s="8" t="s">
        <v>230</v>
      </c>
      <c r="H64" s="7" t="s">
        <v>247</v>
      </c>
    </row>
    <row r="65" spans="1:8" x14ac:dyDescent="0.35">
      <c r="A65" s="7" t="s">
        <v>156</v>
      </c>
      <c r="B65" s="8" t="s">
        <v>155</v>
      </c>
      <c r="D65" s="7" t="s">
        <v>48</v>
      </c>
      <c r="E65" s="8" t="s">
        <v>224</v>
      </c>
      <c r="F65" s="7" t="s">
        <v>225</v>
      </c>
      <c r="G65" s="8" t="s">
        <v>17</v>
      </c>
      <c r="H65" s="7" t="s">
        <v>299</v>
      </c>
    </row>
    <row r="66" spans="1:8" x14ac:dyDescent="0.35">
      <c r="A66" s="7" t="s">
        <v>158</v>
      </c>
      <c r="B66" s="8" t="s">
        <v>157</v>
      </c>
      <c r="D66" s="7" t="s">
        <v>48</v>
      </c>
      <c r="E66" s="8" t="s">
        <v>224</v>
      </c>
      <c r="F66" s="7" t="s">
        <v>225</v>
      </c>
      <c r="G66" s="8" t="s">
        <v>18</v>
      </c>
      <c r="H66" s="7" t="s">
        <v>314</v>
      </c>
    </row>
    <row r="67" spans="1:8" x14ac:dyDescent="0.35">
      <c r="A67" s="7" t="s">
        <v>160</v>
      </c>
      <c r="B67" s="8" t="s">
        <v>159</v>
      </c>
      <c r="D67" s="7" t="s">
        <v>48</v>
      </c>
      <c r="E67" s="8" t="s">
        <v>224</v>
      </c>
      <c r="F67" s="7" t="s">
        <v>225</v>
      </c>
      <c r="G67" s="8" t="s">
        <v>230</v>
      </c>
      <c r="H67" s="7" t="s">
        <v>291</v>
      </c>
    </row>
    <row r="68" spans="1:8" x14ac:dyDescent="0.35">
      <c r="A68" s="7" t="s">
        <v>162</v>
      </c>
      <c r="B68" s="8" t="s">
        <v>161</v>
      </c>
      <c r="D68" s="7" t="s">
        <v>48</v>
      </c>
      <c r="E68" s="8" t="s">
        <v>224</v>
      </c>
      <c r="F68" s="7" t="s">
        <v>225</v>
      </c>
      <c r="G68" s="8" t="s">
        <v>232</v>
      </c>
      <c r="H68" s="7" t="s">
        <v>257</v>
      </c>
    </row>
    <row r="69" spans="1:8" x14ac:dyDescent="0.35">
      <c r="A69" s="7" t="s">
        <v>164</v>
      </c>
      <c r="B69" s="8" t="s">
        <v>163</v>
      </c>
      <c r="D69" s="7" t="s">
        <v>48</v>
      </c>
      <c r="E69" s="8" t="s">
        <v>224</v>
      </c>
      <c r="F69" s="7" t="s">
        <v>225</v>
      </c>
      <c r="G69" s="8" t="s">
        <v>234</v>
      </c>
      <c r="H69" s="7" t="s">
        <v>231</v>
      </c>
    </row>
    <row r="70" spans="1:8" x14ac:dyDescent="0.35">
      <c r="A70" s="7" t="s">
        <v>166</v>
      </c>
      <c r="B70" s="8" t="s">
        <v>165</v>
      </c>
      <c r="D70" s="7" t="s">
        <v>48</v>
      </c>
      <c r="E70" s="8" t="s">
        <v>224</v>
      </c>
      <c r="F70" s="7" t="s">
        <v>225</v>
      </c>
      <c r="G70" s="8" t="s">
        <v>236</v>
      </c>
      <c r="H70" s="7" t="s">
        <v>261</v>
      </c>
    </row>
    <row r="71" spans="1:8" x14ac:dyDescent="0.35">
      <c r="A71" s="7" t="s">
        <v>168</v>
      </c>
      <c r="B71" s="8" t="s">
        <v>167</v>
      </c>
      <c r="D71" s="7" t="s">
        <v>48</v>
      </c>
      <c r="E71" s="8" t="s">
        <v>224</v>
      </c>
      <c r="F71" s="7" t="s">
        <v>225</v>
      </c>
      <c r="G71" s="8" t="s">
        <v>240</v>
      </c>
      <c r="H71" s="7" t="s">
        <v>315</v>
      </c>
    </row>
    <row r="72" spans="1:8" x14ac:dyDescent="0.35">
      <c r="A72" s="7" t="s">
        <v>170</v>
      </c>
      <c r="B72" s="8" t="s">
        <v>169</v>
      </c>
      <c r="D72" s="7" t="s">
        <v>48</v>
      </c>
      <c r="E72" s="8" t="s">
        <v>224</v>
      </c>
      <c r="F72" s="7" t="s">
        <v>225</v>
      </c>
      <c r="G72" s="8" t="s">
        <v>244</v>
      </c>
      <c r="H72" s="7" t="s">
        <v>247</v>
      </c>
    </row>
    <row r="73" spans="1:8" x14ac:dyDescent="0.35">
      <c r="A73" s="7" t="s">
        <v>172</v>
      </c>
      <c r="B73" s="8" t="s">
        <v>171</v>
      </c>
      <c r="D73" s="7" t="s">
        <v>48</v>
      </c>
      <c r="E73" s="8" t="s">
        <v>224</v>
      </c>
      <c r="F73" s="7" t="s">
        <v>225</v>
      </c>
      <c r="G73" s="8" t="s">
        <v>246</v>
      </c>
      <c r="H73" s="7" t="s">
        <v>316</v>
      </c>
    </row>
    <row r="74" spans="1:8" x14ac:dyDescent="0.35">
      <c r="A74" s="7" t="s">
        <v>174</v>
      </c>
      <c r="B74" s="8" t="s">
        <v>173</v>
      </c>
      <c r="D74" s="7" t="s">
        <v>50</v>
      </c>
      <c r="E74" s="8" t="s">
        <v>224</v>
      </c>
      <c r="F74" s="7" t="s">
        <v>225</v>
      </c>
      <c r="G74" s="8" t="s">
        <v>17</v>
      </c>
      <c r="H74" s="7" t="s">
        <v>319</v>
      </c>
    </row>
    <row r="75" spans="1:8" x14ac:dyDescent="0.35">
      <c r="A75" s="7" t="s">
        <v>176</v>
      </c>
      <c r="B75" s="8" t="s">
        <v>175</v>
      </c>
      <c r="D75" s="7" t="s">
        <v>50</v>
      </c>
      <c r="E75" s="8" t="s">
        <v>224</v>
      </c>
      <c r="F75" s="7" t="s">
        <v>225</v>
      </c>
      <c r="G75" s="8" t="s">
        <v>18</v>
      </c>
      <c r="H75" s="7" t="s">
        <v>257</v>
      </c>
    </row>
    <row r="76" spans="1:8" x14ac:dyDescent="0.35">
      <c r="A76" s="7" t="s">
        <v>178</v>
      </c>
      <c r="B76" s="8" t="s">
        <v>177</v>
      </c>
      <c r="D76" s="7" t="s">
        <v>50</v>
      </c>
      <c r="E76" s="8" t="s">
        <v>224</v>
      </c>
      <c r="F76" s="7" t="s">
        <v>225</v>
      </c>
      <c r="G76" s="8" t="s">
        <v>228</v>
      </c>
      <c r="H76" s="7" t="s">
        <v>320</v>
      </c>
    </row>
    <row r="77" spans="1:8" x14ac:dyDescent="0.35">
      <c r="A77" s="7" t="s">
        <v>180</v>
      </c>
      <c r="B77" s="8" t="s">
        <v>179</v>
      </c>
      <c r="D77" s="7" t="s">
        <v>50</v>
      </c>
      <c r="E77" s="8" t="s">
        <v>224</v>
      </c>
      <c r="F77" s="7" t="s">
        <v>225</v>
      </c>
      <c r="G77" s="8" t="s">
        <v>230</v>
      </c>
      <c r="H77" s="7" t="s">
        <v>247</v>
      </c>
    </row>
    <row r="78" spans="1:8" x14ac:dyDescent="0.35">
      <c r="A78" s="7" t="s">
        <v>182</v>
      </c>
      <c r="B78" s="8" t="s">
        <v>181</v>
      </c>
      <c r="D78" s="7" t="s">
        <v>52</v>
      </c>
      <c r="E78" s="8" t="s">
        <v>224</v>
      </c>
      <c r="F78" s="7" t="s">
        <v>225</v>
      </c>
      <c r="G78" s="8" t="s">
        <v>17</v>
      </c>
      <c r="H78" s="7" t="s">
        <v>254</v>
      </c>
    </row>
    <row r="79" spans="1:8" x14ac:dyDescent="0.35">
      <c r="A79" s="7" t="s">
        <v>184</v>
      </c>
      <c r="B79" s="8" t="s">
        <v>183</v>
      </c>
      <c r="D79" s="7" t="s">
        <v>52</v>
      </c>
      <c r="E79" s="8" t="s">
        <v>224</v>
      </c>
      <c r="F79" s="7" t="s">
        <v>225</v>
      </c>
      <c r="G79" s="8" t="s">
        <v>18</v>
      </c>
      <c r="H79" s="7" t="s">
        <v>324</v>
      </c>
    </row>
    <row r="80" spans="1:8" x14ac:dyDescent="0.35">
      <c r="A80" s="7" t="s">
        <v>186</v>
      </c>
      <c r="B80" s="8" t="s">
        <v>185</v>
      </c>
      <c r="D80" s="7" t="s">
        <v>52</v>
      </c>
      <c r="E80" s="8" t="s">
        <v>224</v>
      </c>
      <c r="F80" s="7" t="s">
        <v>225</v>
      </c>
      <c r="G80" s="8" t="s">
        <v>228</v>
      </c>
      <c r="H80" s="7" t="s">
        <v>325</v>
      </c>
    </row>
    <row r="81" spans="1:8" x14ac:dyDescent="0.35">
      <c r="A81" s="7" t="s">
        <v>188</v>
      </c>
      <c r="B81" s="8" t="s">
        <v>187</v>
      </c>
      <c r="D81" s="7" t="s">
        <v>52</v>
      </c>
      <c r="E81" s="8" t="s">
        <v>224</v>
      </c>
      <c r="F81" s="7" t="s">
        <v>225</v>
      </c>
      <c r="G81" s="8" t="s">
        <v>230</v>
      </c>
      <c r="H81" s="7" t="s">
        <v>286</v>
      </c>
    </row>
    <row r="82" spans="1:8" x14ac:dyDescent="0.35">
      <c r="A82" s="7" t="s">
        <v>190</v>
      </c>
      <c r="B82" s="8" t="s">
        <v>189</v>
      </c>
      <c r="D82" s="7" t="s">
        <v>52</v>
      </c>
      <c r="E82" s="8" t="s">
        <v>224</v>
      </c>
      <c r="F82" s="7" t="s">
        <v>225</v>
      </c>
      <c r="G82" s="8" t="s">
        <v>232</v>
      </c>
      <c r="H82" s="7" t="s">
        <v>326</v>
      </c>
    </row>
    <row r="83" spans="1:8" x14ac:dyDescent="0.35">
      <c r="A83" s="7" t="s">
        <v>192</v>
      </c>
      <c r="B83" s="8" t="s">
        <v>191</v>
      </c>
      <c r="D83" s="7" t="s">
        <v>52</v>
      </c>
      <c r="E83" s="8" t="s">
        <v>224</v>
      </c>
      <c r="F83" s="7" t="s">
        <v>225</v>
      </c>
      <c r="G83" s="8" t="s">
        <v>234</v>
      </c>
      <c r="H83" s="7" t="s">
        <v>327</v>
      </c>
    </row>
    <row r="84" spans="1:8" x14ac:dyDescent="0.35">
      <c r="A84" s="7" t="s">
        <v>194</v>
      </c>
      <c r="B84" s="8" t="s">
        <v>193</v>
      </c>
      <c r="D84" s="7" t="s">
        <v>52</v>
      </c>
      <c r="E84" s="8" t="s">
        <v>224</v>
      </c>
      <c r="F84" s="7" t="s">
        <v>225</v>
      </c>
      <c r="G84" s="8" t="s">
        <v>236</v>
      </c>
      <c r="H84" s="7" t="s">
        <v>257</v>
      </c>
    </row>
    <row r="85" spans="1:8" x14ac:dyDescent="0.35">
      <c r="A85" s="7" t="s">
        <v>196</v>
      </c>
      <c r="B85" s="8" t="s">
        <v>195</v>
      </c>
      <c r="D85" s="7" t="s">
        <v>52</v>
      </c>
      <c r="E85" s="8" t="s">
        <v>224</v>
      </c>
      <c r="F85" s="7" t="s">
        <v>225</v>
      </c>
      <c r="G85" s="8" t="s">
        <v>238</v>
      </c>
      <c r="H85" s="7" t="s">
        <v>231</v>
      </c>
    </row>
    <row r="86" spans="1:8" x14ac:dyDescent="0.35">
      <c r="A86" s="7" t="s">
        <v>198</v>
      </c>
      <c r="B86" s="8" t="s">
        <v>197</v>
      </c>
      <c r="D86" s="7" t="s">
        <v>52</v>
      </c>
      <c r="E86" s="8" t="s">
        <v>224</v>
      </c>
      <c r="F86" s="7" t="s">
        <v>225</v>
      </c>
      <c r="G86" s="8" t="s">
        <v>240</v>
      </c>
      <c r="H86" s="7" t="s">
        <v>328</v>
      </c>
    </row>
    <row r="87" spans="1:8" x14ac:dyDescent="0.35">
      <c r="A87" s="7" t="s">
        <v>200</v>
      </c>
      <c r="B87" s="8" t="s">
        <v>199</v>
      </c>
      <c r="D87" s="7" t="s">
        <v>52</v>
      </c>
      <c r="E87" s="8" t="s">
        <v>224</v>
      </c>
      <c r="F87" s="7" t="s">
        <v>225</v>
      </c>
      <c r="G87" s="8" t="s">
        <v>242</v>
      </c>
      <c r="H87" s="7" t="s">
        <v>260</v>
      </c>
    </row>
    <row r="88" spans="1:8" x14ac:dyDescent="0.35">
      <c r="A88" s="7" t="s">
        <v>202</v>
      </c>
      <c r="B88" s="8" t="s">
        <v>201</v>
      </c>
      <c r="D88" s="7" t="s">
        <v>52</v>
      </c>
      <c r="E88" s="8" t="s">
        <v>224</v>
      </c>
      <c r="F88" s="7" t="s">
        <v>225</v>
      </c>
      <c r="G88" s="8" t="s">
        <v>244</v>
      </c>
      <c r="H88" s="7" t="s">
        <v>235</v>
      </c>
    </row>
    <row r="89" spans="1:8" x14ac:dyDescent="0.35">
      <c r="A89" s="7" t="s">
        <v>204</v>
      </c>
      <c r="B89" s="8" t="s">
        <v>203</v>
      </c>
      <c r="D89" s="7" t="s">
        <v>52</v>
      </c>
      <c r="E89" s="8" t="s">
        <v>224</v>
      </c>
      <c r="F89" s="7" t="s">
        <v>225</v>
      </c>
      <c r="G89" s="8" t="s">
        <v>246</v>
      </c>
      <c r="H89" s="7" t="s">
        <v>329</v>
      </c>
    </row>
    <row r="90" spans="1:8" x14ac:dyDescent="0.35">
      <c r="A90" s="7" t="s">
        <v>206</v>
      </c>
      <c r="B90" s="8" t="s">
        <v>205</v>
      </c>
      <c r="D90" s="7" t="s">
        <v>52</v>
      </c>
      <c r="E90" s="8" t="s">
        <v>224</v>
      </c>
      <c r="F90" s="7" t="s">
        <v>225</v>
      </c>
      <c r="G90" s="8" t="s">
        <v>264</v>
      </c>
      <c r="H90" s="7" t="s">
        <v>330</v>
      </c>
    </row>
    <row r="91" spans="1:8" x14ac:dyDescent="0.35">
      <c r="A91" s="7" t="s">
        <v>208</v>
      </c>
      <c r="B91" s="8" t="s">
        <v>207</v>
      </c>
      <c r="D91" s="7" t="s">
        <v>52</v>
      </c>
      <c r="E91" s="8" t="s">
        <v>224</v>
      </c>
      <c r="F91" s="7" t="s">
        <v>225</v>
      </c>
      <c r="G91" s="8" t="s">
        <v>265</v>
      </c>
      <c r="H91" s="7" t="s">
        <v>247</v>
      </c>
    </row>
    <row r="92" spans="1:8" x14ac:dyDescent="0.35">
      <c r="A92" s="7" t="s">
        <v>210</v>
      </c>
      <c r="B92" s="8" t="s">
        <v>209</v>
      </c>
      <c r="D92" s="7" t="s">
        <v>54</v>
      </c>
      <c r="E92" s="8" t="s">
        <v>224</v>
      </c>
      <c r="F92" s="7" t="s">
        <v>225</v>
      </c>
      <c r="G92" s="8" t="s">
        <v>17</v>
      </c>
      <c r="H92" s="7" t="s">
        <v>254</v>
      </c>
    </row>
    <row r="93" spans="1:8" x14ac:dyDescent="0.35">
      <c r="A93" s="7" t="s">
        <v>212</v>
      </c>
      <c r="B93" s="8" t="s">
        <v>211</v>
      </c>
      <c r="D93" s="7" t="s">
        <v>54</v>
      </c>
      <c r="E93" s="8" t="s">
        <v>224</v>
      </c>
      <c r="F93" s="7" t="s">
        <v>225</v>
      </c>
      <c r="G93" s="8" t="s">
        <v>18</v>
      </c>
      <c r="H93" s="7" t="s">
        <v>332</v>
      </c>
    </row>
    <row r="94" spans="1:8" x14ac:dyDescent="0.35">
      <c r="A94" s="7" t="s">
        <v>214</v>
      </c>
      <c r="B94" s="8" t="s">
        <v>213</v>
      </c>
      <c r="D94" s="7" t="s">
        <v>54</v>
      </c>
      <c r="E94" s="8" t="s">
        <v>224</v>
      </c>
      <c r="F94" s="7" t="s">
        <v>225</v>
      </c>
      <c r="G94" s="8" t="s">
        <v>228</v>
      </c>
      <c r="H94" s="7" t="s">
        <v>333</v>
      </c>
    </row>
    <row r="95" spans="1:8" x14ac:dyDescent="0.35">
      <c r="A95" s="7" t="s">
        <v>216</v>
      </c>
      <c r="B95" s="8" t="s">
        <v>215</v>
      </c>
      <c r="D95" s="7" t="s">
        <v>54</v>
      </c>
      <c r="E95" s="8" t="s">
        <v>224</v>
      </c>
      <c r="F95" s="7" t="s">
        <v>225</v>
      </c>
      <c r="G95" s="8" t="s">
        <v>230</v>
      </c>
      <c r="H95" s="7" t="s">
        <v>286</v>
      </c>
    </row>
    <row r="96" spans="1:8" x14ac:dyDescent="0.35">
      <c r="A96" s="7" t="s">
        <v>218</v>
      </c>
      <c r="B96" s="8" t="s">
        <v>217</v>
      </c>
      <c r="D96" s="7" t="s">
        <v>54</v>
      </c>
      <c r="E96" s="8" t="s">
        <v>224</v>
      </c>
      <c r="F96" s="7" t="s">
        <v>225</v>
      </c>
      <c r="G96" s="8" t="s">
        <v>232</v>
      </c>
      <c r="H96" s="7" t="s">
        <v>314</v>
      </c>
    </row>
    <row r="97" spans="1:8" x14ac:dyDescent="0.35">
      <c r="A97" s="7" t="s">
        <v>220</v>
      </c>
      <c r="B97" s="8" t="s">
        <v>219</v>
      </c>
      <c r="D97" s="7" t="s">
        <v>54</v>
      </c>
      <c r="E97" s="8" t="s">
        <v>224</v>
      </c>
      <c r="F97" s="7" t="s">
        <v>225</v>
      </c>
      <c r="G97" s="8" t="s">
        <v>234</v>
      </c>
      <c r="H97" s="7" t="s">
        <v>326</v>
      </c>
    </row>
    <row r="98" spans="1:8" x14ac:dyDescent="0.35">
      <c r="A98" s="3"/>
      <c r="B98" s="3"/>
      <c r="D98" s="7" t="s">
        <v>54</v>
      </c>
      <c r="E98" s="8" t="s">
        <v>224</v>
      </c>
      <c r="F98" s="7" t="s">
        <v>225</v>
      </c>
      <c r="G98" s="8" t="s">
        <v>236</v>
      </c>
      <c r="H98" s="7" t="s">
        <v>334</v>
      </c>
    </row>
    <row r="99" spans="1:8" x14ac:dyDescent="0.35">
      <c r="A99" s="3"/>
      <c r="B99" s="3"/>
      <c r="D99" s="7" t="s">
        <v>54</v>
      </c>
      <c r="E99" s="8" t="s">
        <v>224</v>
      </c>
      <c r="F99" s="7" t="s">
        <v>225</v>
      </c>
      <c r="G99" s="8" t="s">
        <v>238</v>
      </c>
      <c r="H99" s="7" t="s">
        <v>291</v>
      </c>
    </row>
    <row r="100" spans="1:8" x14ac:dyDescent="0.35">
      <c r="A100" s="3"/>
      <c r="B100" s="3"/>
      <c r="D100" s="7" t="s">
        <v>54</v>
      </c>
      <c r="E100" s="8" t="s">
        <v>224</v>
      </c>
      <c r="F100" s="7" t="s">
        <v>225</v>
      </c>
      <c r="G100" s="8" t="s">
        <v>240</v>
      </c>
      <c r="H100" s="7" t="s">
        <v>257</v>
      </c>
    </row>
    <row r="101" spans="1:8" x14ac:dyDescent="0.35">
      <c r="A101" s="3"/>
      <c r="B101" s="3"/>
      <c r="D101" s="7" t="s">
        <v>54</v>
      </c>
      <c r="E101" s="8" t="s">
        <v>224</v>
      </c>
      <c r="F101" s="7" t="s">
        <v>225</v>
      </c>
      <c r="G101" s="8" t="s">
        <v>242</v>
      </c>
      <c r="H101" s="7" t="s">
        <v>231</v>
      </c>
    </row>
    <row r="102" spans="1:8" x14ac:dyDescent="0.35">
      <c r="A102" s="3"/>
      <c r="B102" s="3"/>
      <c r="D102" s="7" t="s">
        <v>54</v>
      </c>
      <c r="E102" s="8" t="s">
        <v>224</v>
      </c>
      <c r="F102" s="7" t="s">
        <v>225</v>
      </c>
      <c r="G102" s="8" t="s">
        <v>244</v>
      </c>
      <c r="H102" s="7" t="s">
        <v>335</v>
      </c>
    </row>
    <row r="103" spans="1:8" x14ac:dyDescent="0.35">
      <c r="A103" s="3"/>
      <c r="B103" s="3"/>
      <c r="D103" s="7" t="s">
        <v>54</v>
      </c>
      <c r="E103" s="8" t="s">
        <v>224</v>
      </c>
      <c r="F103" s="7" t="s">
        <v>225</v>
      </c>
      <c r="G103" s="8" t="s">
        <v>246</v>
      </c>
      <c r="H103" s="7" t="s">
        <v>336</v>
      </c>
    </row>
    <row r="104" spans="1:8" x14ac:dyDescent="0.35">
      <c r="A104" s="3"/>
      <c r="B104" s="3"/>
      <c r="D104" s="7" t="s">
        <v>54</v>
      </c>
      <c r="E104" s="8" t="s">
        <v>224</v>
      </c>
      <c r="F104" s="7" t="s">
        <v>225</v>
      </c>
      <c r="G104" s="8" t="s">
        <v>264</v>
      </c>
      <c r="H104" s="7" t="s">
        <v>337</v>
      </c>
    </row>
    <row r="105" spans="1:8" x14ac:dyDescent="0.35">
      <c r="A105" s="3"/>
      <c r="B105" s="3"/>
      <c r="D105" s="7" t="s">
        <v>54</v>
      </c>
      <c r="E105" s="8" t="s">
        <v>224</v>
      </c>
      <c r="F105" s="7" t="s">
        <v>225</v>
      </c>
      <c r="G105" s="8" t="s">
        <v>265</v>
      </c>
      <c r="H105" s="7" t="s">
        <v>247</v>
      </c>
    </row>
    <row r="106" spans="1:8" x14ac:dyDescent="0.35">
      <c r="A106" s="3"/>
      <c r="B106" s="3"/>
      <c r="D106" s="7" t="s">
        <v>56</v>
      </c>
      <c r="E106" s="8" t="s">
        <v>224</v>
      </c>
      <c r="F106" s="7" t="s">
        <v>225</v>
      </c>
      <c r="G106" s="8" t="s">
        <v>17</v>
      </c>
      <c r="H106" s="7" t="s">
        <v>332</v>
      </c>
    </row>
    <row r="107" spans="1:8" x14ac:dyDescent="0.35">
      <c r="A107" s="3"/>
      <c r="B107" s="3"/>
      <c r="D107" s="7" t="s">
        <v>56</v>
      </c>
      <c r="E107" s="8" t="s">
        <v>224</v>
      </c>
      <c r="F107" s="7" t="s">
        <v>225</v>
      </c>
      <c r="G107" s="8" t="s">
        <v>18</v>
      </c>
      <c r="H107" s="7" t="s">
        <v>346</v>
      </c>
    </row>
    <row r="108" spans="1:8" x14ac:dyDescent="0.35">
      <c r="A108" s="3"/>
      <c r="B108" s="3"/>
      <c r="D108" s="7" t="s">
        <v>56</v>
      </c>
      <c r="E108" s="8" t="s">
        <v>224</v>
      </c>
      <c r="F108" s="7" t="s">
        <v>225</v>
      </c>
      <c r="G108" s="8" t="s">
        <v>228</v>
      </c>
      <c r="H108" s="7" t="s">
        <v>347</v>
      </c>
    </row>
    <row r="109" spans="1:8" x14ac:dyDescent="0.35">
      <c r="A109" s="3"/>
      <c r="B109" s="3"/>
      <c r="D109" s="7" t="s">
        <v>56</v>
      </c>
      <c r="E109" s="8" t="s">
        <v>224</v>
      </c>
      <c r="F109" s="7" t="s">
        <v>225</v>
      </c>
      <c r="G109" s="8" t="s">
        <v>230</v>
      </c>
      <c r="H109" s="7" t="s">
        <v>348</v>
      </c>
    </row>
    <row r="110" spans="1:8" x14ac:dyDescent="0.35">
      <c r="A110" s="3"/>
      <c r="B110" s="3"/>
      <c r="D110" s="7" t="s">
        <v>56</v>
      </c>
      <c r="E110" s="8" t="s">
        <v>224</v>
      </c>
      <c r="F110" s="7" t="s">
        <v>225</v>
      </c>
      <c r="G110" s="8" t="s">
        <v>232</v>
      </c>
      <c r="H110" s="7" t="s">
        <v>235</v>
      </c>
    </row>
    <row r="111" spans="1:8" x14ac:dyDescent="0.35">
      <c r="A111" s="3"/>
      <c r="B111" s="3"/>
      <c r="D111" s="7" t="s">
        <v>56</v>
      </c>
      <c r="E111" s="8" t="s">
        <v>224</v>
      </c>
      <c r="F111" s="7" t="s">
        <v>225</v>
      </c>
      <c r="G111" s="8" t="s">
        <v>234</v>
      </c>
      <c r="H111" s="7" t="s">
        <v>349</v>
      </c>
    </row>
    <row r="112" spans="1:8" x14ac:dyDescent="0.35">
      <c r="A112" s="3"/>
      <c r="B112" s="3"/>
      <c r="D112" s="7" t="s">
        <v>56</v>
      </c>
      <c r="E112" s="8" t="s">
        <v>224</v>
      </c>
      <c r="F112" s="7" t="s">
        <v>225</v>
      </c>
      <c r="G112" s="8" t="s">
        <v>236</v>
      </c>
      <c r="H112" s="7" t="s">
        <v>350</v>
      </c>
    </row>
    <row r="113" spans="1:8" x14ac:dyDescent="0.35">
      <c r="A113" s="3"/>
      <c r="B113" s="3"/>
      <c r="D113" s="7" t="s">
        <v>56</v>
      </c>
      <c r="E113" s="8" t="s">
        <v>224</v>
      </c>
      <c r="F113" s="7" t="s">
        <v>225</v>
      </c>
      <c r="G113" s="8" t="s">
        <v>238</v>
      </c>
      <c r="H113" s="7" t="s">
        <v>351</v>
      </c>
    </row>
    <row r="114" spans="1:8" x14ac:dyDescent="0.35">
      <c r="A114" s="3"/>
      <c r="B114" s="3"/>
      <c r="D114" s="7" t="s">
        <v>56</v>
      </c>
      <c r="E114" s="8" t="s">
        <v>224</v>
      </c>
      <c r="F114" s="7" t="s">
        <v>225</v>
      </c>
      <c r="G114" s="8" t="s">
        <v>240</v>
      </c>
      <c r="H114" s="7" t="s">
        <v>243</v>
      </c>
    </row>
    <row r="115" spans="1:8" x14ac:dyDescent="0.35">
      <c r="A115" s="3"/>
      <c r="B115" s="3"/>
      <c r="D115" s="7" t="s">
        <v>56</v>
      </c>
      <c r="E115" s="8" t="s">
        <v>224</v>
      </c>
      <c r="F115" s="7" t="s">
        <v>225</v>
      </c>
      <c r="G115" s="8" t="s">
        <v>242</v>
      </c>
      <c r="H115" s="7" t="s">
        <v>352</v>
      </c>
    </row>
    <row r="116" spans="1:8" x14ac:dyDescent="0.35">
      <c r="A116" s="3"/>
      <c r="B116" s="3"/>
      <c r="D116" s="7" t="s">
        <v>56</v>
      </c>
      <c r="E116" s="8" t="s">
        <v>224</v>
      </c>
      <c r="F116" s="7" t="s">
        <v>225</v>
      </c>
      <c r="G116" s="8" t="s">
        <v>244</v>
      </c>
      <c r="H116" s="7" t="s">
        <v>247</v>
      </c>
    </row>
    <row r="117" spans="1:8" x14ac:dyDescent="0.35">
      <c r="A117" s="3"/>
      <c r="B117" s="3"/>
      <c r="D117" s="7" t="s">
        <v>56</v>
      </c>
      <c r="E117" s="8" t="s">
        <v>224</v>
      </c>
      <c r="F117" s="7" t="s">
        <v>225</v>
      </c>
      <c r="G117" s="8" t="s">
        <v>246</v>
      </c>
      <c r="H117" s="7" t="s">
        <v>353</v>
      </c>
    </row>
    <row r="118" spans="1:8" x14ac:dyDescent="0.35">
      <c r="A118" s="3"/>
      <c r="B118" s="3"/>
      <c r="D118" s="7" t="s">
        <v>58</v>
      </c>
      <c r="E118" s="8" t="s">
        <v>224</v>
      </c>
      <c r="F118" s="7" t="s">
        <v>225</v>
      </c>
      <c r="G118" s="8" t="s">
        <v>17</v>
      </c>
      <c r="H118" s="7" t="s">
        <v>369</v>
      </c>
    </row>
    <row r="119" spans="1:8" x14ac:dyDescent="0.35">
      <c r="A119" s="3"/>
      <c r="B119" s="3"/>
      <c r="D119" s="7" t="s">
        <v>58</v>
      </c>
      <c r="E119" s="8" t="s">
        <v>224</v>
      </c>
      <c r="F119" s="7" t="s">
        <v>225</v>
      </c>
      <c r="G119" s="8" t="s">
        <v>18</v>
      </c>
      <c r="H119" s="7" t="s">
        <v>370</v>
      </c>
    </row>
    <row r="120" spans="1:8" x14ac:dyDescent="0.35">
      <c r="A120" s="3"/>
      <c r="B120" s="3"/>
      <c r="D120" s="7" t="s">
        <v>58</v>
      </c>
      <c r="E120" s="8" t="s">
        <v>224</v>
      </c>
      <c r="F120" s="7" t="s">
        <v>225</v>
      </c>
      <c r="G120" s="8" t="s">
        <v>228</v>
      </c>
      <c r="H120" s="7" t="s">
        <v>371</v>
      </c>
    </row>
    <row r="121" spans="1:8" x14ac:dyDescent="0.35">
      <c r="A121" s="3"/>
      <c r="B121" s="3"/>
      <c r="D121" s="7" t="s">
        <v>58</v>
      </c>
      <c r="E121" s="8" t="s">
        <v>224</v>
      </c>
      <c r="F121" s="7" t="s">
        <v>225</v>
      </c>
      <c r="G121" s="8" t="s">
        <v>230</v>
      </c>
      <c r="H121" s="7" t="s">
        <v>291</v>
      </c>
    </row>
    <row r="122" spans="1:8" x14ac:dyDescent="0.35">
      <c r="A122" s="3"/>
      <c r="B122" s="3"/>
      <c r="D122" s="7" t="s">
        <v>58</v>
      </c>
      <c r="E122" s="8" t="s">
        <v>224</v>
      </c>
      <c r="F122" s="7" t="s">
        <v>225</v>
      </c>
      <c r="G122" s="8" t="s">
        <v>232</v>
      </c>
      <c r="H122" s="7" t="s">
        <v>257</v>
      </c>
    </row>
    <row r="123" spans="1:8" x14ac:dyDescent="0.35">
      <c r="A123" s="3"/>
      <c r="B123" s="3"/>
      <c r="D123" s="7" t="s">
        <v>58</v>
      </c>
      <c r="E123" s="8" t="s">
        <v>224</v>
      </c>
      <c r="F123" s="7" t="s">
        <v>225</v>
      </c>
      <c r="G123" s="8" t="s">
        <v>234</v>
      </c>
      <c r="H123" s="7" t="s">
        <v>372</v>
      </c>
    </row>
    <row r="124" spans="1:8" x14ac:dyDescent="0.35">
      <c r="A124" s="3"/>
      <c r="B124" s="3"/>
      <c r="D124" s="7" t="s">
        <v>58</v>
      </c>
      <c r="E124" s="8" t="s">
        <v>224</v>
      </c>
      <c r="F124" s="7" t="s">
        <v>225</v>
      </c>
      <c r="G124" s="8" t="s">
        <v>236</v>
      </c>
      <c r="H124" s="7" t="s">
        <v>266</v>
      </c>
    </row>
    <row r="125" spans="1:8" x14ac:dyDescent="0.35">
      <c r="A125" s="3"/>
      <c r="B125" s="3"/>
      <c r="D125" s="7" t="s">
        <v>58</v>
      </c>
      <c r="E125" s="8" t="s">
        <v>224</v>
      </c>
      <c r="F125" s="7" t="s">
        <v>225</v>
      </c>
      <c r="G125" s="8" t="s">
        <v>238</v>
      </c>
      <c r="H125" s="7" t="s">
        <v>373</v>
      </c>
    </row>
    <row r="126" spans="1:8" x14ac:dyDescent="0.35">
      <c r="A126" s="3"/>
      <c r="B126" s="3"/>
      <c r="D126" s="7" t="s">
        <v>58</v>
      </c>
      <c r="E126" s="8" t="s">
        <v>224</v>
      </c>
      <c r="F126" s="7" t="s">
        <v>225</v>
      </c>
      <c r="G126" s="8" t="s">
        <v>240</v>
      </c>
      <c r="H126" s="7" t="s">
        <v>374</v>
      </c>
    </row>
    <row r="127" spans="1:8" x14ac:dyDescent="0.35">
      <c r="A127" s="3"/>
      <c r="B127" s="3"/>
      <c r="D127" s="7" t="s">
        <v>58</v>
      </c>
      <c r="E127" s="8" t="s">
        <v>224</v>
      </c>
      <c r="F127" s="7" t="s">
        <v>225</v>
      </c>
      <c r="G127" s="8" t="s">
        <v>242</v>
      </c>
      <c r="H127" s="7" t="s">
        <v>320</v>
      </c>
    </row>
    <row r="128" spans="1:8" x14ac:dyDescent="0.35">
      <c r="A128" s="3"/>
      <c r="B128" s="3"/>
      <c r="D128" s="7" t="s">
        <v>58</v>
      </c>
      <c r="E128" s="8" t="s">
        <v>224</v>
      </c>
      <c r="F128" s="7" t="s">
        <v>225</v>
      </c>
      <c r="G128" s="8" t="s">
        <v>244</v>
      </c>
      <c r="H128" s="7" t="s">
        <v>247</v>
      </c>
    </row>
    <row r="129" spans="1:8" x14ac:dyDescent="0.35">
      <c r="A129" s="3"/>
      <c r="B129" s="3"/>
      <c r="D129" s="7" t="s">
        <v>60</v>
      </c>
      <c r="E129" s="8" t="s">
        <v>224</v>
      </c>
      <c r="F129" s="7" t="s">
        <v>225</v>
      </c>
      <c r="G129" s="8" t="s">
        <v>17</v>
      </c>
      <c r="H129" s="7" t="s">
        <v>299</v>
      </c>
    </row>
    <row r="130" spans="1:8" x14ac:dyDescent="0.35">
      <c r="A130" s="3"/>
      <c r="B130" s="3"/>
      <c r="D130" s="7" t="s">
        <v>60</v>
      </c>
      <c r="E130" s="8" t="s">
        <v>224</v>
      </c>
      <c r="F130" s="7" t="s">
        <v>225</v>
      </c>
      <c r="G130" s="8" t="s">
        <v>18</v>
      </c>
      <c r="H130" s="7" t="s">
        <v>385</v>
      </c>
    </row>
    <row r="131" spans="1:8" x14ac:dyDescent="0.35">
      <c r="A131" s="3"/>
      <c r="B131" s="3"/>
      <c r="D131" s="7" t="s">
        <v>60</v>
      </c>
      <c r="E131" s="8" t="s">
        <v>224</v>
      </c>
      <c r="F131" s="7" t="s">
        <v>225</v>
      </c>
      <c r="G131" s="8" t="s">
        <v>228</v>
      </c>
      <c r="H131" s="7" t="s">
        <v>257</v>
      </c>
    </row>
    <row r="132" spans="1:8" x14ac:dyDescent="0.35">
      <c r="A132" s="3"/>
      <c r="B132" s="3"/>
      <c r="D132" s="7" t="s">
        <v>60</v>
      </c>
      <c r="E132" s="8" t="s">
        <v>224</v>
      </c>
      <c r="F132" s="7" t="s">
        <v>225</v>
      </c>
      <c r="G132" s="8" t="s">
        <v>230</v>
      </c>
      <c r="H132" s="7" t="s">
        <v>386</v>
      </c>
    </row>
    <row r="133" spans="1:8" x14ac:dyDescent="0.35">
      <c r="A133" s="3"/>
      <c r="B133" s="3"/>
      <c r="D133" s="7" t="s">
        <v>60</v>
      </c>
      <c r="E133" s="8" t="s">
        <v>224</v>
      </c>
      <c r="F133" s="7" t="s">
        <v>225</v>
      </c>
      <c r="G133" s="8" t="s">
        <v>232</v>
      </c>
      <c r="H133" s="7" t="s">
        <v>387</v>
      </c>
    </row>
    <row r="134" spans="1:8" x14ac:dyDescent="0.35">
      <c r="A134" s="3"/>
      <c r="B134" s="3"/>
      <c r="D134" s="7" t="s">
        <v>60</v>
      </c>
      <c r="E134" s="8" t="s">
        <v>224</v>
      </c>
      <c r="F134" s="7" t="s">
        <v>225</v>
      </c>
      <c r="G134" s="8" t="s">
        <v>234</v>
      </c>
      <c r="H134" s="7" t="s">
        <v>260</v>
      </c>
    </row>
    <row r="135" spans="1:8" x14ac:dyDescent="0.35">
      <c r="A135" s="3"/>
      <c r="B135" s="3"/>
      <c r="D135" s="7" t="s">
        <v>60</v>
      </c>
      <c r="E135" s="8" t="s">
        <v>224</v>
      </c>
      <c r="F135" s="7" t="s">
        <v>225</v>
      </c>
      <c r="G135" s="8" t="s">
        <v>236</v>
      </c>
      <c r="H135" s="7" t="s">
        <v>388</v>
      </c>
    </row>
    <row r="136" spans="1:8" x14ac:dyDescent="0.35">
      <c r="A136" s="3"/>
      <c r="B136" s="3"/>
      <c r="D136" s="7" t="s">
        <v>60</v>
      </c>
      <c r="E136" s="8" t="s">
        <v>224</v>
      </c>
      <c r="F136" s="7" t="s">
        <v>225</v>
      </c>
      <c r="G136" s="8" t="s">
        <v>238</v>
      </c>
      <c r="H136" s="7" t="s">
        <v>350</v>
      </c>
    </row>
    <row r="137" spans="1:8" x14ac:dyDescent="0.35">
      <c r="A137" s="3"/>
      <c r="B137" s="3"/>
      <c r="D137" s="7" t="s">
        <v>60</v>
      </c>
      <c r="E137" s="8" t="s">
        <v>224</v>
      </c>
      <c r="F137" s="7" t="s">
        <v>225</v>
      </c>
      <c r="G137" s="8" t="s">
        <v>240</v>
      </c>
      <c r="H137" s="7" t="s">
        <v>266</v>
      </c>
    </row>
    <row r="138" spans="1:8" x14ac:dyDescent="0.35">
      <c r="A138" s="3"/>
      <c r="B138" s="3"/>
      <c r="D138" s="7" t="s">
        <v>60</v>
      </c>
      <c r="E138" s="8" t="s">
        <v>224</v>
      </c>
      <c r="F138" s="7" t="s">
        <v>225</v>
      </c>
      <c r="G138" s="8" t="s">
        <v>242</v>
      </c>
      <c r="H138" s="7" t="s">
        <v>389</v>
      </c>
    </row>
    <row r="139" spans="1:8" x14ac:dyDescent="0.35">
      <c r="A139" s="3"/>
      <c r="B139" s="3"/>
      <c r="D139" s="7" t="s">
        <v>60</v>
      </c>
      <c r="E139" s="8" t="s">
        <v>224</v>
      </c>
      <c r="F139" s="7" t="s">
        <v>225</v>
      </c>
      <c r="G139" s="8" t="s">
        <v>244</v>
      </c>
      <c r="H139" s="7" t="s">
        <v>315</v>
      </c>
    </row>
    <row r="140" spans="1:8" x14ac:dyDescent="0.35">
      <c r="A140" s="3"/>
      <c r="B140" s="3"/>
      <c r="D140" s="7" t="s">
        <v>60</v>
      </c>
      <c r="E140" s="8" t="s">
        <v>224</v>
      </c>
      <c r="F140" s="7" t="s">
        <v>225</v>
      </c>
      <c r="G140" s="8" t="s">
        <v>246</v>
      </c>
      <c r="H140" s="7" t="s">
        <v>243</v>
      </c>
    </row>
    <row r="141" spans="1:8" x14ac:dyDescent="0.35">
      <c r="A141" s="3"/>
      <c r="B141" s="3"/>
      <c r="D141" s="7" t="s">
        <v>60</v>
      </c>
      <c r="E141" s="8" t="s">
        <v>224</v>
      </c>
      <c r="F141" s="7" t="s">
        <v>225</v>
      </c>
      <c r="G141" s="8" t="s">
        <v>264</v>
      </c>
      <c r="H141" s="7" t="s">
        <v>390</v>
      </c>
    </row>
    <row r="142" spans="1:8" x14ac:dyDescent="0.35">
      <c r="A142" s="3"/>
      <c r="B142" s="3"/>
      <c r="D142" s="7" t="s">
        <v>60</v>
      </c>
      <c r="E142" s="8" t="s">
        <v>224</v>
      </c>
      <c r="F142" s="7" t="s">
        <v>225</v>
      </c>
      <c r="G142" s="8" t="s">
        <v>265</v>
      </c>
      <c r="H142" s="7" t="s">
        <v>247</v>
      </c>
    </row>
    <row r="143" spans="1:8" x14ac:dyDescent="0.35">
      <c r="A143" s="3"/>
      <c r="B143" s="3"/>
      <c r="D143" s="7" t="s">
        <v>62</v>
      </c>
      <c r="E143" s="8" t="s">
        <v>224</v>
      </c>
      <c r="F143" s="7" t="s">
        <v>225</v>
      </c>
      <c r="G143" s="8" t="s">
        <v>17</v>
      </c>
      <c r="H143" s="7" t="s">
        <v>333</v>
      </c>
    </row>
    <row r="144" spans="1:8" x14ac:dyDescent="0.35">
      <c r="A144" s="3"/>
      <c r="B144" s="3"/>
      <c r="D144" s="7" t="s">
        <v>62</v>
      </c>
      <c r="E144" s="8" t="s">
        <v>224</v>
      </c>
      <c r="F144" s="7" t="s">
        <v>225</v>
      </c>
      <c r="G144" s="8" t="s">
        <v>18</v>
      </c>
      <c r="H144" s="7" t="s">
        <v>395</v>
      </c>
    </row>
    <row r="145" spans="1:8" x14ac:dyDescent="0.35">
      <c r="A145" s="3"/>
      <c r="B145" s="3"/>
      <c r="D145" s="7" t="s">
        <v>62</v>
      </c>
      <c r="E145" s="8" t="s">
        <v>224</v>
      </c>
      <c r="F145" s="7" t="s">
        <v>225</v>
      </c>
      <c r="G145" s="8" t="s">
        <v>228</v>
      </c>
      <c r="H145" s="7" t="s">
        <v>386</v>
      </c>
    </row>
    <row r="146" spans="1:8" x14ac:dyDescent="0.35">
      <c r="A146" s="3"/>
      <c r="B146" s="3"/>
      <c r="D146" s="7" t="s">
        <v>62</v>
      </c>
      <c r="E146" s="8" t="s">
        <v>224</v>
      </c>
      <c r="F146" s="7" t="s">
        <v>225</v>
      </c>
      <c r="G146" s="8" t="s">
        <v>230</v>
      </c>
      <c r="H146" s="7" t="s">
        <v>328</v>
      </c>
    </row>
    <row r="147" spans="1:8" x14ac:dyDescent="0.35">
      <c r="A147" s="3"/>
      <c r="B147" s="3"/>
      <c r="D147" s="7" t="s">
        <v>62</v>
      </c>
      <c r="E147" s="8" t="s">
        <v>224</v>
      </c>
      <c r="F147" s="7" t="s">
        <v>225</v>
      </c>
      <c r="G147" s="8" t="s">
        <v>232</v>
      </c>
      <c r="H147" s="7" t="s">
        <v>293</v>
      </c>
    </row>
    <row r="148" spans="1:8" x14ac:dyDescent="0.35">
      <c r="A148" s="3"/>
      <c r="B148" s="3"/>
      <c r="D148" s="7" t="s">
        <v>62</v>
      </c>
      <c r="E148" s="8" t="s">
        <v>224</v>
      </c>
      <c r="F148" s="7" t="s">
        <v>225</v>
      </c>
      <c r="G148" s="8" t="s">
        <v>234</v>
      </c>
      <c r="H148" s="7" t="s">
        <v>396</v>
      </c>
    </row>
    <row r="149" spans="1:8" x14ac:dyDescent="0.35">
      <c r="A149" s="3"/>
      <c r="B149" s="3"/>
      <c r="D149" s="7" t="s">
        <v>62</v>
      </c>
      <c r="E149" s="8" t="s">
        <v>224</v>
      </c>
      <c r="F149" s="7" t="s">
        <v>225</v>
      </c>
      <c r="G149" s="8" t="s">
        <v>236</v>
      </c>
      <c r="H149" s="7" t="s">
        <v>397</v>
      </c>
    </row>
    <row r="150" spans="1:8" x14ac:dyDescent="0.35">
      <c r="A150" s="3"/>
      <c r="B150" s="3"/>
      <c r="D150" s="7" t="s">
        <v>62</v>
      </c>
      <c r="E150" s="8" t="s">
        <v>224</v>
      </c>
      <c r="F150" s="7" t="s">
        <v>225</v>
      </c>
      <c r="G150" s="8" t="s">
        <v>238</v>
      </c>
      <c r="H150" s="7" t="s">
        <v>243</v>
      </c>
    </row>
    <row r="151" spans="1:8" x14ac:dyDescent="0.35">
      <c r="A151" s="3"/>
      <c r="B151" s="3"/>
      <c r="D151" s="7" t="s">
        <v>62</v>
      </c>
      <c r="E151" s="8" t="s">
        <v>224</v>
      </c>
      <c r="F151" s="7" t="s">
        <v>225</v>
      </c>
      <c r="G151" s="8" t="s">
        <v>240</v>
      </c>
      <c r="H151" s="7" t="s">
        <v>398</v>
      </c>
    </row>
    <row r="152" spans="1:8" x14ac:dyDescent="0.35">
      <c r="A152" s="3"/>
      <c r="B152" s="3"/>
      <c r="D152" s="7" t="s">
        <v>64</v>
      </c>
      <c r="E152" s="8" t="s">
        <v>224</v>
      </c>
      <c r="F152" s="7" t="s">
        <v>225</v>
      </c>
      <c r="G152" s="8" t="s">
        <v>17</v>
      </c>
      <c r="H152" s="7" t="s">
        <v>407</v>
      </c>
    </row>
    <row r="153" spans="1:8" x14ac:dyDescent="0.35">
      <c r="A153" s="3"/>
      <c r="B153" s="3"/>
      <c r="D153" s="7" t="s">
        <v>64</v>
      </c>
      <c r="E153" s="8" t="s">
        <v>224</v>
      </c>
      <c r="F153" s="7" t="s">
        <v>225</v>
      </c>
      <c r="G153" s="8" t="s">
        <v>18</v>
      </c>
      <c r="H153" s="7" t="s">
        <v>408</v>
      </c>
    </row>
    <row r="154" spans="1:8" x14ac:dyDescent="0.35">
      <c r="A154" s="3"/>
      <c r="B154" s="3"/>
      <c r="D154" s="7" t="s">
        <v>64</v>
      </c>
      <c r="E154" s="8" t="s">
        <v>224</v>
      </c>
      <c r="F154" s="7" t="s">
        <v>225</v>
      </c>
      <c r="G154" s="8" t="s">
        <v>228</v>
      </c>
      <c r="H154" s="7" t="s">
        <v>409</v>
      </c>
    </row>
    <row r="155" spans="1:8" x14ac:dyDescent="0.35">
      <c r="A155" s="3"/>
      <c r="B155" s="3"/>
      <c r="D155" s="7" t="s">
        <v>64</v>
      </c>
      <c r="E155" s="8" t="s">
        <v>224</v>
      </c>
      <c r="F155" s="7" t="s">
        <v>225</v>
      </c>
      <c r="G155" s="8" t="s">
        <v>230</v>
      </c>
      <c r="H155" s="7" t="s">
        <v>291</v>
      </c>
    </row>
    <row r="156" spans="1:8" x14ac:dyDescent="0.35">
      <c r="A156" s="3"/>
      <c r="B156" s="3"/>
      <c r="D156" s="7" t="s">
        <v>64</v>
      </c>
      <c r="E156" s="8" t="s">
        <v>224</v>
      </c>
      <c r="F156" s="7" t="s">
        <v>225</v>
      </c>
      <c r="G156" s="8" t="s">
        <v>232</v>
      </c>
      <c r="H156" s="7" t="s">
        <v>260</v>
      </c>
    </row>
    <row r="157" spans="1:8" x14ac:dyDescent="0.35">
      <c r="A157" s="3"/>
      <c r="B157" s="3"/>
      <c r="D157" s="7" t="s">
        <v>64</v>
      </c>
      <c r="E157" s="8" t="s">
        <v>224</v>
      </c>
      <c r="F157" s="7" t="s">
        <v>225</v>
      </c>
      <c r="G157" s="8" t="s">
        <v>234</v>
      </c>
      <c r="H157" s="7" t="s">
        <v>410</v>
      </c>
    </row>
    <row r="158" spans="1:8" x14ac:dyDescent="0.35">
      <c r="A158" s="3"/>
      <c r="B158" s="3"/>
      <c r="D158" s="7" t="s">
        <v>64</v>
      </c>
      <c r="E158" s="8" t="s">
        <v>224</v>
      </c>
      <c r="F158" s="7" t="s">
        <v>225</v>
      </c>
      <c r="G158" s="8" t="s">
        <v>236</v>
      </c>
      <c r="H158" s="7" t="s">
        <v>411</v>
      </c>
    </row>
    <row r="159" spans="1:8" x14ac:dyDescent="0.35">
      <c r="A159" s="3"/>
      <c r="B159" s="3"/>
      <c r="D159" s="7" t="s">
        <v>64</v>
      </c>
      <c r="E159" s="8" t="s">
        <v>224</v>
      </c>
      <c r="F159" s="7" t="s">
        <v>225</v>
      </c>
      <c r="G159" s="8" t="s">
        <v>238</v>
      </c>
      <c r="H159" s="7" t="s">
        <v>320</v>
      </c>
    </row>
    <row r="160" spans="1:8" x14ac:dyDescent="0.35">
      <c r="A160" s="3"/>
      <c r="B160" s="3"/>
      <c r="D160" s="7" t="s">
        <v>64</v>
      </c>
      <c r="E160" s="8" t="s">
        <v>224</v>
      </c>
      <c r="F160" s="7" t="s">
        <v>225</v>
      </c>
      <c r="G160" s="8" t="s">
        <v>240</v>
      </c>
      <c r="H160" s="7" t="s">
        <v>412</v>
      </c>
    </row>
    <row r="161" spans="1:8" x14ac:dyDescent="0.35">
      <c r="A161" s="3"/>
      <c r="B161" s="3"/>
      <c r="D161" s="7" t="s">
        <v>64</v>
      </c>
      <c r="E161" s="8" t="s">
        <v>224</v>
      </c>
      <c r="F161" s="7" t="s">
        <v>225</v>
      </c>
      <c r="G161" s="8" t="s">
        <v>242</v>
      </c>
      <c r="H161" s="7" t="s">
        <v>247</v>
      </c>
    </row>
    <row r="162" spans="1:8" x14ac:dyDescent="0.35">
      <c r="A162" s="3"/>
      <c r="B162" s="3"/>
      <c r="D162" s="7" t="s">
        <v>66</v>
      </c>
      <c r="E162" s="8" t="s">
        <v>224</v>
      </c>
      <c r="F162" s="7" t="s">
        <v>225</v>
      </c>
      <c r="G162" s="8" t="s">
        <v>17</v>
      </c>
      <c r="H162" s="7" t="s">
        <v>419</v>
      </c>
    </row>
    <row r="163" spans="1:8" x14ac:dyDescent="0.35">
      <c r="A163" s="3"/>
      <c r="B163" s="3"/>
      <c r="D163" s="7" t="s">
        <v>66</v>
      </c>
      <c r="E163" s="8" t="s">
        <v>224</v>
      </c>
      <c r="F163" s="7" t="s">
        <v>225</v>
      </c>
      <c r="G163" s="8" t="s">
        <v>18</v>
      </c>
      <c r="H163" s="7" t="s">
        <v>299</v>
      </c>
    </row>
    <row r="164" spans="1:8" x14ac:dyDescent="0.35">
      <c r="A164" s="3"/>
      <c r="B164" s="3"/>
      <c r="D164" s="7" t="s">
        <v>66</v>
      </c>
      <c r="E164" s="8" t="s">
        <v>224</v>
      </c>
      <c r="F164" s="7" t="s">
        <v>225</v>
      </c>
      <c r="G164" s="8" t="s">
        <v>228</v>
      </c>
      <c r="H164" s="7" t="s">
        <v>286</v>
      </c>
    </row>
    <row r="165" spans="1:8" x14ac:dyDescent="0.35">
      <c r="A165" s="3"/>
      <c r="B165" s="3"/>
      <c r="D165" s="7" t="s">
        <v>66</v>
      </c>
      <c r="E165" s="8" t="s">
        <v>224</v>
      </c>
      <c r="F165" s="7" t="s">
        <v>225</v>
      </c>
      <c r="G165" s="8" t="s">
        <v>230</v>
      </c>
      <c r="H165" s="7" t="s">
        <v>291</v>
      </c>
    </row>
    <row r="166" spans="1:8" x14ac:dyDescent="0.35">
      <c r="A166" s="3"/>
      <c r="B166" s="3"/>
      <c r="D166" s="7" t="s">
        <v>66</v>
      </c>
      <c r="E166" s="8" t="s">
        <v>224</v>
      </c>
      <c r="F166" s="7" t="s">
        <v>225</v>
      </c>
      <c r="G166" s="8" t="s">
        <v>232</v>
      </c>
      <c r="H166" s="7" t="s">
        <v>420</v>
      </c>
    </row>
    <row r="167" spans="1:8" x14ac:dyDescent="0.35">
      <c r="A167" s="3"/>
      <c r="B167" s="3"/>
      <c r="D167" s="7" t="s">
        <v>66</v>
      </c>
      <c r="E167" s="8" t="s">
        <v>224</v>
      </c>
      <c r="F167" s="7" t="s">
        <v>225</v>
      </c>
      <c r="G167" s="8" t="s">
        <v>234</v>
      </c>
      <c r="H167" s="7" t="s">
        <v>257</v>
      </c>
    </row>
    <row r="168" spans="1:8" x14ac:dyDescent="0.35">
      <c r="A168" s="3"/>
      <c r="B168" s="3"/>
      <c r="D168" s="7" t="s">
        <v>66</v>
      </c>
      <c r="E168" s="8" t="s">
        <v>224</v>
      </c>
      <c r="F168" s="7" t="s">
        <v>225</v>
      </c>
      <c r="G168" s="8" t="s">
        <v>236</v>
      </c>
      <c r="H168" s="7" t="s">
        <v>421</v>
      </c>
    </row>
    <row r="169" spans="1:8" x14ac:dyDescent="0.35">
      <c r="A169" s="3"/>
      <c r="B169" s="3"/>
      <c r="D169" s="7" t="s">
        <v>66</v>
      </c>
      <c r="E169" s="8" t="s">
        <v>224</v>
      </c>
      <c r="F169" s="7" t="s">
        <v>225</v>
      </c>
      <c r="G169" s="8" t="s">
        <v>238</v>
      </c>
      <c r="H169" s="7" t="s">
        <v>422</v>
      </c>
    </row>
    <row r="170" spans="1:8" x14ac:dyDescent="0.35">
      <c r="A170" s="3"/>
      <c r="B170" s="3"/>
      <c r="D170" s="7" t="s">
        <v>66</v>
      </c>
      <c r="E170" s="8" t="s">
        <v>224</v>
      </c>
      <c r="F170" s="7" t="s">
        <v>225</v>
      </c>
      <c r="G170" s="8" t="s">
        <v>240</v>
      </c>
      <c r="H170" s="7" t="s">
        <v>423</v>
      </c>
    </row>
    <row r="171" spans="1:8" x14ac:dyDescent="0.35">
      <c r="A171" s="3"/>
      <c r="B171" s="3"/>
      <c r="D171" s="7" t="s">
        <v>66</v>
      </c>
      <c r="E171" s="8" t="s">
        <v>224</v>
      </c>
      <c r="F171" s="7" t="s">
        <v>225</v>
      </c>
      <c r="G171" s="8" t="s">
        <v>242</v>
      </c>
      <c r="H171" s="7" t="s">
        <v>424</v>
      </c>
    </row>
    <row r="172" spans="1:8" x14ac:dyDescent="0.35">
      <c r="A172" s="3"/>
      <c r="B172" s="3"/>
      <c r="D172" s="7" t="s">
        <v>66</v>
      </c>
      <c r="E172" s="8" t="s">
        <v>224</v>
      </c>
      <c r="F172" s="7" t="s">
        <v>225</v>
      </c>
      <c r="G172" s="8" t="s">
        <v>244</v>
      </c>
      <c r="H172" s="7" t="s">
        <v>425</v>
      </c>
    </row>
    <row r="173" spans="1:8" x14ac:dyDescent="0.35">
      <c r="A173" s="3"/>
      <c r="B173" s="3"/>
      <c r="D173" s="7" t="s">
        <v>66</v>
      </c>
      <c r="E173" s="8" t="s">
        <v>224</v>
      </c>
      <c r="F173" s="7" t="s">
        <v>225</v>
      </c>
      <c r="G173" s="8" t="s">
        <v>246</v>
      </c>
      <c r="H173" s="7" t="s">
        <v>426</v>
      </c>
    </row>
    <row r="174" spans="1:8" x14ac:dyDescent="0.35">
      <c r="A174" s="3"/>
      <c r="B174" s="3"/>
      <c r="D174" s="7" t="s">
        <v>66</v>
      </c>
      <c r="E174" s="8" t="s">
        <v>224</v>
      </c>
      <c r="F174" s="7" t="s">
        <v>225</v>
      </c>
      <c r="G174" s="8" t="s">
        <v>264</v>
      </c>
      <c r="H174" s="7" t="s">
        <v>247</v>
      </c>
    </row>
    <row r="175" spans="1:8" x14ac:dyDescent="0.35">
      <c r="A175" s="3"/>
      <c r="B175" s="3"/>
      <c r="D175" s="7" t="s">
        <v>66</v>
      </c>
      <c r="E175" s="8" t="s">
        <v>224</v>
      </c>
      <c r="F175" s="7" t="s">
        <v>225</v>
      </c>
      <c r="G175" s="8" t="s">
        <v>265</v>
      </c>
      <c r="H175" s="7" t="s">
        <v>307</v>
      </c>
    </row>
    <row r="176" spans="1:8" x14ac:dyDescent="0.35">
      <c r="A176" s="3"/>
      <c r="B176" s="3"/>
      <c r="D176" s="7" t="s">
        <v>68</v>
      </c>
      <c r="E176" s="8" t="s">
        <v>224</v>
      </c>
      <c r="F176" s="7" t="s">
        <v>225</v>
      </c>
      <c r="G176" s="8" t="s">
        <v>17</v>
      </c>
      <c r="H176" s="7" t="s">
        <v>254</v>
      </c>
    </row>
    <row r="177" spans="1:8" x14ac:dyDescent="0.35">
      <c r="A177" s="3"/>
      <c r="B177" s="3"/>
      <c r="D177" s="7" t="s">
        <v>68</v>
      </c>
      <c r="E177" s="8" t="s">
        <v>224</v>
      </c>
      <c r="F177" s="7" t="s">
        <v>225</v>
      </c>
      <c r="G177" s="8" t="s">
        <v>18</v>
      </c>
      <c r="H177" s="7" t="s">
        <v>286</v>
      </c>
    </row>
    <row r="178" spans="1:8" x14ac:dyDescent="0.35">
      <c r="A178" s="3"/>
      <c r="B178" s="3"/>
      <c r="D178" s="7" t="s">
        <v>68</v>
      </c>
      <c r="E178" s="8" t="s">
        <v>224</v>
      </c>
      <c r="F178" s="7" t="s">
        <v>225</v>
      </c>
      <c r="G178" s="8" t="s">
        <v>228</v>
      </c>
      <c r="H178" s="7" t="s">
        <v>314</v>
      </c>
    </row>
    <row r="179" spans="1:8" x14ac:dyDescent="0.35">
      <c r="A179" s="3"/>
      <c r="B179" s="3"/>
      <c r="D179" s="7" t="s">
        <v>68</v>
      </c>
      <c r="E179" s="8" t="s">
        <v>224</v>
      </c>
      <c r="F179" s="7" t="s">
        <v>225</v>
      </c>
      <c r="G179" s="8" t="s">
        <v>230</v>
      </c>
      <c r="H179" s="7" t="s">
        <v>429</v>
      </c>
    </row>
    <row r="180" spans="1:8" x14ac:dyDescent="0.35">
      <c r="A180" s="3"/>
      <c r="B180" s="3"/>
      <c r="D180" s="7" t="s">
        <v>68</v>
      </c>
      <c r="E180" s="8" t="s">
        <v>224</v>
      </c>
      <c r="F180" s="7" t="s">
        <v>225</v>
      </c>
      <c r="G180" s="8" t="s">
        <v>232</v>
      </c>
      <c r="H180" s="7" t="s">
        <v>257</v>
      </c>
    </row>
    <row r="181" spans="1:8" x14ac:dyDescent="0.35">
      <c r="A181" s="3"/>
      <c r="B181" s="3"/>
      <c r="D181" s="7" t="s">
        <v>68</v>
      </c>
      <c r="E181" s="8" t="s">
        <v>224</v>
      </c>
      <c r="F181" s="7" t="s">
        <v>225</v>
      </c>
      <c r="G181" s="8" t="s">
        <v>234</v>
      </c>
      <c r="H181" s="7" t="s">
        <v>261</v>
      </c>
    </row>
    <row r="182" spans="1:8" x14ac:dyDescent="0.35">
      <c r="A182" s="3"/>
      <c r="B182" s="3"/>
      <c r="D182" s="7" t="s">
        <v>68</v>
      </c>
      <c r="E182" s="8" t="s">
        <v>224</v>
      </c>
      <c r="F182" s="7" t="s">
        <v>225</v>
      </c>
      <c r="G182" s="8" t="s">
        <v>236</v>
      </c>
      <c r="H182" s="7" t="s">
        <v>430</v>
      </c>
    </row>
    <row r="183" spans="1:8" x14ac:dyDescent="0.35">
      <c r="A183" s="3"/>
      <c r="B183" s="3"/>
      <c r="D183" s="7" t="s">
        <v>68</v>
      </c>
      <c r="E183" s="8" t="s">
        <v>224</v>
      </c>
      <c r="F183" s="7" t="s">
        <v>225</v>
      </c>
      <c r="G183" s="8" t="s">
        <v>238</v>
      </c>
      <c r="H183" s="7" t="s">
        <v>295</v>
      </c>
    </row>
    <row r="184" spans="1:8" x14ac:dyDescent="0.35">
      <c r="A184" s="3"/>
      <c r="B184" s="3"/>
      <c r="D184" s="7" t="s">
        <v>68</v>
      </c>
      <c r="E184" s="8" t="s">
        <v>224</v>
      </c>
      <c r="F184" s="7" t="s">
        <v>225</v>
      </c>
      <c r="G184" s="8" t="s">
        <v>240</v>
      </c>
      <c r="H184" s="7" t="s">
        <v>247</v>
      </c>
    </row>
    <row r="185" spans="1:8" x14ac:dyDescent="0.35">
      <c r="A185" s="3"/>
      <c r="B185" s="3"/>
      <c r="D185" s="7" t="s">
        <v>70</v>
      </c>
      <c r="E185" s="8" t="s">
        <v>224</v>
      </c>
      <c r="F185" s="7" t="s">
        <v>225</v>
      </c>
      <c r="G185" s="8" t="s">
        <v>17</v>
      </c>
      <c r="H185" s="7" t="s">
        <v>433</v>
      </c>
    </row>
    <row r="186" spans="1:8" x14ac:dyDescent="0.35">
      <c r="A186" s="3"/>
      <c r="B186" s="3"/>
      <c r="D186" s="7" t="s">
        <v>70</v>
      </c>
      <c r="E186" s="8" t="s">
        <v>224</v>
      </c>
      <c r="F186" s="7" t="s">
        <v>225</v>
      </c>
      <c r="G186" s="8" t="s">
        <v>18</v>
      </c>
      <c r="H186" s="7" t="s">
        <v>434</v>
      </c>
    </row>
    <row r="187" spans="1:8" x14ac:dyDescent="0.35">
      <c r="A187" s="3"/>
      <c r="B187" s="3"/>
      <c r="D187" s="7" t="s">
        <v>70</v>
      </c>
      <c r="E187" s="8" t="s">
        <v>224</v>
      </c>
      <c r="F187" s="7" t="s">
        <v>225</v>
      </c>
      <c r="G187" s="8" t="s">
        <v>228</v>
      </c>
      <c r="H187" s="7" t="s">
        <v>435</v>
      </c>
    </row>
    <row r="188" spans="1:8" x14ac:dyDescent="0.35">
      <c r="A188" s="3"/>
      <c r="B188" s="3"/>
      <c r="D188" s="7" t="s">
        <v>70</v>
      </c>
      <c r="E188" s="8" t="s">
        <v>224</v>
      </c>
      <c r="F188" s="7" t="s">
        <v>225</v>
      </c>
      <c r="G188" s="8" t="s">
        <v>230</v>
      </c>
      <c r="H188" s="7" t="s">
        <v>436</v>
      </c>
    </row>
    <row r="189" spans="1:8" x14ac:dyDescent="0.35">
      <c r="A189" s="3"/>
      <c r="B189" s="3"/>
      <c r="D189" s="7" t="s">
        <v>70</v>
      </c>
      <c r="E189" s="8" t="s">
        <v>224</v>
      </c>
      <c r="F189" s="7" t="s">
        <v>225</v>
      </c>
      <c r="G189" s="8" t="s">
        <v>232</v>
      </c>
      <c r="H189" s="7" t="s">
        <v>301</v>
      </c>
    </row>
    <row r="190" spans="1:8" x14ac:dyDescent="0.35">
      <c r="A190" s="3"/>
      <c r="B190" s="3"/>
      <c r="D190" s="7" t="s">
        <v>70</v>
      </c>
      <c r="E190" s="8" t="s">
        <v>224</v>
      </c>
      <c r="F190" s="7" t="s">
        <v>225</v>
      </c>
      <c r="G190" s="8" t="s">
        <v>234</v>
      </c>
      <c r="H190" s="7" t="s">
        <v>257</v>
      </c>
    </row>
    <row r="191" spans="1:8" x14ac:dyDescent="0.35">
      <c r="A191" s="3"/>
      <c r="B191" s="3"/>
      <c r="D191" s="7" t="s">
        <v>70</v>
      </c>
      <c r="E191" s="8" t="s">
        <v>224</v>
      </c>
      <c r="F191" s="7" t="s">
        <v>225</v>
      </c>
      <c r="G191" s="8" t="s">
        <v>236</v>
      </c>
      <c r="H191" s="7" t="s">
        <v>437</v>
      </c>
    </row>
    <row r="192" spans="1:8" x14ac:dyDescent="0.35">
      <c r="A192" s="3"/>
      <c r="B192" s="3"/>
      <c r="D192" s="7" t="s">
        <v>70</v>
      </c>
      <c r="E192" s="8" t="s">
        <v>224</v>
      </c>
      <c r="F192" s="7" t="s">
        <v>225</v>
      </c>
      <c r="G192" s="8" t="s">
        <v>238</v>
      </c>
      <c r="H192" s="7" t="s">
        <v>438</v>
      </c>
    </row>
    <row r="193" spans="1:8" x14ac:dyDescent="0.35">
      <c r="A193" s="3"/>
      <c r="B193" s="3"/>
      <c r="D193" s="7" t="s">
        <v>70</v>
      </c>
      <c r="E193" s="8" t="s">
        <v>224</v>
      </c>
      <c r="F193" s="7" t="s">
        <v>225</v>
      </c>
      <c r="G193" s="8" t="s">
        <v>240</v>
      </c>
      <c r="H193" s="7" t="s">
        <v>306</v>
      </c>
    </row>
    <row r="194" spans="1:8" x14ac:dyDescent="0.35">
      <c r="A194" s="3"/>
      <c r="B194" s="3"/>
      <c r="D194" s="7" t="s">
        <v>70</v>
      </c>
      <c r="E194" s="8" t="s">
        <v>224</v>
      </c>
      <c r="F194" s="7" t="s">
        <v>225</v>
      </c>
      <c r="G194" s="8" t="s">
        <v>242</v>
      </c>
      <c r="H194" s="7" t="s">
        <v>439</v>
      </c>
    </row>
    <row r="195" spans="1:8" x14ac:dyDescent="0.35">
      <c r="A195" s="3"/>
      <c r="B195" s="3"/>
      <c r="D195" s="7" t="s">
        <v>70</v>
      </c>
      <c r="E195" s="8" t="s">
        <v>224</v>
      </c>
      <c r="F195" s="7" t="s">
        <v>225</v>
      </c>
      <c r="G195" s="8" t="s">
        <v>244</v>
      </c>
      <c r="H195" s="7" t="s">
        <v>440</v>
      </c>
    </row>
    <row r="196" spans="1:8" x14ac:dyDescent="0.35">
      <c r="A196" s="3"/>
      <c r="B196" s="3"/>
      <c r="D196" s="7" t="s">
        <v>70</v>
      </c>
      <c r="E196" s="8" t="s">
        <v>224</v>
      </c>
      <c r="F196" s="7" t="s">
        <v>225</v>
      </c>
      <c r="G196" s="8" t="s">
        <v>246</v>
      </c>
      <c r="H196" s="7" t="s">
        <v>441</v>
      </c>
    </row>
    <row r="197" spans="1:8" x14ac:dyDescent="0.35">
      <c r="A197" s="3"/>
      <c r="B197" s="3"/>
      <c r="D197" s="7" t="s">
        <v>70</v>
      </c>
      <c r="E197" s="8" t="s">
        <v>224</v>
      </c>
      <c r="F197" s="7" t="s">
        <v>225</v>
      </c>
      <c r="G197" s="8" t="s">
        <v>264</v>
      </c>
      <c r="H197" s="7" t="s">
        <v>442</v>
      </c>
    </row>
    <row r="198" spans="1:8" x14ac:dyDescent="0.35">
      <c r="A198" s="3"/>
      <c r="B198" s="3"/>
      <c r="D198" s="7" t="s">
        <v>70</v>
      </c>
      <c r="E198" s="8" t="s">
        <v>224</v>
      </c>
      <c r="F198" s="7" t="s">
        <v>225</v>
      </c>
      <c r="G198" s="8" t="s">
        <v>265</v>
      </c>
      <c r="H198" s="7" t="s">
        <v>243</v>
      </c>
    </row>
    <row r="199" spans="1:8" x14ac:dyDescent="0.35">
      <c r="A199" s="3"/>
      <c r="B199" s="3"/>
      <c r="D199" s="7" t="s">
        <v>70</v>
      </c>
      <c r="E199" s="8" t="s">
        <v>224</v>
      </c>
      <c r="F199" s="7" t="s">
        <v>225</v>
      </c>
      <c r="G199" s="8" t="s">
        <v>248</v>
      </c>
      <c r="H199" s="7" t="s">
        <v>443</v>
      </c>
    </row>
    <row r="200" spans="1:8" x14ac:dyDescent="0.35">
      <c r="A200" s="3"/>
      <c r="B200" s="3"/>
      <c r="D200" s="7" t="s">
        <v>72</v>
      </c>
      <c r="E200" s="8" t="s">
        <v>224</v>
      </c>
      <c r="F200" s="7" t="s">
        <v>225</v>
      </c>
      <c r="G200" s="8" t="s">
        <v>17</v>
      </c>
      <c r="H200" s="7" t="s">
        <v>299</v>
      </c>
    </row>
    <row r="201" spans="1:8" x14ac:dyDescent="0.35">
      <c r="A201" s="3"/>
      <c r="B201" s="3"/>
      <c r="D201" s="7" t="s">
        <v>72</v>
      </c>
      <c r="E201" s="8" t="s">
        <v>224</v>
      </c>
      <c r="F201" s="7" t="s">
        <v>225</v>
      </c>
      <c r="G201" s="8" t="s">
        <v>18</v>
      </c>
      <c r="H201" s="7" t="s">
        <v>448</v>
      </c>
    </row>
    <row r="202" spans="1:8" x14ac:dyDescent="0.35">
      <c r="A202" s="3"/>
      <c r="B202" s="3"/>
      <c r="D202" s="7" t="s">
        <v>72</v>
      </c>
      <c r="E202" s="8" t="s">
        <v>224</v>
      </c>
      <c r="F202" s="7" t="s">
        <v>225</v>
      </c>
      <c r="G202" s="8" t="s">
        <v>228</v>
      </c>
      <c r="H202" s="7" t="s">
        <v>449</v>
      </c>
    </row>
    <row r="203" spans="1:8" x14ac:dyDescent="0.35">
      <c r="A203" s="3"/>
      <c r="B203" s="3"/>
      <c r="D203" s="7" t="s">
        <v>72</v>
      </c>
      <c r="E203" s="8" t="s">
        <v>224</v>
      </c>
      <c r="F203" s="7" t="s">
        <v>225</v>
      </c>
      <c r="G203" s="8" t="s">
        <v>230</v>
      </c>
      <c r="H203" s="7" t="s">
        <v>291</v>
      </c>
    </row>
    <row r="204" spans="1:8" x14ac:dyDescent="0.35">
      <c r="A204" s="3"/>
      <c r="B204" s="3"/>
      <c r="D204" s="7" t="s">
        <v>72</v>
      </c>
      <c r="E204" s="8" t="s">
        <v>224</v>
      </c>
      <c r="F204" s="7" t="s">
        <v>225</v>
      </c>
      <c r="G204" s="8" t="s">
        <v>232</v>
      </c>
      <c r="H204" s="7" t="s">
        <v>328</v>
      </c>
    </row>
    <row r="205" spans="1:8" x14ac:dyDescent="0.35">
      <c r="A205" s="3"/>
      <c r="B205" s="3"/>
      <c r="D205" s="7" t="s">
        <v>72</v>
      </c>
      <c r="E205" s="8" t="s">
        <v>224</v>
      </c>
      <c r="F205" s="7" t="s">
        <v>225</v>
      </c>
      <c r="G205" s="8" t="s">
        <v>234</v>
      </c>
      <c r="H205" s="7" t="s">
        <v>235</v>
      </c>
    </row>
    <row r="206" spans="1:8" x14ac:dyDescent="0.35">
      <c r="A206" s="3"/>
      <c r="B206" s="3"/>
      <c r="D206" s="7" t="s">
        <v>72</v>
      </c>
      <c r="E206" s="8" t="s">
        <v>224</v>
      </c>
      <c r="F206" s="7" t="s">
        <v>225</v>
      </c>
      <c r="G206" s="8" t="s">
        <v>236</v>
      </c>
      <c r="H206" s="7" t="s">
        <v>450</v>
      </c>
    </row>
    <row r="207" spans="1:8" x14ac:dyDescent="0.35">
      <c r="A207" s="3"/>
      <c r="B207" s="3"/>
      <c r="D207" s="7" t="s">
        <v>72</v>
      </c>
      <c r="E207" s="8" t="s">
        <v>224</v>
      </c>
      <c r="F207" s="7" t="s">
        <v>225</v>
      </c>
      <c r="G207" s="8" t="s">
        <v>238</v>
      </c>
      <c r="H207" s="7" t="s">
        <v>451</v>
      </c>
    </row>
    <row r="208" spans="1:8" x14ac:dyDescent="0.35">
      <c r="A208" s="3"/>
      <c r="B208" s="3"/>
      <c r="D208" s="7" t="s">
        <v>72</v>
      </c>
      <c r="E208" s="8" t="s">
        <v>224</v>
      </c>
      <c r="F208" s="7" t="s">
        <v>225</v>
      </c>
      <c r="G208" s="8" t="s">
        <v>240</v>
      </c>
      <c r="H208" s="7" t="s">
        <v>266</v>
      </c>
    </row>
    <row r="209" spans="1:8" x14ac:dyDescent="0.35">
      <c r="A209" s="3"/>
      <c r="B209" s="3"/>
      <c r="D209" s="7" t="s">
        <v>72</v>
      </c>
      <c r="E209" s="8" t="s">
        <v>224</v>
      </c>
      <c r="F209" s="7" t="s">
        <v>225</v>
      </c>
      <c r="G209" s="8" t="s">
        <v>242</v>
      </c>
      <c r="H209" s="7" t="s">
        <v>452</v>
      </c>
    </row>
    <row r="210" spans="1:8" x14ac:dyDescent="0.35">
      <c r="A210" s="3"/>
      <c r="B210" s="3"/>
      <c r="D210" s="7" t="s">
        <v>72</v>
      </c>
      <c r="E210" s="8" t="s">
        <v>224</v>
      </c>
      <c r="F210" s="7" t="s">
        <v>225</v>
      </c>
      <c r="G210" s="8" t="s">
        <v>244</v>
      </c>
      <c r="H210" s="7" t="s">
        <v>243</v>
      </c>
    </row>
    <row r="211" spans="1:8" x14ac:dyDescent="0.35">
      <c r="A211" s="3"/>
      <c r="B211" s="3"/>
      <c r="D211" s="7" t="s">
        <v>72</v>
      </c>
      <c r="E211" s="8" t="s">
        <v>224</v>
      </c>
      <c r="F211" s="7" t="s">
        <v>225</v>
      </c>
      <c r="G211" s="8" t="s">
        <v>246</v>
      </c>
      <c r="H211" s="7" t="s">
        <v>247</v>
      </c>
    </row>
    <row r="212" spans="1:8" x14ac:dyDescent="0.35">
      <c r="A212" s="3"/>
      <c r="B212" s="3"/>
      <c r="D212" s="7" t="s">
        <v>74</v>
      </c>
      <c r="E212" s="8" t="s">
        <v>224</v>
      </c>
      <c r="F212" s="7" t="s">
        <v>225</v>
      </c>
      <c r="G212" s="8" t="s">
        <v>17</v>
      </c>
      <c r="H212" s="7" t="s">
        <v>462</v>
      </c>
    </row>
    <row r="213" spans="1:8" x14ac:dyDescent="0.35">
      <c r="A213" s="3"/>
      <c r="B213" s="3"/>
      <c r="D213" s="7" t="s">
        <v>74</v>
      </c>
      <c r="E213" s="8" t="s">
        <v>224</v>
      </c>
      <c r="F213" s="7" t="s">
        <v>225</v>
      </c>
      <c r="G213" s="8" t="s">
        <v>18</v>
      </c>
      <c r="H213" s="7" t="s">
        <v>333</v>
      </c>
    </row>
    <row r="214" spans="1:8" x14ac:dyDescent="0.35">
      <c r="A214" s="3"/>
      <c r="B214" s="3"/>
      <c r="D214" s="7" t="s">
        <v>74</v>
      </c>
      <c r="E214" s="8" t="s">
        <v>224</v>
      </c>
      <c r="F214" s="7" t="s">
        <v>225</v>
      </c>
      <c r="G214" s="8" t="s">
        <v>228</v>
      </c>
      <c r="H214" s="7" t="s">
        <v>370</v>
      </c>
    </row>
    <row r="215" spans="1:8" x14ac:dyDescent="0.35">
      <c r="A215" s="3"/>
      <c r="B215" s="3"/>
      <c r="D215" s="7" t="s">
        <v>74</v>
      </c>
      <c r="E215" s="8" t="s">
        <v>224</v>
      </c>
      <c r="F215" s="7" t="s">
        <v>225</v>
      </c>
      <c r="G215" s="8" t="s">
        <v>230</v>
      </c>
      <c r="H215" s="7" t="s">
        <v>463</v>
      </c>
    </row>
    <row r="216" spans="1:8" x14ac:dyDescent="0.35">
      <c r="A216" s="3"/>
      <c r="B216" s="3"/>
      <c r="D216" s="7" t="s">
        <v>74</v>
      </c>
      <c r="E216" s="8" t="s">
        <v>224</v>
      </c>
      <c r="F216" s="7" t="s">
        <v>225</v>
      </c>
      <c r="G216" s="8" t="s">
        <v>232</v>
      </c>
      <c r="H216" s="7" t="s">
        <v>464</v>
      </c>
    </row>
    <row r="217" spans="1:8" x14ac:dyDescent="0.35">
      <c r="A217" s="3"/>
      <c r="B217" s="3"/>
      <c r="D217" s="7" t="s">
        <v>74</v>
      </c>
      <c r="E217" s="8" t="s">
        <v>224</v>
      </c>
      <c r="F217" s="7" t="s">
        <v>225</v>
      </c>
      <c r="G217" s="8" t="s">
        <v>234</v>
      </c>
      <c r="H217" s="7" t="s">
        <v>465</v>
      </c>
    </row>
    <row r="218" spans="1:8" x14ac:dyDescent="0.35">
      <c r="A218" s="3"/>
      <c r="B218" s="3"/>
      <c r="D218" s="7" t="s">
        <v>74</v>
      </c>
      <c r="E218" s="8" t="s">
        <v>224</v>
      </c>
      <c r="F218" s="7" t="s">
        <v>225</v>
      </c>
      <c r="G218" s="8" t="s">
        <v>236</v>
      </c>
      <c r="H218" s="7" t="s">
        <v>466</v>
      </c>
    </row>
    <row r="219" spans="1:8" x14ac:dyDescent="0.35">
      <c r="A219" s="3"/>
      <c r="B219" s="3"/>
      <c r="D219" s="7" t="s">
        <v>74</v>
      </c>
      <c r="E219" s="8" t="s">
        <v>224</v>
      </c>
      <c r="F219" s="7" t="s">
        <v>225</v>
      </c>
      <c r="G219" s="8" t="s">
        <v>238</v>
      </c>
      <c r="H219" s="7" t="s">
        <v>257</v>
      </c>
    </row>
    <row r="220" spans="1:8" x14ac:dyDescent="0.35">
      <c r="A220" s="3"/>
      <c r="B220" s="3"/>
      <c r="D220" s="7" t="s">
        <v>74</v>
      </c>
      <c r="E220" s="8" t="s">
        <v>224</v>
      </c>
      <c r="F220" s="7" t="s">
        <v>225</v>
      </c>
      <c r="G220" s="8" t="s">
        <v>240</v>
      </c>
      <c r="H220" s="7" t="s">
        <v>231</v>
      </c>
    </row>
    <row r="221" spans="1:8" x14ac:dyDescent="0.35">
      <c r="A221" s="3"/>
      <c r="B221" s="3"/>
      <c r="D221" s="7" t="s">
        <v>74</v>
      </c>
      <c r="E221" s="8" t="s">
        <v>224</v>
      </c>
      <c r="F221" s="7" t="s">
        <v>225</v>
      </c>
      <c r="G221" s="8" t="s">
        <v>242</v>
      </c>
      <c r="H221" s="7" t="s">
        <v>260</v>
      </c>
    </row>
    <row r="222" spans="1:8" x14ac:dyDescent="0.35">
      <c r="A222" s="3"/>
      <c r="B222" s="3"/>
      <c r="D222" s="7" t="s">
        <v>74</v>
      </c>
      <c r="E222" s="8" t="s">
        <v>224</v>
      </c>
      <c r="F222" s="7" t="s">
        <v>225</v>
      </c>
      <c r="G222" s="8" t="s">
        <v>244</v>
      </c>
      <c r="H222" s="7" t="s">
        <v>261</v>
      </c>
    </row>
    <row r="223" spans="1:8" x14ac:dyDescent="0.35">
      <c r="A223" s="3"/>
      <c r="B223" s="3"/>
      <c r="D223" s="7" t="s">
        <v>74</v>
      </c>
      <c r="E223" s="8" t="s">
        <v>224</v>
      </c>
      <c r="F223" s="7" t="s">
        <v>225</v>
      </c>
      <c r="G223" s="8" t="s">
        <v>246</v>
      </c>
      <c r="H223" s="7" t="s">
        <v>396</v>
      </c>
    </row>
    <row r="224" spans="1:8" x14ac:dyDescent="0.35">
      <c r="A224" s="3"/>
      <c r="B224" s="3"/>
      <c r="D224" s="7" t="s">
        <v>76</v>
      </c>
      <c r="E224" s="8" t="s">
        <v>224</v>
      </c>
      <c r="F224" s="7" t="s">
        <v>225</v>
      </c>
      <c r="G224" s="8" t="s">
        <v>17</v>
      </c>
      <c r="H224" s="7" t="s">
        <v>473</v>
      </c>
    </row>
    <row r="225" spans="1:8" x14ac:dyDescent="0.35">
      <c r="A225" s="3"/>
      <c r="B225" s="3"/>
      <c r="D225" s="7" t="s">
        <v>76</v>
      </c>
      <c r="E225" s="8" t="s">
        <v>224</v>
      </c>
      <c r="F225" s="7" t="s">
        <v>225</v>
      </c>
      <c r="G225" s="8" t="s">
        <v>18</v>
      </c>
      <c r="H225" s="7" t="s">
        <v>474</v>
      </c>
    </row>
    <row r="226" spans="1:8" x14ac:dyDescent="0.35">
      <c r="A226" s="3"/>
      <c r="B226" s="3"/>
      <c r="D226" s="7" t="s">
        <v>76</v>
      </c>
      <c r="E226" s="8" t="s">
        <v>224</v>
      </c>
      <c r="F226" s="7" t="s">
        <v>225</v>
      </c>
      <c r="G226" s="8" t="s">
        <v>228</v>
      </c>
      <c r="H226" s="7" t="s">
        <v>475</v>
      </c>
    </row>
    <row r="227" spans="1:8" x14ac:dyDescent="0.35">
      <c r="A227" s="3"/>
      <c r="B227" s="3"/>
      <c r="D227" s="7" t="s">
        <v>76</v>
      </c>
      <c r="E227" s="8" t="s">
        <v>224</v>
      </c>
      <c r="F227" s="7" t="s">
        <v>225</v>
      </c>
      <c r="G227" s="8" t="s">
        <v>230</v>
      </c>
      <c r="H227" s="7" t="s">
        <v>314</v>
      </c>
    </row>
    <row r="228" spans="1:8" x14ac:dyDescent="0.35">
      <c r="A228" s="3"/>
      <c r="B228" s="3"/>
      <c r="D228" s="7" t="s">
        <v>76</v>
      </c>
      <c r="E228" s="8" t="s">
        <v>224</v>
      </c>
      <c r="F228" s="7" t="s">
        <v>225</v>
      </c>
      <c r="G228" s="8" t="s">
        <v>232</v>
      </c>
      <c r="H228" s="7" t="s">
        <v>434</v>
      </c>
    </row>
    <row r="229" spans="1:8" x14ac:dyDescent="0.35">
      <c r="A229" s="3"/>
      <c r="B229" s="3"/>
      <c r="D229" s="7" t="s">
        <v>76</v>
      </c>
      <c r="E229" s="8" t="s">
        <v>224</v>
      </c>
      <c r="F229" s="7" t="s">
        <v>225</v>
      </c>
      <c r="G229" s="8" t="s">
        <v>234</v>
      </c>
      <c r="H229" s="7" t="s">
        <v>476</v>
      </c>
    </row>
    <row r="230" spans="1:8" x14ac:dyDescent="0.35">
      <c r="A230" s="3"/>
      <c r="B230" s="3"/>
      <c r="D230" s="7" t="s">
        <v>76</v>
      </c>
      <c r="E230" s="8" t="s">
        <v>224</v>
      </c>
      <c r="F230" s="7" t="s">
        <v>225</v>
      </c>
      <c r="G230" s="8" t="s">
        <v>236</v>
      </c>
      <c r="H230" s="7" t="s">
        <v>291</v>
      </c>
    </row>
    <row r="231" spans="1:8" x14ac:dyDescent="0.35">
      <c r="A231" s="3"/>
      <c r="B231" s="3"/>
      <c r="D231" s="7" t="s">
        <v>76</v>
      </c>
      <c r="E231" s="8" t="s">
        <v>224</v>
      </c>
      <c r="F231" s="7" t="s">
        <v>225</v>
      </c>
      <c r="G231" s="8" t="s">
        <v>238</v>
      </c>
      <c r="H231" s="7" t="s">
        <v>257</v>
      </c>
    </row>
    <row r="232" spans="1:8" x14ac:dyDescent="0.35">
      <c r="A232" s="3"/>
      <c r="B232" s="3"/>
      <c r="D232" s="7" t="s">
        <v>76</v>
      </c>
      <c r="E232" s="8" t="s">
        <v>224</v>
      </c>
      <c r="F232" s="7" t="s">
        <v>225</v>
      </c>
      <c r="G232" s="8" t="s">
        <v>240</v>
      </c>
      <c r="H232" s="7" t="s">
        <v>231</v>
      </c>
    </row>
    <row r="233" spans="1:8" x14ac:dyDescent="0.35">
      <c r="A233" s="3"/>
      <c r="B233" s="3"/>
      <c r="D233" s="7" t="s">
        <v>76</v>
      </c>
      <c r="E233" s="8" t="s">
        <v>224</v>
      </c>
      <c r="F233" s="7" t="s">
        <v>225</v>
      </c>
      <c r="G233" s="8" t="s">
        <v>242</v>
      </c>
      <c r="H233" s="7" t="s">
        <v>477</v>
      </c>
    </row>
    <row r="234" spans="1:8" x14ac:dyDescent="0.35">
      <c r="A234" s="3"/>
      <c r="B234" s="3"/>
      <c r="D234" s="7" t="s">
        <v>76</v>
      </c>
      <c r="E234" s="8" t="s">
        <v>224</v>
      </c>
      <c r="F234" s="7" t="s">
        <v>225</v>
      </c>
      <c r="G234" s="8" t="s">
        <v>244</v>
      </c>
      <c r="H234" s="7" t="s">
        <v>478</v>
      </c>
    </row>
    <row r="235" spans="1:8" x14ac:dyDescent="0.35">
      <c r="A235" s="3"/>
      <c r="B235" s="3"/>
      <c r="D235" s="7" t="s">
        <v>76</v>
      </c>
      <c r="E235" s="8" t="s">
        <v>224</v>
      </c>
      <c r="F235" s="7" t="s">
        <v>225</v>
      </c>
      <c r="G235" s="8" t="s">
        <v>246</v>
      </c>
      <c r="H235" s="7" t="s">
        <v>479</v>
      </c>
    </row>
    <row r="236" spans="1:8" x14ac:dyDescent="0.35">
      <c r="A236" s="3"/>
      <c r="B236" s="3"/>
      <c r="D236" s="7" t="s">
        <v>76</v>
      </c>
      <c r="E236" s="8" t="s">
        <v>224</v>
      </c>
      <c r="F236" s="7" t="s">
        <v>225</v>
      </c>
      <c r="G236" s="8" t="s">
        <v>264</v>
      </c>
      <c r="H236" s="7" t="s">
        <v>480</v>
      </c>
    </row>
    <row r="237" spans="1:8" x14ac:dyDescent="0.35">
      <c r="A237" s="3"/>
      <c r="B237" s="3"/>
      <c r="D237" s="7" t="s">
        <v>76</v>
      </c>
      <c r="E237" s="8" t="s">
        <v>224</v>
      </c>
      <c r="F237" s="7" t="s">
        <v>225</v>
      </c>
      <c r="G237" s="8" t="s">
        <v>265</v>
      </c>
      <c r="H237" s="7" t="s">
        <v>243</v>
      </c>
    </row>
    <row r="238" spans="1:8" x14ac:dyDescent="0.35">
      <c r="A238" s="3"/>
      <c r="B238" s="3"/>
      <c r="D238" s="7" t="s">
        <v>76</v>
      </c>
      <c r="E238" s="8" t="s">
        <v>224</v>
      </c>
      <c r="F238" s="7" t="s">
        <v>225</v>
      </c>
      <c r="G238" s="8" t="s">
        <v>248</v>
      </c>
      <c r="H238" s="7" t="s">
        <v>247</v>
      </c>
    </row>
    <row r="239" spans="1:8" x14ac:dyDescent="0.35">
      <c r="A239" s="3"/>
      <c r="B239" s="3"/>
      <c r="D239" s="7" t="s">
        <v>76</v>
      </c>
      <c r="E239" s="8" t="s">
        <v>224</v>
      </c>
      <c r="F239" s="7" t="s">
        <v>225</v>
      </c>
      <c r="G239" s="8" t="s">
        <v>268</v>
      </c>
      <c r="H239" s="7" t="s">
        <v>307</v>
      </c>
    </row>
    <row r="240" spans="1:8" x14ac:dyDescent="0.35">
      <c r="A240" s="3"/>
      <c r="B240" s="3"/>
      <c r="D240" s="7" t="s">
        <v>78</v>
      </c>
      <c r="E240" s="8" t="s">
        <v>224</v>
      </c>
      <c r="F240" s="7" t="s">
        <v>225</v>
      </c>
      <c r="G240" s="8" t="s">
        <v>17</v>
      </c>
      <c r="H240" s="7" t="s">
        <v>463</v>
      </c>
    </row>
    <row r="241" spans="1:8" x14ac:dyDescent="0.35">
      <c r="A241" s="3"/>
      <c r="B241" s="3"/>
      <c r="D241" s="7" t="s">
        <v>78</v>
      </c>
      <c r="E241" s="8" t="s">
        <v>224</v>
      </c>
      <c r="F241" s="7" t="s">
        <v>225</v>
      </c>
      <c r="G241" s="8" t="s">
        <v>18</v>
      </c>
      <c r="H241" s="7" t="s">
        <v>483</v>
      </c>
    </row>
    <row r="242" spans="1:8" x14ac:dyDescent="0.35">
      <c r="A242" s="3"/>
      <c r="B242" s="3"/>
      <c r="D242" s="7" t="s">
        <v>78</v>
      </c>
      <c r="E242" s="8" t="s">
        <v>224</v>
      </c>
      <c r="F242" s="7" t="s">
        <v>225</v>
      </c>
      <c r="G242" s="8" t="s">
        <v>228</v>
      </c>
      <c r="H242" s="7" t="s">
        <v>484</v>
      </c>
    </row>
    <row r="243" spans="1:8" x14ac:dyDescent="0.35">
      <c r="A243" s="3"/>
      <c r="B243" s="3"/>
      <c r="D243" s="7" t="s">
        <v>78</v>
      </c>
      <c r="E243" s="8" t="s">
        <v>224</v>
      </c>
      <c r="F243" s="7" t="s">
        <v>225</v>
      </c>
      <c r="G243" s="8" t="s">
        <v>230</v>
      </c>
      <c r="H243" s="7" t="s">
        <v>291</v>
      </c>
    </row>
    <row r="244" spans="1:8" x14ac:dyDescent="0.35">
      <c r="A244" s="3"/>
      <c r="B244" s="3"/>
      <c r="D244" s="7" t="s">
        <v>78</v>
      </c>
      <c r="E244" s="8" t="s">
        <v>224</v>
      </c>
      <c r="F244" s="7" t="s">
        <v>225</v>
      </c>
      <c r="G244" s="8" t="s">
        <v>232</v>
      </c>
      <c r="H244" s="7" t="s">
        <v>257</v>
      </c>
    </row>
    <row r="245" spans="1:8" x14ac:dyDescent="0.35">
      <c r="A245" s="3"/>
      <c r="B245" s="3"/>
      <c r="D245" s="7" t="s">
        <v>78</v>
      </c>
      <c r="E245" s="8" t="s">
        <v>224</v>
      </c>
      <c r="F245" s="7" t="s">
        <v>225</v>
      </c>
      <c r="G245" s="8" t="s">
        <v>234</v>
      </c>
      <c r="H245" s="7" t="s">
        <v>395</v>
      </c>
    </row>
    <row r="246" spans="1:8" x14ac:dyDescent="0.35">
      <c r="A246" s="3"/>
      <c r="B246" s="3"/>
      <c r="D246" s="7" t="s">
        <v>78</v>
      </c>
      <c r="E246" s="8" t="s">
        <v>224</v>
      </c>
      <c r="F246" s="7" t="s">
        <v>225</v>
      </c>
      <c r="G246" s="8" t="s">
        <v>236</v>
      </c>
      <c r="H246" s="7" t="s">
        <v>485</v>
      </c>
    </row>
    <row r="247" spans="1:8" x14ac:dyDescent="0.35">
      <c r="A247" s="3"/>
      <c r="B247" s="3"/>
      <c r="D247" s="7" t="s">
        <v>78</v>
      </c>
      <c r="E247" s="8" t="s">
        <v>224</v>
      </c>
      <c r="F247" s="7" t="s">
        <v>225</v>
      </c>
      <c r="G247" s="8" t="s">
        <v>238</v>
      </c>
      <c r="H247" s="7" t="s">
        <v>373</v>
      </c>
    </row>
    <row r="248" spans="1:8" x14ac:dyDescent="0.35">
      <c r="A248" s="3"/>
      <c r="B248" s="3"/>
      <c r="D248" s="7" t="s">
        <v>78</v>
      </c>
      <c r="E248" s="8" t="s">
        <v>224</v>
      </c>
      <c r="F248" s="7" t="s">
        <v>225</v>
      </c>
      <c r="G248" s="8" t="s">
        <v>240</v>
      </c>
      <c r="H248" s="7" t="s">
        <v>486</v>
      </c>
    </row>
    <row r="249" spans="1:8" x14ac:dyDescent="0.35">
      <c r="A249" s="3"/>
      <c r="B249" s="3"/>
      <c r="D249" s="7" t="s">
        <v>80</v>
      </c>
      <c r="E249" s="8" t="s">
        <v>224</v>
      </c>
      <c r="F249" s="7" t="s">
        <v>225</v>
      </c>
      <c r="G249" s="8" t="s">
        <v>17</v>
      </c>
      <c r="H249" s="7" t="s">
        <v>436</v>
      </c>
    </row>
    <row r="250" spans="1:8" x14ac:dyDescent="0.35">
      <c r="A250" s="3"/>
      <c r="B250" s="3"/>
      <c r="D250" s="7" t="s">
        <v>80</v>
      </c>
      <c r="E250" s="8" t="s">
        <v>224</v>
      </c>
      <c r="F250" s="7" t="s">
        <v>225</v>
      </c>
      <c r="G250" s="8" t="s">
        <v>18</v>
      </c>
      <c r="H250" s="7" t="s">
        <v>489</v>
      </c>
    </row>
    <row r="251" spans="1:8" x14ac:dyDescent="0.35">
      <c r="A251" s="3"/>
      <c r="B251" s="3"/>
      <c r="D251" s="7" t="s">
        <v>80</v>
      </c>
      <c r="E251" s="8" t="s">
        <v>224</v>
      </c>
      <c r="F251" s="7" t="s">
        <v>225</v>
      </c>
      <c r="G251" s="8" t="s">
        <v>228</v>
      </c>
      <c r="H251" s="7" t="s">
        <v>490</v>
      </c>
    </row>
    <row r="252" spans="1:8" x14ac:dyDescent="0.35">
      <c r="A252" s="3"/>
      <c r="B252" s="3"/>
      <c r="D252" s="9" t="s">
        <v>80</v>
      </c>
      <c r="E252" s="10" t="s">
        <v>224</v>
      </c>
      <c r="F252" s="7" t="s">
        <v>225</v>
      </c>
      <c r="G252" s="10" t="s">
        <v>230</v>
      </c>
      <c r="H252" s="9" t="s">
        <v>258</v>
      </c>
    </row>
    <row r="253" spans="1:8" x14ac:dyDescent="0.35">
      <c r="A253" s="3"/>
      <c r="B253" s="3"/>
      <c r="D253" s="7" t="s">
        <v>80</v>
      </c>
      <c r="E253" s="8" t="s">
        <v>224</v>
      </c>
      <c r="F253" s="7" t="s">
        <v>225</v>
      </c>
      <c r="G253" s="8" t="s">
        <v>232</v>
      </c>
      <c r="H253" s="7" t="s">
        <v>491</v>
      </c>
    </row>
    <row r="254" spans="1:8" x14ac:dyDescent="0.35">
      <c r="A254" s="3"/>
      <c r="B254" s="3"/>
      <c r="D254" s="7" t="s">
        <v>82</v>
      </c>
      <c r="E254" s="8" t="s">
        <v>224</v>
      </c>
      <c r="F254" s="7" t="s">
        <v>225</v>
      </c>
      <c r="G254" s="8" t="s">
        <v>17</v>
      </c>
      <c r="H254" s="7" t="s">
        <v>501</v>
      </c>
    </row>
    <row r="255" spans="1:8" x14ac:dyDescent="0.35">
      <c r="A255" s="3"/>
      <c r="B255" s="3"/>
      <c r="D255" s="7" t="s">
        <v>82</v>
      </c>
      <c r="E255" s="8" t="s">
        <v>224</v>
      </c>
      <c r="F255" s="7" t="s">
        <v>225</v>
      </c>
      <c r="G255" s="8" t="s">
        <v>18</v>
      </c>
      <c r="H255" s="7" t="s">
        <v>502</v>
      </c>
    </row>
    <row r="256" spans="1:8" x14ac:dyDescent="0.35">
      <c r="A256" s="3"/>
      <c r="B256" s="3"/>
      <c r="D256" s="7" t="s">
        <v>82</v>
      </c>
      <c r="E256" s="8" t="s">
        <v>224</v>
      </c>
      <c r="F256" s="7" t="s">
        <v>225</v>
      </c>
      <c r="G256" s="8" t="s">
        <v>228</v>
      </c>
      <c r="H256" s="7" t="s">
        <v>503</v>
      </c>
    </row>
    <row r="257" spans="1:8" x14ac:dyDescent="0.35">
      <c r="A257" s="3"/>
      <c r="B257" s="3"/>
      <c r="D257" s="7" t="s">
        <v>82</v>
      </c>
      <c r="E257" s="8" t="s">
        <v>224</v>
      </c>
      <c r="F257" s="7" t="s">
        <v>225</v>
      </c>
      <c r="G257" s="8" t="s">
        <v>230</v>
      </c>
      <c r="H257" s="7" t="s">
        <v>257</v>
      </c>
    </row>
    <row r="258" spans="1:8" x14ac:dyDescent="0.35">
      <c r="A258" s="3"/>
      <c r="B258" s="3"/>
      <c r="D258" s="7" t="s">
        <v>82</v>
      </c>
      <c r="E258" s="8" t="s">
        <v>224</v>
      </c>
      <c r="F258" s="7" t="s">
        <v>225</v>
      </c>
      <c r="G258" s="8" t="s">
        <v>232</v>
      </c>
      <c r="H258" s="7" t="s">
        <v>423</v>
      </c>
    </row>
    <row r="259" spans="1:8" x14ac:dyDescent="0.35">
      <c r="A259" s="3"/>
      <c r="B259" s="3"/>
      <c r="D259" s="7" t="s">
        <v>82</v>
      </c>
      <c r="E259" s="8" t="s">
        <v>224</v>
      </c>
      <c r="F259" s="7" t="s">
        <v>225</v>
      </c>
      <c r="G259" s="8" t="s">
        <v>234</v>
      </c>
      <c r="H259" s="7" t="s">
        <v>504</v>
      </c>
    </row>
    <row r="260" spans="1:8" x14ac:dyDescent="0.35">
      <c r="A260" s="3"/>
      <c r="B260" s="3"/>
      <c r="D260" s="7" t="s">
        <v>82</v>
      </c>
      <c r="E260" s="8" t="s">
        <v>224</v>
      </c>
      <c r="F260" s="7" t="s">
        <v>225</v>
      </c>
      <c r="G260" s="8" t="s">
        <v>236</v>
      </c>
      <c r="H260" s="7" t="s">
        <v>306</v>
      </c>
    </row>
    <row r="261" spans="1:8" x14ac:dyDescent="0.35">
      <c r="A261" s="3"/>
      <c r="B261" s="3"/>
      <c r="D261" s="7" t="s">
        <v>82</v>
      </c>
      <c r="E261" s="8" t="s">
        <v>224</v>
      </c>
      <c r="F261" s="7" t="s">
        <v>225</v>
      </c>
      <c r="G261" s="8" t="s">
        <v>238</v>
      </c>
      <c r="H261" s="7" t="s">
        <v>505</v>
      </c>
    </row>
    <row r="262" spans="1:8" x14ac:dyDescent="0.35">
      <c r="A262" s="3"/>
      <c r="B262" s="3"/>
      <c r="D262" s="7" t="s">
        <v>82</v>
      </c>
      <c r="E262" s="8" t="s">
        <v>224</v>
      </c>
      <c r="F262" s="7" t="s">
        <v>225</v>
      </c>
      <c r="G262" s="8" t="s">
        <v>240</v>
      </c>
      <c r="H262" s="7" t="s">
        <v>442</v>
      </c>
    </row>
    <row r="263" spans="1:8" x14ac:dyDescent="0.35">
      <c r="A263" s="3"/>
      <c r="B263" s="3"/>
      <c r="D263" s="7" t="s">
        <v>82</v>
      </c>
      <c r="E263" s="8" t="s">
        <v>224</v>
      </c>
      <c r="F263" s="7" t="s">
        <v>225</v>
      </c>
      <c r="G263" s="8" t="s">
        <v>242</v>
      </c>
      <c r="H263" s="7" t="s">
        <v>320</v>
      </c>
    </row>
    <row r="264" spans="1:8" x14ac:dyDescent="0.35">
      <c r="A264" s="3"/>
      <c r="B264" s="3"/>
      <c r="D264" s="7" t="s">
        <v>82</v>
      </c>
      <c r="E264" s="8" t="s">
        <v>224</v>
      </c>
      <c r="F264" s="7" t="s">
        <v>225</v>
      </c>
      <c r="G264" s="8" t="s">
        <v>244</v>
      </c>
      <c r="H264" s="7" t="s">
        <v>245</v>
      </c>
    </row>
    <row r="265" spans="1:8" x14ac:dyDescent="0.35">
      <c r="A265" s="3"/>
      <c r="B265" s="3"/>
      <c r="D265" s="7" t="s">
        <v>84</v>
      </c>
      <c r="E265" s="8" t="s">
        <v>224</v>
      </c>
      <c r="F265" s="7" t="s">
        <v>225</v>
      </c>
      <c r="G265" s="8" t="s">
        <v>17</v>
      </c>
      <c r="H265" s="7" t="s">
        <v>510</v>
      </c>
    </row>
    <row r="266" spans="1:8" x14ac:dyDescent="0.35">
      <c r="A266" s="3"/>
      <c r="B266" s="3"/>
      <c r="D266" s="7" t="s">
        <v>84</v>
      </c>
      <c r="E266" s="8" t="s">
        <v>224</v>
      </c>
      <c r="F266" s="7" t="s">
        <v>225</v>
      </c>
      <c r="G266" s="8" t="s">
        <v>18</v>
      </c>
      <c r="H266" s="7" t="s">
        <v>511</v>
      </c>
    </row>
    <row r="267" spans="1:8" x14ac:dyDescent="0.35">
      <c r="A267" s="3"/>
      <c r="B267" s="3"/>
      <c r="D267" s="7" t="s">
        <v>84</v>
      </c>
      <c r="E267" s="8" t="s">
        <v>224</v>
      </c>
      <c r="F267" s="7" t="s">
        <v>225</v>
      </c>
      <c r="G267" s="8" t="s">
        <v>228</v>
      </c>
      <c r="H267" s="7" t="s">
        <v>512</v>
      </c>
    </row>
    <row r="268" spans="1:8" x14ac:dyDescent="0.35">
      <c r="A268" s="3"/>
      <c r="B268" s="3"/>
      <c r="D268" s="7" t="s">
        <v>84</v>
      </c>
      <c r="E268" s="8" t="s">
        <v>224</v>
      </c>
      <c r="F268" s="7" t="s">
        <v>225</v>
      </c>
      <c r="G268" s="8" t="s">
        <v>230</v>
      </c>
      <c r="H268" s="7" t="s">
        <v>433</v>
      </c>
    </row>
    <row r="269" spans="1:8" x14ac:dyDescent="0.35">
      <c r="A269" s="3"/>
      <c r="B269" s="3"/>
      <c r="D269" s="7" t="s">
        <v>84</v>
      </c>
      <c r="E269" s="8" t="s">
        <v>224</v>
      </c>
      <c r="F269" s="7" t="s">
        <v>225</v>
      </c>
      <c r="G269" s="8" t="s">
        <v>232</v>
      </c>
      <c r="H269" s="7" t="s">
        <v>435</v>
      </c>
    </row>
    <row r="270" spans="1:8" x14ac:dyDescent="0.35">
      <c r="A270" s="3"/>
      <c r="B270" s="3"/>
      <c r="D270" s="7" t="s">
        <v>84</v>
      </c>
      <c r="E270" s="8" t="s">
        <v>224</v>
      </c>
      <c r="F270" s="7" t="s">
        <v>225</v>
      </c>
      <c r="G270" s="8" t="s">
        <v>234</v>
      </c>
      <c r="H270" s="7" t="s">
        <v>513</v>
      </c>
    </row>
    <row r="271" spans="1:8" x14ac:dyDescent="0.35">
      <c r="A271" s="3"/>
      <c r="B271" s="3"/>
      <c r="D271" s="7" t="s">
        <v>84</v>
      </c>
      <c r="E271" s="8" t="s">
        <v>224</v>
      </c>
      <c r="F271" s="7" t="s">
        <v>225</v>
      </c>
      <c r="G271" s="8" t="s">
        <v>236</v>
      </c>
      <c r="H271" s="7" t="s">
        <v>514</v>
      </c>
    </row>
    <row r="272" spans="1:8" x14ac:dyDescent="0.35">
      <c r="A272" s="3"/>
      <c r="B272" s="3"/>
      <c r="D272" s="7" t="s">
        <v>84</v>
      </c>
      <c r="E272" s="8" t="s">
        <v>224</v>
      </c>
      <c r="F272" s="7" t="s">
        <v>225</v>
      </c>
      <c r="G272" s="8" t="s">
        <v>238</v>
      </c>
      <c r="H272" s="7" t="s">
        <v>515</v>
      </c>
    </row>
    <row r="273" spans="1:8" x14ac:dyDescent="0.35">
      <c r="A273" s="3"/>
      <c r="B273" s="3"/>
      <c r="D273" s="7" t="s">
        <v>84</v>
      </c>
      <c r="E273" s="8" t="s">
        <v>224</v>
      </c>
      <c r="F273" s="7" t="s">
        <v>225</v>
      </c>
      <c r="G273" s="8" t="s">
        <v>240</v>
      </c>
      <c r="H273" s="7" t="s">
        <v>373</v>
      </c>
    </row>
    <row r="274" spans="1:8" x14ac:dyDescent="0.35">
      <c r="A274" s="3"/>
      <c r="B274" s="3"/>
      <c r="D274" s="7" t="s">
        <v>84</v>
      </c>
      <c r="E274" s="8" t="s">
        <v>224</v>
      </c>
      <c r="F274" s="7" t="s">
        <v>225</v>
      </c>
      <c r="G274" s="8" t="s">
        <v>242</v>
      </c>
      <c r="H274" s="7" t="s">
        <v>516</v>
      </c>
    </row>
    <row r="275" spans="1:8" x14ac:dyDescent="0.35">
      <c r="A275" s="3"/>
      <c r="B275" s="3"/>
      <c r="D275" s="7" t="s">
        <v>84</v>
      </c>
      <c r="E275" s="8" t="s">
        <v>224</v>
      </c>
      <c r="F275" s="7" t="s">
        <v>225</v>
      </c>
      <c r="G275" s="8" t="s">
        <v>244</v>
      </c>
      <c r="H275" s="7" t="s">
        <v>517</v>
      </c>
    </row>
    <row r="276" spans="1:8" x14ac:dyDescent="0.35">
      <c r="A276" s="3"/>
      <c r="B276" s="3"/>
      <c r="D276" s="7" t="s">
        <v>84</v>
      </c>
      <c r="E276" s="8" t="s">
        <v>224</v>
      </c>
      <c r="F276" s="7" t="s">
        <v>225</v>
      </c>
      <c r="G276" s="8" t="s">
        <v>246</v>
      </c>
      <c r="H276" s="7" t="s">
        <v>271</v>
      </c>
    </row>
    <row r="277" spans="1:8" x14ac:dyDescent="0.35">
      <c r="A277" s="3"/>
      <c r="B277" s="3"/>
      <c r="D277" s="7" t="s">
        <v>84</v>
      </c>
      <c r="E277" s="8" t="s">
        <v>224</v>
      </c>
      <c r="F277" s="7" t="s">
        <v>225</v>
      </c>
      <c r="G277" s="8" t="s">
        <v>264</v>
      </c>
      <c r="H277" s="7" t="s">
        <v>518</v>
      </c>
    </row>
    <row r="278" spans="1:8" x14ac:dyDescent="0.35">
      <c r="A278" s="3"/>
      <c r="B278" s="3"/>
      <c r="D278" s="7" t="s">
        <v>86</v>
      </c>
      <c r="E278" s="8" t="s">
        <v>224</v>
      </c>
      <c r="F278" s="7" t="s">
        <v>225</v>
      </c>
      <c r="G278" s="8" t="s">
        <v>17</v>
      </c>
      <c r="H278" s="7" t="s">
        <v>522</v>
      </c>
    </row>
    <row r="279" spans="1:8" x14ac:dyDescent="0.35">
      <c r="A279" s="3"/>
      <c r="B279" s="3"/>
      <c r="D279" s="7" t="s">
        <v>86</v>
      </c>
      <c r="E279" s="8" t="s">
        <v>224</v>
      </c>
      <c r="F279" s="7" t="s">
        <v>225</v>
      </c>
      <c r="G279" s="8" t="s">
        <v>18</v>
      </c>
      <c r="H279" s="7" t="s">
        <v>523</v>
      </c>
    </row>
    <row r="280" spans="1:8" x14ac:dyDescent="0.35">
      <c r="A280" s="3"/>
      <c r="B280" s="3"/>
      <c r="D280" s="7" t="s">
        <v>86</v>
      </c>
      <c r="E280" s="8" t="s">
        <v>224</v>
      </c>
      <c r="F280" s="7" t="s">
        <v>225</v>
      </c>
      <c r="G280" s="8" t="s">
        <v>228</v>
      </c>
      <c r="H280" s="7" t="s">
        <v>328</v>
      </c>
    </row>
    <row r="281" spans="1:8" x14ac:dyDescent="0.35">
      <c r="A281" s="3"/>
      <c r="B281" s="3"/>
      <c r="D281" s="7" t="s">
        <v>86</v>
      </c>
      <c r="E281" s="8" t="s">
        <v>224</v>
      </c>
      <c r="F281" s="7" t="s">
        <v>225</v>
      </c>
      <c r="G281" s="8" t="s">
        <v>230</v>
      </c>
      <c r="H281" s="7" t="s">
        <v>524</v>
      </c>
    </row>
    <row r="282" spans="1:8" x14ac:dyDescent="0.35">
      <c r="A282" s="3"/>
      <c r="B282" s="3"/>
      <c r="D282" s="7" t="s">
        <v>86</v>
      </c>
      <c r="E282" s="8" t="s">
        <v>224</v>
      </c>
      <c r="F282" s="7" t="s">
        <v>225</v>
      </c>
      <c r="G282" s="8" t="s">
        <v>232</v>
      </c>
      <c r="H282" s="7" t="s">
        <v>306</v>
      </c>
    </row>
    <row r="283" spans="1:8" x14ac:dyDescent="0.35">
      <c r="A283" s="3"/>
      <c r="B283" s="3"/>
      <c r="D283" s="7" t="s">
        <v>86</v>
      </c>
      <c r="E283" s="8" t="s">
        <v>224</v>
      </c>
      <c r="F283" s="7" t="s">
        <v>225</v>
      </c>
      <c r="G283" s="8" t="s">
        <v>234</v>
      </c>
      <c r="H283" s="7" t="s">
        <v>525</v>
      </c>
    </row>
    <row r="284" spans="1:8" x14ac:dyDescent="0.35">
      <c r="A284" s="3"/>
      <c r="B284" s="3"/>
      <c r="D284" s="7" t="s">
        <v>86</v>
      </c>
      <c r="E284" s="8" t="s">
        <v>224</v>
      </c>
      <c r="F284" s="7" t="s">
        <v>225</v>
      </c>
      <c r="G284" s="8" t="s">
        <v>236</v>
      </c>
      <c r="H284" s="7" t="s">
        <v>243</v>
      </c>
    </row>
    <row r="285" spans="1:8" x14ac:dyDescent="0.35">
      <c r="A285" s="3"/>
      <c r="B285" s="3"/>
      <c r="D285" s="7" t="s">
        <v>86</v>
      </c>
      <c r="E285" s="8" t="s">
        <v>224</v>
      </c>
      <c r="F285" s="7" t="s">
        <v>225</v>
      </c>
      <c r="G285" s="8" t="s">
        <v>238</v>
      </c>
      <c r="H285" s="7" t="s">
        <v>276</v>
      </c>
    </row>
    <row r="286" spans="1:8" x14ac:dyDescent="0.35">
      <c r="A286" s="3"/>
      <c r="B286" s="3"/>
      <c r="D286" s="7" t="s">
        <v>88</v>
      </c>
      <c r="E286" s="8" t="s">
        <v>224</v>
      </c>
      <c r="F286" s="7" t="s">
        <v>225</v>
      </c>
      <c r="G286" s="8" t="s">
        <v>17</v>
      </c>
      <c r="H286" s="7" t="s">
        <v>530</v>
      </c>
    </row>
    <row r="287" spans="1:8" x14ac:dyDescent="0.35">
      <c r="A287" s="3"/>
      <c r="B287" s="3"/>
      <c r="D287" s="7" t="s">
        <v>88</v>
      </c>
      <c r="E287" s="8" t="s">
        <v>224</v>
      </c>
      <c r="F287" s="7" t="s">
        <v>225</v>
      </c>
      <c r="G287" s="8" t="s">
        <v>18</v>
      </c>
      <c r="H287" s="7" t="s">
        <v>299</v>
      </c>
    </row>
    <row r="288" spans="1:8" x14ac:dyDescent="0.35">
      <c r="A288" s="3"/>
      <c r="B288" s="3"/>
      <c r="D288" s="7" t="s">
        <v>88</v>
      </c>
      <c r="E288" s="8" t="s">
        <v>224</v>
      </c>
      <c r="F288" s="7" t="s">
        <v>225</v>
      </c>
      <c r="G288" s="8" t="s">
        <v>228</v>
      </c>
      <c r="H288" s="7" t="s">
        <v>463</v>
      </c>
    </row>
    <row r="289" spans="1:8" x14ac:dyDescent="0.35">
      <c r="A289" s="3"/>
      <c r="B289" s="3"/>
      <c r="D289" s="7" t="s">
        <v>88</v>
      </c>
      <c r="E289" s="8" t="s">
        <v>224</v>
      </c>
      <c r="F289" s="7" t="s">
        <v>225</v>
      </c>
      <c r="G289" s="8" t="s">
        <v>230</v>
      </c>
      <c r="H289" s="7" t="s">
        <v>386</v>
      </c>
    </row>
    <row r="290" spans="1:8" x14ac:dyDescent="0.35">
      <c r="A290" s="3"/>
      <c r="B290" s="3"/>
      <c r="D290" s="7" t="s">
        <v>88</v>
      </c>
      <c r="E290" s="8" t="s">
        <v>224</v>
      </c>
      <c r="F290" s="7" t="s">
        <v>225</v>
      </c>
      <c r="G290" s="8" t="s">
        <v>232</v>
      </c>
      <c r="H290" s="7" t="s">
        <v>531</v>
      </c>
    </row>
    <row r="291" spans="1:8" x14ac:dyDescent="0.35">
      <c r="A291" s="3"/>
      <c r="B291" s="3"/>
      <c r="D291" s="7" t="s">
        <v>88</v>
      </c>
      <c r="E291" s="8" t="s">
        <v>224</v>
      </c>
      <c r="F291" s="7" t="s">
        <v>225</v>
      </c>
      <c r="G291" s="8" t="s">
        <v>234</v>
      </c>
      <c r="H291" s="7" t="s">
        <v>396</v>
      </c>
    </row>
    <row r="292" spans="1:8" x14ac:dyDescent="0.35">
      <c r="A292" s="3"/>
      <c r="B292" s="3"/>
      <c r="D292" s="7" t="s">
        <v>88</v>
      </c>
      <c r="E292" s="8" t="s">
        <v>224</v>
      </c>
      <c r="F292" s="7" t="s">
        <v>225</v>
      </c>
      <c r="G292" s="8" t="s">
        <v>236</v>
      </c>
      <c r="H292" s="7" t="s">
        <v>243</v>
      </c>
    </row>
    <row r="293" spans="1:8" x14ac:dyDescent="0.35">
      <c r="A293" s="3"/>
      <c r="B293" s="3"/>
      <c r="D293" s="7" t="s">
        <v>88</v>
      </c>
      <c r="E293" s="8" t="s">
        <v>224</v>
      </c>
      <c r="F293" s="7" t="s">
        <v>225</v>
      </c>
      <c r="G293" s="8" t="s">
        <v>238</v>
      </c>
      <c r="H293" s="7" t="s">
        <v>245</v>
      </c>
    </row>
    <row r="294" spans="1:8" x14ac:dyDescent="0.35">
      <c r="A294" s="3"/>
      <c r="B294" s="3"/>
      <c r="D294" s="7" t="s">
        <v>88</v>
      </c>
      <c r="E294" s="8" t="s">
        <v>224</v>
      </c>
      <c r="F294" s="7" t="s">
        <v>225</v>
      </c>
      <c r="G294" s="8" t="s">
        <v>240</v>
      </c>
      <c r="H294" s="7" t="s">
        <v>247</v>
      </c>
    </row>
    <row r="295" spans="1:8" x14ac:dyDescent="0.35">
      <c r="A295" s="3"/>
      <c r="B295" s="3"/>
      <c r="D295" s="7" t="s">
        <v>88</v>
      </c>
      <c r="E295" s="8" t="s">
        <v>224</v>
      </c>
      <c r="F295" s="7" t="s">
        <v>225</v>
      </c>
      <c r="G295" s="8" t="s">
        <v>242</v>
      </c>
      <c r="H295" s="7" t="s">
        <v>532</v>
      </c>
    </row>
    <row r="296" spans="1:8" x14ac:dyDescent="0.35">
      <c r="A296" s="3"/>
      <c r="B296" s="3"/>
      <c r="D296" s="7" t="s">
        <v>90</v>
      </c>
      <c r="E296" s="8" t="s">
        <v>224</v>
      </c>
      <c r="F296" s="7" t="s">
        <v>225</v>
      </c>
      <c r="G296" s="8" t="s">
        <v>17</v>
      </c>
      <c r="H296" s="7" t="s">
        <v>299</v>
      </c>
    </row>
    <row r="297" spans="1:8" x14ac:dyDescent="0.35">
      <c r="A297" s="3"/>
      <c r="B297" s="3"/>
      <c r="D297" s="7" t="s">
        <v>90</v>
      </c>
      <c r="E297" s="8" t="s">
        <v>224</v>
      </c>
      <c r="F297" s="7" t="s">
        <v>225</v>
      </c>
      <c r="G297" s="8" t="s">
        <v>18</v>
      </c>
      <c r="H297" s="7" t="s">
        <v>537</v>
      </c>
    </row>
    <row r="298" spans="1:8" x14ac:dyDescent="0.35">
      <c r="A298" s="3"/>
      <c r="B298" s="3"/>
      <c r="D298" s="7" t="s">
        <v>90</v>
      </c>
      <c r="E298" s="8" t="s">
        <v>224</v>
      </c>
      <c r="F298" s="7" t="s">
        <v>225</v>
      </c>
      <c r="G298" s="8" t="s">
        <v>228</v>
      </c>
      <c r="H298" s="7" t="s">
        <v>436</v>
      </c>
    </row>
    <row r="299" spans="1:8" x14ac:dyDescent="0.35">
      <c r="A299" s="3"/>
      <c r="B299" s="3"/>
      <c r="D299" s="7" t="s">
        <v>90</v>
      </c>
      <c r="E299" s="8" t="s">
        <v>224</v>
      </c>
      <c r="F299" s="7" t="s">
        <v>225</v>
      </c>
      <c r="G299" s="8" t="s">
        <v>230</v>
      </c>
      <c r="H299" s="7" t="s">
        <v>538</v>
      </c>
    </row>
    <row r="300" spans="1:8" x14ac:dyDescent="0.35">
      <c r="A300" s="3"/>
      <c r="B300" s="3"/>
      <c r="D300" s="7" t="s">
        <v>90</v>
      </c>
      <c r="E300" s="8" t="s">
        <v>224</v>
      </c>
      <c r="F300" s="7" t="s">
        <v>225</v>
      </c>
      <c r="G300" s="8" t="s">
        <v>232</v>
      </c>
      <c r="H300" s="7" t="s">
        <v>231</v>
      </c>
    </row>
    <row r="301" spans="1:8" x14ac:dyDescent="0.35">
      <c r="A301" s="3"/>
      <c r="B301" s="3"/>
      <c r="D301" s="7" t="s">
        <v>90</v>
      </c>
      <c r="E301" s="8" t="s">
        <v>224</v>
      </c>
      <c r="F301" s="7" t="s">
        <v>225</v>
      </c>
      <c r="G301" s="8" t="s">
        <v>234</v>
      </c>
      <c r="H301" s="7" t="s">
        <v>328</v>
      </c>
    </row>
    <row r="302" spans="1:8" x14ac:dyDescent="0.35">
      <c r="A302" s="3"/>
      <c r="B302" s="3"/>
      <c r="D302" s="7" t="s">
        <v>90</v>
      </c>
      <c r="E302" s="8" t="s">
        <v>224</v>
      </c>
      <c r="F302" s="7" t="s">
        <v>225</v>
      </c>
      <c r="G302" s="8" t="s">
        <v>236</v>
      </c>
      <c r="H302" s="7" t="s">
        <v>539</v>
      </c>
    </row>
    <row r="303" spans="1:8" x14ac:dyDescent="0.35">
      <c r="A303" s="3"/>
      <c r="B303" s="3"/>
      <c r="D303" s="7" t="s">
        <v>90</v>
      </c>
      <c r="E303" s="8" t="s">
        <v>224</v>
      </c>
      <c r="F303" s="7" t="s">
        <v>225</v>
      </c>
      <c r="G303" s="8" t="s">
        <v>238</v>
      </c>
      <c r="H303" s="7" t="s">
        <v>235</v>
      </c>
    </row>
    <row r="304" spans="1:8" x14ac:dyDescent="0.35">
      <c r="A304" s="3"/>
      <c r="B304" s="3"/>
      <c r="D304" s="7" t="s">
        <v>90</v>
      </c>
      <c r="E304" s="8" t="s">
        <v>224</v>
      </c>
      <c r="F304" s="7" t="s">
        <v>225</v>
      </c>
      <c r="G304" s="8" t="s">
        <v>240</v>
      </c>
      <c r="H304" s="7" t="s">
        <v>267</v>
      </c>
    </row>
    <row r="305" spans="1:8" x14ac:dyDescent="0.35">
      <c r="A305" s="3"/>
      <c r="B305" s="3"/>
      <c r="D305" s="7" t="s">
        <v>90</v>
      </c>
      <c r="E305" s="8" t="s">
        <v>224</v>
      </c>
      <c r="F305" s="7" t="s">
        <v>225</v>
      </c>
      <c r="G305" s="8" t="s">
        <v>242</v>
      </c>
      <c r="H305" s="7" t="s">
        <v>306</v>
      </c>
    </row>
    <row r="306" spans="1:8" x14ac:dyDescent="0.35">
      <c r="A306" s="3"/>
      <c r="B306" s="3"/>
      <c r="D306" s="7" t="s">
        <v>90</v>
      </c>
      <c r="E306" s="8" t="s">
        <v>224</v>
      </c>
      <c r="F306" s="7" t="s">
        <v>225</v>
      </c>
      <c r="G306" s="8" t="s">
        <v>244</v>
      </c>
      <c r="H306" s="7" t="s">
        <v>540</v>
      </c>
    </row>
    <row r="307" spans="1:8" x14ac:dyDescent="0.35">
      <c r="A307" s="3"/>
      <c r="B307" s="3"/>
      <c r="D307" s="7" t="s">
        <v>90</v>
      </c>
      <c r="E307" s="8" t="s">
        <v>224</v>
      </c>
      <c r="F307" s="7" t="s">
        <v>225</v>
      </c>
      <c r="G307" s="8" t="s">
        <v>246</v>
      </c>
      <c r="H307" s="7" t="s">
        <v>320</v>
      </c>
    </row>
    <row r="308" spans="1:8" x14ac:dyDescent="0.35">
      <c r="A308" s="3"/>
      <c r="B308" s="3"/>
      <c r="D308" s="7" t="s">
        <v>90</v>
      </c>
      <c r="E308" s="8" t="s">
        <v>224</v>
      </c>
      <c r="F308" s="7" t="s">
        <v>225</v>
      </c>
      <c r="G308" s="8" t="s">
        <v>264</v>
      </c>
      <c r="H308" s="7" t="s">
        <v>247</v>
      </c>
    </row>
    <row r="309" spans="1:8" x14ac:dyDescent="0.35">
      <c r="A309" s="3"/>
      <c r="B309" s="3"/>
      <c r="D309" s="7" t="s">
        <v>92</v>
      </c>
      <c r="E309" s="8" t="s">
        <v>224</v>
      </c>
      <c r="F309" s="7" t="s">
        <v>225</v>
      </c>
      <c r="G309" s="8" t="s">
        <v>17</v>
      </c>
      <c r="H309" s="7" t="s">
        <v>541</v>
      </c>
    </row>
    <row r="310" spans="1:8" x14ac:dyDescent="0.35">
      <c r="A310" s="3"/>
      <c r="B310" s="3"/>
      <c r="D310" s="7" t="s">
        <v>92</v>
      </c>
      <c r="E310" s="8" t="s">
        <v>224</v>
      </c>
      <c r="F310" s="7" t="s">
        <v>225</v>
      </c>
      <c r="G310" s="8" t="s">
        <v>18</v>
      </c>
      <c r="H310" s="7" t="s">
        <v>370</v>
      </c>
    </row>
    <row r="311" spans="1:8" x14ac:dyDescent="0.35">
      <c r="A311" s="3"/>
      <c r="B311" s="3"/>
      <c r="D311" s="7" t="s">
        <v>92</v>
      </c>
      <c r="E311" s="8" t="s">
        <v>224</v>
      </c>
      <c r="F311" s="7" t="s">
        <v>225</v>
      </c>
      <c r="G311" s="8" t="s">
        <v>228</v>
      </c>
      <c r="H311" s="7" t="s">
        <v>299</v>
      </c>
    </row>
    <row r="312" spans="1:8" x14ac:dyDescent="0.35">
      <c r="A312" s="3"/>
      <c r="B312" s="3"/>
      <c r="D312" s="7" t="s">
        <v>92</v>
      </c>
      <c r="E312" s="8" t="s">
        <v>224</v>
      </c>
      <c r="F312" s="7" t="s">
        <v>225</v>
      </c>
      <c r="G312" s="8" t="s">
        <v>230</v>
      </c>
      <c r="H312" s="7" t="s">
        <v>542</v>
      </c>
    </row>
    <row r="313" spans="1:8" x14ac:dyDescent="0.35">
      <c r="A313" s="3"/>
      <c r="B313" s="3"/>
      <c r="D313" s="7" t="s">
        <v>92</v>
      </c>
      <c r="E313" s="8" t="s">
        <v>224</v>
      </c>
      <c r="F313" s="7" t="s">
        <v>225</v>
      </c>
      <c r="G313" s="8" t="s">
        <v>232</v>
      </c>
      <c r="H313" s="7" t="s">
        <v>301</v>
      </c>
    </row>
    <row r="314" spans="1:8" x14ac:dyDescent="0.35">
      <c r="A314" s="3"/>
      <c r="B314" s="3"/>
      <c r="D314" s="7" t="s">
        <v>92</v>
      </c>
      <c r="E314" s="8" t="s">
        <v>224</v>
      </c>
      <c r="F314" s="7" t="s">
        <v>225</v>
      </c>
      <c r="G314" s="8" t="s">
        <v>234</v>
      </c>
      <c r="H314" s="7" t="s">
        <v>513</v>
      </c>
    </row>
    <row r="315" spans="1:8" x14ac:dyDescent="0.35">
      <c r="A315" s="3"/>
      <c r="B315" s="3"/>
      <c r="D315" s="7" t="s">
        <v>92</v>
      </c>
      <c r="E315" s="8" t="s">
        <v>224</v>
      </c>
      <c r="F315" s="7" t="s">
        <v>225</v>
      </c>
      <c r="G315" s="8" t="s">
        <v>236</v>
      </c>
      <c r="H315" s="7" t="s">
        <v>257</v>
      </c>
    </row>
    <row r="316" spans="1:8" x14ac:dyDescent="0.35">
      <c r="A316" s="3"/>
      <c r="B316" s="3"/>
      <c r="D316" s="7" t="s">
        <v>92</v>
      </c>
      <c r="E316" s="8" t="s">
        <v>224</v>
      </c>
      <c r="F316" s="7" t="s">
        <v>225</v>
      </c>
      <c r="G316" s="8" t="s">
        <v>238</v>
      </c>
      <c r="H316" s="7" t="s">
        <v>231</v>
      </c>
    </row>
    <row r="317" spans="1:8" x14ac:dyDescent="0.35">
      <c r="A317" s="3"/>
      <c r="B317" s="3"/>
      <c r="D317" s="7" t="s">
        <v>92</v>
      </c>
      <c r="E317" s="8" t="s">
        <v>224</v>
      </c>
      <c r="F317" s="7" t="s">
        <v>225</v>
      </c>
      <c r="G317" s="8" t="s">
        <v>240</v>
      </c>
      <c r="H317" s="7" t="s">
        <v>306</v>
      </c>
    </row>
    <row r="318" spans="1:8" x14ac:dyDescent="0.35">
      <c r="A318" s="3"/>
      <c r="B318" s="3"/>
      <c r="D318" s="7" t="s">
        <v>92</v>
      </c>
      <c r="E318" s="8" t="s">
        <v>224</v>
      </c>
      <c r="F318" s="7" t="s">
        <v>225</v>
      </c>
      <c r="G318" s="8" t="s">
        <v>242</v>
      </c>
      <c r="H318" s="7" t="s">
        <v>543</v>
      </c>
    </row>
    <row r="319" spans="1:8" x14ac:dyDescent="0.35">
      <c r="A319" s="3"/>
      <c r="B319" s="3"/>
      <c r="D319" s="7" t="s">
        <v>92</v>
      </c>
      <c r="E319" s="8" t="s">
        <v>224</v>
      </c>
      <c r="F319" s="7" t="s">
        <v>225</v>
      </c>
      <c r="G319" s="8" t="s">
        <v>244</v>
      </c>
      <c r="H319" s="7" t="s">
        <v>441</v>
      </c>
    </row>
    <row r="320" spans="1:8" x14ac:dyDescent="0.35">
      <c r="A320" s="3"/>
      <c r="B320" s="3"/>
      <c r="D320" s="7" t="s">
        <v>92</v>
      </c>
      <c r="E320" s="8" t="s">
        <v>224</v>
      </c>
      <c r="F320" s="7" t="s">
        <v>225</v>
      </c>
      <c r="G320" s="8" t="s">
        <v>246</v>
      </c>
      <c r="H320" s="7" t="s">
        <v>544</v>
      </c>
    </row>
    <row r="321" spans="1:8" x14ac:dyDescent="0.35">
      <c r="A321" s="3"/>
      <c r="B321" s="3"/>
      <c r="D321" s="7" t="s">
        <v>92</v>
      </c>
      <c r="E321" s="8" t="s">
        <v>224</v>
      </c>
      <c r="F321" s="7" t="s">
        <v>225</v>
      </c>
      <c r="G321" s="8" t="s">
        <v>264</v>
      </c>
      <c r="H321" s="7" t="s">
        <v>545</v>
      </c>
    </row>
    <row r="322" spans="1:8" x14ac:dyDescent="0.35">
      <c r="A322" s="3"/>
      <c r="B322" s="3"/>
      <c r="D322" s="7" t="s">
        <v>92</v>
      </c>
      <c r="E322" s="8" t="s">
        <v>224</v>
      </c>
      <c r="F322" s="7" t="s">
        <v>225</v>
      </c>
      <c r="G322" s="8" t="s">
        <v>265</v>
      </c>
      <c r="H322" s="7" t="s">
        <v>247</v>
      </c>
    </row>
    <row r="323" spans="1:8" x14ac:dyDescent="0.35">
      <c r="A323" s="3"/>
      <c r="B323" s="3"/>
      <c r="D323" s="7" t="s">
        <v>92</v>
      </c>
      <c r="E323" s="8" t="s">
        <v>224</v>
      </c>
      <c r="F323" s="7" t="s">
        <v>225</v>
      </c>
      <c r="G323" s="8" t="s">
        <v>248</v>
      </c>
      <c r="H323" s="7" t="s">
        <v>546</v>
      </c>
    </row>
    <row r="324" spans="1:8" x14ac:dyDescent="0.35">
      <c r="A324" s="3"/>
      <c r="B324" s="3"/>
      <c r="D324" s="7" t="s">
        <v>94</v>
      </c>
      <c r="E324" s="8" t="s">
        <v>224</v>
      </c>
      <c r="F324" s="7" t="s">
        <v>225</v>
      </c>
      <c r="G324" s="8" t="s">
        <v>17</v>
      </c>
      <c r="H324" s="7" t="s">
        <v>254</v>
      </c>
    </row>
    <row r="325" spans="1:8" x14ac:dyDescent="0.35">
      <c r="A325" s="3"/>
      <c r="B325" s="3"/>
      <c r="D325" s="7" t="s">
        <v>94</v>
      </c>
      <c r="E325" s="8" t="s">
        <v>224</v>
      </c>
      <c r="F325" s="7" t="s">
        <v>225</v>
      </c>
      <c r="G325" s="8" t="s">
        <v>18</v>
      </c>
      <c r="H325" s="7" t="s">
        <v>286</v>
      </c>
    </row>
    <row r="326" spans="1:8" x14ac:dyDescent="0.35">
      <c r="A326" s="3"/>
      <c r="B326" s="3"/>
      <c r="D326" s="7" t="s">
        <v>94</v>
      </c>
      <c r="E326" s="8" t="s">
        <v>224</v>
      </c>
      <c r="F326" s="7" t="s">
        <v>225</v>
      </c>
      <c r="G326" s="8" t="s">
        <v>228</v>
      </c>
      <c r="H326" s="7" t="s">
        <v>448</v>
      </c>
    </row>
    <row r="327" spans="1:8" x14ac:dyDescent="0.35">
      <c r="A327" s="3"/>
      <c r="B327" s="3"/>
      <c r="D327" s="7" t="s">
        <v>94</v>
      </c>
      <c r="E327" s="8" t="s">
        <v>224</v>
      </c>
      <c r="F327" s="7" t="s">
        <v>225</v>
      </c>
      <c r="G327" s="8" t="s">
        <v>230</v>
      </c>
      <c r="H327" s="7" t="s">
        <v>548</v>
      </c>
    </row>
    <row r="328" spans="1:8" x14ac:dyDescent="0.35">
      <c r="A328" s="3"/>
      <c r="B328" s="3"/>
      <c r="D328" s="7" t="s">
        <v>94</v>
      </c>
      <c r="E328" s="8" t="s">
        <v>224</v>
      </c>
      <c r="F328" s="7" t="s">
        <v>225</v>
      </c>
      <c r="G328" s="8" t="s">
        <v>232</v>
      </c>
      <c r="H328" s="7" t="s">
        <v>257</v>
      </c>
    </row>
    <row r="329" spans="1:8" x14ac:dyDescent="0.35">
      <c r="A329" s="3"/>
      <c r="B329" s="3"/>
      <c r="D329" s="7" t="s">
        <v>94</v>
      </c>
      <c r="E329" s="8" t="s">
        <v>224</v>
      </c>
      <c r="F329" s="7" t="s">
        <v>225</v>
      </c>
      <c r="G329" s="8" t="s">
        <v>234</v>
      </c>
      <c r="H329" s="7" t="s">
        <v>549</v>
      </c>
    </row>
    <row r="330" spans="1:8" x14ac:dyDescent="0.35">
      <c r="A330" s="3"/>
      <c r="B330" s="3"/>
      <c r="D330" s="7" t="s">
        <v>94</v>
      </c>
      <c r="E330" s="8" t="s">
        <v>224</v>
      </c>
      <c r="F330" s="7" t="s">
        <v>225</v>
      </c>
      <c r="G330" s="8" t="s">
        <v>236</v>
      </c>
      <c r="H330" s="7" t="s">
        <v>247</v>
      </c>
    </row>
    <row r="331" spans="1:8" x14ac:dyDescent="0.35">
      <c r="A331" s="3"/>
      <c r="B331" s="3"/>
      <c r="D331" s="7" t="s">
        <v>94</v>
      </c>
      <c r="E331" s="8" t="s">
        <v>224</v>
      </c>
      <c r="F331" s="7" t="s">
        <v>225</v>
      </c>
      <c r="G331" s="8" t="s">
        <v>238</v>
      </c>
      <c r="H331" s="7" t="s">
        <v>276</v>
      </c>
    </row>
    <row r="332" spans="1:8" x14ac:dyDescent="0.35">
      <c r="A332" s="3"/>
      <c r="B332" s="3"/>
      <c r="D332" s="7" t="s">
        <v>94</v>
      </c>
      <c r="E332" s="8" t="s">
        <v>224</v>
      </c>
      <c r="F332" s="7" t="s">
        <v>225</v>
      </c>
      <c r="G332" s="8" t="s">
        <v>240</v>
      </c>
      <c r="H332" s="7" t="s">
        <v>532</v>
      </c>
    </row>
    <row r="333" spans="1:8" x14ac:dyDescent="0.35">
      <c r="A333" s="3"/>
      <c r="B333" s="3"/>
      <c r="D333" s="7" t="s">
        <v>96</v>
      </c>
      <c r="E333" s="8" t="s">
        <v>224</v>
      </c>
      <c r="F333" s="7" t="s">
        <v>225</v>
      </c>
      <c r="G333" s="8" t="s">
        <v>17</v>
      </c>
      <c r="H333" s="7" t="s">
        <v>554</v>
      </c>
    </row>
    <row r="334" spans="1:8" x14ac:dyDescent="0.35">
      <c r="A334" s="3"/>
      <c r="B334" s="3"/>
      <c r="D334" s="7" t="s">
        <v>96</v>
      </c>
      <c r="E334" s="8" t="s">
        <v>224</v>
      </c>
      <c r="F334" s="7" t="s">
        <v>225</v>
      </c>
      <c r="G334" s="8" t="s">
        <v>18</v>
      </c>
      <c r="H334" s="7" t="s">
        <v>555</v>
      </c>
    </row>
    <row r="335" spans="1:8" x14ac:dyDescent="0.35">
      <c r="A335" s="3"/>
      <c r="B335" s="3"/>
      <c r="D335" s="7" t="s">
        <v>96</v>
      </c>
      <c r="E335" s="8" t="s">
        <v>224</v>
      </c>
      <c r="F335" s="7" t="s">
        <v>225</v>
      </c>
      <c r="G335" s="8" t="s">
        <v>228</v>
      </c>
      <c r="H335" s="7" t="s">
        <v>556</v>
      </c>
    </row>
    <row r="336" spans="1:8" x14ac:dyDescent="0.35">
      <c r="A336" s="3"/>
      <c r="B336" s="3"/>
      <c r="D336" s="7" t="s">
        <v>96</v>
      </c>
      <c r="E336" s="8" t="s">
        <v>224</v>
      </c>
      <c r="F336" s="7" t="s">
        <v>225</v>
      </c>
      <c r="G336" s="8" t="s">
        <v>230</v>
      </c>
      <c r="H336" s="7" t="s">
        <v>557</v>
      </c>
    </row>
    <row r="337" spans="1:8" x14ac:dyDescent="0.35">
      <c r="A337" s="3"/>
      <c r="B337" s="3"/>
      <c r="D337" s="7" t="s">
        <v>96</v>
      </c>
      <c r="E337" s="8" t="s">
        <v>224</v>
      </c>
      <c r="F337" s="7" t="s">
        <v>225</v>
      </c>
      <c r="G337" s="8" t="s">
        <v>232</v>
      </c>
      <c r="H337" s="7" t="s">
        <v>299</v>
      </c>
    </row>
    <row r="338" spans="1:8" x14ac:dyDescent="0.35">
      <c r="A338" s="3"/>
      <c r="B338" s="3"/>
      <c r="D338" s="7" t="s">
        <v>96</v>
      </c>
      <c r="E338" s="8" t="s">
        <v>224</v>
      </c>
      <c r="F338" s="7" t="s">
        <v>225</v>
      </c>
      <c r="G338" s="8" t="s">
        <v>234</v>
      </c>
      <c r="H338" s="7" t="s">
        <v>538</v>
      </c>
    </row>
    <row r="339" spans="1:8" x14ac:dyDescent="0.35">
      <c r="A339" s="3"/>
      <c r="B339" s="3"/>
      <c r="D339" s="7" t="s">
        <v>96</v>
      </c>
      <c r="E339" s="8" t="s">
        <v>224</v>
      </c>
      <c r="F339" s="7" t="s">
        <v>225</v>
      </c>
      <c r="G339" s="8" t="s">
        <v>236</v>
      </c>
      <c r="H339" s="7" t="s">
        <v>257</v>
      </c>
    </row>
    <row r="340" spans="1:8" x14ac:dyDescent="0.35">
      <c r="A340" s="3"/>
      <c r="B340" s="3"/>
      <c r="D340" s="7" t="s">
        <v>96</v>
      </c>
      <c r="E340" s="8" t="s">
        <v>224</v>
      </c>
      <c r="F340" s="7" t="s">
        <v>225</v>
      </c>
      <c r="G340" s="8" t="s">
        <v>238</v>
      </c>
      <c r="H340" s="7" t="s">
        <v>315</v>
      </c>
    </row>
    <row r="341" spans="1:8" x14ac:dyDescent="0.35">
      <c r="A341" s="3"/>
      <c r="B341" s="3"/>
      <c r="D341" s="7" t="s">
        <v>96</v>
      </c>
      <c r="E341" s="8" t="s">
        <v>224</v>
      </c>
      <c r="F341" s="7" t="s">
        <v>225</v>
      </c>
      <c r="G341" s="8" t="s">
        <v>240</v>
      </c>
      <c r="H341" s="7" t="s">
        <v>558</v>
      </c>
    </row>
    <row r="342" spans="1:8" x14ac:dyDescent="0.35">
      <c r="A342" s="3"/>
      <c r="B342" s="3"/>
      <c r="D342" s="7" t="s">
        <v>98</v>
      </c>
      <c r="E342" s="8" t="s">
        <v>224</v>
      </c>
      <c r="F342" s="7" t="s">
        <v>225</v>
      </c>
      <c r="G342" s="8" t="s">
        <v>17</v>
      </c>
      <c r="H342" s="7" t="s">
        <v>554</v>
      </c>
    </row>
    <row r="343" spans="1:8" x14ac:dyDescent="0.35">
      <c r="A343" s="3"/>
      <c r="B343" s="3"/>
      <c r="D343" s="7" t="s">
        <v>98</v>
      </c>
      <c r="E343" s="8" t="s">
        <v>224</v>
      </c>
      <c r="F343" s="7" t="s">
        <v>225</v>
      </c>
      <c r="G343" s="8" t="s">
        <v>18</v>
      </c>
      <c r="H343" s="7" t="s">
        <v>333</v>
      </c>
    </row>
    <row r="344" spans="1:8" x14ac:dyDescent="0.35">
      <c r="A344" s="3"/>
      <c r="B344" s="3"/>
      <c r="D344" s="7" t="s">
        <v>98</v>
      </c>
      <c r="E344" s="8" t="s">
        <v>224</v>
      </c>
      <c r="F344" s="7" t="s">
        <v>225</v>
      </c>
      <c r="G344" s="8" t="s">
        <v>228</v>
      </c>
      <c r="H344" s="7" t="s">
        <v>436</v>
      </c>
    </row>
    <row r="345" spans="1:8" x14ac:dyDescent="0.35">
      <c r="A345" s="3"/>
      <c r="B345" s="3"/>
      <c r="D345" s="7" t="s">
        <v>98</v>
      </c>
      <c r="E345" s="8" t="s">
        <v>224</v>
      </c>
      <c r="F345" s="7" t="s">
        <v>225</v>
      </c>
      <c r="G345" s="8" t="s">
        <v>230</v>
      </c>
      <c r="H345" s="7" t="s">
        <v>291</v>
      </c>
    </row>
    <row r="346" spans="1:8" x14ac:dyDescent="0.35">
      <c r="A346" s="3"/>
      <c r="B346" s="3"/>
      <c r="D346" s="7" t="s">
        <v>98</v>
      </c>
      <c r="E346" s="8" t="s">
        <v>224</v>
      </c>
      <c r="F346" s="7" t="s">
        <v>225</v>
      </c>
      <c r="G346" s="8" t="s">
        <v>232</v>
      </c>
      <c r="H346" s="7" t="s">
        <v>561</v>
      </c>
    </row>
    <row r="347" spans="1:8" x14ac:dyDescent="0.35">
      <c r="A347" s="3"/>
      <c r="B347" s="3"/>
      <c r="D347" s="9" t="s">
        <v>98</v>
      </c>
      <c r="E347" s="10" t="s">
        <v>224</v>
      </c>
      <c r="F347" s="7" t="s">
        <v>225</v>
      </c>
      <c r="G347" s="10" t="s">
        <v>234</v>
      </c>
      <c r="H347" s="9" t="s">
        <v>257</v>
      </c>
    </row>
    <row r="348" spans="1:8" x14ac:dyDescent="0.35">
      <c r="A348" s="3"/>
      <c r="B348" s="3"/>
      <c r="D348" s="7" t="s">
        <v>98</v>
      </c>
      <c r="E348" s="8" t="s">
        <v>224</v>
      </c>
      <c r="F348" s="7" t="s">
        <v>225</v>
      </c>
      <c r="G348" s="8" t="s">
        <v>236</v>
      </c>
      <c r="H348" s="7" t="s">
        <v>562</v>
      </c>
    </row>
    <row r="349" spans="1:8" x14ac:dyDescent="0.35">
      <c r="A349" s="3"/>
      <c r="B349" s="3"/>
      <c r="D349" s="7" t="s">
        <v>98</v>
      </c>
      <c r="E349" s="8" t="s">
        <v>224</v>
      </c>
      <c r="F349" s="7" t="s">
        <v>225</v>
      </c>
      <c r="G349" s="8" t="s">
        <v>238</v>
      </c>
      <c r="H349" s="7" t="s">
        <v>373</v>
      </c>
    </row>
    <row r="350" spans="1:8" x14ac:dyDescent="0.35">
      <c r="A350" s="3"/>
      <c r="B350" s="3"/>
      <c r="D350" s="7" t="s">
        <v>98</v>
      </c>
      <c r="E350" s="8" t="s">
        <v>224</v>
      </c>
      <c r="F350" s="7" t="s">
        <v>225</v>
      </c>
      <c r="G350" s="8" t="s">
        <v>240</v>
      </c>
      <c r="H350" s="7" t="s">
        <v>440</v>
      </c>
    </row>
    <row r="351" spans="1:8" x14ac:dyDescent="0.35">
      <c r="A351" s="3"/>
      <c r="B351" s="3"/>
      <c r="D351" s="9" t="s">
        <v>98</v>
      </c>
      <c r="E351" s="10" t="s">
        <v>224</v>
      </c>
      <c r="F351" s="7" t="s">
        <v>225</v>
      </c>
      <c r="G351" s="10" t="s">
        <v>242</v>
      </c>
      <c r="H351" s="9" t="s">
        <v>545</v>
      </c>
    </row>
    <row r="352" spans="1:8" x14ac:dyDescent="0.35">
      <c r="A352" s="3"/>
      <c r="B352" s="3"/>
      <c r="D352" s="7" t="s">
        <v>98</v>
      </c>
      <c r="E352" s="8" t="s">
        <v>224</v>
      </c>
      <c r="F352" s="7" t="s">
        <v>225</v>
      </c>
      <c r="G352" s="8" t="s">
        <v>244</v>
      </c>
      <c r="H352" s="7" t="s">
        <v>247</v>
      </c>
    </row>
    <row r="353" spans="1:8" x14ac:dyDescent="0.35">
      <c r="A353" s="3"/>
      <c r="B353" s="3"/>
      <c r="D353" s="7" t="s">
        <v>98</v>
      </c>
      <c r="E353" s="8" t="s">
        <v>224</v>
      </c>
      <c r="F353" s="7" t="s">
        <v>225</v>
      </c>
      <c r="G353" s="8" t="s">
        <v>246</v>
      </c>
      <c r="H353" s="7" t="s">
        <v>563</v>
      </c>
    </row>
    <row r="354" spans="1:8" x14ac:dyDescent="0.35">
      <c r="A354" s="3"/>
      <c r="B354" s="3"/>
      <c r="D354" s="7" t="s">
        <v>100</v>
      </c>
      <c r="E354" s="8" t="s">
        <v>224</v>
      </c>
      <c r="F354" s="7" t="s">
        <v>225</v>
      </c>
      <c r="G354" s="8" t="s">
        <v>17</v>
      </c>
      <c r="H354" s="7" t="s">
        <v>556</v>
      </c>
    </row>
    <row r="355" spans="1:8" x14ac:dyDescent="0.35">
      <c r="A355" s="3"/>
      <c r="B355" s="3"/>
      <c r="D355" s="7" t="s">
        <v>100</v>
      </c>
      <c r="E355" s="8" t="s">
        <v>224</v>
      </c>
      <c r="F355" s="7" t="s">
        <v>225</v>
      </c>
      <c r="G355" s="8" t="s">
        <v>18</v>
      </c>
      <c r="H355" s="7" t="s">
        <v>299</v>
      </c>
    </row>
    <row r="356" spans="1:8" x14ac:dyDescent="0.35">
      <c r="A356" s="3"/>
      <c r="B356" s="3"/>
      <c r="D356" s="7" t="s">
        <v>100</v>
      </c>
      <c r="E356" s="8" t="s">
        <v>224</v>
      </c>
      <c r="F356" s="7" t="s">
        <v>225</v>
      </c>
      <c r="G356" s="8" t="s">
        <v>228</v>
      </c>
      <c r="H356" s="7" t="s">
        <v>286</v>
      </c>
    </row>
    <row r="357" spans="1:8" x14ac:dyDescent="0.35">
      <c r="A357" s="3"/>
      <c r="B357" s="3"/>
      <c r="D357" s="7" t="s">
        <v>100</v>
      </c>
      <c r="E357" s="8" t="s">
        <v>224</v>
      </c>
      <c r="F357" s="7" t="s">
        <v>225</v>
      </c>
      <c r="G357" s="8" t="s">
        <v>230</v>
      </c>
      <c r="H357" s="7" t="s">
        <v>256</v>
      </c>
    </row>
    <row r="358" spans="1:8" x14ac:dyDescent="0.35">
      <c r="A358" s="3"/>
      <c r="B358" s="3"/>
      <c r="D358" s="7" t="s">
        <v>100</v>
      </c>
      <c r="E358" s="8" t="s">
        <v>224</v>
      </c>
      <c r="F358" s="7" t="s">
        <v>225</v>
      </c>
      <c r="G358" s="8" t="s">
        <v>232</v>
      </c>
      <c r="H358" s="7" t="s">
        <v>436</v>
      </c>
    </row>
    <row r="359" spans="1:8" x14ac:dyDescent="0.35">
      <c r="A359" s="3"/>
      <c r="B359" s="3"/>
      <c r="D359" s="7" t="s">
        <v>100</v>
      </c>
      <c r="E359" s="8" t="s">
        <v>224</v>
      </c>
      <c r="F359" s="7" t="s">
        <v>225</v>
      </c>
      <c r="G359" s="8" t="s">
        <v>234</v>
      </c>
      <c r="H359" s="7" t="s">
        <v>578</v>
      </c>
    </row>
    <row r="360" spans="1:8" x14ac:dyDescent="0.35">
      <c r="A360" s="3"/>
      <c r="B360" s="3"/>
      <c r="D360" s="7" t="s">
        <v>100</v>
      </c>
      <c r="E360" s="8" t="s">
        <v>224</v>
      </c>
      <c r="F360" s="7" t="s">
        <v>225</v>
      </c>
      <c r="G360" s="8" t="s">
        <v>236</v>
      </c>
      <c r="H360" s="7" t="s">
        <v>328</v>
      </c>
    </row>
    <row r="361" spans="1:8" x14ac:dyDescent="0.35">
      <c r="A361" s="3"/>
      <c r="B361" s="3"/>
      <c r="D361" s="7" t="s">
        <v>100</v>
      </c>
      <c r="E361" s="8" t="s">
        <v>224</v>
      </c>
      <c r="F361" s="7" t="s">
        <v>225</v>
      </c>
      <c r="G361" s="8" t="s">
        <v>238</v>
      </c>
      <c r="H361" s="7" t="s">
        <v>579</v>
      </c>
    </row>
    <row r="362" spans="1:8" x14ac:dyDescent="0.35">
      <c r="A362" s="3"/>
      <c r="B362" s="3"/>
      <c r="D362" s="7" t="s">
        <v>100</v>
      </c>
      <c r="E362" s="8" t="s">
        <v>224</v>
      </c>
      <c r="F362" s="7" t="s">
        <v>225</v>
      </c>
      <c r="G362" s="8" t="s">
        <v>240</v>
      </c>
      <c r="H362" s="7" t="s">
        <v>261</v>
      </c>
    </row>
    <row r="363" spans="1:8" x14ac:dyDescent="0.35">
      <c r="A363" s="3"/>
      <c r="B363" s="3"/>
      <c r="D363" s="7" t="s">
        <v>100</v>
      </c>
      <c r="E363" s="8" t="s">
        <v>224</v>
      </c>
      <c r="F363" s="7" t="s">
        <v>225</v>
      </c>
      <c r="G363" s="8" t="s">
        <v>242</v>
      </c>
      <c r="H363" s="7" t="s">
        <v>580</v>
      </c>
    </row>
    <row r="364" spans="1:8" x14ac:dyDescent="0.35">
      <c r="A364" s="3"/>
      <c r="B364" s="3"/>
      <c r="D364" s="7" t="s">
        <v>100</v>
      </c>
      <c r="E364" s="8" t="s">
        <v>224</v>
      </c>
      <c r="F364" s="7" t="s">
        <v>225</v>
      </c>
      <c r="G364" s="8" t="s">
        <v>244</v>
      </c>
      <c r="H364" s="7" t="s">
        <v>243</v>
      </c>
    </row>
    <row r="365" spans="1:8" x14ac:dyDescent="0.35">
      <c r="A365" s="3"/>
      <c r="B365" s="3"/>
      <c r="D365" s="7" t="s">
        <v>100</v>
      </c>
      <c r="E365" s="8" t="s">
        <v>224</v>
      </c>
      <c r="F365" s="7" t="s">
        <v>225</v>
      </c>
      <c r="G365" s="8" t="s">
        <v>246</v>
      </c>
      <c r="H365" s="7" t="s">
        <v>247</v>
      </c>
    </row>
    <row r="366" spans="1:8" x14ac:dyDescent="0.35">
      <c r="A366" s="3"/>
      <c r="B366" s="3"/>
      <c r="D366" s="7" t="s">
        <v>102</v>
      </c>
      <c r="E366" s="8" t="s">
        <v>224</v>
      </c>
      <c r="F366" s="7" t="s">
        <v>225</v>
      </c>
      <c r="G366" s="8" t="s">
        <v>17</v>
      </c>
      <c r="H366" s="7" t="s">
        <v>554</v>
      </c>
    </row>
    <row r="367" spans="1:8" x14ac:dyDescent="0.35">
      <c r="A367" s="3"/>
      <c r="B367" s="3"/>
      <c r="D367" s="7" t="s">
        <v>102</v>
      </c>
      <c r="E367" s="8" t="s">
        <v>224</v>
      </c>
      <c r="F367" s="7" t="s">
        <v>225</v>
      </c>
      <c r="G367" s="8" t="s">
        <v>18</v>
      </c>
      <c r="H367" s="7" t="s">
        <v>583</v>
      </c>
    </row>
    <row r="368" spans="1:8" x14ac:dyDescent="0.35">
      <c r="A368" s="3"/>
      <c r="B368" s="3"/>
      <c r="D368" s="7" t="s">
        <v>102</v>
      </c>
      <c r="E368" s="8" t="s">
        <v>224</v>
      </c>
      <c r="F368" s="7" t="s">
        <v>225</v>
      </c>
      <c r="G368" s="8" t="s">
        <v>228</v>
      </c>
      <c r="H368" s="7" t="s">
        <v>548</v>
      </c>
    </row>
    <row r="369" spans="1:8" x14ac:dyDescent="0.35">
      <c r="A369" s="3"/>
      <c r="B369" s="3"/>
      <c r="D369" s="7" t="s">
        <v>102</v>
      </c>
      <c r="E369" s="8" t="s">
        <v>224</v>
      </c>
      <c r="F369" s="7" t="s">
        <v>225</v>
      </c>
      <c r="G369" s="8" t="s">
        <v>230</v>
      </c>
      <c r="H369" s="7" t="s">
        <v>436</v>
      </c>
    </row>
    <row r="370" spans="1:8" x14ac:dyDescent="0.35">
      <c r="A370" s="3"/>
      <c r="B370" s="3"/>
      <c r="D370" s="7" t="s">
        <v>102</v>
      </c>
      <c r="E370" s="8" t="s">
        <v>224</v>
      </c>
      <c r="F370" s="7" t="s">
        <v>225</v>
      </c>
      <c r="G370" s="8" t="s">
        <v>232</v>
      </c>
      <c r="H370" s="7" t="s">
        <v>584</v>
      </c>
    </row>
    <row r="371" spans="1:8" x14ac:dyDescent="0.35">
      <c r="A371" s="3"/>
      <c r="B371" s="3"/>
      <c r="D371" s="7" t="s">
        <v>102</v>
      </c>
      <c r="E371" s="8" t="s">
        <v>224</v>
      </c>
      <c r="F371" s="7" t="s">
        <v>225</v>
      </c>
      <c r="G371" s="8" t="s">
        <v>234</v>
      </c>
      <c r="H371" s="7" t="s">
        <v>291</v>
      </c>
    </row>
    <row r="372" spans="1:8" x14ac:dyDescent="0.35">
      <c r="A372" s="3"/>
      <c r="B372" s="3"/>
      <c r="D372" s="7" t="s">
        <v>102</v>
      </c>
      <c r="E372" s="8" t="s">
        <v>224</v>
      </c>
      <c r="F372" s="7" t="s">
        <v>225</v>
      </c>
      <c r="G372" s="8" t="s">
        <v>236</v>
      </c>
      <c r="H372" s="7" t="s">
        <v>523</v>
      </c>
    </row>
    <row r="373" spans="1:8" x14ac:dyDescent="0.35">
      <c r="A373" s="3"/>
      <c r="B373" s="3"/>
      <c r="D373" s="7" t="s">
        <v>102</v>
      </c>
      <c r="E373" s="8" t="s">
        <v>224</v>
      </c>
      <c r="F373" s="7" t="s">
        <v>225</v>
      </c>
      <c r="G373" s="8" t="s">
        <v>238</v>
      </c>
      <c r="H373" s="7" t="s">
        <v>231</v>
      </c>
    </row>
    <row r="374" spans="1:8" x14ac:dyDescent="0.35">
      <c r="A374" s="3"/>
      <c r="B374" s="3"/>
      <c r="D374" s="7" t="s">
        <v>102</v>
      </c>
      <c r="E374" s="8" t="s">
        <v>224</v>
      </c>
      <c r="F374" s="7" t="s">
        <v>225</v>
      </c>
      <c r="G374" s="8" t="s">
        <v>240</v>
      </c>
      <c r="H374" s="7" t="s">
        <v>328</v>
      </c>
    </row>
    <row r="375" spans="1:8" x14ac:dyDescent="0.35">
      <c r="A375" s="3"/>
      <c r="B375" s="3"/>
      <c r="D375" s="7" t="s">
        <v>102</v>
      </c>
      <c r="E375" s="8" t="s">
        <v>224</v>
      </c>
      <c r="F375" s="7" t="s">
        <v>225</v>
      </c>
      <c r="G375" s="8" t="s">
        <v>242</v>
      </c>
      <c r="H375" s="7" t="s">
        <v>585</v>
      </c>
    </row>
    <row r="376" spans="1:8" x14ac:dyDescent="0.35">
      <c r="A376" s="3"/>
      <c r="B376" s="3"/>
      <c r="D376" s="7" t="s">
        <v>102</v>
      </c>
      <c r="E376" s="8" t="s">
        <v>224</v>
      </c>
      <c r="F376" s="7" t="s">
        <v>225</v>
      </c>
      <c r="G376" s="8" t="s">
        <v>244</v>
      </c>
      <c r="H376" s="7" t="s">
        <v>586</v>
      </c>
    </row>
    <row r="377" spans="1:8" x14ac:dyDescent="0.35">
      <c r="A377" s="3"/>
      <c r="B377" s="3"/>
      <c r="D377" s="7" t="s">
        <v>102</v>
      </c>
      <c r="E377" s="8" t="s">
        <v>224</v>
      </c>
      <c r="F377" s="7" t="s">
        <v>225</v>
      </c>
      <c r="G377" s="8" t="s">
        <v>246</v>
      </c>
      <c r="H377" s="7" t="s">
        <v>587</v>
      </c>
    </row>
    <row r="378" spans="1:8" x14ac:dyDescent="0.35">
      <c r="A378" s="3"/>
      <c r="B378" s="3"/>
      <c r="D378" s="7" t="s">
        <v>102</v>
      </c>
      <c r="E378" s="8" t="s">
        <v>224</v>
      </c>
      <c r="F378" s="7" t="s">
        <v>225</v>
      </c>
      <c r="G378" s="8" t="s">
        <v>264</v>
      </c>
      <c r="H378" s="7" t="s">
        <v>276</v>
      </c>
    </row>
    <row r="379" spans="1:8" x14ac:dyDescent="0.35">
      <c r="A379" s="3"/>
      <c r="B379" s="3"/>
      <c r="D379" s="7" t="s">
        <v>104</v>
      </c>
      <c r="E379" s="8" t="s">
        <v>224</v>
      </c>
      <c r="F379" s="7" t="s">
        <v>225</v>
      </c>
      <c r="G379" s="8" t="s">
        <v>17</v>
      </c>
      <c r="H379" s="7" t="s">
        <v>299</v>
      </c>
    </row>
    <row r="380" spans="1:8" x14ac:dyDescent="0.35">
      <c r="A380" s="3"/>
      <c r="B380" s="3"/>
      <c r="D380" s="7" t="s">
        <v>104</v>
      </c>
      <c r="E380" s="8" t="s">
        <v>224</v>
      </c>
      <c r="F380" s="7" t="s">
        <v>225</v>
      </c>
      <c r="G380" s="8" t="s">
        <v>18</v>
      </c>
      <c r="H380" s="7" t="s">
        <v>286</v>
      </c>
    </row>
    <row r="381" spans="1:8" x14ac:dyDescent="0.35">
      <c r="A381" s="3"/>
      <c r="B381" s="3"/>
      <c r="D381" s="7" t="s">
        <v>104</v>
      </c>
      <c r="E381" s="8" t="s">
        <v>224</v>
      </c>
      <c r="F381" s="7" t="s">
        <v>225</v>
      </c>
      <c r="G381" s="8" t="s">
        <v>228</v>
      </c>
      <c r="H381" s="7" t="s">
        <v>590</v>
      </c>
    </row>
    <row r="382" spans="1:8" x14ac:dyDescent="0.35">
      <c r="A382" s="3"/>
      <c r="B382" s="3"/>
      <c r="D382" s="7" t="s">
        <v>104</v>
      </c>
      <c r="E382" s="8" t="s">
        <v>224</v>
      </c>
      <c r="F382" s="7" t="s">
        <v>225</v>
      </c>
      <c r="G382" s="8" t="s">
        <v>230</v>
      </c>
      <c r="H382" s="7" t="s">
        <v>291</v>
      </c>
    </row>
    <row r="383" spans="1:8" x14ac:dyDescent="0.35">
      <c r="A383" s="3"/>
      <c r="B383" s="3"/>
      <c r="D383" s="7" t="s">
        <v>104</v>
      </c>
      <c r="E383" s="8" t="s">
        <v>224</v>
      </c>
      <c r="F383" s="7" t="s">
        <v>225</v>
      </c>
      <c r="G383" s="8" t="s">
        <v>232</v>
      </c>
      <c r="H383" s="7" t="s">
        <v>591</v>
      </c>
    </row>
    <row r="384" spans="1:8" x14ac:dyDescent="0.35">
      <c r="A384" s="3"/>
      <c r="B384" s="3"/>
      <c r="D384" s="7" t="s">
        <v>104</v>
      </c>
      <c r="E384" s="8" t="s">
        <v>224</v>
      </c>
      <c r="F384" s="7" t="s">
        <v>225</v>
      </c>
      <c r="G384" s="8" t="s">
        <v>234</v>
      </c>
      <c r="H384" s="7" t="s">
        <v>592</v>
      </c>
    </row>
    <row r="385" spans="1:8" x14ac:dyDescent="0.35">
      <c r="A385" s="3"/>
      <c r="B385" s="3"/>
      <c r="D385" s="7" t="s">
        <v>104</v>
      </c>
      <c r="E385" s="8" t="s">
        <v>224</v>
      </c>
      <c r="F385" s="7" t="s">
        <v>225</v>
      </c>
      <c r="G385" s="8" t="s">
        <v>236</v>
      </c>
      <c r="H385" s="7" t="s">
        <v>257</v>
      </c>
    </row>
    <row r="386" spans="1:8" x14ac:dyDescent="0.35">
      <c r="A386" s="3"/>
      <c r="B386" s="3"/>
      <c r="D386" s="7" t="s">
        <v>104</v>
      </c>
      <c r="E386" s="8" t="s">
        <v>224</v>
      </c>
      <c r="F386" s="7" t="s">
        <v>225</v>
      </c>
      <c r="G386" s="8" t="s">
        <v>238</v>
      </c>
      <c r="H386" s="7" t="s">
        <v>328</v>
      </c>
    </row>
    <row r="387" spans="1:8" x14ac:dyDescent="0.35">
      <c r="A387" s="3"/>
      <c r="B387" s="3"/>
      <c r="D387" s="7" t="s">
        <v>104</v>
      </c>
      <c r="E387" s="8" t="s">
        <v>224</v>
      </c>
      <c r="F387" s="7" t="s">
        <v>225</v>
      </c>
      <c r="G387" s="8" t="s">
        <v>240</v>
      </c>
      <c r="H387" s="7" t="s">
        <v>235</v>
      </c>
    </row>
    <row r="388" spans="1:8" x14ac:dyDescent="0.35">
      <c r="A388" s="3"/>
      <c r="B388" s="3"/>
      <c r="D388" s="7" t="s">
        <v>104</v>
      </c>
      <c r="E388" s="8" t="s">
        <v>224</v>
      </c>
      <c r="F388" s="7" t="s">
        <v>225</v>
      </c>
      <c r="G388" s="8" t="s">
        <v>242</v>
      </c>
      <c r="H388" s="7" t="s">
        <v>545</v>
      </c>
    </row>
    <row r="389" spans="1:8" x14ac:dyDescent="0.35">
      <c r="A389" s="3"/>
      <c r="B389" s="3"/>
      <c r="D389" s="7" t="s">
        <v>104</v>
      </c>
      <c r="E389" s="8" t="s">
        <v>224</v>
      </c>
      <c r="F389" s="7" t="s">
        <v>225</v>
      </c>
      <c r="G389" s="8" t="s">
        <v>244</v>
      </c>
      <c r="H389" s="7" t="s">
        <v>243</v>
      </c>
    </row>
    <row r="390" spans="1:8" x14ac:dyDescent="0.35">
      <c r="A390" s="3"/>
      <c r="B390" s="3"/>
      <c r="D390" s="7" t="s">
        <v>106</v>
      </c>
      <c r="E390" s="8" t="s">
        <v>224</v>
      </c>
      <c r="F390" s="7" t="s">
        <v>225</v>
      </c>
      <c r="G390" s="8" t="s">
        <v>17</v>
      </c>
      <c r="H390" s="7" t="s">
        <v>595</v>
      </c>
    </row>
    <row r="391" spans="1:8" x14ac:dyDescent="0.35">
      <c r="A391" s="3"/>
      <c r="B391" s="3"/>
      <c r="D391" s="7" t="s">
        <v>106</v>
      </c>
      <c r="E391" s="8" t="s">
        <v>224</v>
      </c>
      <c r="F391" s="7" t="s">
        <v>225</v>
      </c>
      <c r="G391" s="8" t="s">
        <v>18</v>
      </c>
      <c r="H391" s="7" t="s">
        <v>596</v>
      </c>
    </row>
    <row r="392" spans="1:8" x14ac:dyDescent="0.35">
      <c r="A392" s="3"/>
      <c r="B392" s="3"/>
      <c r="D392" s="7" t="s">
        <v>106</v>
      </c>
      <c r="E392" s="8" t="s">
        <v>224</v>
      </c>
      <c r="F392" s="7" t="s">
        <v>225</v>
      </c>
      <c r="G392" s="8" t="s">
        <v>228</v>
      </c>
      <c r="H392" s="7" t="s">
        <v>597</v>
      </c>
    </row>
    <row r="393" spans="1:8" x14ac:dyDescent="0.35">
      <c r="A393" s="3"/>
      <c r="B393" s="3"/>
      <c r="D393" s="7" t="s">
        <v>106</v>
      </c>
      <c r="E393" s="8" t="s">
        <v>224</v>
      </c>
      <c r="F393" s="7" t="s">
        <v>225</v>
      </c>
      <c r="G393" s="8" t="s">
        <v>230</v>
      </c>
      <c r="H393" s="7" t="s">
        <v>257</v>
      </c>
    </row>
    <row r="394" spans="1:8" x14ac:dyDescent="0.35">
      <c r="A394" s="3"/>
      <c r="B394" s="3"/>
      <c r="D394" s="7" t="s">
        <v>106</v>
      </c>
      <c r="E394" s="8" t="s">
        <v>224</v>
      </c>
      <c r="F394" s="7" t="s">
        <v>225</v>
      </c>
      <c r="G394" s="8" t="s">
        <v>232</v>
      </c>
      <c r="H394" s="7" t="s">
        <v>231</v>
      </c>
    </row>
    <row r="395" spans="1:8" x14ac:dyDescent="0.35">
      <c r="A395" s="3"/>
      <c r="B395" s="3"/>
      <c r="D395" s="7" t="s">
        <v>106</v>
      </c>
      <c r="E395" s="8" t="s">
        <v>224</v>
      </c>
      <c r="F395" s="7" t="s">
        <v>225</v>
      </c>
      <c r="G395" s="8" t="s">
        <v>234</v>
      </c>
      <c r="H395" s="7" t="s">
        <v>598</v>
      </c>
    </row>
    <row r="396" spans="1:8" x14ac:dyDescent="0.35">
      <c r="A396" s="3"/>
      <c r="B396" s="3"/>
      <c r="D396" s="7" t="s">
        <v>106</v>
      </c>
      <c r="E396" s="8" t="s">
        <v>224</v>
      </c>
      <c r="F396" s="7" t="s">
        <v>225</v>
      </c>
      <c r="G396" s="8" t="s">
        <v>236</v>
      </c>
      <c r="H396" s="7" t="s">
        <v>599</v>
      </c>
    </row>
    <row r="397" spans="1:8" x14ac:dyDescent="0.35">
      <c r="A397" s="3"/>
      <c r="B397" s="3"/>
      <c r="D397" s="7" t="s">
        <v>106</v>
      </c>
      <c r="E397" s="8" t="s">
        <v>224</v>
      </c>
      <c r="F397" s="7" t="s">
        <v>225</v>
      </c>
      <c r="G397" s="8" t="s">
        <v>238</v>
      </c>
      <c r="H397" s="7" t="s">
        <v>329</v>
      </c>
    </row>
    <row r="398" spans="1:8" x14ac:dyDescent="0.35">
      <c r="A398" s="3"/>
      <c r="B398" s="3"/>
      <c r="D398" s="7" t="s">
        <v>106</v>
      </c>
      <c r="E398" s="8" t="s">
        <v>224</v>
      </c>
      <c r="F398" s="7" t="s">
        <v>225</v>
      </c>
      <c r="G398" s="8" t="s">
        <v>240</v>
      </c>
      <c r="H398" s="7" t="s">
        <v>600</v>
      </c>
    </row>
    <row r="399" spans="1:8" x14ac:dyDescent="0.35">
      <c r="A399" s="3"/>
      <c r="B399" s="3"/>
      <c r="D399" s="7" t="s">
        <v>106</v>
      </c>
      <c r="E399" s="8" t="s">
        <v>224</v>
      </c>
      <c r="F399" s="7" t="s">
        <v>225</v>
      </c>
      <c r="G399" s="8" t="s">
        <v>242</v>
      </c>
      <c r="H399" s="7" t="s">
        <v>243</v>
      </c>
    </row>
    <row r="400" spans="1:8" x14ac:dyDescent="0.35">
      <c r="A400" s="3"/>
      <c r="B400" s="3"/>
      <c r="D400" s="7" t="s">
        <v>106</v>
      </c>
      <c r="E400" s="8" t="s">
        <v>224</v>
      </c>
      <c r="F400" s="7" t="s">
        <v>225</v>
      </c>
      <c r="G400" s="8" t="s">
        <v>244</v>
      </c>
      <c r="H400" s="7" t="s">
        <v>390</v>
      </c>
    </row>
    <row r="401" spans="1:8" x14ac:dyDescent="0.35">
      <c r="A401" s="3"/>
      <c r="B401" s="3"/>
      <c r="D401" s="7" t="s">
        <v>106</v>
      </c>
      <c r="E401" s="8" t="s">
        <v>224</v>
      </c>
      <c r="F401" s="7" t="s">
        <v>225</v>
      </c>
      <c r="G401" s="8" t="s">
        <v>246</v>
      </c>
      <c r="H401" s="7" t="s">
        <v>276</v>
      </c>
    </row>
    <row r="402" spans="1:8" x14ac:dyDescent="0.35">
      <c r="A402" s="3"/>
      <c r="B402" s="3"/>
      <c r="D402" s="7" t="s">
        <v>108</v>
      </c>
      <c r="E402" s="8" t="s">
        <v>224</v>
      </c>
      <c r="F402" s="7" t="s">
        <v>225</v>
      </c>
      <c r="G402" s="8" t="s">
        <v>17</v>
      </c>
      <c r="H402" s="7" t="s">
        <v>603</v>
      </c>
    </row>
    <row r="403" spans="1:8" x14ac:dyDescent="0.35">
      <c r="A403" s="3"/>
      <c r="B403" s="3"/>
      <c r="D403" s="7" t="s">
        <v>108</v>
      </c>
      <c r="E403" s="8" t="s">
        <v>224</v>
      </c>
      <c r="F403" s="7" t="s">
        <v>225</v>
      </c>
      <c r="G403" s="8" t="s">
        <v>18</v>
      </c>
      <c r="H403" s="7" t="s">
        <v>346</v>
      </c>
    </row>
    <row r="404" spans="1:8" x14ac:dyDescent="0.35">
      <c r="A404" s="3"/>
      <c r="B404" s="3"/>
      <c r="D404" s="7" t="s">
        <v>108</v>
      </c>
      <c r="E404" s="8" t="s">
        <v>224</v>
      </c>
      <c r="F404" s="7" t="s">
        <v>225</v>
      </c>
      <c r="G404" s="8" t="s">
        <v>228</v>
      </c>
      <c r="H404" s="7" t="s">
        <v>604</v>
      </c>
    </row>
    <row r="405" spans="1:8" x14ac:dyDescent="0.35">
      <c r="A405" s="3"/>
      <c r="B405" s="3"/>
      <c r="D405" s="7" t="s">
        <v>108</v>
      </c>
      <c r="E405" s="8" t="s">
        <v>224</v>
      </c>
      <c r="F405" s="7" t="s">
        <v>225</v>
      </c>
      <c r="G405" s="8" t="s">
        <v>230</v>
      </c>
      <c r="H405" s="7" t="s">
        <v>605</v>
      </c>
    </row>
    <row r="406" spans="1:8" x14ac:dyDescent="0.35">
      <c r="A406" s="3"/>
      <c r="B406" s="3"/>
      <c r="D406" s="7" t="s">
        <v>108</v>
      </c>
      <c r="E406" s="8" t="s">
        <v>224</v>
      </c>
      <c r="F406" s="7" t="s">
        <v>225</v>
      </c>
      <c r="G406" s="8" t="s">
        <v>232</v>
      </c>
      <c r="H406" s="7" t="s">
        <v>449</v>
      </c>
    </row>
    <row r="407" spans="1:8" x14ac:dyDescent="0.35">
      <c r="A407" s="3"/>
      <c r="B407" s="3"/>
      <c r="D407" s="7" t="s">
        <v>108</v>
      </c>
      <c r="E407" s="8" t="s">
        <v>224</v>
      </c>
      <c r="F407" s="7" t="s">
        <v>225</v>
      </c>
      <c r="G407" s="8" t="s">
        <v>234</v>
      </c>
      <c r="H407" s="7" t="s">
        <v>257</v>
      </c>
    </row>
    <row r="408" spans="1:8" x14ac:dyDescent="0.35">
      <c r="A408" s="3"/>
      <c r="B408" s="3"/>
      <c r="D408" s="7" t="s">
        <v>108</v>
      </c>
      <c r="E408" s="8" t="s">
        <v>224</v>
      </c>
      <c r="F408" s="7" t="s">
        <v>225</v>
      </c>
      <c r="G408" s="8" t="s">
        <v>236</v>
      </c>
      <c r="H408" s="7" t="s">
        <v>350</v>
      </c>
    </row>
    <row r="409" spans="1:8" x14ac:dyDescent="0.35">
      <c r="A409" s="3"/>
      <c r="B409" s="3"/>
      <c r="D409" s="7" t="s">
        <v>108</v>
      </c>
      <c r="E409" s="8" t="s">
        <v>224</v>
      </c>
      <c r="F409" s="7" t="s">
        <v>225</v>
      </c>
      <c r="G409" s="8" t="s">
        <v>238</v>
      </c>
      <c r="H409" s="7" t="s">
        <v>606</v>
      </c>
    </row>
    <row r="410" spans="1:8" x14ac:dyDescent="0.35">
      <c r="A410" s="3"/>
      <c r="B410" s="3"/>
      <c r="D410" s="7" t="s">
        <v>108</v>
      </c>
      <c r="E410" s="8" t="s">
        <v>224</v>
      </c>
      <c r="F410" s="7" t="s">
        <v>225</v>
      </c>
      <c r="G410" s="8" t="s">
        <v>240</v>
      </c>
      <c r="H410" s="7" t="s">
        <v>607</v>
      </c>
    </row>
    <row r="411" spans="1:8" x14ac:dyDescent="0.35">
      <c r="A411" s="3"/>
      <c r="B411" s="3"/>
      <c r="D411" s="7" t="s">
        <v>108</v>
      </c>
      <c r="E411" s="8" t="s">
        <v>224</v>
      </c>
      <c r="F411" s="7" t="s">
        <v>225</v>
      </c>
      <c r="G411" s="8" t="s">
        <v>242</v>
      </c>
      <c r="H411" s="7" t="s">
        <v>517</v>
      </c>
    </row>
    <row r="412" spans="1:8" x14ac:dyDescent="0.35">
      <c r="A412" s="3"/>
      <c r="B412" s="3"/>
      <c r="D412" s="7" t="s">
        <v>108</v>
      </c>
      <c r="E412" s="8" t="s">
        <v>224</v>
      </c>
      <c r="F412" s="7" t="s">
        <v>225</v>
      </c>
      <c r="G412" s="8" t="s">
        <v>244</v>
      </c>
      <c r="H412" s="7" t="s">
        <v>558</v>
      </c>
    </row>
    <row r="413" spans="1:8" x14ac:dyDescent="0.35">
      <c r="A413" s="3"/>
      <c r="B413" s="3"/>
      <c r="D413" s="7" t="s">
        <v>108</v>
      </c>
      <c r="E413" s="8" t="s">
        <v>224</v>
      </c>
      <c r="F413" s="7" t="s">
        <v>225</v>
      </c>
      <c r="G413" s="8" t="s">
        <v>246</v>
      </c>
      <c r="H413" s="7" t="s">
        <v>247</v>
      </c>
    </row>
    <row r="414" spans="1:8" x14ac:dyDescent="0.35">
      <c r="A414" s="3"/>
      <c r="B414" s="3"/>
      <c r="D414" s="7" t="s">
        <v>110</v>
      </c>
      <c r="E414" s="8" t="s">
        <v>224</v>
      </c>
      <c r="F414" s="7" t="s">
        <v>225</v>
      </c>
      <c r="G414" s="8" t="s">
        <v>17</v>
      </c>
      <c r="H414" s="7" t="s">
        <v>628</v>
      </c>
    </row>
    <row r="415" spans="1:8" x14ac:dyDescent="0.35">
      <c r="A415" s="3"/>
      <c r="B415" s="3"/>
      <c r="D415" s="7" t="s">
        <v>110</v>
      </c>
      <c r="E415" s="8" t="s">
        <v>224</v>
      </c>
      <c r="F415" s="7" t="s">
        <v>225</v>
      </c>
      <c r="G415" s="8" t="s">
        <v>18</v>
      </c>
      <c r="H415" s="7" t="s">
        <v>629</v>
      </c>
    </row>
    <row r="416" spans="1:8" x14ac:dyDescent="0.35">
      <c r="A416" s="3"/>
      <c r="B416" s="3"/>
      <c r="D416" s="7" t="s">
        <v>110</v>
      </c>
      <c r="E416" s="8" t="s">
        <v>224</v>
      </c>
      <c r="F416" s="7" t="s">
        <v>225</v>
      </c>
      <c r="G416" s="8" t="s">
        <v>228</v>
      </c>
      <c r="H416" s="7" t="s">
        <v>630</v>
      </c>
    </row>
    <row r="417" spans="1:8" x14ac:dyDescent="0.35">
      <c r="A417" s="3"/>
      <c r="B417" s="3"/>
      <c r="D417" s="7" t="s">
        <v>110</v>
      </c>
      <c r="E417" s="8" t="s">
        <v>224</v>
      </c>
      <c r="F417" s="7" t="s">
        <v>225</v>
      </c>
      <c r="G417" s="8" t="s">
        <v>230</v>
      </c>
      <c r="H417" s="7" t="s">
        <v>631</v>
      </c>
    </row>
    <row r="418" spans="1:8" x14ac:dyDescent="0.35">
      <c r="A418" s="3"/>
      <c r="B418" s="3"/>
      <c r="D418" s="7" t="s">
        <v>110</v>
      </c>
      <c r="E418" s="8" t="s">
        <v>224</v>
      </c>
      <c r="F418" s="7" t="s">
        <v>225</v>
      </c>
      <c r="G418" s="8" t="s">
        <v>232</v>
      </c>
      <c r="H418" s="7" t="s">
        <v>632</v>
      </c>
    </row>
    <row r="419" spans="1:8" x14ac:dyDescent="0.35">
      <c r="A419" s="3"/>
      <c r="B419" s="3"/>
      <c r="D419" s="7" t="s">
        <v>110</v>
      </c>
      <c r="E419" s="8" t="s">
        <v>224</v>
      </c>
      <c r="F419" s="7" t="s">
        <v>225</v>
      </c>
      <c r="G419" s="8" t="s">
        <v>234</v>
      </c>
      <c r="H419" s="7" t="s">
        <v>633</v>
      </c>
    </row>
    <row r="420" spans="1:8" x14ac:dyDescent="0.35">
      <c r="A420" s="3"/>
      <c r="B420" s="3"/>
      <c r="D420" s="7" t="s">
        <v>110</v>
      </c>
      <c r="E420" s="8" t="s">
        <v>224</v>
      </c>
      <c r="F420" s="7" t="s">
        <v>225</v>
      </c>
      <c r="G420" s="8" t="s">
        <v>236</v>
      </c>
      <c r="H420" s="7" t="s">
        <v>634</v>
      </c>
    </row>
    <row r="421" spans="1:8" x14ac:dyDescent="0.35">
      <c r="A421" s="3"/>
      <c r="B421" s="3"/>
      <c r="D421" s="7" t="s">
        <v>110</v>
      </c>
      <c r="E421" s="8" t="s">
        <v>224</v>
      </c>
      <c r="F421" s="7" t="s">
        <v>225</v>
      </c>
      <c r="G421" s="8" t="s">
        <v>238</v>
      </c>
      <c r="H421" s="7" t="s">
        <v>261</v>
      </c>
    </row>
    <row r="422" spans="1:8" x14ac:dyDescent="0.35">
      <c r="A422" s="3"/>
      <c r="B422" s="3"/>
      <c r="D422" s="7" t="s">
        <v>110</v>
      </c>
      <c r="E422" s="8" t="s">
        <v>224</v>
      </c>
      <c r="F422" s="7" t="s">
        <v>225</v>
      </c>
      <c r="G422" s="8" t="s">
        <v>240</v>
      </c>
      <c r="H422" s="7" t="s">
        <v>635</v>
      </c>
    </row>
    <row r="423" spans="1:8" x14ac:dyDescent="0.35">
      <c r="A423" s="3"/>
      <c r="B423" s="3"/>
      <c r="D423" s="7" t="s">
        <v>110</v>
      </c>
      <c r="E423" s="8" t="s">
        <v>224</v>
      </c>
      <c r="F423" s="7" t="s">
        <v>225</v>
      </c>
      <c r="G423" s="8" t="s">
        <v>242</v>
      </c>
      <c r="H423" s="7" t="s">
        <v>636</v>
      </c>
    </row>
    <row r="424" spans="1:8" x14ac:dyDescent="0.35">
      <c r="A424" s="3"/>
      <c r="B424" s="3"/>
      <c r="D424" s="7" t="s">
        <v>110</v>
      </c>
      <c r="E424" s="8" t="s">
        <v>224</v>
      </c>
      <c r="F424" s="7" t="s">
        <v>225</v>
      </c>
      <c r="G424" s="8" t="s">
        <v>244</v>
      </c>
      <c r="H424" s="7" t="s">
        <v>243</v>
      </c>
    </row>
    <row r="425" spans="1:8" x14ac:dyDescent="0.35">
      <c r="A425" s="3"/>
      <c r="B425" s="3"/>
      <c r="D425" s="7" t="s">
        <v>110</v>
      </c>
      <c r="E425" s="8" t="s">
        <v>224</v>
      </c>
      <c r="F425" s="7" t="s">
        <v>225</v>
      </c>
      <c r="G425" s="8" t="s">
        <v>246</v>
      </c>
      <c r="H425" s="7" t="s">
        <v>637</v>
      </c>
    </row>
    <row r="426" spans="1:8" x14ac:dyDescent="0.35">
      <c r="A426" s="3"/>
      <c r="B426" s="3"/>
      <c r="D426" s="7" t="s">
        <v>110</v>
      </c>
      <c r="E426" s="8" t="s">
        <v>224</v>
      </c>
      <c r="F426" s="7" t="s">
        <v>225</v>
      </c>
      <c r="G426" s="8" t="s">
        <v>264</v>
      </c>
      <c r="H426" s="7" t="s">
        <v>638</v>
      </c>
    </row>
    <row r="427" spans="1:8" x14ac:dyDescent="0.35">
      <c r="A427" s="3"/>
      <c r="B427" s="3"/>
      <c r="D427" s="7" t="s">
        <v>112</v>
      </c>
      <c r="E427" s="8" t="s">
        <v>224</v>
      </c>
      <c r="F427" s="7" t="s">
        <v>225</v>
      </c>
      <c r="G427" s="8" t="s">
        <v>17</v>
      </c>
      <c r="H427" s="7" t="s">
        <v>641</v>
      </c>
    </row>
    <row r="428" spans="1:8" x14ac:dyDescent="0.35">
      <c r="A428" s="3"/>
      <c r="B428" s="3"/>
      <c r="D428" s="7" t="s">
        <v>112</v>
      </c>
      <c r="E428" s="8" t="s">
        <v>224</v>
      </c>
      <c r="F428" s="7" t="s">
        <v>225</v>
      </c>
      <c r="G428" s="8" t="s">
        <v>18</v>
      </c>
      <c r="H428" s="7" t="s">
        <v>642</v>
      </c>
    </row>
    <row r="429" spans="1:8" x14ac:dyDescent="0.35">
      <c r="A429" s="3"/>
      <c r="B429" s="3"/>
      <c r="D429" s="7" t="s">
        <v>112</v>
      </c>
      <c r="E429" s="8" t="s">
        <v>224</v>
      </c>
      <c r="F429" s="7" t="s">
        <v>225</v>
      </c>
      <c r="G429" s="8" t="s">
        <v>228</v>
      </c>
      <c r="H429" s="7" t="s">
        <v>257</v>
      </c>
    </row>
    <row r="430" spans="1:8" x14ac:dyDescent="0.35">
      <c r="A430" s="3"/>
      <c r="B430" s="3"/>
      <c r="D430" s="7" t="s">
        <v>112</v>
      </c>
      <c r="E430" s="8" t="s">
        <v>224</v>
      </c>
      <c r="F430" s="7" t="s">
        <v>225</v>
      </c>
      <c r="G430" s="8" t="s">
        <v>230</v>
      </c>
      <c r="H430" s="7" t="s">
        <v>231</v>
      </c>
    </row>
    <row r="431" spans="1:8" x14ac:dyDescent="0.35">
      <c r="A431" s="3"/>
      <c r="B431" s="3"/>
      <c r="D431" s="7" t="s">
        <v>112</v>
      </c>
      <c r="E431" s="8" t="s">
        <v>224</v>
      </c>
      <c r="F431" s="7" t="s">
        <v>225</v>
      </c>
      <c r="G431" s="8" t="s">
        <v>232</v>
      </c>
      <c r="H431" s="7" t="s">
        <v>643</v>
      </c>
    </row>
    <row r="432" spans="1:8" x14ac:dyDescent="0.35">
      <c r="A432" s="3"/>
      <c r="B432" s="3"/>
      <c r="D432" s="7" t="s">
        <v>112</v>
      </c>
      <c r="E432" s="8" t="s">
        <v>224</v>
      </c>
      <c r="F432" s="7" t="s">
        <v>225</v>
      </c>
      <c r="G432" s="8" t="s">
        <v>234</v>
      </c>
      <c r="H432" s="7" t="s">
        <v>260</v>
      </c>
    </row>
    <row r="433" spans="1:8" x14ac:dyDescent="0.35">
      <c r="A433" s="3"/>
      <c r="B433" s="3"/>
      <c r="D433" s="7" t="s">
        <v>112</v>
      </c>
      <c r="E433" s="8" t="s">
        <v>224</v>
      </c>
      <c r="F433" s="7" t="s">
        <v>225</v>
      </c>
      <c r="G433" s="8" t="s">
        <v>236</v>
      </c>
      <c r="H433" s="7" t="s">
        <v>336</v>
      </c>
    </row>
    <row r="434" spans="1:8" x14ac:dyDescent="0.35">
      <c r="A434" s="3"/>
      <c r="B434" s="3"/>
      <c r="D434" s="7" t="s">
        <v>112</v>
      </c>
      <c r="E434" s="8" t="s">
        <v>224</v>
      </c>
      <c r="F434" s="7" t="s">
        <v>225</v>
      </c>
      <c r="G434" s="8" t="s">
        <v>238</v>
      </c>
      <c r="H434" s="7" t="s">
        <v>644</v>
      </c>
    </row>
    <row r="435" spans="1:8" x14ac:dyDescent="0.35">
      <c r="A435" s="3"/>
      <c r="B435" s="3"/>
      <c r="D435" s="7" t="s">
        <v>112</v>
      </c>
      <c r="E435" s="8" t="s">
        <v>224</v>
      </c>
      <c r="F435" s="7" t="s">
        <v>225</v>
      </c>
      <c r="G435" s="8" t="s">
        <v>240</v>
      </c>
      <c r="H435" s="7" t="s">
        <v>645</v>
      </c>
    </row>
    <row r="436" spans="1:8" x14ac:dyDescent="0.35">
      <c r="A436" s="3"/>
      <c r="B436" s="3"/>
      <c r="D436" s="7" t="s">
        <v>112</v>
      </c>
      <c r="E436" s="8" t="s">
        <v>224</v>
      </c>
      <c r="F436" s="7" t="s">
        <v>225</v>
      </c>
      <c r="G436" s="8" t="s">
        <v>242</v>
      </c>
      <c r="H436" s="7" t="s">
        <v>306</v>
      </c>
    </row>
    <row r="437" spans="1:8" x14ac:dyDescent="0.35">
      <c r="A437" s="3"/>
      <c r="B437" s="3"/>
      <c r="D437" s="7" t="s">
        <v>112</v>
      </c>
      <c r="E437" s="8" t="s">
        <v>224</v>
      </c>
      <c r="F437" s="7" t="s">
        <v>225</v>
      </c>
      <c r="G437" s="8" t="s">
        <v>244</v>
      </c>
      <c r="H437" s="7" t="s">
        <v>245</v>
      </c>
    </row>
    <row r="438" spans="1:8" x14ac:dyDescent="0.35">
      <c r="A438" s="3"/>
      <c r="B438" s="3"/>
      <c r="D438" s="7" t="s">
        <v>112</v>
      </c>
      <c r="E438" s="8" t="s">
        <v>224</v>
      </c>
      <c r="F438" s="7" t="s">
        <v>225</v>
      </c>
      <c r="G438" s="8" t="s">
        <v>246</v>
      </c>
      <c r="H438" s="7" t="s">
        <v>276</v>
      </c>
    </row>
    <row r="439" spans="1:8" x14ac:dyDescent="0.35">
      <c r="A439" s="3"/>
      <c r="B439" s="3"/>
      <c r="D439" s="7" t="s">
        <v>114</v>
      </c>
      <c r="E439" s="8" t="s">
        <v>224</v>
      </c>
      <c r="F439" s="7" t="s">
        <v>225</v>
      </c>
      <c r="G439" s="8" t="s">
        <v>17</v>
      </c>
      <c r="H439" s="7" t="s">
        <v>648</v>
      </c>
    </row>
    <row r="440" spans="1:8" x14ac:dyDescent="0.35">
      <c r="A440" s="3"/>
      <c r="B440" s="3"/>
      <c r="D440" s="7" t="s">
        <v>114</v>
      </c>
      <c r="E440" s="8" t="s">
        <v>224</v>
      </c>
      <c r="F440" s="7" t="s">
        <v>225</v>
      </c>
      <c r="G440" s="8" t="s">
        <v>18</v>
      </c>
      <c r="H440" s="7" t="s">
        <v>649</v>
      </c>
    </row>
    <row r="441" spans="1:8" x14ac:dyDescent="0.35">
      <c r="A441" s="3"/>
      <c r="B441" s="3"/>
      <c r="D441" s="7" t="s">
        <v>114</v>
      </c>
      <c r="E441" s="8" t="s">
        <v>224</v>
      </c>
      <c r="F441" s="7" t="s">
        <v>225</v>
      </c>
      <c r="G441" s="8" t="s">
        <v>228</v>
      </c>
      <c r="H441" s="7" t="s">
        <v>598</v>
      </c>
    </row>
    <row r="442" spans="1:8" x14ac:dyDescent="0.35">
      <c r="A442" s="3"/>
      <c r="B442" s="3"/>
      <c r="D442" s="7" t="s">
        <v>114</v>
      </c>
      <c r="E442" s="8" t="s">
        <v>224</v>
      </c>
      <c r="F442" s="7" t="s">
        <v>225</v>
      </c>
      <c r="G442" s="8" t="s">
        <v>230</v>
      </c>
      <c r="H442" s="7" t="s">
        <v>260</v>
      </c>
    </row>
    <row r="443" spans="1:8" x14ac:dyDescent="0.35">
      <c r="A443" s="3"/>
      <c r="B443" s="3"/>
      <c r="D443" s="7" t="s">
        <v>114</v>
      </c>
      <c r="E443" s="8" t="s">
        <v>224</v>
      </c>
      <c r="F443" s="7" t="s">
        <v>225</v>
      </c>
      <c r="G443" s="8" t="s">
        <v>232</v>
      </c>
      <c r="H443" s="7" t="s">
        <v>650</v>
      </c>
    </row>
    <row r="444" spans="1:8" x14ac:dyDescent="0.35">
      <c r="A444" s="3"/>
      <c r="B444" s="3"/>
      <c r="D444" s="7" t="s">
        <v>114</v>
      </c>
      <c r="E444" s="8" t="s">
        <v>224</v>
      </c>
      <c r="F444" s="7" t="s">
        <v>225</v>
      </c>
      <c r="G444" s="8" t="s">
        <v>234</v>
      </c>
      <c r="H444" s="7" t="s">
        <v>235</v>
      </c>
    </row>
    <row r="445" spans="1:8" x14ac:dyDescent="0.35">
      <c r="A445" s="3"/>
      <c r="B445" s="3"/>
      <c r="D445" s="7" t="s">
        <v>114</v>
      </c>
      <c r="E445" s="8" t="s">
        <v>224</v>
      </c>
      <c r="F445" s="7" t="s">
        <v>225</v>
      </c>
      <c r="G445" s="8" t="s">
        <v>236</v>
      </c>
      <c r="H445" s="7" t="s">
        <v>651</v>
      </c>
    </row>
    <row r="446" spans="1:8" x14ac:dyDescent="0.35">
      <c r="A446" s="3"/>
      <c r="B446" s="3"/>
      <c r="D446" s="7" t="s">
        <v>114</v>
      </c>
      <c r="E446" s="8" t="s">
        <v>224</v>
      </c>
      <c r="F446" s="7" t="s">
        <v>225</v>
      </c>
      <c r="G446" s="8" t="s">
        <v>238</v>
      </c>
      <c r="H446" s="7" t="s">
        <v>652</v>
      </c>
    </row>
    <row r="447" spans="1:8" x14ac:dyDescent="0.35">
      <c r="A447" s="3"/>
      <c r="B447" s="3"/>
      <c r="D447" s="7" t="s">
        <v>114</v>
      </c>
      <c r="E447" s="8" t="s">
        <v>224</v>
      </c>
      <c r="F447" s="7" t="s">
        <v>225</v>
      </c>
      <c r="G447" s="8" t="s">
        <v>240</v>
      </c>
      <c r="H447" s="7" t="s">
        <v>653</v>
      </c>
    </row>
    <row r="448" spans="1:8" x14ac:dyDescent="0.35">
      <c r="A448" s="3"/>
      <c r="B448" s="3"/>
      <c r="D448" s="7" t="s">
        <v>114</v>
      </c>
      <c r="E448" s="8" t="s">
        <v>224</v>
      </c>
      <c r="F448" s="7" t="s">
        <v>225</v>
      </c>
      <c r="G448" s="8" t="s">
        <v>242</v>
      </c>
      <c r="H448" s="7" t="s">
        <v>654</v>
      </c>
    </row>
    <row r="449" spans="1:8" x14ac:dyDescent="0.35">
      <c r="A449" s="3"/>
      <c r="B449" s="3"/>
      <c r="D449" s="7" t="s">
        <v>116</v>
      </c>
      <c r="E449" s="8" t="s">
        <v>224</v>
      </c>
      <c r="F449" s="7" t="s">
        <v>225</v>
      </c>
      <c r="G449" s="8" t="s">
        <v>17</v>
      </c>
      <c r="H449" s="7" t="s">
        <v>655</v>
      </c>
    </row>
    <row r="450" spans="1:8" x14ac:dyDescent="0.35">
      <c r="A450" s="3"/>
      <c r="B450" s="3"/>
      <c r="D450" s="7" t="s">
        <v>116</v>
      </c>
      <c r="E450" s="8" t="s">
        <v>224</v>
      </c>
      <c r="F450" s="7" t="s">
        <v>225</v>
      </c>
      <c r="G450" s="8" t="s">
        <v>18</v>
      </c>
      <c r="H450" s="7" t="s">
        <v>656</v>
      </c>
    </row>
    <row r="451" spans="1:8" x14ac:dyDescent="0.35">
      <c r="A451" s="3"/>
      <c r="B451" s="3"/>
      <c r="D451" s="7" t="s">
        <v>116</v>
      </c>
      <c r="E451" s="8" t="s">
        <v>224</v>
      </c>
      <c r="F451" s="7" t="s">
        <v>225</v>
      </c>
      <c r="G451" s="8" t="s">
        <v>228</v>
      </c>
      <c r="H451" s="7" t="s">
        <v>299</v>
      </c>
    </row>
    <row r="452" spans="1:8" x14ac:dyDescent="0.35">
      <c r="A452" s="3"/>
      <c r="B452" s="3"/>
      <c r="D452" s="7" t="s">
        <v>116</v>
      </c>
      <c r="E452" s="8" t="s">
        <v>224</v>
      </c>
      <c r="F452" s="7" t="s">
        <v>225</v>
      </c>
      <c r="G452" s="8" t="s">
        <v>230</v>
      </c>
      <c r="H452" s="7" t="s">
        <v>463</v>
      </c>
    </row>
    <row r="453" spans="1:8" x14ac:dyDescent="0.35">
      <c r="A453" s="3"/>
      <c r="B453" s="3"/>
      <c r="D453" s="7" t="s">
        <v>116</v>
      </c>
      <c r="E453" s="8" t="s">
        <v>224</v>
      </c>
      <c r="F453" s="7" t="s">
        <v>225</v>
      </c>
      <c r="G453" s="8" t="s">
        <v>232</v>
      </c>
      <c r="H453" s="7" t="s">
        <v>657</v>
      </c>
    </row>
    <row r="454" spans="1:8" x14ac:dyDescent="0.35">
      <c r="A454" s="3"/>
      <c r="B454" s="3"/>
      <c r="D454" s="7" t="s">
        <v>116</v>
      </c>
      <c r="E454" s="8" t="s">
        <v>224</v>
      </c>
      <c r="F454" s="7" t="s">
        <v>225</v>
      </c>
      <c r="G454" s="8" t="s">
        <v>234</v>
      </c>
      <c r="H454" s="7" t="s">
        <v>658</v>
      </c>
    </row>
    <row r="455" spans="1:8" x14ac:dyDescent="0.35">
      <c r="A455" s="3"/>
      <c r="B455" s="3"/>
      <c r="D455" s="7" t="s">
        <v>116</v>
      </c>
      <c r="E455" s="8" t="s">
        <v>224</v>
      </c>
      <c r="F455" s="7" t="s">
        <v>225</v>
      </c>
      <c r="G455" s="8" t="s">
        <v>236</v>
      </c>
      <c r="H455" s="7" t="s">
        <v>261</v>
      </c>
    </row>
    <row r="456" spans="1:8" x14ac:dyDescent="0.35">
      <c r="A456" s="3"/>
      <c r="B456" s="3"/>
      <c r="D456" s="7" t="s">
        <v>116</v>
      </c>
      <c r="E456" s="8" t="s">
        <v>224</v>
      </c>
      <c r="F456" s="7" t="s">
        <v>225</v>
      </c>
      <c r="G456" s="8" t="s">
        <v>238</v>
      </c>
      <c r="H456" s="7" t="s">
        <v>531</v>
      </c>
    </row>
    <row r="457" spans="1:8" x14ac:dyDescent="0.35">
      <c r="A457" s="3"/>
      <c r="B457" s="3"/>
      <c r="D457" s="7" t="s">
        <v>116</v>
      </c>
      <c r="E457" s="8" t="s">
        <v>224</v>
      </c>
      <c r="F457" s="7" t="s">
        <v>225</v>
      </c>
      <c r="G457" s="8" t="s">
        <v>240</v>
      </c>
      <c r="H457" s="7" t="s">
        <v>659</v>
      </c>
    </row>
    <row r="458" spans="1:8" x14ac:dyDescent="0.35">
      <c r="A458" s="3"/>
      <c r="B458" s="3"/>
      <c r="D458" s="7" t="s">
        <v>116</v>
      </c>
      <c r="E458" s="8" t="s">
        <v>224</v>
      </c>
      <c r="F458" s="7" t="s">
        <v>225</v>
      </c>
      <c r="G458" s="8" t="s">
        <v>242</v>
      </c>
      <c r="H458" s="7" t="s">
        <v>440</v>
      </c>
    </row>
    <row r="459" spans="1:8" x14ac:dyDescent="0.35">
      <c r="A459" s="3"/>
      <c r="B459" s="3"/>
      <c r="D459" s="7" t="s">
        <v>116</v>
      </c>
      <c r="E459" s="8" t="s">
        <v>224</v>
      </c>
      <c r="F459" s="7" t="s">
        <v>225</v>
      </c>
      <c r="G459" s="8" t="s">
        <v>244</v>
      </c>
      <c r="H459" s="7" t="s">
        <v>558</v>
      </c>
    </row>
    <row r="460" spans="1:8" x14ac:dyDescent="0.35">
      <c r="A460" s="3"/>
      <c r="B460" s="3"/>
      <c r="D460" s="7" t="s">
        <v>118</v>
      </c>
      <c r="E460" s="8" t="s">
        <v>224</v>
      </c>
      <c r="F460" s="7" t="s">
        <v>225</v>
      </c>
      <c r="G460" s="8" t="s">
        <v>17</v>
      </c>
      <c r="H460" s="7" t="s">
        <v>554</v>
      </c>
    </row>
    <row r="461" spans="1:8" x14ac:dyDescent="0.35">
      <c r="A461" s="3"/>
      <c r="B461" s="3"/>
      <c r="D461" s="7" t="s">
        <v>118</v>
      </c>
      <c r="E461" s="8" t="s">
        <v>224</v>
      </c>
      <c r="F461" s="7" t="s">
        <v>225</v>
      </c>
      <c r="G461" s="8" t="s">
        <v>18</v>
      </c>
      <c r="H461" s="7" t="s">
        <v>660</v>
      </c>
    </row>
    <row r="462" spans="1:8" x14ac:dyDescent="0.35">
      <c r="A462" s="3"/>
      <c r="B462" s="3"/>
      <c r="D462" s="7" t="s">
        <v>118</v>
      </c>
      <c r="E462" s="8" t="s">
        <v>224</v>
      </c>
      <c r="F462" s="7" t="s">
        <v>225</v>
      </c>
      <c r="G462" s="8" t="s">
        <v>228</v>
      </c>
      <c r="H462" s="7" t="s">
        <v>436</v>
      </c>
    </row>
    <row r="463" spans="1:8" x14ac:dyDescent="0.35">
      <c r="A463" s="3"/>
      <c r="B463" s="3"/>
      <c r="D463" s="9" t="s">
        <v>118</v>
      </c>
      <c r="E463" s="10" t="s">
        <v>224</v>
      </c>
      <c r="F463" s="7" t="s">
        <v>225</v>
      </c>
      <c r="G463" s="10" t="s">
        <v>230</v>
      </c>
      <c r="H463" s="9" t="s">
        <v>661</v>
      </c>
    </row>
    <row r="464" spans="1:8" x14ac:dyDescent="0.35">
      <c r="A464" s="3"/>
      <c r="B464" s="3"/>
      <c r="D464" s="7" t="s">
        <v>118</v>
      </c>
      <c r="E464" s="8" t="s">
        <v>224</v>
      </c>
      <c r="F464" s="7" t="s">
        <v>225</v>
      </c>
      <c r="G464" s="8" t="s">
        <v>232</v>
      </c>
      <c r="H464" s="7" t="s">
        <v>662</v>
      </c>
    </row>
    <row r="465" spans="1:8" x14ac:dyDescent="0.35">
      <c r="A465" s="3"/>
      <c r="B465" s="3"/>
      <c r="D465" s="7" t="s">
        <v>118</v>
      </c>
      <c r="E465" s="8" t="s">
        <v>224</v>
      </c>
      <c r="F465" s="7" t="s">
        <v>225</v>
      </c>
      <c r="G465" s="8" t="s">
        <v>234</v>
      </c>
      <c r="H465" s="7" t="s">
        <v>663</v>
      </c>
    </row>
    <row r="466" spans="1:8" x14ac:dyDescent="0.35">
      <c r="A466" s="3"/>
      <c r="B466" s="3"/>
      <c r="D466" s="7" t="s">
        <v>118</v>
      </c>
      <c r="E466" s="8" t="s">
        <v>224</v>
      </c>
      <c r="F466" s="7" t="s">
        <v>225</v>
      </c>
      <c r="G466" s="8" t="s">
        <v>236</v>
      </c>
      <c r="H466" s="7" t="s">
        <v>267</v>
      </c>
    </row>
    <row r="467" spans="1:8" x14ac:dyDescent="0.35">
      <c r="A467" s="3"/>
      <c r="B467" s="3"/>
      <c r="D467" s="7" t="s">
        <v>118</v>
      </c>
      <c r="E467" s="8" t="s">
        <v>224</v>
      </c>
      <c r="F467" s="7" t="s">
        <v>225</v>
      </c>
      <c r="G467" s="8" t="s">
        <v>238</v>
      </c>
      <c r="H467" s="7" t="s">
        <v>243</v>
      </c>
    </row>
    <row r="468" spans="1:8" x14ac:dyDescent="0.35">
      <c r="A468" s="3"/>
      <c r="B468" s="3"/>
      <c r="D468" s="7" t="s">
        <v>118</v>
      </c>
      <c r="E468" s="8" t="s">
        <v>224</v>
      </c>
      <c r="F468" s="7" t="s">
        <v>225</v>
      </c>
      <c r="G468" s="8" t="s">
        <v>240</v>
      </c>
      <c r="H468" s="7" t="s">
        <v>532</v>
      </c>
    </row>
    <row r="469" spans="1:8" x14ac:dyDescent="0.35">
      <c r="A469" s="3"/>
      <c r="B469" s="3"/>
      <c r="D469" s="7" t="s">
        <v>120</v>
      </c>
      <c r="E469" s="8" t="s">
        <v>224</v>
      </c>
      <c r="F469" s="7" t="s">
        <v>225</v>
      </c>
      <c r="G469" s="8" t="s">
        <v>17</v>
      </c>
      <c r="H469" s="7" t="s">
        <v>679</v>
      </c>
    </row>
    <row r="470" spans="1:8" x14ac:dyDescent="0.35">
      <c r="A470" s="3"/>
      <c r="B470" s="3"/>
      <c r="D470" s="7" t="s">
        <v>120</v>
      </c>
      <c r="E470" s="8" t="s">
        <v>224</v>
      </c>
      <c r="F470" s="7" t="s">
        <v>225</v>
      </c>
      <c r="G470" s="8" t="s">
        <v>18</v>
      </c>
      <c r="H470" s="7" t="s">
        <v>680</v>
      </c>
    </row>
    <row r="471" spans="1:8" x14ac:dyDescent="0.35">
      <c r="A471" s="3"/>
      <c r="B471" s="3"/>
      <c r="D471" s="7" t="s">
        <v>120</v>
      </c>
      <c r="E471" s="8" t="s">
        <v>224</v>
      </c>
      <c r="F471" s="7" t="s">
        <v>225</v>
      </c>
      <c r="G471" s="8" t="s">
        <v>228</v>
      </c>
      <c r="H471" s="7" t="s">
        <v>291</v>
      </c>
    </row>
    <row r="472" spans="1:8" x14ac:dyDescent="0.35">
      <c r="A472" s="3"/>
      <c r="B472" s="3"/>
      <c r="D472" s="7" t="s">
        <v>120</v>
      </c>
      <c r="E472" s="8" t="s">
        <v>224</v>
      </c>
      <c r="F472" s="7" t="s">
        <v>225</v>
      </c>
      <c r="G472" s="8" t="s">
        <v>230</v>
      </c>
      <c r="H472" s="7" t="s">
        <v>386</v>
      </c>
    </row>
    <row r="473" spans="1:8" x14ac:dyDescent="0.35">
      <c r="A473" s="3"/>
      <c r="B473" s="3"/>
      <c r="D473" s="7" t="s">
        <v>120</v>
      </c>
      <c r="E473" s="8" t="s">
        <v>224</v>
      </c>
      <c r="F473" s="7" t="s">
        <v>225</v>
      </c>
      <c r="G473" s="8" t="s">
        <v>232</v>
      </c>
      <c r="H473" s="7" t="s">
        <v>681</v>
      </c>
    </row>
    <row r="474" spans="1:8" x14ac:dyDescent="0.35">
      <c r="A474" s="3"/>
      <c r="B474" s="3"/>
      <c r="D474" s="7" t="s">
        <v>120</v>
      </c>
      <c r="E474" s="8" t="s">
        <v>224</v>
      </c>
      <c r="F474" s="7" t="s">
        <v>225</v>
      </c>
      <c r="G474" s="8" t="s">
        <v>234</v>
      </c>
      <c r="H474" s="7" t="s">
        <v>682</v>
      </c>
    </row>
    <row r="475" spans="1:8" x14ac:dyDescent="0.35">
      <c r="A475" s="3"/>
      <c r="B475" s="3"/>
      <c r="D475" s="7" t="s">
        <v>120</v>
      </c>
      <c r="E475" s="8" t="s">
        <v>224</v>
      </c>
      <c r="F475" s="7" t="s">
        <v>225</v>
      </c>
      <c r="G475" s="8" t="s">
        <v>236</v>
      </c>
      <c r="H475" s="7" t="s">
        <v>683</v>
      </c>
    </row>
    <row r="476" spans="1:8" x14ac:dyDescent="0.35">
      <c r="A476" s="3"/>
      <c r="B476" s="3"/>
      <c r="D476" s="7" t="s">
        <v>120</v>
      </c>
      <c r="E476" s="8" t="s">
        <v>224</v>
      </c>
      <c r="F476" s="7" t="s">
        <v>225</v>
      </c>
      <c r="G476" s="8" t="s">
        <v>238</v>
      </c>
      <c r="H476" s="7" t="s">
        <v>684</v>
      </c>
    </row>
    <row r="477" spans="1:8" x14ac:dyDescent="0.35">
      <c r="A477" s="3"/>
      <c r="B477" s="3"/>
      <c r="D477" s="7" t="s">
        <v>120</v>
      </c>
      <c r="E477" s="8" t="s">
        <v>224</v>
      </c>
      <c r="F477" s="7" t="s">
        <v>225</v>
      </c>
      <c r="G477" s="8" t="s">
        <v>240</v>
      </c>
      <c r="H477" s="7" t="s">
        <v>247</v>
      </c>
    </row>
    <row r="478" spans="1:8" x14ac:dyDescent="0.35">
      <c r="A478" s="3"/>
      <c r="B478" s="3"/>
      <c r="D478" s="7" t="s">
        <v>120</v>
      </c>
      <c r="E478" s="8" t="s">
        <v>224</v>
      </c>
      <c r="F478" s="7" t="s">
        <v>225</v>
      </c>
      <c r="G478" s="8" t="s">
        <v>242</v>
      </c>
      <c r="H478" s="7" t="s">
        <v>685</v>
      </c>
    </row>
    <row r="479" spans="1:8" x14ac:dyDescent="0.35">
      <c r="A479" s="3"/>
      <c r="B479" s="3"/>
      <c r="D479" s="7" t="s">
        <v>122</v>
      </c>
      <c r="E479" s="8" t="s">
        <v>224</v>
      </c>
      <c r="F479" s="7" t="s">
        <v>225</v>
      </c>
      <c r="G479" s="8" t="s">
        <v>17</v>
      </c>
      <c r="H479" s="7" t="s">
        <v>286</v>
      </c>
    </row>
    <row r="480" spans="1:8" x14ac:dyDescent="0.35">
      <c r="A480" s="3"/>
      <c r="B480" s="3"/>
      <c r="D480" s="7" t="s">
        <v>122</v>
      </c>
      <c r="E480" s="8" t="s">
        <v>224</v>
      </c>
      <c r="F480" s="7" t="s">
        <v>225</v>
      </c>
      <c r="G480" s="8" t="s">
        <v>18</v>
      </c>
      <c r="H480" s="7" t="s">
        <v>695</v>
      </c>
    </row>
    <row r="481" spans="1:8" x14ac:dyDescent="0.35">
      <c r="A481" s="3"/>
      <c r="B481" s="3"/>
      <c r="D481" s="7" t="s">
        <v>122</v>
      </c>
      <c r="E481" s="8" t="s">
        <v>224</v>
      </c>
      <c r="F481" s="7" t="s">
        <v>225</v>
      </c>
      <c r="G481" s="8" t="s">
        <v>228</v>
      </c>
      <c r="H481" s="7" t="s">
        <v>436</v>
      </c>
    </row>
    <row r="482" spans="1:8" x14ac:dyDescent="0.35">
      <c r="A482" s="3"/>
      <c r="B482" s="3"/>
      <c r="D482" s="7" t="s">
        <v>122</v>
      </c>
      <c r="E482" s="8" t="s">
        <v>224</v>
      </c>
      <c r="F482" s="7" t="s">
        <v>225</v>
      </c>
      <c r="G482" s="8" t="s">
        <v>230</v>
      </c>
      <c r="H482" s="7" t="s">
        <v>291</v>
      </c>
    </row>
    <row r="483" spans="1:8" x14ac:dyDescent="0.35">
      <c r="A483" s="3"/>
      <c r="B483" s="3"/>
      <c r="D483" s="7" t="s">
        <v>122</v>
      </c>
      <c r="E483" s="8" t="s">
        <v>224</v>
      </c>
      <c r="F483" s="7" t="s">
        <v>225</v>
      </c>
      <c r="G483" s="8" t="s">
        <v>232</v>
      </c>
      <c r="H483" s="7" t="s">
        <v>257</v>
      </c>
    </row>
    <row r="484" spans="1:8" x14ac:dyDescent="0.35">
      <c r="A484" s="3"/>
      <c r="B484" s="3"/>
      <c r="D484" s="7" t="s">
        <v>122</v>
      </c>
      <c r="E484" s="8" t="s">
        <v>224</v>
      </c>
      <c r="F484" s="7" t="s">
        <v>225</v>
      </c>
      <c r="G484" s="8" t="s">
        <v>234</v>
      </c>
      <c r="H484" s="7" t="s">
        <v>231</v>
      </c>
    </row>
    <row r="485" spans="1:8" x14ac:dyDescent="0.35">
      <c r="A485" s="3"/>
      <c r="B485" s="3"/>
      <c r="D485" s="7" t="s">
        <v>122</v>
      </c>
      <c r="E485" s="8" t="s">
        <v>224</v>
      </c>
      <c r="F485" s="7" t="s">
        <v>225</v>
      </c>
      <c r="G485" s="8" t="s">
        <v>236</v>
      </c>
      <c r="H485" s="7" t="s">
        <v>259</v>
      </c>
    </row>
    <row r="486" spans="1:8" x14ac:dyDescent="0.35">
      <c r="A486" s="3"/>
      <c r="B486" s="3"/>
      <c r="D486" s="7" t="s">
        <v>122</v>
      </c>
      <c r="E486" s="8" t="s">
        <v>224</v>
      </c>
      <c r="F486" s="7" t="s">
        <v>225</v>
      </c>
      <c r="G486" s="8" t="s">
        <v>238</v>
      </c>
      <c r="H486" s="7" t="s">
        <v>235</v>
      </c>
    </row>
    <row r="487" spans="1:8" x14ac:dyDescent="0.35">
      <c r="A487" s="3"/>
      <c r="B487" s="3"/>
      <c r="D487" s="7" t="s">
        <v>122</v>
      </c>
      <c r="E487" s="8" t="s">
        <v>224</v>
      </c>
      <c r="F487" s="7" t="s">
        <v>225</v>
      </c>
      <c r="G487" s="8" t="s">
        <v>240</v>
      </c>
      <c r="H487" s="7" t="s">
        <v>696</v>
      </c>
    </row>
    <row r="488" spans="1:8" x14ac:dyDescent="0.35">
      <c r="A488" s="3"/>
      <c r="B488" s="3"/>
      <c r="D488" s="7" t="s">
        <v>122</v>
      </c>
      <c r="E488" s="8" t="s">
        <v>224</v>
      </c>
      <c r="F488" s="7" t="s">
        <v>225</v>
      </c>
      <c r="G488" s="8" t="s">
        <v>242</v>
      </c>
      <c r="H488" s="7" t="s">
        <v>585</v>
      </c>
    </row>
    <row r="489" spans="1:8" x14ac:dyDescent="0.35">
      <c r="A489" s="3"/>
      <c r="B489" s="3"/>
      <c r="D489" s="7" t="s">
        <v>122</v>
      </c>
      <c r="E489" s="8" t="s">
        <v>224</v>
      </c>
      <c r="F489" s="7" t="s">
        <v>225</v>
      </c>
      <c r="G489" s="8" t="s">
        <v>244</v>
      </c>
      <c r="H489" s="7" t="s">
        <v>697</v>
      </c>
    </row>
    <row r="490" spans="1:8" x14ac:dyDescent="0.35">
      <c r="A490" s="3"/>
      <c r="B490" s="3"/>
      <c r="D490" s="7" t="s">
        <v>122</v>
      </c>
      <c r="E490" s="8" t="s">
        <v>224</v>
      </c>
      <c r="F490" s="7" t="s">
        <v>225</v>
      </c>
      <c r="G490" s="8" t="s">
        <v>246</v>
      </c>
      <c r="H490" s="7" t="s">
        <v>698</v>
      </c>
    </row>
    <row r="491" spans="1:8" x14ac:dyDescent="0.35">
      <c r="A491" s="3"/>
      <c r="B491" s="3"/>
      <c r="D491" s="7" t="s">
        <v>122</v>
      </c>
      <c r="E491" s="8" t="s">
        <v>224</v>
      </c>
      <c r="F491" s="7" t="s">
        <v>225</v>
      </c>
      <c r="G491" s="8" t="s">
        <v>264</v>
      </c>
      <c r="H491" s="7" t="s">
        <v>330</v>
      </c>
    </row>
    <row r="492" spans="1:8" x14ac:dyDescent="0.35">
      <c r="A492" s="3"/>
      <c r="B492" s="3"/>
      <c r="D492" s="7" t="s">
        <v>122</v>
      </c>
      <c r="E492" s="8" t="s">
        <v>224</v>
      </c>
      <c r="F492" s="7" t="s">
        <v>225</v>
      </c>
      <c r="G492" s="8" t="s">
        <v>265</v>
      </c>
      <c r="H492" s="7" t="s">
        <v>699</v>
      </c>
    </row>
    <row r="493" spans="1:8" x14ac:dyDescent="0.35">
      <c r="A493" s="3"/>
      <c r="B493" s="3"/>
      <c r="D493" s="7" t="s">
        <v>122</v>
      </c>
      <c r="E493" s="8" t="s">
        <v>224</v>
      </c>
      <c r="F493" s="7" t="s">
        <v>225</v>
      </c>
      <c r="G493" s="8" t="s">
        <v>248</v>
      </c>
      <c r="H493" s="7" t="s">
        <v>320</v>
      </c>
    </row>
    <row r="494" spans="1:8" x14ac:dyDescent="0.35">
      <c r="A494" s="3"/>
      <c r="B494" s="3"/>
      <c r="D494" s="7" t="s">
        <v>122</v>
      </c>
      <c r="E494" s="8" t="s">
        <v>224</v>
      </c>
      <c r="F494" s="7" t="s">
        <v>225</v>
      </c>
      <c r="G494" s="8" t="s">
        <v>268</v>
      </c>
      <c r="H494" s="7" t="s">
        <v>247</v>
      </c>
    </row>
    <row r="495" spans="1:8" x14ac:dyDescent="0.35">
      <c r="A495" s="3"/>
      <c r="B495" s="3"/>
      <c r="D495" s="7" t="s">
        <v>122</v>
      </c>
      <c r="E495" s="8" t="s">
        <v>224</v>
      </c>
      <c r="F495" s="7" t="s">
        <v>225</v>
      </c>
      <c r="G495" s="8" t="s">
        <v>270</v>
      </c>
      <c r="H495" s="7" t="s">
        <v>276</v>
      </c>
    </row>
    <row r="496" spans="1:8" x14ac:dyDescent="0.35">
      <c r="A496" s="3"/>
      <c r="B496" s="3"/>
      <c r="D496" s="7" t="s">
        <v>124</v>
      </c>
      <c r="E496" s="8" t="s">
        <v>224</v>
      </c>
      <c r="F496" s="7" t="s">
        <v>225</v>
      </c>
      <c r="G496" s="8" t="s">
        <v>17</v>
      </c>
      <c r="H496" s="7" t="s">
        <v>702</v>
      </c>
    </row>
    <row r="497" spans="1:8" x14ac:dyDescent="0.35">
      <c r="A497" s="3"/>
      <c r="B497" s="3"/>
      <c r="D497" s="7" t="s">
        <v>124</v>
      </c>
      <c r="E497" s="8" t="s">
        <v>224</v>
      </c>
      <c r="F497" s="7" t="s">
        <v>225</v>
      </c>
      <c r="G497" s="8" t="s">
        <v>18</v>
      </c>
      <c r="H497" s="7" t="s">
        <v>286</v>
      </c>
    </row>
    <row r="498" spans="1:8" x14ac:dyDescent="0.35">
      <c r="A498" s="3"/>
      <c r="B498" s="3"/>
      <c r="D498" s="7" t="s">
        <v>124</v>
      </c>
      <c r="E498" s="8" t="s">
        <v>224</v>
      </c>
      <c r="F498" s="7" t="s">
        <v>225</v>
      </c>
      <c r="G498" s="8" t="s">
        <v>228</v>
      </c>
      <c r="H498" s="7" t="s">
        <v>703</v>
      </c>
    </row>
    <row r="499" spans="1:8" x14ac:dyDescent="0.35">
      <c r="A499" s="3"/>
      <c r="B499" s="3"/>
      <c r="D499" s="7" t="s">
        <v>124</v>
      </c>
      <c r="E499" s="8" t="s">
        <v>224</v>
      </c>
      <c r="F499" s="7" t="s">
        <v>225</v>
      </c>
      <c r="G499" s="8" t="s">
        <v>230</v>
      </c>
      <c r="H499" s="7" t="s">
        <v>704</v>
      </c>
    </row>
    <row r="500" spans="1:8" x14ac:dyDescent="0.35">
      <c r="A500" s="3"/>
      <c r="B500" s="3"/>
      <c r="D500" s="7" t="s">
        <v>124</v>
      </c>
      <c r="E500" s="8" t="s">
        <v>224</v>
      </c>
      <c r="F500" s="7" t="s">
        <v>225</v>
      </c>
      <c r="G500" s="8" t="s">
        <v>232</v>
      </c>
      <c r="H500" s="7" t="s">
        <v>705</v>
      </c>
    </row>
    <row r="501" spans="1:8" x14ac:dyDescent="0.35">
      <c r="A501" s="3"/>
      <c r="B501" s="3"/>
      <c r="D501" s="7" t="s">
        <v>124</v>
      </c>
      <c r="E501" s="8" t="s">
        <v>224</v>
      </c>
      <c r="F501" s="7" t="s">
        <v>225</v>
      </c>
      <c r="G501" s="8" t="s">
        <v>234</v>
      </c>
      <c r="H501" s="7" t="s">
        <v>386</v>
      </c>
    </row>
    <row r="502" spans="1:8" x14ac:dyDescent="0.35">
      <c r="A502" s="3"/>
      <c r="B502" s="3"/>
      <c r="D502" s="7" t="s">
        <v>124</v>
      </c>
      <c r="E502" s="8" t="s">
        <v>224</v>
      </c>
      <c r="F502" s="7" t="s">
        <v>225</v>
      </c>
      <c r="G502" s="8" t="s">
        <v>236</v>
      </c>
      <c r="H502" s="7" t="s">
        <v>706</v>
      </c>
    </row>
    <row r="503" spans="1:8" x14ac:dyDescent="0.35">
      <c r="A503" s="3"/>
      <c r="B503" s="3"/>
      <c r="D503" s="7" t="s">
        <v>124</v>
      </c>
      <c r="E503" s="8" t="s">
        <v>224</v>
      </c>
      <c r="F503" s="7" t="s">
        <v>225</v>
      </c>
      <c r="G503" s="8" t="s">
        <v>238</v>
      </c>
      <c r="H503" s="7" t="s">
        <v>707</v>
      </c>
    </row>
    <row r="504" spans="1:8" x14ac:dyDescent="0.35">
      <c r="A504" s="3"/>
      <c r="B504" s="3"/>
      <c r="D504" s="7" t="s">
        <v>124</v>
      </c>
      <c r="E504" s="8" t="s">
        <v>224</v>
      </c>
      <c r="F504" s="7" t="s">
        <v>225</v>
      </c>
      <c r="G504" s="8" t="s">
        <v>240</v>
      </c>
      <c r="H504" s="7" t="s">
        <v>708</v>
      </c>
    </row>
    <row r="505" spans="1:8" x14ac:dyDescent="0.35">
      <c r="A505" s="3"/>
      <c r="B505" s="3"/>
      <c r="D505" s="7" t="s">
        <v>124</v>
      </c>
      <c r="E505" s="8" t="s">
        <v>224</v>
      </c>
      <c r="F505" s="7" t="s">
        <v>225</v>
      </c>
      <c r="G505" s="8" t="s">
        <v>242</v>
      </c>
      <c r="H505" s="7" t="s">
        <v>271</v>
      </c>
    </row>
    <row r="506" spans="1:8" x14ac:dyDescent="0.35">
      <c r="A506" s="3"/>
      <c r="B506" s="3"/>
      <c r="D506" s="7" t="s">
        <v>124</v>
      </c>
      <c r="E506" s="8" t="s">
        <v>224</v>
      </c>
      <c r="F506" s="7" t="s">
        <v>225</v>
      </c>
      <c r="G506" s="8" t="s">
        <v>244</v>
      </c>
      <c r="H506" s="7" t="s">
        <v>320</v>
      </c>
    </row>
    <row r="507" spans="1:8" x14ac:dyDescent="0.35">
      <c r="A507" s="3"/>
      <c r="B507" s="3"/>
      <c r="D507" s="7" t="s">
        <v>126</v>
      </c>
      <c r="E507" s="8" t="s">
        <v>224</v>
      </c>
      <c r="F507" s="7" t="s">
        <v>225</v>
      </c>
      <c r="G507" s="8" t="s">
        <v>17</v>
      </c>
      <c r="H507" s="7" t="s">
        <v>710</v>
      </c>
    </row>
    <row r="508" spans="1:8" x14ac:dyDescent="0.35">
      <c r="A508" s="3"/>
      <c r="B508" s="3"/>
      <c r="D508" s="7" t="s">
        <v>126</v>
      </c>
      <c r="E508" s="8" t="s">
        <v>224</v>
      </c>
      <c r="F508" s="7" t="s">
        <v>225</v>
      </c>
      <c r="G508" s="8" t="s">
        <v>18</v>
      </c>
      <c r="H508" s="7" t="s">
        <v>255</v>
      </c>
    </row>
    <row r="509" spans="1:8" x14ac:dyDescent="0.35">
      <c r="A509" s="3"/>
      <c r="B509" s="3"/>
      <c r="D509" s="7" t="s">
        <v>126</v>
      </c>
      <c r="E509" s="8" t="s">
        <v>224</v>
      </c>
      <c r="F509" s="7" t="s">
        <v>225</v>
      </c>
      <c r="G509" s="8" t="s">
        <v>228</v>
      </c>
      <c r="H509" s="7" t="s">
        <v>299</v>
      </c>
    </row>
    <row r="510" spans="1:8" x14ac:dyDescent="0.35">
      <c r="A510" s="3"/>
      <c r="B510" s="3"/>
      <c r="D510" s="7" t="s">
        <v>126</v>
      </c>
      <c r="E510" s="8" t="s">
        <v>224</v>
      </c>
      <c r="F510" s="7" t="s">
        <v>225</v>
      </c>
      <c r="G510" s="8" t="s">
        <v>230</v>
      </c>
      <c r="H510" s="7" t="s">
        <v>711</v>
      </c>
    </row>
    <row r="511" spans="1:8" x14ac:dyDescent="0.35">
      <c r="A511" s="3"/>
      <c r="B511" s="3"/>
      <c r="D511" s="7" t="s">
        <v>126</v>
      </c>
      <c r="E511" s="8" t="s">
        <v>224</v>
      </c>
      <c r="F511" s="7" t="s">
        <v>225</v>
      </c>
      <c r="G511" s="8" t="s">
        <v>232</v>
      </c>
      <c r="H511" s="7" t="s">
        <v>649</v>
      </c>
    </row>
    <row r="512" spans="1:8" x14ac:dyDescent="0.35">
      <c r="A512" s="3"/>
      <c r="B512" s="3"/>
      <c r="D512" s="7" t="s">
        <v>126</v>
      </c>
      <c r="E512" s="8" t="s">
        <v>224</v>
      </c>
      <c r="F512" s="7" t="s">
        <v>225</v>
      </c>
      <c r="G512" s="8" t="s">
        <v>234</v>
      </c>
      <c r="H512" s="7" t="s">
        <v>712</v>
      </c>
    </row>
    <row r="513" spans="1:8" x14ac:dyDescent="0.35">
      <c r="A513" s="3"/>
      <c r="B513" s="3"/>
      <c r="D513" s="7" t="s">
        <v>126</v>
      </c>
      <c r="E513" s="8" t="s">
        <v>224</v>
      </c>
      <c r="F513" s="7" t="s">
        <v>225</v>
      </c>
      <c r="G513" s="8" t="s">
        <v>236</v>
      </c>
      <c r="H513" s="7" t="s">
        <v>713</v>
      </c>
    </row>
    <row r="514" spans="1:8" x14ac:dyDescent="0.35">
      <c r="A514" s="3"/>
      <c r="B514" s="3"/>
      <c r="D514" s="7" t="s">
        <v>126</v>
      </c>
      <c r="E514" s="8" t="s">
        <v>224</v>
      </c>
      <c r="F514" s="7" t="s">
        <v>225</v>
      </c>
      <c r="G514" s="8" t="s">
        <v>238</v>
      </c>
      <c r="H514" s="7" t="s">
        <v>389</v>
      </c>
    </row>
    <row r="515" spans="1:8" x14ac:dyDescent="0.35">
      <c r="A515" s="3"/>
      <c r="B515" s="3"/>
      <c r="D515" s="7" t="s">
        <v>126</v>
      </c>
      <c r="E515" s="8" t="s">
        <v>224</v>
      </c>
      <c r="F515" s="7" t="s">
        <v>225</v>
      </c>
      <c r="G515" s="8" t="s">
        <v>240</v>
      </c>
      <c r="H515" s="7" t="s">
        <v>714</v>
      </c>
    </row>
    <row r="516" spans="1:8" x14ac:dyDescent="0.35">
      <c r="A516" s="3"/>
      <c r="B516" s="3"/>
      <c r="D516" s="7" t="s">
        <v>126</v>
      </c>
      <c r="E516" s="8" t="s">
        <v>224</v>
      </c>
      <c r="F516" s="7" t="s">
        <v>225</v>
      </c>
      <c r="G516" s="8" t="s">
        <v>242</v>
      </c>
      <c r="H516" s="7" t="s">
        <v>715</v>
      </c>
    </row>
    <row r="517" spans="1:8" x14ac:dyDescent="0.35">
      <c r="A517" s="3"/>
      <c r="B517" s="3"/>
      <c r="D517" s="7" t="s">
        <v>126</v>
      </c>
      <c r="E517" s="8" t="s">
        <v>224</v>
      </c>
      <c r="F517" s="7" t="s">
        <v>225</v>
      </c>
      <c r="G517" s="8" t="s">
        <v>244</v>
      </c>
      <c r="H517" s="7" t="s">
        <v>716</v>
      </c>
    </row>
    <row r="518" spans="1:8" x14ac:dyDescent="0.35">
      <c r="A518" s="3"/>
      <c r="B518" s="3"/>
      <c r="D518" s="7" t="s">
        <v>128</v>
      </c>
      <c r="E518" s="8" t="s">
        <v>224</v>
      </c>
      <c r="F518" s="7" t="s">
        <v>225</v>
      </c>
      <c r="G518" s="8" t="s">
        <v>17</v>
      </c>
      <c r="H518" s="7" t="s">
        <v>370</v>
      </c>
    </row>
    <row r="519" spans="1:8" x14ac:dyDescent="0.35">
      <c r="A519" s="3"/>
      <c r="B519" s="3"/>
      <c r="D519" s="7" t="s">
        <v>128</v>
      </c>
      <c r="E519" s="8" t="s">
        <v>224</v>
      </c>
      <c r="F519" s="7" t="s">
        <v>225</v>
      </c>
      <c r="G519" s="8" t="s">
        <v>18</v>
      </c>
      <c r="H519" s="7" t="s">
        <v>299</v>
      </c>
    </row>
    <row r="520" spans="1:8" x14ac:dyDescent="0.35">
      <c r="A520" s="3"/>
      <c r="B520" s="3"/>
      <c r="D520" s="7" t="s">
        <v>128</v>
      </c>
      <c r="E520" s="8" t="s">
        <v>224</v>
      </c>
      <c r="F520" s="7" t="s">
        <v>225</v>
      </c>
      <c r="G520" s="8" t="s">
        <v>228</v>
      </c>
      <c r="H520" s="7" t="s">
        <v>314</v>
      </c>
    </row>
    <row r="521" spans="1:8" x14ac:dyDescent="0.35">
      <c r="A521" s="3"/>
      <c r="B521" s="3"/>
      <c r="D521" s="7" t="s">
        <v>128</v>
      </c>
      <c r="E521" s="8" t="s">
        <v>224</v>
      </c>
      <c r="F521" s="7" t="s">
        <v>225</v>
      </c>
      <c r="G521" s="8" t="s">
        <v>230</v>
      </c>
      <c r="H521" s="7" t="s">
        <v>753</v>
      </c>
    </row>
    <row r="522" spans="1:8" x14ac:dyDescent="0.35">
      <c r="A522" s="3"/>
      <c r="B522" s="3"/>
      <c r="D522" s="7" t="s">
        <v>128</v>
      </c>
      <c r="E522" s="8" t="s">
        <v>224</v>
      </c>
      <c r="F522" s="7" t="s">
        <v>225</v>
      </c>
      <c r="G522" s="8" t="s">
        <v>232</v>
      </c>
      <c r="H522" s="7" t="s">
        <v>754</v>
      </c>
    </row>
    <row r="523" spans="1:8" x14ac:dyDescent="0.35">
      <c r="A523" s="3"/>
      <c r="B523" s="3"/>
      <c r="D523" s="7" t="s">
        <v>128</v>
      </c>
      <c r="E523" s="8" t="s">
        <v>224</v>
      </c>
      <c r="F523" s="7" t="s">
        <v>225</v>
      </c>
      <c r="G523" s="8" t="s">
        <v>234</v>
      </c>
      <c r="H523" s="7" t="s">
        <v>755</v>
      </c>
    </row>
    <row r="524" spans="1:8" x14ac:dyDescent="0.35">
      <c r="A524" s="3"/>
      <c r="B524" s="3"/>
      <c r="D524" s="7" t="s">
        <v>128</v>
      </c>
      <c r="E524" s="8" t="s">
        <v>224</v>
      </c>
      <c r="F524" s="7" t="s">
        <v>225</v>
      </c>
      <c r="G524" s="8" t="s">
        <v>236</v>
      </c>
      <c r="H524" s="7" t="s">
        <v>756</v>
      </c>
    </row>
    <row r="525" spans="1:8" x14ac:dyDescent="0.35">
      <c r="A525" s="3"/>
      <c r="B525" s="3"/>
      <c r="D525" s="7" t="s">
        <v>128</v>
      </c>
      <c r="E525" s="8" t="s">
        <v>224</v>
      </c>
      <c r="F525" s="7" t="s">
        <v>225</v>
      </c>
      <c r="G525" s="8" t="s">
        <v>238</v>
      </c>
      <c r="H525" s="7" t="s">
        <v>757</v>
      </c>
    </row>
    <row r="526" spans="1:8" x14ac:dyDescent="0.35">
      <c r="A526" s="3"/>
      <c r="B526" s="3"/>
      <c r="D526" s="7" t="s">
        <v>128</v>
      </c>
      <c r="E526" s="8" t="s">
        <v>224</v>
      </c>
      <c r="F526" s="7" t="s">
        <v>225</v>
      </c>
      <c r="G526" s="8" t="s">
        <v>240</v>
      </c>
      <c r="H526" s="7" t="s">
        <v>386</v>
      </c>
    </row>
    <row r="527" spans="1:8" x14ac:dyDescent="0.35">
      <c r="A527" s="3"/>
      <c r="B527" s="3"/>
      <c r="D527" s="7" t="s">
        <v>128</v>
      </c>
      <c r="E527" s="8" t="s">
        <v>224</v>
      </c>
      <c r="F527" s="7" t="s">
        <v>225</v>
      </c>
      <c r="G527" s="8" t="s">
        <v>242</v>
      </c>
      <c r="H527" s="7" t="s">
        <v>633</v>
      </c>
    </row>
    <row r="528" spans="1:8" x14ac:dyDescent="0.35">
      <c r="A528" s="3"/>
      <c r="B528" s="3"/>
      <c r="D528" s="7" t="s">
        <v>128</v>
      </c>
      <c r="E528" s="8" t="s">
        <v>224</v>
      </c>
      <c r="F528" s="7" t="s">
        <v>225</v>
      </c>
      <c r="G528" s="8" t="s">
        <v>244</v>
      </c>
      <c r="H528" s="7" t="s">
        <v>579</v>
      </c>
    </row>
    <row r="529" spans="1:8" x14ac:dyDescent="0.35">
      <c r="A529" s="3"/>
      <c r="B529" s="3"/>
      <c r="D529" s="7" t="s">
        <v>128</v>
      </c>
      <c r="E529" s="8" t="s">
        <v>224</v>
      </c>
      <c r="F529" s="7" t="s">
        <v>225</v>
      </c>
      <c r="G529" s="8" t="s">
        <v>246</v>
      </c>
      <c r="H529" s="7" t="s">
        <v>388</v>
      </c>
    </row>
    <row r="530" spans="1:8" x14ac:dyDescent="0.35">
      <c r="A530" s="3"/>
      <c r="B530" s="3"/>
      <c r="D530" s="7" t="s">
        <v>128</v>
      </c>
      <c r="E530" s="8" t="s">
        <v>224</v>
      </c>
      <c r="F530" s="7" t="s">
        <v>225</v>
      </c>
      <c r="G530" s="8" t="s">
        <v>264</v>
      </c>
      <c r="H530" s="7" t="s">
        <v>758</v>
      </c>
    </row>
    <row r="531" spans="1:8" x14ac:dyDescent="0.35">
      <c r="A531" s="3"/>
      <c r="B531" s="3"/>
      <c r="D531" s="7" t="s">
        <v>128</v>
      </c>
      <c r="E531" s="8" t="s">
        <v>224</v>
      </c>
      <c r="F531" s="7" t="s">
        <v>225</v>
      </c>
      <c r="G531" s="8" t="s">
        <v>265</v>
      </c>
      <c r="H531" s="7" t="s">
        <v>336</v>
      </c>
    </row>
    <row r="532" spans="1:8" x14ac:dyDescent="0.35">
      <c r="A532" s="3"/>
      <c r="B532" s="3"/>
      <c r="D532" s="7" t="s">
        <v>128</v>
      </c>
      <c r="E532" s="8" t="s">
        <v>224</v>
      </c>
      <c r="F532" s="7" t="s">
        <v>225</v>
      </c>
      <c r="G532" s="8" t="s">
        <v>248</v>
      </c>
      <c r="H532" s="7" t="s">
        <v>267</v>
      </c>
    </row>
    <row r="533" spans="1:8" x14ac:dyDescent="0.35">
      <c r="A533" s="3"/>
      <c r="B533" s="3"/>
      <c r="D533" s="7" t="s">
        <v>128</v>
      </c>
      <c r="E533" s="8" t="s">
        <v>224</v>
      </c>
      <c r="F533" s="7" t="s">
        <v>225</v>
      </c>
      <c r="G533" s="8" t="s">
        <v>268</v>
      </c>
      <c r="H533" s="7" t="s">
        <v>585</v>
      </c>
    </row>
    <row r="534" spans="1:8" x14ac:dyDescent="0.35">
      <c r="A534" s="3"/>
      <c r="B534" s="3"/>
      <c r="D534" s="7" t="s">
        <v>128</v>
      </c>
      <c r="E534" s="8" t="s">
        <v>224</v>
      </c>
      <c r="F534" s="7" t="s">
        <v>225</v>
      </c>
      <c r="G534" s="8" t="s">
        <v>270</v>
      </c>
      <c r="H534" s="7" t="s">
        <v>269</v>
      </c>
    </row>
    <row r="535" spans="1:8" x14ac:dyDescent="0.35">
      <c r="A535" s="3"/>
      <c r="B535" s="3"/>
      <c r="D535" s="7" t="s">
        <v>128</v>
      </c>
      <c r="E535" s="8" t="s">
        <v>224</v>
      </c>
      <c r="F535" s="7" t="s">
        <v>225</v>
      </c>
      <c r="G535" s="8" t="s">
        <v>272</v>
      </c>
      <c r="H535" s="7" t="s">
        <v>271</v>
      </c>
    </row>
    <row r="536" spans="1:8" x14ac:dyDescent="0.35">
      <c r="A536" s="3"/>
      <c r="B536" s="3"/>
      <c r="D536" s="7" t="s">
        <v>128</v>
      </c>
      <c r="E536" s="8" t="s">
        <v>224</v>
      </c>
      <c r="F536" s="7" t="s">
        <v>225</v>
      </c>
      <c r="G536" s="8" t="s">
        <v>274</v>
      </c>
      <c r="H536" s="7" t="s">
        <v>243</v>
      </c>
    </row>
    <row r="537" spans="1:8" x14ac:dyDescent="0.35">
      <c r="A537" s="3"/>
      <c r="B537" s="3"/>
      <c r="D537" s="7" t="s">
        <v>128</v>
      </c>
      <c r="E537" s="8" t="s">
        <v>224</v>
      </c>
      <c r="F537" s="7" t="s">
        <v>225</v>
      </c>
      <c r="G537" s="8" t="s">
        <v>275</v>
      </c>
      <c r="H537" s="7" t="s">
        <v>247</v>
      </c>
    </row>
    <row r="538" spans="1:8" x14ac:dyDescent="0.35">
      <c r="A538" s="3"/>
      <c r="B538" s="3"/>
      <c r="D538" s="7" t="s">
        <v>128</v>
      </c>
      <c r="E538" s="8" t="s">
        <v>224</v>
      </c>
      <c r="F538" s="7" t="s">
        <v>225</v>
      </c>
      <c r="G538" s="8" t="s">
        <v>339</v>
      </c>
      <c r="H538" s="7" t="s">
        <v>759</v>
      </c>
    </row>
    <row r="539" spans="1:8" x14ac:dyDescent="0.35">
      <c r="A539" s="3"/>
      <c r="B539" s="3"/>
      <c r="D539" s="7" t="s">
        <v>130</v>
      </c>
      <c r="E539" s="8" t="s">
        <v>224</v>
      </c>
      <c r="F539" s="7" t="s">
        <v>225</v>
      </c>
      <c r="G539" s="8" t="s">
        <v>17</v>
      </c>
      <c r="H539" s="7" t="s">
        <v>768</v>
      </c>
    </row>
    <row r="540" spans="1:8" x14ac:dyDescent="0.35">
      <c r="A540" s="3"/>
      <c r="B540" s="3"/>
      <c r="D540" s="7" t="s">
        <v>130</v>
      </c>
      <c r="E540" s="8" t="s">
        <v>224</v>
      </c>
      <c r="F540" s="7" t="s">
        <v>225</v>
      </c>
      <c r="G540" s="8" t="s">
        <v>18</v>
      </c>
      <c r="H540" s="7" t="s">
        <v>769</v>
      </c>
    </row>
    <row r="541" spans="1:8" x14ac:dyDescent="0.35">
      <c r="A541" s="3"/>
      <c r="B541" s="3"/>
      <c r="D541" s="7" t="s">
        <v>130</v>
      </c>
      <c r="E541" s="8" t="s">
        <v>224</v>
      </c>
      <c r="F541" s="7" t="s">
        <v>225</v>
      </c>
      <c r="G541" s="8" t="s">
        <v>228</v>
      </c>
      <c r="H541" s="7" t="s">
        <v>770</v>
      </c>
    </row>
    <row r="542" spans="1:8" x14ac:dyDescent="0.35">
      <c r="A542" s="3"/>
      <c r="B542" s="3"/>
      <c r="D542" s="7" t="s">
        <v>130</v>
      </c>
      <c r="E542" s="8" t="s">
        <v>224</v>
      </c>
      <c r="F542" s="7" t="s">
        <v>225</v>
      </c>
      <c r="G542" s="8" t="s">
        <v>230</v>
      </c>
      <c r="H542" s="7" t="s">
        <v>261</v>
      </c>
    </row>
    <row r="543" spans="1:8" x14ac:dyDescent="0.35">
      <c r="A543" s="3"/>
      <c r="B543" s="3"/>
      <c r="D543" s="7" t="s">
        <v>130</v>
      </c>
      <c r="E543" s="8" t="s">
        <v>224</v>
      </c>
      <c r="F543" s="7" t="s">
        <v>225</v>
      </c>
      <c r="G543" s="8" t="s">
        <v>232</v>
      </c>
      <c r="H543" s="7" t="s">
        <v>771</v>
      </c>
    </row>
    <row r="544" spans="1:8" x14ac:dyDescent="0.35">
      <c r="A544" s="3"/>
      <c r="B544" s="3"/>
      <c r="D544" s="7" t="s">
        <v>130</v>
      </c>
      <c r="E544" s="8" t="s">
        <v>224</v>
      </c>
      <c r="F544" s="7" t="s">
        <v>225</v>
      </c>
      <c r="G544" s="8" t="s">
        <v>234</v>
      </c>
      <c r="H544" s="7" t="s">
        <v>266</v>
      </c>
    </row>
    <row r="545" spans="1:8" x14ac:dyDescent="0.35">
      <c r="A545" s="3"/>
      <c r="B545" s="3"/>
      <c r="D545" s="7" t="s">
        <v>130</v>
      </c>
      <c r="E545" s="8" t="s">
        <v>224</v>
      </c>
      <c r="F545" s="7" t="s">
        <v>225</v>
      </c>
      <c r="G545" s="8" t="s">
        <v>236</v>
      </c>
      <c r="H545" s="7" t="s">
        <v>772</v>
      </c>
    </row>
    <row r="546" spans="1:8" x14ac:dyDescent="0.35">
      <c r="A546" s="3"/>
      <c r="B546" s="3"/>
      <c r="D546" s="7" t="s">
        <v>130</v>
      </c>
      <c r="E546" s="8" t="s">
        <v>224</v>
      </c>
      <c r="F546" s="7" t="s">
        <v>225</v>
      </c>
      <c r="G546" s="8" t="s">
        <v>238</v>
      </c>
      <c r="H546" s="7" t="s">
        <v>773</v>
      </c>
    </row>
    <row r="547" spans="1:8" x14ac:dyDescent="0.35">
      <c r="A547" s="3"/>
      <c r="B547" s="3"/>
      <c r="D547" s="7" t="s">
        <v>130</v>
      </c>
      <c r="E547" s="8" t="s">
        <v>224</v>
      </c>
      <c r="F547" s="7" t="s">
        <v>225</v>
      </c>
      <c r="G547" s="8" t="s">
        <v>240</v>
      </c>
      <c r="H547" s="7" t="s">
        <v>774</v>
      </c>
    </row>
    <row r="548" spans="1:8" x14ac:dyDescent="0.35">
      <c r="A548" s="3"/>
      <c r="B548" s="3"/>
      <c r="D548" s="7" t="s">
        <v>132</v>
      </c>
      <c r="E548" s="8" t="s">
        <v>224</v>
      </c>
      <c r="F548" s="7" t="s">
        <v>225</v>
      </c>
      <c r="G548" s="8" t="s">
        <v>17</v>
      </c>
      <c r="H548" s="7" t="s">
        <v>254</v>
      </c>
    </row>
    <row r="549" spans="1:8" x14ac:dyDescent="0.35">
      <c r="A549" s="3"/>
      <c r="B549" s="3"/>
      <c r="D549" s="7" t="s">
        <v>132</v>
      </c>
      <c r="E549" s="8" t="s">
        <v>224</v>
      </c>
      <c r="F549" s="7" t="s">
        <v>225</v>
      </c>
      <c r="G549" s="8" t="s">
        <v>18</v>
      </c>
      <c r="H549" s="7" t="s">
        <v>777</v>
      </c>
    </row>
    <row r="550" spans="1:8" x14ac:dyDescent="0.35">
      <c r="A550" s="3"/>
      <c r="B550" s="3"/>
      <c r="D550" s="7" t="s">
        <v>132</v>
      </c>
      <c r="E550" s="8" t="s">
        <v>224</v>
      </c>
      <c r="F550" s="7" t="s">
        <v>225</v>
      </c>
      <c r="G550" s="8" t="s">
        <v>228</v>
      </c>
      <c r="H550" s="7" t="s">
        <v>333</v>
      </c>
    </row>
    <row r="551" spans="1:8" x14ac:dyDescent="0.35">
      <c r="A551" s="3"/>
      <c r="B551" s="3"/>
      <c r="D551" s="7" t="s">
        <v>132</v>
      </c>
      <c r="E551" s="8" t="s">
        <v>224</v>
      </c>
      <c r="F551" s="7" t="s">
        <v>225</v>
      </c>
      <c r="G551" s="8" t="s">
        <v>230</v>
      </c>
      <c r="H551" s="7" t="s">
        <v>778</v>
      </c>
    </row>
    <row r="552" spans="1:8" x14ac:dyDescent="0.35">
      <c r="A552" s="3"/>
      <c r="B552" s="3"/>
      <c r="D552" s="7" t="s">
        <v>132</v>
      </c>
      <c r="E552" s="8" t="s">
        <v>224</v>
      </c>
      <c r="F552" s="7" t="s">
        <v>225</v>
      </c>
      <c r="G552" s="8" t="s">
        <v>232</v>
      </c>
      <c r="H552" s="7" t="s">
        <v>548</v>
      </c>
    </row>
    <row r="553" spans="1:8" x14ac:dyDescent="0.35">
      <c r="A553" s="3"/>
      <c r="B553" s="3"/>
      <c r="D553" s="7" t="s">
        <v>132</v>
      </c>
      <c r="E553" s="8" t="s">
        <v>224</v>
      </c>
      <c r="F553" s="7" t="s">
        <v>225</v>
      </c>
      <c r="G553" s="8" t="s">
        <v>234</v>
      </c>
      <c r="H553" s="7" t="s">
        <v>538</v>
      </c>
    </row>
    <row r="554" spans="1:8" x14ac:dyDescent="0.35">
      <c r="A554" s="3"/>
      <c r="B554" s="3"/>
      <c r="D554" s="7" t="s">
        <v>132</v>
      </c>
      <c r="E554" s="8" t="s">
        <v>224</v>
      </c>
      <c r="F554" s="7" t="s">
        <v>225</v>
      </c>
      <c r="G554" s="8" t="s">
        <v>236</v>
      </c>
      <c r="H554" s="7" t="s">
        <v>257</v>
      </c>
    </row>
    <row r="555" spans="1:8" x14ac:dyDescent="0.35">
      <c r="A555" s="3"/>
      <c r="B555" s="3"/>
      <c r="D555" s="7" t="s">
        <v>132</v>
      </c>
      <c r="E555" s="8" t="s">
        <v>224</v>
      </c>
      <c r="F555" s="7" t="s">
        <v>225</v>
      </c>
      <c r="G555" s="8" t="s">
        <v>238</v>
      </c>
      <c r="H555" s="7" t="s">
        <v>258</v>
      </c>
    </row>
    <row r="556" spans="1:8" x14ac:dyDescent="0.35">
      <c r="A556" s="3"/>
      <c r="B556" s="3"/>
      <c r="D556" s="7" t="s">
        <v>132</v>
      </c>
      <c r="E556" s="8" t="s">
        <v>224</v>
      </c>
      <c r="F556" s="7" t="s">
        <v>225</v>
      </c>
      <c r="G556" s="8" t="s">
        <v>240</v>
      </c>
      <c r="H556" s="7" t="s">
        <v>235</v>
      </c>
    </row>
    <row r="557" spans="1:8" x14ac:dyDescent="0.35">
      <c r="A557" s="3"/>
      <c r="B557" s="3"/>
      <c r="D557" s="7" t="s">
        <v>132</v>
      </c>
      <c r="E557" s="8" t="s">
        <v>224</v>
      </c>
      <c r="F557" s="7" t="s">
        <v>225</v>
      </c>
      <c r="G557" s="8" t="s">
        <v>242</v>
      </c>
      <c r="H557" s="7" t="s">
        <v>779</v>
      </c>
    </row>
    <row r="558" spans="1:8" x14ac:dyDescent="0.35">
      <c r="A558" s="3"/>
      <c r="B558" s="3"/>
      <c r="D558" s="7" t="s">
        <v>132</v>
      </c>
      <c r="E558" s="8" t="s">
        <v>224</v>
      </c>
      <c r="F558" s="7" t="s">
        <v>225</v>
      </c>
      <c r="G558" s="8" t="s">
        <v>244</v>
      </c>
      <c r="H558" s="7" t="s">
        <v>306</v>
      </c>
    </row>
    <row r="559" spans="1:8" x14ac:dyDescent="0.35">
      <c r="A559" s="3"/>
      <c r="B559" s="3"/>
      <c r="D559" s="7" t="s">
        <v>132</v>
      </c>
      <c r="E559" s="8" t="s">
        <v>224</v>
      </c>
      <c r="F559" s="7" t="s">
        <v>225</v>
      </c>
      <c r="G559" s="8" t="s">
        <v>246</v>
      </c>
      <c r="H559" s="7" t="s">
        <v>780</v>
      </c>
    </row>
    <row r="560" spans="1:8" x14ac:dyDescent="0.35">
      <c r="A560" s="3"/>
      <c r="B560" s="3"/>
      <c r="D560" s="7" t="s">
        <v>132</v>
      </c>
      <c r="E560" s="8" t="s">
        <v>224</v>
      </c>
      <c r="F560" s="7" t="s">
        <v>225</v>
      </c>
      <c r="G560" s="8" t="s">
        <v>264</v>
      </c>
      <c r="H560" s="7" t="s">
        <v>243</v>
      </c>
    </row>
    <row r="561" spans="1:8" x14ac:dyDescent="0.35">
      <c r="A561" s="3"/>
      <c r="B561" s="3"/>
      <c r="D561" s="7" t="s">
        <v>132</v>
      </c>
      <c r="E561" s="8" t="s">
        <v>224</v>
      </c>
      <c r="F561" s="7" t="s">
        <v>225</v>
      </c>
      <c r="G561" s="8" t="s">
        <v>265</v>
      </c>
      <c r="H561" s="7" t="s">
        <v>320</v>
      </c>
    </row>
    <row r="562" spans="1:8" x14ac:dyDescent="0.35">
      <c r="A562" s="3"/>
      <c r="B562" s="3"/>
      <c r="D562" s="7" t="s">
        <v>134</v>
      </c>
      <c r="E562" s="8" t="s">
        <v>224</v>
      </c>
      <c r="F562" s="7" t="s">
        <v>225</v>
      </c>
      <c r="G562" s="8" t="s">
        <v>17</v>
      </c>
      <c r="H562" s="7" t="s">
        <v>299</v>
      </c>
    </row>
    <row r="563" spans="1:8" x14ac:dyDescent="0.35">
      <c r="A563" s="3"/>
      <c r="B563" s="3"/>
      <c r="D563" s="7" t="s">
        <v>134</v>
      </c>
      <c r="E563" s="8" t="s">
        <v>224</v>
      </c>
      <c r="F563" s="7" t="s">
        <v>225</v>
      </c>
      <c r="G563" s="8" t="s">
        <v>18</v>
      </c>
      <c r="H563" s="7" t="s">
        <v>783</v>
      </c>
    </row>
    <row r="564" spans="1:8" x14ac:dyDescent="0.35">
      <c r="A564" s="3"/>
      <c r="B564" s="3"/>
      <c r="D564" s="7" t="s">
        <v>134</v>
      </c>
      <c r="E564" s="8" t="s">
        <v>224</v>
      </c>
      <c r="F564" s="7" t="s">
        <v>225</v>
      </c>
      <c r="G564" s="8" t="s">
        <v>228</v>
      </c>
      <c r="H564" s="7" t="s">
        <v>436</v>
      </c>
    </row>
    <row r="565" spans="1:8" x14ac:dyDescent="0.35">
      <c r="A565" s="3"/>
      <c r="B565" s="3"/>
      <c r="D565" s="7" t="s">
        <v>134</v>
      </c>
      <c r="E565" s="8" t="s">
        <v>224</v>
      </c>
      <c r="F565" s="7" t="s">
        <v>225</v>
      </c>
      <c r="G565" s="8" t="s">
        <v>230</v>
      </c>
      <c r="H565" s="7" t="s">
        <v>784</v>
      </c>
    </row>
    <row r="566" spans="1:8" x14ac:dyDescent="0.35">
      <c r="A566" s="3"/>
      <c r="B566" s="3"/>
      <c r="D566" s="7" t="s">
        <v>134</v>
      </c>
      <c r="E566" s="8" t="s">
        <v>224</v>
      </c>
      <c r="F566" s="7" t="s">
        <v>225</v>
      </c>
      <c r="G566" s="8" t="s">
        <v>232</v>
      </c>
      <c r="H566" s="7" t="s">
        <v>266</v>
      </c>
    </row>
    <row r="567" spans="1:8" x14ac:dyDescent="0.35">
      <c r="A567" s="3"/>
      <c r="B567" s="3"/>
      <c r="D567" s="7" t="s">
        <v>134</v>
      </c>
      <c r="E567" s="8" t="s">
        <v>224</v>
      </c>
      <c r="F567" s="7" t="s">
        <v>225</v>
      </c>
      <c r="G567" s="8" t="s">
        <v>234</v>
      </c>
      <c r="H567" s="7" t="s">
        <v>645</v>
      </c>
    </row>
    <row r="568" spans="1:8" x14ac:dyDescent="0.35">
      <c r="A568" s="3"/>
      <c r="B568" s="3"/>
      <c r="D568" s="7" t="s">
        <v>134</v>
      </c>
      <c r="E568" s="8" t="s">
        <v>224</v>
      </c>
      <c r="F568" s="7" t="s">
        <v>225</v>
      </c>
      <c r="G568" s="8" t="s">
        <v>236</v>
      </c>
      <c r="H568" s="7" t="s">
        <v>390</v>
      </c>
    </row>
    <row r="569" spans="1:8" x14ac:dyDescent="0.35">
      <c r="A569" s="3"/>
      <c r="B569" s="3"/>
      <c r="D569" s="7" t="s">
        <v>134</v>
      </c>
      <c r="E569" s="8" t="s">
        <v>224</v>
      </c>
      <c r="F569" s="7" t="s">
        <v>225</v>
      </c>
      <c r="G569" s="8" t="s">
        <v>238</v>
      </c>
      <c r="H569" s="7" t="s">
        <v>247</v>
      </c>
    </row>
    <row r="570" spans="1:8" x14ac:dyDescent="0.35">
      <c r="A570" s="3"/>
      <c r="B570" s="3"/>
      <c r="D570" s="7" t="s">
        <v>134</v>
      </c>
      <c r="E570" s="8" t="s">
        <v>224</v>
      </c>
      <c r="F570" s="7" t="s">
        <v>225</v>
      </c>
      <c r="G570" s="8" t="s">
        <v>240</v>
      </c>
      <c r="H570" s="7" t="s">
        <v>276</v>
      </c>
    </row>
    <row r="571" spans="1:8" x14ac:dyDescent="0.35">
      <c r="A571" s="3"/>
      <c r="B571" s="3"/>
      <c r="D571" s="7" t="s">
        <v>136</v>
      </c>
      <c r="E571" s="8" t="s">
        <v>224</v>
      </c>
      <c r="F571" s="7" t="s">
        <v>225</v>
      </c>
      <c r="G571" s="8" t="s">
        <v>17</v>
      </c>
      <c r="H571" s="7" t="s">
        <v>807</v>
      </c>
    </row>
    <row r="572" spans="1:8" x14ac:dyDescent="0.35">
      <c r="A572" s="3"/>
      <c r="B572" s="3"/>
      <c r="D572" s="7" t="s">
        <v>136</v>
      </c>
      <c r="E572" s="8" t="s">
        <v>224</v>
      </c>
      <c r="F572" s="7" t="s">
        <v>225</v>
      </c>
      <c r="G572" s="8" t="s">
        <v>18</v>
      </c>
      <c r="H572" s="7" t="s">
        <v>299</v>
      </c>
    </row>
    <row r="573" spans="1:8" x14ac:dyDescent="0.35">
      <c r="A573" s="3"/>
      <c r="B573" s="3"/>
      <c r="D573" s="7" t="s">
        <v>136</v>
      </c>
      <c r="E573" s="8" t="s">
        <v>224</v>
      </c>
      <c r="F573" s="7" t="s">
        <v>225</v>
      </c>
      <c r="G573" s="8" t="s">
        <v>228</v>
      </c>
      <c r="H573" s="7" t="s">
        <v>290</v>
      </c>
    </row>
    <row r="574" spans="1:8" x14ac:dyDescent="0.35">
      <c r="A574" s="3"/>
      <c r="B574" s="3"/>
      <c r="D574" s="7" t="s">
        <v>136</v>
      </c>
      <c r="E574" s="8" t="s">
        <v>224</v>
      </c>
      <c r="F574" s="7" t="s">
        <v>225</v>
      </c>
      <c r="G574" s="8" t="s">
        <v>230</v>
      </c>
      <c r="H574" s="7" t="s">
        <v>538</v>
      </c>
    </row>
    <row r="575" spans="1:8" x14ac:dyDescent="0.35">
      <c r="A575" s="3"/>
      <c r="B575" s="3"/>
      <c r="D575" s="7" t="s">
        <v>136</v>
      </c>
      <c r="E575" s="8" t="s">
        <v>224</v>
      </c>
      <c r="F575" s="7" t="s">
        <v>225</v>
      </c>
      <c r="G575" s="8" t="s">
        <v>232</v>
      </c>
      <c r="H575" s="7" t="s">
        <v>713</v>
      </c>
    </row>
    <row r="576" spans="1:8" x14ac:dyDescent="0.35">
      <c r="A576" s="3"/>
      <c r="B576" s="3"/>
      <c r="D576" s="7" t="s">
        <v>136</v>
      </c>
      <c r="E576" s="8" t="s">
        <v>224</v>
      </c>
      <c r="F576" s="7" t="s">
        <v>225</v>
      </c>
      <c r="G576" s="8" t="s">
        <v>234</v>
      </c>
      <c r="H576" s="7" t="s">
        <v>599</v>
      </c>
    </row>
    <row r="577" spans="1:8" x14ac:dyDescent="0.35">
      <c r="A577" s="3"/>
      <c r="B577" s="3"/>
      <c r="D577" s="7" t="s">
        <v>136</v>
      </c>
      <c r="E577" s="8" t="s">
        <v>224</v>
      </c>
      <c r="F577" s="7" t="s">
        <v>225</v>
      </c>
      <c r="G577" s="8" t="s">
        <v>236</v>
      </c>
      <c r="H577" s="7" t="s">
        <v>330</v>
      </c>
    </row>
    <row r="578" spans="1:8" x14ac:dyDescent="0.35">
      <c r="A578" s="3"/>
      <c r="B578" s="3"/>
      <c r="D578" s="7" t="s">
        <v>136</v>
      </c>
      <c r="E578" s="8" t="s">
        <v>224</v>
      </c>
      <c r="F578" s="7" t="s">
        <v>225</v>
      </c>
      <c r="G578" s="8" t="s">
        <v>238</v>
      </c>
      <c r="H578" s="7" t="s">
        <v>243</v>
      </c>
    </row>
    <row r="579" spans="1:8" x14ac:dyDescent="0.35">
      <c r="A579" s="3"/>
      <c r="B579" s="3"/>
      <c r="D579" s="7" t="s">
        <v>136</v>
      </c>
      <c r="E579" s="8" t="s">
        <v>224</v>
      </c>
      <c r="F579" s="7" t="s">
        <v>225</v>
      </c>
      <c r="G579" s="8" t="s">
        <v>240</v>
      </c>
      <c r="H579" s="7" t="s">
        <v>808</v>
      </c>
    </row>
    <row r="580" spans="1:8" x14ac:dyDescent="0.35">
      <c r="A580" s="3"/>
      <c r="B580" s="3"/>
      <c r="D580" s="7" t="s">
        <v>136</v>
      </c>
      <c r="E580" s="8" t="s">
        <v>224</v>
      </c>
      <c r="F580" s="7" t="s">
        <v>225</v>
      </c>
      <c r="G580" s="8" t="s">
        <v>242</v>
      </c>
      <c r="H580" s="7" t="s">
        <v>809</v>
      </c>
    </row>
    <row r="581" spans="1:8" x14ac:dyDescent="0.35">
      <c r="A581" s="3"/>
      <c r="B581" s="3"/>
      <c r="D581" s="7" t="s">
        <v>138</v>
      </c>
      <c r="E581" s="8" t="s">
        <v>224</v>
      </c>
      <c r="F581" s="7" t="s">
        <v>225</v>
      </c>
      <c r="G581" s="8" t="s">
        <v>17</v>
      </c>
      <c r="H581" s="7" t="s">
        <v>299</v>
      </c>
    </row>
    <row r="582" spans="1:8" x14ac:dyDescent="0.35">
      <c r="A582" s="3"/>
      <c r="B582" s="3"/>
      <c r="D582" s="7" t="s">
        <v>138</v>
      </c>
      <c r="E582" s="8" t="s">
        <v>224</v>
      </c>
      <c r="F582" s="7" t="s">
        <v>225</v>
      </c>
      <c r="G582" s="8" t="s">
        <v>18</v>
      </c>
      <c r="H582" s="7" t="s">
        <v>812</v>
      </c>
    </row>
    <row r="583" spans="1:8" x14ac:dyDescent="0.35">
      <c r="A583" s="3"/>
      <c r="B583" s="3"/>
      <c r="D583" s="7" t="s">
        <v>138</v>
      </c>
      <c r="E583" s="8" t="s">
        <v>224</v>
      </c>
      <c r="F583" s="7" t="s">
        <v>225</v>
      </c>
      <c r="G583" s="8" t="s">
        <v>228</v>
      </c>
      <c r="H583" s="7" t="s">
        <v>813</v>
      </c>
    </row>
    <row r="584" spans="1:8" x14ac:dyDescent="0.35">
      <c r="A584" s="3"/>
      <c r="B584" s="3"/>
      <c r="D584" s="7" t="s">
        <v>138</v>
      </c>
      <c r="E584" s="8" t="s">
        <v>224</v>
      </c>
      <c r="F584" s="7" t="s">
        <v>225</v>
      </c>
      <c r="G584" s="8" t="s">
        <v>230</v>
      </c>
      <c r="H584" s="7" t="s">
        <v>814</v>
      </c>
    </row>
    <row r="585" spans="1:8" x14ac:dyDescent="0.35">
      <c r="A585" s="3"/>
      <c r="B585" s="3"/>
      <c r="D585" s="7" t="s">
        <v>138</v>
      </c>
      <c r="E585" s="8" t="s">
        <v>224</v>
      </c>
      <c r="F585" s="7" t="s">
        <v>225</v>
      </c>
      <c r="G585" s="8" t="s">
        <v>232</v>
      </c>
      <c r="H585" s="7" t="s">
        <v>266</v>
      </c>
    </row>
    <row r="586" spans="1:8" x14ac:dyDescent="0.35">
      <c r="A586" s="3"/>
      <c r="B586" s="3"/>
      <c r="D586" s="7" t="s">
        <v>138</v>
      </c>
      <c r="E586" s="8" t="s">
        <v>224</v>
      </c>
      <c r="F586" s="7" t="s">
        <v>225</v>
      </c>
      <c r="G586" s="8" t="s">
        <v>234</v>
      </c>
      <c r="H586" s="7" t="s">
        <v>815</v>
      </c>
    </row>
    <row r="587" spans="1:8" x14ac:dyDescent="0.35">
      <c r="A587" s="3"/>
      <c r="B587" s="3"/>
      <c r="D587" s="7" t="s">
        <v>140</v>
      </c>
      <c r="E587" s="8" t="s">
        <v>224</v>
      </c>
      <c r="F587" s="7" t="s">
        <v>225</v>
      </c>
      <c r="G587" s="8" t="s">
        <v>17</v>
      </c>
      <c r="H587" s="7" t="s">
        <v>818</v>
      </c>
    </row>
    <row r="588" spans="1:8" x14ac:dyDescent="0.35">
      <c r="A588" s="3"/>
      <c r="B588" s="3"/>
      <c r="D588" s="7" t="s">
        <v>140</v>
      </c>
      <c r="E588" s="8" t="s">
        <v>224</v>
      </c>
      <c r="F588" s="7" t="s">
        <v>225</v>
      </c>
      <c r="G588" s="8" t="s">
        <v>18</v>
      </c>
      <c r="H588" s="7" t="s">
        <v>433</v>
      </c>
    </row>
    <row r="589" spans="1:8" x14ac:dyDescent="0.35">
      <c r="A589" s="3"/>
      <c r="B589" s="3"/>
      <c r="D589" s="7" t="s">
        <v>140</v>
      </c>
      <c r="E589" s="8" t="s">
        <v>224</v>
      </c>
      <c r="F589" s="7" t="s">
        <v>225</v>
      </c>
      <c r="G589" s="8" t="s">
        <v>228</v>
      </c>
      <c r="H589" s="7" t="s">
        <v>286</v>
      </c>
    </row>
    <row r="590" spans="1:8" x14ac:dyDescent="0.35">
      <c r="A590" s="3"/>
      <c r="B590" s="3"/>
      <c r="D590" s="7" t="s">
        <v>140</v>
      </c>
      <c r="E590" s="8" t="s">
        <v>224</v>
      </c>
      <c r="F590" s="7" t="s">
        <v>225</v>
      </c>
      <c r="G590" s="8" t="s">
        <v>230</v>
      </c>
      <c r="H590" s="7" t="s">
        <v>326</v>
      </c>
    </row>
    <row r="591" spans="1:8" x14ac:dyDescent="0.35">
      <c r="A591" s="3"/>
      <c r="B591" s="3"/>
      <c r="D591" s="7" t="s">
        <v>140</v>
      </c>
      <c r="E591" s="8" t="s">
        <v>224</v>
      </c>
      <c r="F591" s="7" t="s">
        <v>225</v>
      </c>
      <c r="G591" s="8" t="s">
        <v>232</v>
      </c>
      <c r="H591" s="7" t="s">
        <v>819</v>
      </c>
    </row>
    <row r="592" spans="1:8" x14ac:dyDescent="0.35">
      <c r="A592" s="3"/>
      <c r="B592" s="3"/>
      <c r="D592" s="7" t="s">
        <v>140</v>
      </c>
      <c r="E592" s="8" t="s">
        <v>224</v>
      </c>
      <c r="F592" s="7" t="s">
        <v>225</v>
      </c>
      <c r="G592" s="8" t="s">
        <v>234</v>
      </c>
      <c r="H592" s="7" t="s">
        <v>291</v>
      </c>
    </row>
    <row r="593" spans="1:8" x14ac:dyDescent="0.35">
      <c r="A593" s="3"/>
      <c r="B593" s="3"/>
      <c r="D593" s="7" t="s">
        <v>140</v>
      </c>
      <c r="E593" s="8" t="s">
        <v>224</v>
      </c>
      <c r="F593" s="7" t="s">
        <v>225</v>
      </c>
      <c r="G593" s="8" t="s">
        <v>236</v>
      </c>
      <c r="H593" s="7" t="s">
        <v>257</v>
      </c>
    </row>
    <row r="594" spans="1:8" x14ac:dyDescent="0.35">
      <c r="A594" s="3"/>
      <c r="B594" s="3"/>
      <c r="D594" s="7" t="s">
        <v>140</v>
      </c>
      <c r="E594" s="8" t="s">
        <v>224</v>
      </c>
      <c r="F594" s="7" t="s">
        <v>225</v>
      </c>
      <c r="G594" s="8" t="s">
        <v>238</v>
      </c>
      <c r="H594" s="7" t="s">
        <v>231</v>
      </c>
    </row>
    <row r="595" spans="1:8" x14ac:dyDescent="0.35">
      <c r="A595" s="3"/>
      <c r="B595" s="3"/>
      <c r="D595" s="7" t="s">
        <v>140</v>
      </c>
      <c r="E595" s="8" t="s">
        <v>224</v>
      </c>
      <c r="F595" s="7" t="s">
        <v>225</v>
      </c>
      <c r="G595" s="8" t="s">
        <v>240</v>
      </c>
      <c r="H595" s="7" t="s">
        <v>266</v>
      </c>
    </row>
    <row r="596" spans="1:8" x14ac:dyDescent="0.35">
      <c r="A596" s="3"/>
      <c r="B596" s="3"/>
      <c r="D596" s="7" t="s">
        <v>140</v>
      </c>
      <c r="E596" s="8" t="s">
        <v>224</v>
      </c>
      <c r="F596" s="7" t="s">
        <v>225</v>
      </c>
      <c r="G596" s="8" t="s">
        <v>242</v>
      </c>
      <c r="H596" s="7" t="s">
        <v>820</v>
      </c>
    </row>
    <row r="597" spans="1:8" x14ac:dyDescent="0.35">
      <c r="A597" s="3"/>
      <c r="B597" s="3"/>
      <c r="D597" s="7" t="s">
        <v>140</v>
      </c>
      <c r="E597" s="8" t="s">
        <v>224</v>
      </c>
      <c r="F597" s="7" t="s">
        <v>225</v>
      </c>
      <c r="G597" s="8" t="s">
        <v>244</v>
      </c>
      <c r="H597" s="7" t="s">
        <v>779</v>
      </c>
    </row>
    <row r="598" spans="1:8" x14ac:dyDescent="0.35">
      <c r="A598" s="3"/>
      <c r="B598" s="3"/>
      <c r="D598" s="7" t="s">
        <v>140</v>
      </c>
      <c r="E598" s="8" t="s">
        <v>224</v>
      </c>
      <c r="F598" s="7" t="s">
        <v>225</v>
      </c>
      <c r="G598" s="8" t="s">
        <v>246</v>
      </c>
      <c r="H598" s="7" t="s">
        <v>306</v>
      </c>
    </row>
    <row r="599" spans="1:8" x14ac:dyDescent="0.35">
      <c r="A599" s="3"/>
      <c r="B599" s="3"/>
      <c r="D599" s="7" t="s">
        <v>140</v>
      </c>
      <c r="E599" s="8" t="s">
        <v>224</v>
      </c>
      <c r="F599" s="7" t="s">
        <v>225</v>
      </c>
      <c r="G599" s="8" t="s">
        <v>264</v>
      </c>
      <c r="H599" s="7" t="s">
        <v>243</v>
      </c>
    </row>
    <row r="600" spans="1:8" x14ac:dyDescent="0.35">
      <c r="A600" s="3"/>
      <c r="B600" s="3"/>
      <c r="D600" s="7" t="s">
        <v>140</v>
      </c>
      <c r="E600" s="8" t="s">
        <v>224</v>
      </c>
      <c r="F600" s="7" t="s">
        <v>225</v>
      </c>
      <c r="G600" s="8" t="s">
        <v>265</v>
      </c>
      <c r="H600" s="7" t="s">
        <v>247</v>
      </c>
    </row>
    <row r="601" spans="1:8" x14ac:dyDescent="0.35">
      <c r="A601" s="3"/>
      <c r="B601" s="3"/>
      <c r="D601" s="7" t="s">
        <v>142</v>
      </c>
      <c r="E601" s="8" t="s">
        <v>224</v>
      </c>
      <c r="F601" s="7" t="s">
        <v>225</v>
      </c>
      <c r="G601" s="8" t="s">
        <v>17</v>
      </c>
      <c r="H601" s="7" t="s">
        <v>823</v>
      </c>
    </row>
    <row r="602" spans="1:8" x14ac:dyDescent="0.35">
      <c r="A602" s="3"/>
      <c r="B602" s="3"/>
      <c r="D602" s="7" t="s">
        <v>142</v>
      </c>
      <c r="E602" s="8" t="s">
        <v>224</v>
      </c>
      <c r="F602" s="7" t="s">
        <v>225</v>
      </c>
      <c r="G602" s="8" t="s">
        <v>18</v>
      </c>
      <c r="H602" s="7" t="s">
        <v>474</v>
      </c>
    </row>
    <row r="603" spans="1:8" x14ac:dyDescent="0.35">
      <c r="A603" s="3"/>
      <c r="B603" s="3"/>
      <c r="D603" s="7" t="s">
        <v>142</v>
      </c>
      <c r="E603" s="8" t="s">
        <v>224</v>
      </c>
      <c r="F603" s="7" t="s">
        <v>225</v>
      </c>
      <c r="G603" s="8" t="s">
        <v>228</v>
      </c>
      <c r="H603" s="7" t="s">
        <v>824</v>
      </c>
    </row>
    <row r="604" spans="1:8" x14ac:dyDescent="0.35">
      <c r="A604" s="3"/>
      <c r="B604" s="3"/>
      <c r="D604" s="7" t="s">
        <v>142</v>
      </c>
      <c r="E604" s="8" t="s">
        <v>224</v>
      </c>
      <c r="F604" s="7" t="s">
        <v>225</v>
      </c>
      <c r="G604" s="8" t="s">
        <v>230</v>
      </c>
      <c r="H604" s="7" t="s">
        <v>595</v>
      </c>
    </row>
    <row r="605" spans="1:8" x14ac:dyDescent="0.35">
      <c r="A605" s="3"/>
      <c r="B605" s="3"/>
      <c r="D605" s="7" t="s">
        <v>142</v>
      </c>
      <c r="E605" s="8" t="s">
        <v>224</v>
      </c>
      <c r="F605" s="7" t="s">
        <v>225</v>
      </c>
      <c r="G605" s="8" t="s">
        <v>232</v>
      </c>
      <c r="H605" s="7" t="s">
        <v>770</v>
      </c>
    </row>
    <row r="606" spans="1:8" x14ac:dyDescent="0.35">
      <c r="A606" s="3"/>
      <c r="B606" s="3"/>
      <c r="D606" s="7" t="s">
        <v>142</v>
      </c>
      <c r="E606" s="8" t="s">
        <v>224</v>
      </c>
      <c r="F606" s="7" t="s">
        <v>225</v>
      </c>
      <c r="G606" s="8" t="s">
        <v>234</v>
      </c>
      <c r="H606" s="7" t="s">
        <v>266</v>
      </c>
    </row>
    <row r="607" spans="1:8" x14ac:dyDescent="0.35">
      <c r="A607" s="3"/>
      <c r="B607" s="3"/>
      <c r="D607" s="7" t="s">
        <v>142</v>
      </c>
      <c r="E607" s="8" t="s">
        <v>224</v>
      </c>
      <c r="F607" s="7" t="s">
        <v>225</v>
      </c>
      <c r="G607" s="8" t="s">
        <v>236</v>
      </c>
      <c r="H607" s="7" t="s">
        <v>599</v>
      </c>
    </row>
    <row r="608" spans="1:8" x14ac:dyDescent="0.35">
      <c r="A608" s="3"/>
      <c r="B608" s="3"/>
      <c r="D608" s="7" t="s">
        <v>142</v>
      </c>
      <c r="E608" s="8" t="s">
        <v>224</v>
      </c>
      <c r="F608" s="7" t="s">
        <v>225</v>
      </c>
      <c r="G608" s="8" t="s">
        <v>238</v>
      </c>
      <c r="H608" s="7" t="s">
        <v>306</v>
      </c>
    </row>
    <row r="609" spans="1:8" x14ac:dyDescent="0.35">
      <c r="A609" s="3"/>
      <c r="B609" s="3"/>
      <c r="D609" s="7" t="s">
        <v>142</v>
      </c>
      <c r="E609" s="8" t="s">
        <v>224</v>
      </c>
      <c r="F609" s="7" t="s">
        <v>225</v>
      </c>
      <c r="G609" s="8" t="s">
        <v>240</v>
      </c>
      <c r="H609" s="7" t="s">
        <v>517</v>
      </c>
    </row>
    <row r="610" spans="1:8" x14ac:dyDescent="0.35">
      <c r="A610" s="3"/>
      <c r="B610" s="3"/>
      <c r="D610" s="7" t="s">
        <v>142</v>
      </c>
      <c r="E610" s="8" t="s">
        <v>224</v>
      </c>
      <c r="F610" s="7" t="s">
        <v>225</v>
      </c>
      <c r="G610" s="8" t="s">
        <v>242</v>
      </c>
      <c r="H610" s="7" t="s">
        <v>320</v>
      </c>
    </row>
    <row r="611" spans="1:8" x14ac:dyDescent="0.35">
      <c r="A611" s="3"/>
      <c r="B611" s="3"/>
      <c r="D611" s="7" t="s">
        <v>142</v>
      </c>
      <c r="E611" s="8" t="s">
        <v>224</v>
      </c>
      <c r="F611" s="7" t="s">
        <v>225</v>
      </c>
      <c r="G611" s="8" t="s">
        <v>244</v>
      </c>
      <c r="H611" s="7" t="s">
        <v>247</v>
      </c>
    </row>
    <row r="612" spans="1:8" x14ac:dyDescent="0.35">
      <c r="A612" s="3"/>
      <c r="B612" s="3"/>
      <c r="D612" s="7" t="s">
        <v>144</v>
      </c>
      <c r="E612" s="8" t="s">
        <v>224</v>
      </c>
      <c r="F612" s="7" t="s">
        <v>225</v>
      </c>
      <c r="G612" s="8" t="s">
        <v>17</v>
      </c>
      <c r="H612" s="7" t="s">
        <v>556</v>
      </c>
    </row>
    <row r="613" spans="1:8" x14ac:dyDescent="0.35">
      <c r="A613" s="3"/>
      <c r="B613" s="3"/>
      <c r="D613" s="7" t="s">
        <v>144</v>
      </c>
      <c r="E613" s="8" t="s">
        <v>224</v>
      </c>
      <c r="F613" s="7" t="s">
        <v>225</v>
      </c>
      <c r="G613" s="8" t="s">
        <v>18</v>
      </c>
      <c r="H613" s="7" t="s">
        <v>660</v>
      </c>
    </row>
    <row r="614" spans="1:8" x14ac:dyDescent="0.35">
      <c r="A614" s="3"/>
      <c r="B614" s="3"/>
      <c r="D614" s="7" t="s">
        <v>144</v>
      </c>
      <c r="E614" s="8" t="s">
        <v>224</v>
      </c>
      <c r="F614" s="7" t="s">
        <v>225</v>
      </c>
      <c r="G614" s="8" t="s">
        <v>228</v>
      </c>
      <c r="H614" s="7" t="s">
        <v>829</v>
      </c>
    </row>
    <row r="615" spans="1:8" x14ac:dyDescent="0.35">
      <c r="A615" s="3"/>
      <c r="B615" s="3"/>
      <c r="D615" s="7" t="s">
        <v>144</v>
      </c>
      <c r="E615" s="8" t="s">
        <v>224</v>
      </c>
      <c r="F615" s="7" t="s">
        <v>225</v>
      </c>
      <c r="G615" s="8" t="s">
        <v>230</v>
      </c>
      <c r="H615" s="7" t="s">
        <v>436</v>
      </c>
    </row>
    <row r="616" spans="1:8" x14ac:dyDescent="0.35">
      <c r="A616" s="3"/>
      <c r="B616" s="3"/>
      <c r="D616" s="7" t="s">
        <v>144</v>
      </c>
      <c r="E616" s="8" t="s">
        <v>224</v>
      </c>
      <c r="F616" s="7" t="s">
        <v>225</v>
      </c>
      <c r="G616" s="8" t="s">
        <v>232</v>
      </c>
      <c r="H616" s="7" t="s">
        <v>260</v>
      </c>
    </row>
    <row r="617" spans="1:8" x14ac:dyDescent="0.35">
      <c r="A617" s="3"/>
      <c r="B617" s="3"/>
      <c r="D617" s="7" t="s">
        <v>144</v>
      </c>
      <c r="E617" s="8" t="s">
        <v>224</v>
      </c>
      <c r="F617" s="7" t="s">
        <v>225</v>
      </c>
      <c r="G617" s="8" t="s">
        <v>234</v>
      </c>
      <c r="H617" s="7" t="s">
        <v>830</v>
      </c>
    </row>
    <row r="618" spans="1:8" x14ac:dyDescent="0.35">
      <c r="A618" s="3"/>
      <c r="B618" s="3"/>
      <c r="D618" s="7" t="s">
        <v>144</v>
      </c>
      <c r="E618" s="8" t="s">
        <v>224</v>
      </c>
      <c r="F618" s="7" t="s">
        <v>225</v>
      </c>
      <c r="G618" s="8" t="s">
        <v>236</v>
      </c>
      <c r="H618" s="7" t="s">
        <v>697</v>
      </c>
    </row>
    <row r="619" spans="1:8" x14ac:dyDescent="0.35">
      <c r="A619" s="3"/>
      <c r="B619" s="3"/>
      <c r="D619" s="7" t="s">
        <v>144</v>
      </c>
      <c r="E619" s="8" t="s">
        <v>224</v>
      </c>
      <c r="F619" s="7" t="s">
        <v>225</v>
      </c>
      <c r="G619" s="8" t="s">
        <v>238</v>
      </c>
      <c r="H619" s="7" t="s">
        <v>315</v>
      </c>
    </row>
    <row r="620" spans="1:8" x14ac:dyDescent="0.35">
      <c r="A620" s="3"/>
      <c r="B620" s="3"/>
      <c r="D620" s="7" t="s">
        <v>144</v>
      </c>
      <c r="E620" s="8" t="s">
        <v>224</v>
      </c>
      <c r="F620" s="7" t="s">
        <v>225</v>
      </c>
      <c r="G620" s="8" t="s">
        <v>240</v>
      </c>
      <c r="H620" s="7" t="s">
        <v>243</v>
      </c>
    </row>
    <row r="621" spans="1:8" x14ac:dyDescent="0.35">
      <c r="A621" s="3"/>
      <c r="B621" s="3"/>
      <c r="D621" s="7" t="s">
        <v>144</v>
      </c>
      <c r="E621" s="8" t="s">
        <v>224</v>
      </c>
      <c r="F621" s="7" t="s">
        <v>225</v>
      </c>
      <c r="G621" s="8" t="s">
        <v>242</v>
      </c>
      <c r="H621" s="7" t="s">
        <v>808</v>
      </c>
    </row>
    <row r="622" spans="1:8" x14ac:dyDescent="0.35">
      <c r="A622" s="3"/>
      <c r="B622" s="3"/>
      <c r="D622" s="7" t="s">
        <v>144</v>
      </c>
      <c r="E622" s="8" t="s">
        <v>224</v>
      </c>
      <c r="F622" s="7" t="s">
        <v>225</v>
      </c>
      <c r="G622" s="8" t="s">
        <v>244</v>
      </c>
      <c r="H622" s="7" t="s">
        <v>276</v>
      </c>
    </row>
    <row r="623" spans="1:8" x14ac:dyDescent="0.35">
      <c r="A623" s="3"/>
      <c r="B623" s="3"/>
      <c r="D623" s="7" t="s">
        <v>146</v>
      </c>
      <c r="E623" s="8" t="s">
        <v>224</v>
      </c>
      <c r="F623" s="7" t="s">
        <v>225</v>
      </c>
      <c r="G623" s="8" t="s">
        <v>17</v>
      </c>
      <c r="H623" s="7" t="s">
        <v>254</v>
      </c>
    </row>
    <row r="624" spans="1:8" x14ac:dyDescent="0.35">
      <c r="A624" s="3"/>
      <c r="B624" s="3"/>
      <c r="D624" s="7" t="s">
        <v>146</v>
      </c>
      <c r="E624" s="8" t="s">
        <v>224</v>
      </c>
      <c r="F624" s="7" t="s">
        <v>225</v>
      </c>
      <c r="G624" s="8" t="s">
        <v>18</v>
      </c>
      <c r="H624" s="7" t="s">
        <v>833</v>
      </c>
    </row>
    <row r="625" spans="1:8" x14ac:dyDescent="0.35">
      <c r="A625" s="3"/>
      <c r="B625" s="3"/>
      <c r="D625" s="7" t="s">
        <v>146</v>
      </c>
      <c r="E625" s="8" t="s">
        <v>224</v>
      </c>
      <c r="F625" s="7" t="s">
        <v>225</v>
      </c>
      <c r="G625" s="8" t="s">
        <v>228</v>
      </c>
      <c r="H625" s="7" t="s">
        <v>834</v>
      </c>
    </row>
    <row r="626" spans="1:8" x14ac:dyDescent="0.35">
      <c r="A626" s="3"/>
      <c r="B626" s="3"/>
      <c r="D626" s="7" t="s">
        <v>146</v>
      </c>
      <c r="E626" s="8" t="s">
        <v>224</v>
      </c>
      <c r="F626" s="7" t="s">
        <v>225</v>
      </c>
      <c r="G626" s="8" t="s">
        <v>230</v>
      </c>
      <c r="H626" s="7" t="s">
        <v>556</v>
      </c>
    </row>
    <row r="627" spans="1:8" x14ac:dyDescent="0.35">
      <c r="A627" s="3"/>
      <c r="B627" s="3"/>
      <c r="D627" s="7" t="s">
        <v>146</v>
      </c>
      <c r="E627" s="8" t="s">
        <v>224</v>
      </c>
      <c r="F627" s="7" t="s">
        <v>225</v>
      </c>
      <c r="G627" s="8" t="s">
        <v>232</v>
      </c>
      <c r="H627" s="7" t="s">
        <v>286</v>
      </c>
    </row>
    <row r="628" spans="1:8" x14ac:dyDescent="0.35">
      <c r="A628" s="3"/>
      <c r="B628" s="3"/>
      <c r="D628" s="7" t="s">
        <v>146</v>
      </c>
      <c r="E628" s="8" t="s">
        <v>224</v>
      </c>
      <c r="F628" s="7" t="s">
        <v>225</v>
      </c>
      <c r="G628" s="8" t="s">
        <v>234</v>
      </c>
      <c r="H628" s="7" t="s">
        <v>538</v>
      </c>
    </row>
    <row r="629" spans="1:8" x14ac:dyDescent="0.35">
      <c r="A629" s="3"/>
      <c r="B629" s="3"/>
      <c r="D629" s="7" t="s">
        <v>146</v>
      </c>
      <c r="E629" s="8" t="s">
        <v>224</v>
      </c>
      <c r="F629" s="7" t="s">
        <v>225</v>
      </c>
      <c r="G629" s="8" t="s">
        <v>236</v>
      </c>
      <c r="H629" s="7" t="s">
        <v>835</v>
      </c>
    </row>
    <row r="630" spans="1:8" x14ac:dyDescent="0.35">
      <c r="A630" s="3"/>
      <c r="B630" s="3"/>
      <c r="D630" s="7" t="s">
        <v>146</v>
      </c>
      <c r="E630" s="8" t="s">
        <v>224</v>
      </c>
      <c r="F630" s="7" t="s">
        <v>225</v>
      </c>
      <c r="G630" s="8" t="s">
        <v>238</v>
      </c>
      <c r="H630" s="7" t="s">
        <v>291</v>
      </c>
    </row>
    <row r="631" spans="1:8" x14ac:dyDescent="0.35">
      <c r="A631" s="3"/>
      <c r="B631" s="3"/>
      <c r="D631" s="7" t="s">
        <v>146</v>
      </c>
      <c r="E631" s="8" t="s">
        <v>224</v>
      </c>
      <c r="F631" s="7" t="s">
        <v>225</v>
      </c>
      <c r="G631" s="8" t="s">
        <v>240</v>
      </c>
      <c r="H631" s="7" t="s">
        <v>257</v>
      </c>
    </row>
    <row r="632" spans="1:8" x14ac:dyDescent="0.35">
      <c r="A632" s="3"/>
      <c r="B632" s="3"/>
      <c r="D632" s="7" t="s">
        <v>146</v>
      </c>
      <c r="E632" s="8" t="s">
        <v>224</v>
      </c>
      <c r="F632" s="7" t="s">
        <v>225</v>
      </c>
      <c r="G632" s="8" t="s">
        <v>242</v>
      </c>
      <c r="H632" s="7" t="s">
        <v>231</v>
      </c>
    </row>
    <row r="633" spans="1:8" x14ac:dyDescent="0.35">
      <c r="A633" s="3"/>
      <c r="B633" s="3"/>
      <c r="D633" s="7" t="s">
        <v>146</v>
      </c>
      <c r="E633" s="8" t="s">
        <v>224</v>
      </c>
      <c r="F633" s="7" t="s">
        <v>225</v>
      </c>
      <c r="G633" s="8" t="s">
        <v>244</v>
      </c>
      <c r="H633" s="7" t="s">
        <v>260</v>
      </c>
    </row>
    <row r="634" spans="1:8" x14ac:dyDescent="0.35">
      <c r="A634" s="3"/>
      <c r="B634" s="3"/>
      <c r="D634" s="7" t="s">
        <v>146</v>
      </c>
      <c r="E634" s="8" t="s">
        <v>224</v>
      </c>
      <c r="F634" s="7" t="s">
        <v>225</v>
      </c>
      <c r="G634" s="8" t="s">
        <v>246</v>
      </c>
      <c r="H634" s="7" t="s">
        <v>235</v>
      </c>
    </row>
    <row r="635" spans="1:8" x14ac:dyDescent="0.35">
      <c r="A635" s="3"/>
      <c r="B635" s="3"/>
      <c r="D635" s="7" t="s">
        <v>146</v>
      </c>
      <c r="E635" s="8" t="s">
        <v>224</v>
      </c>
      <c r="F635" s="7" t="s">
        <v>225</v>
      </c>
      <c r="G635" s="8" t="s">
        <v>264</v>
      </c>
      <c r="H635" s="7" t="s">
        <v>516</v>
      </c>
    </row>
    <row r="636" spans="1:8" x14ac:dyDescent="0.35">
      <c r="A636" s="3"/>
      <c r="B636" s="3"/>
      <c r="D636" s="7" t="s">
        <v>146</v>
      </c>
      <c r="E636" s="8" t="s">
        <v>224</v>
      </c>
      <c r="F636" s="7" t="s">
        <v>225</v>
      </c>
      <c r="G636" s="8" t="s">
        <v>265</v>
      </c>
      <c r="H636" s="7" t="s">
        <v>247</v>
      </c>
    </row>
    <row r="637" spans="1:8" x14ac:dyDescent="0.35">
      <c r="A637" s="3"/>
      <c r="B637" s="3"/>
      <c r="D637" s="7" t="s">
        <v>148</v>
      </c>
      <c r="E637" s="8" t="s">
        <v>224</v>
      </c>
      <c r="F637" s="7" t="s">
        <v>225</v>
      </c>
      <c r="G637" s="8" t="s">
        <v>17</v>
      </c>
      <c r="H637" s="7" t="s">
        <v>840</v>
      </c>
    </row>
    <row r="638" spans="1:8" x14ac:dyDescent="0.35">
      <c r="A638" s="3"/>
      <c r="B638" s="3"/>
      <c r="D638" s="7" t="s">
        <v>148</v>
      </c>
      <c r="E638" s="8" t="s">
        <v>224</v>
      </c>
      <c r="F638" s="7" t="s">
        <v>225</v>
      </c>
      <c r="G638" s="8" t="s">
        <v>18</v>
      </c>
      <c r="H638" s="7" t="s">
        <v>841</v>
      </c>
    </row>
    <row r="639" spans="1:8" x14ac:dyDescent="0.35">
      <c r="A639" s="3"/>
      <c r="B639" s="3"/>
      <c r="D639" s="7" t="s">
        <v>148</v>
      </c>
      <c r="E639" s="8" t="s">
        <v>224</v>
      </c>
      <c r="F639" s="7" t="s">
        <v>225</v>
      </c>
      <c r="G639" s="8" t="s">
        <v>228</v>
      </c>
      <c r="H639" s="7" t="s">
        <v>301</v>
      </c>
    </row>
    <row r="640" spans="1:8" x14ac:dyDescent="0.35">
      <c r="A640" s="3"/>
      <c r="B640" s="3"/>
      <c r="D640" s="7" t="s">
        <v>148</v>
      </c>
      <c r="E640" s="8" t="s">
        <v>224</v>
      </c>
      <c r="F640" s="7" t="s">
        <v>225</v>
      </c>
      <c r="G640" s="8" t="s">
        <v>230</v>
      </c>
      <c r="H640" s="7" t="s">
        <v>842</v>
      </c>
    </row>
    <row r="641" spans="1:8" x14ac:dyDescent="0.35">
      <c r="A641" s="3"/>
      <c r="B641" s="3"/>
      <c r="D641" s="7" t="s">
        <v>148</v>
      </c>
      <c r="E641" s="8" t="s">
        <v>224</v>
      </c>
      <c r="F641" s="7" t="s">
        <v>225</v>
      </c>
      <c r="G641" s="8" t="s">
        <v>232</v>
      </c>
      <c r="H641" s="7" t="s">
        <v>257</v>
      </c>
    </row>
    <row r="642" spans="1:8" x14ac:dyDescent="0.35">
      <c r="A642" s="3"/>
      <c r="B642" s="3"/>
      <c r="D642" s="7" t="s">
        <v>148</v>
      </c>
      <c r="E642" s="8" t="s">
        <v>224</v>
      </c>
      <c r="F642" s="7" t="s">
        <v>225</v>
      </c>
      <c r="G642" s="8" t="s">
        <v>234</v>
      </c>
      <c r="H642" s="7" t="s">
        <v>231</v>
      </c>
    </row>
    <row r="643" spans="1:8" x14ac:dyDescent="0.35">
      <c r="A643" s="3"/>
      <c r="B643" s="3"/>
      <c r="D643" s="7" t="s">
        <v>148</v>
      </c>
      <c r="E643" s="8" t="s">
        <v>224</v>
      </c>
      <c r="F643" s="7" t="s">
        <v>225</v>
      </c>
      <c r="G643" s="8" t="s">
        <v>236</v>
      </c>
      <c r="H643" s="7" t="s">
        <v>259</v>
      </c>
    </row>
    <row r="644" spans="1:8" x14ac:dyDescent="0.35">
      <c r="A644" s="3"/>
      <c r="B644" s="3"/>
      <c r="D644" s="7" t="s">
        <v>148</v>
      </c>
      <c r="E644" s="8" t="s">
        <v>224</v>
      </c>
      <c r="F644" s="7" t="s">
        <v>225</v>
      </c>
      <c r="G644" s="8" t="s">
        <v>238</v>
      </c>
      <c r="H644" s="7" t="s">
        <v>579</v>
      </c>
    </row>
    <row r="645" spans="1:8" x14ac:dyDescent="0.35">
      <c r="A645" s="3"/>
      <c r="B645" s="3"/>
      <c r="D645" s="7" t="s">
        <v>148</v>
      </c>
      <c r="E645" s="8" t="s">
        <v>224</v>
      </c>
      <c r="F645" s="7" t="s">
        <v>225</v>
      </c>
      <c r="G645" s="8" t="s">
        <v>240</v>
      </c>
      <c r="H645" s="7" t="s">
        <v>843</v>
      </c>
    </row>
    <row r="646" spans="1:8" x14ac:dyDescent="0.35">
      <c r="A646" s="3"/>
      <c r="B646" s="3"/>
      <c r="D646" s="7" t="s">
        <v>148</v>
      </c>
      <c r="E646" s="8" t="s">
        <v>224</v>
      </c>
      <c r="F646" s="7" t="s">
        <v>225</v>
      </c>
      <c r="G646" s="8" t="s">
        <v>242</v>
      </c>
      <c r="H646" s="7" t="s">
        <v>247</v>
      </c>
    </row>
    <row r="647" spans="1:8" x14ac:dyDescent="0.35">
      <c r="A647" s="3"/>
      <c r="B647" s="3"/>
      <c r="D647" s="7" t="s">
        <v>150</v>
      </c>
      <c r="E647" s="8" t="s">
        <v>224</v>
      </c>
      <c r="F647" s="7" t="s">
        <v>225</v>
      </c>
      <c r="G647" s="8" t="s">
        <v>17</v>
      </c>
      <c r="H647" s="7" t="s">
        <v>844</v>
      </c>
    </row>
    <row r="648" spans="1:8" x14ac:dyDescent="0.35">
      <c r="A648" s="3"/>
      <c r="B648" s="3"/>
      <c r="D648" s="7" t="s">
        <v>150</v>
      </c>
      <c r="E648" s="8" t="s">
        <v>224</v>
      </c>
      <c r="F648" s="7" t="s">
        <v>225</v>
      </c>
      <c r="G648" s="8" t="s">
        <v>18</v>
      </c>
      <c r="H648" s="7" t="s">
        <v>818</v>
      </c>
    </row>
    <row r="649" spans="1:8" x14ac:dyDescent="0.35">
      <c r="A649" s="3"/>
      <c r="B649" s="3"/>
      <c r="D649" s="7" t="s">
        <v>150</v>
      </c>
      <c r="E649" s="8" t="s">
        <v>224</v>
      </c>
      <c r="F649" s="7" t="s">
        <v>225</v>
      </c>
      <c r="G649" s="8" t="s">
        <v>228</v>
      </c>
      <c r="H649" s="7" t="s">
        <v>476</v>
      </c>
    </row>
    <row r="650" spans="1:8" x14ac:dyDescent="0.35">
      <c r="A650" s="3"/>
      <c r="B650" s="3"/>
      <c r="D650" s="7" t="s">
        <v>150</v>
      </c>
      <c r="E650" s="8" t="s">
        <v>224</v>
      </c>
      <c r="F650" s="7" t="s">
        <v>225</v>
      </c>
      <c r="G650" s="8" t="s">
        <v>230</v>
      </c>
      <c r="H650" s="7" t="s">
        <v>538</v>
      </c>
    </row>
    <row r="651" spans="1:8" x14ac:dyDescent="0.35">
      <c r="A651" s="3"/>
      <c r="B651" s="3"/>
      <c r="D651" s="7" t="s">
        <v>150</v>
      </c>
      <c r="E651" s="8" t="s">
        <v>224</v>
      </c>
      <c r="F651" s="7" t="s">
        <v>225</v>
      </c>
      <c r="G651" s="8" t="s">
        <v>232</v>
      </c>
      <c r="H651" s="7" t="s">
        <v>231</v>
      </c>
    </row>
    <row r="652" spans="1:8" x14ac:dyDescent="0.35">
      <c r="A652" s="3"/>
      <c r="B652" s="3"/>
      <c r="D652" s="7" t="s">
        <v>150</v>
      </c>
      <c r="E652" s="8" t="s">
        <v>224</v>
      </c>
      <c r="F652" s="7" t="s">
        <v>225</v>
      </c>
      <c r="G652" s="8" t="s">
        <v>234</v>
      </c>
      <c r="H652" s="7" t="s">
        <v>336</v>
      </c>
    </row>
    <row r="653" spans="1:8" x14ac:dyDescent="0.35">
      <c r="A653" s="3"/>
      <c r="B653" s="3"/>
      <c r="D653" s="7" t="s">
        <v>150</v>
      </c>
      <c r="E653" s="8" t="s">
        <v>224</v>
      </c>
      <c r="F653" s="7" t="s">
        <v>225</v>
      </c>
      <c r="G653" s="8" t="s">
        <v>236</v>
      </c>
      <c r="H653" s="7" t="s">
        <v>485</v>
      </c>
    </row>
    <row r="654" spans="1:8" x14ac:dyDescent="0.35">
      <c r="A654" s="3"/>
      <c r="B654" s="3"/>
      <c r="D654" s="7" t="s">
        <v>150</v>
      </c>
      <c r="E654" s="8" t="s">
        <v>224</v>
      </c>
      <c r="F654" s="7" t="s">
        <v>225</v>
      </c>
      <c r="G654" s="8" t="s">
        <v>238</v>
      </c>
      <c r="H654" s="7" t="s">
        <v>266</v>
      </c>
    </row>
    <row r="655" spans="1:8" x14ac:dyDescent="0.35">
      <c r="A655" s="3"/>
      <c r="B655" s="3"/>
      <c r="D655" s="7" t="s">
        <v>150</v>
      </c>
      <c r="E655" s="8" t="s">
        <v>224</v>
      </c>
      <c r="F655" s="7" t="s">
        <v>225</v>
      </c>
      <c r="G655" s="8" t="s">
        <v>240</v>
      </c>
      <c r="H655" s="7" t="s">
        <v>426</v>
      </c>
    </row>
    <row r="656" spans="1:8" x14ac:dyDescent="0.35">
      <c r="A656" s="3"/>
      <c r="B656" s="3"/>
      <c r="D656" s="7" t="s">
        <v>150</v>
      </c>
      <c r="E656" s="8" t="s">
        <v>224</v>
      </c>
      <c r="F656" s="7" t="s">
        <v>225</v>
      </c>
      <c r="G656" s="8" t="s">
        <v>242</v>
      </c>
      <c r="H656" s="7" t="s">
        <v>845</v>
      </c>
    </row>
    <row r="657" spans="1:8" x14ac:dyDescent="0.35">
      <c r="A657" s="3"/>
      <c r="B657" s="3"/>
      <c r="D657" s="7" t="s">
        <v>150</v>
      </c>
      <c r="E657" s="8" t="s">
        <v>224</v>
      </c>
      <c r="F657" s="7" t="s">
        <v>225</v>
      </c>
      <c r="G657" s="8" t="s">
        <v>244</v>
      </c>
      <c r="H657" s="7" t="s">
        <v>247</v>
      </c>
    </row>
    <row r="658" spans="1:8" x14ac:dyDescent="0.35">
      <c r="A658" s="3"/>
      <c r="B658" s="3"/>
      <c r="D658" s="7" t="s">
        <v>150</v>
      </c>
      <c r="E658" s="8" t="s">
        <v>224</v>
      </c>
      <c r="F658" s="7" t="s">
        <v>225</v>
      </c>
      <c r="G658" s="8" t="s">
        <v>246</v>
      </c>
      <c r="H658" s="7" t="s">
        <v>276</v>
      </c>
    </row>
    <row r="659" spans="1:8" x14ac:dyDescent="0.35">
      <c r="A659" s="3"/>
      <c r="B659" s="3"/>
      <c r="D659" s="7" t="s">
        <v>150</v>
      </c>
      <c r="E659" s="8" t="s">
        <v>224</v>
      </c>
      <c r="F659" s="7" t="s">
        <v>225</v>
      </c>
      <c r="G659" s="8" t="s">
        <v>264</v>
      </c>
      <c r="H659" s="7" t="s">
        <v>307</v>
      </c>
    </row>
    <row r="660" spans="1:8" x14ac:dyDescent="0.35">
      <c r="A660" s="3"/>
      <c r="B660" s="3"/>
      <c r="D660" s="7" t="s">
        <v>152</v>
      </c>
      <c r="E660" s="8" t="s">
        <v>224</v>
      </c>
      <c r="F660" s="7" t="s">
        <v>225</v>
      </c>
      <c r="G660" s="8" t="s">
        <v>17</v>
      </c>
      <c r="H660" s="7" t="s">
        <v>370</v>
      </c>
    </row>
    <row r="661" spans="1:8" x14ac:dyDescent="0.35">
      <c r="A661" s="3"/>
      <c r="B661" s="3"/>
      <c r="D661" s="7" t="s">
        <v>152</v>
      </c>
      <c r="E661" s="8" t="s">
        <v>224</v>
      </c>
      <c r="F661" s="7" t="s">
        <v>225</v>
      </c>
      <c r="G661" s="8" t="s">
        <v>18</v>
      </c>
      <c r="H661" s="7" t="s">
        <v>645</v>
      </c>
    </row>
    <row r="662" spans="1:8" x14ac:dyDescent="0.35">
      <c r="A662" s="3"/>
      <c r="B662" s="3"/>
      <c r="D662" s="7" t="s">
        <v>152</v>
      </c>
      <c r="E662" s="8" t="s">
        <v>224</v>
      </c>
      <c r="F662" s="7" t="s">
        <v>225</v>
      </c>
      <c r="G662" s="8" t="s">
        <v>228</v>
      </c>
      <c r="H662" s="7" t="s">
        <v>846</v>
      </c>
    </row>
    <row r="663" spans="1:8" x14ac:dyDescent="0.35">
      <c r="A663" s="3"/>
      <c r="B663" s="3"/>
      <c r="D663" s="7" t="s">
        <v>152</v>
      </c>
      <c r="E663" s="8" t="s">
        <v>224</v>
      </c>
      <c r="F663" s="7" t="s">
        <v>225</v>
      </c>
      <c r="G663" s="8" t="s">
        <v>230</v>
      </c>
      <c r="H663" s="7" t="s">
        <v>243</v>
      </c>
    </row>
    <row r="664" spans="1:8" x14ac:dyDescent="0.35">
      <c r="A664" s="3"/>
      <c r="B664" s="3"/>
      <c r="D664" s="7" t="s">
        <v>154</v>
      </c>
      <c r="E664" s="8" t="s">
        <v>224</v>
      </c>
      <c r="F664" s="7" t="s">
        <v>225</v>
      </c>
      <c r="G664" s="8" t="s">
        <v>17</v>
      </c>
      <c r="H664" s="7" t="s">
        <v>847</v>
      </c>
    </row>
    <row r="665" spans="1:8" x14ac:dyDescent="0.35">
      <c r="A665" s="3"/>
      <c r="B665" s="3"/>
      <c r="D665" s="7" t="s">
        <v>154</v>
      </c>
      <c r="E665" s="8" t="s">
        <v>224</v>
      </c>
      <c r="F665" s="7" t="s">
        <v>225</v>
      </c>
      <c r="G665" s="8" t="s">
        <v>18</v>
      </c>
      <c r="H665" s="7" t="s">
        <v>705</v>
      </c>
    </row>
    <row r="666" spans="1:8" x14ac:dyDescent="0.35">
      <c r="A666" s="3"/>
      <c r="B666" s="3"/>
      <c r="D666" s="7" t="s">
        <v>154</v>
      </c>
      <c r="E666" s="8" t="s">
        <v>224</v>
      </c>
      <c r="F666" s="7" t="s">
        <v>225</v>
      </c>
      <c r="G666" s="8" t="s">
        <v>228</v>
      </c>
      <c r="H666" s="7" t="s">
        <v>257</v>
      </c>
    </row>
    <row r="667" spans="1:8" x14ac:dyDescent="0.35">
      <c r="A667" s="3"/>
      <c r="B667" s="3"/>
      <c r="D667" s="7" t="s">
        <v>154</v>
      </c>
      <c r="E667" s="8" t="s">
        <v>224</v>
      </c>
      <c r="F667" s="7" t="s">
        <v>225</v>
      </c>
      <c r="G667" s="8" t="s">
        <v>230</v>
      </c>
      <c r="H667" s="7" t="s">
        <v>848</v>
      </c>
    </row>
    <row r="668" spans="1:8" x14ac:dyDescent="0.35">
      <c r="A668" s="3"/>
      <c r="B668" s="3"/>
      <c r="D668" s="7" t="s">
        <v>154</v>
      </c>
      <c r="E668" s="8" t="s">
        <v>224</v>
      </c>
      <c r="F668" s="7" t="s">
        <v>225</v>
      </c>
      <c r="G668" s="8" t="s">
        <v>232</v>
      </c>
      <c r="H668" s="7" t="s">
        <v>849</v>
      </c>
    </row>
    <row r="669" spans="1:8" x14ac:dyDescent="0.35">
      <c r="A669" s="3"/>
      <c r="B669" s="3"/>
      <c r="D669" s="7" t="s">
        <v>154</v>
      </c>
      <c r="E669" s="8" t="s">
        <v>224</v>
      </c>
      <c r="F669" s="7" t="s">
        <v>225</v>
      </c>
      <c r="G669" s="8" t="s">
        <v>234</v>
      </c>
      <c r="H669" s="7" t="s">
        <v>850</v>
      </c>
    </row>
    <row r="670" spans="1:8" x14ac:dyDescent="0.35">
      <c r="A670" s="3"/>
      <c r="B670" s="3"/>
      <c r="D670" s="7" t="s">
        <v>154</v>
      </c>
      <c r="E670" s="8" t="s">
        <v>224</v>
      </c>
      <c r="F670" s="7" t="s">
        <v>225</v>
      </c>
      <c r="G670" s="8" t="s">
        <v>236</v>
      </c>
      <c r="H670" s="7" t="s">
        <v>851</v>
      </c>
    </row>
    <row r="671" spans="1:8" x14ac:dyDescent="0.35">
      <c r="A671" s="3"/>
      <c r="B671" s="3"/>
      <c r="D671" s="7" t="s">
        <v>154</v>
      </c>
      <c r="E671" s="8" t="s">
        <v>224</v>
      </c>
      <c r="F671" s="7" t="s">
        <v>225</v>
      </c>
      <c r="G671" s="8" t="s">
        <v>238</v>
      </c>
      <c r="H671" s="7" t="s">
        <v>852</v>
      </c>
    </row>
    <row r="672" spans="1:8" x14ac:dyDescent="0.35">
      <c r="A672" s="3"/>
      <c r="B672" s="3"/>
      <c r="D672" s="7" t="s">
        <v>154</v>
      </c>
      <c r="E672" s="8" t="s">
        <v>224</v>
      </c>
      <c r="F672" s="7" t="s">
        <v>225</v>
      </c>
      <c r="G672" s="8" t="s">
        <v>240</v>
      </c>
      <c r="H672" s="7" t="s">
        <v>853</v>
      </c>
    </row>
    <row r="673" spans="1:8" x14ac:dyDescent="0.35">
      <c r="A673" s="3"/>
      <c r="B673" s="3"/>
      <c r="D673" s="7" t="s">
        <v>154</v>
      </c>
      <c r="E673" s="8" t="s">
        <v>224</v>
      </c>
      <c r="F673" s="7" t="s">
        <v>225</v>
      </c>
      <c r="G673" s="8" t="s">
        <v>242</v>
      </c>
      <c r="H673" s="7" t="s">
        <v>854</v>
      </c>
    </row>
    <row r="674" spans="1:8" x14ac:dyDescent="0.35">
      <c r="A674" s="3"/>
      <c r="B674" s="3"/>
      <c r="D674" s="7" t="s">
        <v>156</v>
      </c>
      <c r="E674" s="8" t="s">
        <v>224</v>
      </c>
      <c r="F674" s="7" t="s">
        <v>225</v>
      </c>
      <c r="G674" s="8" t="s">
        <v>17</v>
      </c>
      <c r="H674" s="7" t="s">
        <v>286</v>
      </c>
    </row>
    <row r="675" spans="1:8" x14ac:dyDescent="0.35">
      <c r="A675" s="3"/>
      <c r="B675" s="3"/>
      <c r="D675" s="7" t="s">
        <v>156</v>
      </c>
      <c r="E675" s="8" t="s">
        <v>224</v>
      </c>
      <c r="F675" s="7" t="s">
        <v>225</v>
      </c>
      <c r="G675" s="8" t="s">
        <v>18</v>
      </c>
      <c r="H675" s="7" t="s">
        <v>436</v>
      </c>
    </row>
    <row r="676" spans="1:8" x14ac:dyDescent="0.35">
      <c r="A676" s="3"/>
      <c r="B676" s="3"/>
      <c r="D676" s="7" t="s">
        <v>156</v>
      </c>
      <c r="E676" s="8" t="s">
        <v>224</v>
      </c>
      <c r="F676" s="7" t="s">
        <v>225</v>
      </c>
      <c r="G676" s="8" t="s">
        <v>228</v>
      </c>
      <c r="H676" s="7" t="s">
        <v>291</v>
      </c>
    </row>
    <row r="677" spans="1:8" x14ac:dyDescent="0.35">
      <c r="A677" s="3"/>
      <c r="B677" s="3"/>
      <c r="D677" s="7" t="s">
        <v>156</v>
      </c>
      <c r="E677" s="8" t="s">
        <v>224</v>
      </c>
      <c r="F677" s="7" t="s">
        <v>225</v>
      </c>
      <c r="G677" s="8" t="s">
        <v>230</v>
      </c>
      <c r="H677" s="7" t="s">
        <v>257</v>
      </c>
    </row>
    <row r="678" spans="1:8" x14ac:dyDescent="0.35">
      <c r="A678" s="3"/>
      <c r="B678" s="3"/>
      <c r="D678" s="7" t="s">
        <v>156</v>
      </c>
      <c r="E678" s="8" t="s">
        <v>224</v>
      </c>
      <c r="F678" s="7" t="s">
        <v>225</v>
      </c>
      <c r="G678" s="8" t="s">
        <v>232</v>
      </c>
      <c r="H678" s="7" t="s">
        <v>231</v>
      </c>
    </row>
    <row r="679" spans="1:8" x14ac:dyDescent="0.35">
      <c r="A679" s="3"/>
      <c r="B679" s="3"/>
      <c r="D679" s="7" t="s">
        <v>156</v>
      </c>
      <c r="E679" s="8" t="s">
        <v>224</v>
      </c>
      <c r="F679" s="7" t="s">
        <v>225</v>
      </c>
      <c r="G679" s="8" t="s">
        <v>234</v>
      </c>
      <c r="H679" s="7" t="s">
        <v>395</v>
      </c>
    </row>
    <row r="680" spans="1:8" x14ac:dyDescent="0.35">
      <c r="A680" s="3"/>
      <c r="B680" s="3"/>
      <c r="D680" s="7" t="s">
        <v>156</v>
      </c>
      <c r="E680" s="8" t="s">
        <v>224</v>
      </c>
      <c r="F680" s="7" t="s">
        <v>225</v>
      </c>
      <c r="G680" s="8" t="s">
        <v>236</v>
      </c>
      <c r="H680" s="7" t="s">
        <v>258</v>
      </c>
    </row>
    <row r="681" spans="1:8" x14ac:dyDescent="0.35">
      <c r="A681" s="3"/>
      <c r="B681" s="3"/>
      <c r="D681" s="7" t="s">
        <v>156</v>
      </c>
      <c r="E681" s="8" t="s">
        <v>224</v>
      </c>
      <c r="F681" s="7" t="s">
        <v>225</v>
      </c>
      <c r="G681" s="8" t="s">
        <v>238</v>
      </c>
      <c r="H681" s="7" t="s">
        <v>261</v>
      </c>
    </row>
    <row r="682" spans="1:8" x14ac:dyDescent="0.35">
      <c r="A682" s="3"/>
      <c r="B682" s="3"/>
      <c r="D682" s="7" t="s">
        <v>156</v>
      </c>
      <c r="E682" s="8" t="s">
        <v>224</v>
      </c>
      <c r="F682" s="7" t="s">
        <v>225</v>
      </c>
      <c r="G682" s="8" t="s">
        <v>240</v>
      </c>
      <c r="H682" s="7" t="s">
        <v>531</v>
      </c>
    </row>
    <row r="683" spans="1:8" x14ac:dyDescent="0.35">
      <c r="A683" s="3"/>
      <c r="B683" s="3"/>
      <c r="D683" s="7" t="s">
        <v>156</v>
      </c>
      <c r="E683" s="8" t="s">
        <v>224</v>
      </c>
      <c r="F683" s="7" t="s">
        <v>225</v>
      </c>
      <c r="G683" s="8" t="s">
        <v>242</v>
      </c>
      <c r="H683" s="7" t="s">
        <v>562</v>
      </c>
    </row>
    <row r="684" spans="1:8" x14ac:dyDescent="0.35">
      <c r="A684" s="3"/>
      <c r="B684" s="3"/>
      <c r="D684" s="7" t="s">
        <v>156</v>
      </c>
      <c r="E684" s="8" t="s">
        <v>224</v>
      </c>
      <c r="F684" s="7" t="s">
        <v>225</v>
      </c>
      <c r="G684" s="8" t="s">
        <v>244</v>
      </c>
      <c r="H684" s="7" t="s">
        <v>545</v>
      </c>
    </row>
    <row r="685" spans="1:8" x14ac:dyDescent="0.35">
      <c r="A685" s="3"/>
      <c r="B685" s="3"/>
      <c r="D685" s="7" t="s">
        <v>156</v>
      </c>
      <c r="E685" s="8" t="s">
        <v>224</v>
      </c>
      <c r="F685" s="7" t="s">
        <v>225</v>
      </c>
      <c r="G685" s="8" t="s">
        <v>246</v>
      </c>
      <c r="H685" s="7" t="s">
        <v>247</v>
      </c>
    </row>
    <row r="686" spans="1:8" x14ac:dyDescent="0.35">
      <c r="A686" s="3"/>
      <c r="B686" s="3"/>
      <c r="D686" s="7" t="s">
        <v>156</v>
      </c>
      <c r="E686" s="8" t="s">
        <v>224</v>
      </c>
      <c r="F686" s="7" t="s">
        <v>225</v>
      </c>
      <c r="G686" s="8" t="s">
        <v>264</v>
      </c>
      <c r="H686" s="7" t="s">
        <v>276</v>
      </c>
    </row>
    <row r="687" spans="1:8" x14ac:dyDescent="0.35">
      <c r="A687" s="3"/>
      <c r="B687" s="3"/>
      <c r="D687" s="7" t="s">
        <v>158</v>
      </c>
      <c r="E687" s="8" t="s">
        <v>224</v>
      </c>
      <c r="F687" s="7" t="s">
        <v>225</v>
      </c>
      <c r="G687" s="8" t="s">
        <v>17</v>
      </c>
      <c r="H687" s="7" t="s">
        <v>254</v>
      </c>
    </row>
    <row r="688" spans="1:8" x14ac:dyDescent="0.35">
      <c r="A688" s="3"/>
      <c r="B688" s="3"/>
      <c r="D688" s="7" t="s">
        <v>158</v>
      </c>
      <c r="E688" s="8" t="s">
        <v>224</v>
      </c>
      <c r="F688" s="7" t="s">
        <v>225</v>
      </c>
      <c r="G688" s="8" t="s">
        <v>18</v>
      </c>
      <c r="H688" s="7" t="s">
        <v>859</v>
      </c>
    </row>
    <row r="689" spans="1:8" x14ac:dyDescent="0.35">
      <c r="A689" s="3"/>
      <c r="B689" s="3"/>
      <c r="D689" s="7" t="s">
        <v>158</v>
      </c>
      <c r="E689" s="8" t="s">
        <v>224</v>
      </c>
      <c r="F689" s="7" t="s">
        <v>225</v>
      </c>
      <c r="G689" s="8" t="s">
        <v>228</v>
      </c>
      <c r="H689" s="7" t="s">
        <v>642</v>
      </c>
    </row>
    <row r="690" spans="1:8" x14ac:dyDescent="0.35">
      <c r="A690" s="3"/>
      <c r="B690" s="3"/>
      <c r="D690" s="7" t="s">
        <v>158</v>
      </c>
      <c r="E690" s="8" t="s">
        <v>224</v>
      </c>
      <c r="F690" s="7" t="s">
        <v>225</v>
      </c>
      <c r="G690" s="8" t="s">
        <v>230</v>
      </c>
      <c r="H690" s="7" t="s">
        <v>592</v>
      </c>
    </row>
    <row r="691" spans="1:8" x14ac:dyDescent="0.35">
      <c r="A691" s="3"/>
      <c r="B691" s="3"/>
      <c r="D691" s="7" t="s">
        <v>158</v>
      </c>
      <c r="E691" s="8" t="s">
        <v>224</v>
      </c>
      <c r="F691" s="7" t="s">
        <v>225</v>
      </c>
      <c r="G691" s="8" t="s">
        <v>232</v>
      </c>
      <c r="H691" s="7" t="s">
        <v>257</v>
      </c>
    </row>
    <row r="692" spans="1:8" x14ac:dyDescent="0.35">
      <c r="A692" s="3"/>
      <c r="B692" s="3"/>
      <c r="D692" s="7" t="s">
        <v>158</v>
      </c>
      <c r="E692" s="8" t="s">
        <v>224</v>
      </c>
      <c r="F692" s="7" t="s">
        <v>225</v>
      </c>
      <c r="G692" s="8" t="s">
        <v>234</v>
      </c>
      <c r="H692" s="7" t="s">
        <v>328</v>
      </c>
    </row>
    <row r="693" spans="1:8" x14ac:dyDescent="0.35">
      <c r="A693" s="3"/>
      <c r="B693" s="3"/>
      <c r="D693" s="7" t="s">
        <v>158</v>
      </c>
      <c r="E693" s="8" t="s">
        <v>224</v>
      </c>
      <c r="F693" s="7" t="s">
        <v>225</v>
      </c>
      <c r="G693" s="8" t="s">
        <v>236</v>
      </c>
      <c r="H693" s="7" t="s">
        <v>644</v>
      </c>
    </row>
    <row r="694" spans="1:8" x14ac:dyDescent="0.35">
      <c r="A694" s="3"/>
      <c r="B694" s="3"/>
      <c r="D694" s="7" t="s">
        <v>158</v>
      </c>
      <c r="E694" s="8" t="s">
        <v>224</v>
      </c>
      <c r="F694" s="7" t="s">
        <v>225</v>
      </c>
      <c r="G694" s="8" t="s">
        <v>238</v>
      </c>
      <c r="H694" s="7" t="s">
        <v>860</v>
      </c>
    </row>
    <row r="695" spans="1:8" x14ac:dyDescent="0.35">
      <c r="A695" s="3"/>
      <c r="B695" s="3"/>
      <c r="D695" s="7" t="s">
        <v>158</v>
      </c>
      <c r="E695" s="8" t="s">
        <v>224</v>
      </c>
      <c r="F695" s="7" t="s">
        <v>225</v>
      </c>
      <c r="G695" s="8" t="s">
        <v>240</v>
      </c>
      <c r="H695" s="7" t="s">
        <v>861</v>
      </c>
    </row>
    <row r="696" spans="1:8" x14ac:dyDescent="0.35">
      <c r="A696" s="3"/>
      <c r="B696" s="3"/>
      <c r="D696" s="7" t="s">
        <v>158</v>
      </c>
      <c r="E696" s="8" t="s">
        <v>224</v>
      </c>
      <c r="F696" s="7" t="s">
        <v>225</v>
      </c>
      <c r="G696" s="8" t="s">
        <v>242</v>
      </c>
      <c r="H696" s="7" t="s">
        <v>315</v>
      </c>
    </row>
    <row r="697" spans="1:8" x14ac:dyDescent="0.35">
      <c r="A697" s="3"/>
      <c r="B697" s="3"/>
      <c r="D697" s="7" t="s">
        <v>158</v>
      </c>
      <c r="E697" s="8" t="s">
        <v>224</v>
      </c>
      <c r="F697" s="7" t="s">
        <v>225</v>
      </c>
      <c r="G697" s="8" t="s">
        <v>244</v>
      </c>
      <c r="H697" s="7" t="s">
        <v>243</v>
      </c>
    </row>
    <row r="698" spans="1:8" x14ac:dyDescent="0.35">
      <c r="A698" s="3"/>
      <c r="B698" s="3"/>
      <c r="D698" s="7" t="s">
        <v>158</v>
      </c>
      <c r="E698" s="8" t="s">
        <v>224</v>
      </c>
      <c r="F698" s="7" t="s">
        <v>225</v>
      </c>
      <c r="G698" s="8" t="s">
        <v>246</v>
      </c>
      <c r="H698" s="7" t="s">
        <v>245</v>
      </c>
    </row>
    <row r="699" spans="1:8" x14ac:dyDescent="0.35">
      <c r="A699" s="3"/>
      <c r="B699" s="3"/>
      <c r="D699" s="7" t="s">
        <v>158</v>
      </c>
      <c r="E699" s="8" t="s">
        <v>224</v>
      </c>
      <c r="F699" s="7" t="s">
        <v>225</v>
      </c>
      <c r="G699" s="8" t="s">
        <v>264</v>
      </c>
      <c r="H699" s="7" t="s">
        <v>247</v>
      </c>
    </row>
    <row r="700" spans="1:8" x14ac:dyDescent="0.35">
      <c r="A700" s="3"/>
      <c r="B700" s="3"/>
      <c r="D700" s="7" t="s">
        <v>160</v>
      </c>
      <c r="E700" s="8" t="s">
        <v>224</v>
      </c>
      <c r="F700" s="7" t="s">
        <v>225</v>
      </c>
      <c r="G700" s="8" t="s">
        <v>17</v>
      </c>
      <c r="H700" s="7" t="s">
        <v>777</v>
      </c>
    </row>
    <row r="701" spans="1:8" x14ac:dyDescent="0.35">
      <c r="A701" s="3"/>
      <c r="B701" s="3"/>
      <c r="D701" s="7" t="s">
        <v>160</v>
      </c>
      <c r="E701" s="8" t="s">
        <v>224</v>
      </c>
      <c r="F701" s="7" t="s">
        <v>225</v>
      </c>
      <c r="G701" s="8" t="s">
        <v>18</v>
      </c>
      <c r="H701" s="7" t="s">
        <v>660</v>
      </c>
    </row>
    <row r="702" spans="1:8" x14ac:dyDescent="0.35">
      <c r="A702" s="3"/>
      <c r="B702" s="3"/>
      <c r="D702" s="7" t="s">
        <v>160</v>
      </c>
      <c r="E702" s="8" t="s">
        <v>224</v>
      </c>
      <c r="F702" s="7" t="s">
        <v>225</v>
      </c>
      <c r="G702" s="8" t="s">
        <v>228</v>
      </c>
      <c r="H702" s="7" t="s">
        <v>862</v>
      </c>
    </row>
    <row r="703" spans="1:8" x14ac:dyDescent="0.35">
      <c r="A703" s="3"/>
      <c r="B703" s="3"/>
      <c r="D703" s="7" t="s">
        <v>160</v>
      </c>
      <c r="E703" s="8" t="s">
        <v>224</v>
      </c>
      <c r="F703" s="7" t="s">
        <v>225</v>
      </c>
      <c r="G703" s="8" t="s">
        <v>230</v>
      </c>
      <c r="H703" s="7" t="s">
        <v>863</v>
      </c>
    </row>
    <row r="704" spans="1:8" x14ac:dyDescent="0.35">
      <c r="A704" s="3"/>
      <c r="B704" s="3"/>
      <c r="D704" s="7" t="s">
        <v>160</v>
      </c>
      <c r="E704" s="8" t="s">
        <v>224</v>
      </c>
      <c r="F704" s="7" t="s">
        <v>225</v>
      </c>
      <c r="G704" s="8" t="s">
        <v>232</v>
      </c>
      <c r="H704" s="7" t="s">
        <v>864</v>
      </c>
    </row>
    <row r="705" spans="1:8" x14ac:dyDescent="0.35">
      <c r="A705" s="3"/>
      <c r="B705" s="3"/>
      <c r="D705" s="7" t="s">
        <v>160</v>
      </c>
      <c r="E705" s="8" t="s">
        <v>224</v>
      </c>
      <c r="F705" s="7" t="s">
        <v>225</v>
      </c>
      <c r="G705" s="8" t="s">
        <v>234</v>
      </c>
      <c r="H705" s="7" t="s">
        <v>442</v>
      </c>
    </row>
    <row r="706" spans="1:8" x14ac:dyDescent="0.35">
      <c r="A706" s="3"/>
      <c r="B706" s="3"/>
      <c r="D706" s="7" t="s">
        <v>160</v>
      </c>
      <c r="E706" s="8" t="s">
        <v>224</v>
      </c>
      <c r="F706" s="7" t="s">
        <v>225</v>
      </c>
      <c r="G706" s="8" t="s">
        <v>236</v>
      </c>
      <c r="H706" s="7" t="s">
        <v>243</v>
      </c>
    </row>
    <row r="707" spans="1:8" x14ac:dyDescent="0.35">
      <c r="A707" s="3"/>
      <c r="B707" s="3"/>
      <c r="D707" s="7" t="s">
        <v>162</v>
      </c>
      <c r="E707" s="8" t="s">
        <v>224</v>
      </c>
      <c r="F707" s="7" t="s">
        <v>225</v>
      </c>
      <c r="G707" s="8" t="s">
        <v>17</v>
      </c>
      <c r="H707" s="7" t="s">
        <v>286</v>
      </c>
    </row>
    <row r="708" spans="1:8" x14ac:dyDescent="0.35">
      <c r="A708" s="3"/>
      <c r="B708" s="3"/>
      <c r="D708" s="7" t="s">
        <v>162</v>
      </c>
      <c r="E708" s="8" t="s">
        <v>224</v>
      </c>
      <c r="F708" s="7" t="s">
        <v>225</v>
      </c>
      <c r="G708" s="8" t="s">
        <v>18</v>
      </c>
      <c r="H708" s="7" t="s">
        <v>231</v>
      </c>
    </row>
    <row r="709" spans="1:8" x14ac:dyDescent="0.35">
      <c r="A709" s="3"/>
      <c r="B709" s="3"/>
      <c r="D709" s="7" t="s">
        <v>162</v>
      </c>
      <c r="E709" s="8" t="s">
        <v>224</v>
      </c>
      <c r="F709" s="7" t="s">
        <v>225</v>
      </c>
      <c r="G709" s="8" t="s">
        <v>228</v>
      </c>
      <c r="H709" s="7" t="s">
        <v>869</v>
      </c>
    </row>
    <row r="710" spans="1:8" x14ac:dyDescent="0.35">
      <c r="A710" s="3"/>
      <c r="B710" s="3"/>
      <c r="D710" s="7" t="s">
        <v>162</v>
      </c>
      <c r="E710" s="8" t="s">
        <v>224</v>
      </c>
      <c r="F710" s="7" t="s">
        <v>225</v>
      </c>
      <c r="G710" s="8" t="s">
        <v>230</v>
      </c>
      <c r="H710" s="7" t="s">
        <v>423</v>
      </c>
    </row>
    <row r="711" spans="1:8" x14ac:dyDescent="0.35">
      <c r="A711" s="3"/>
      <c r="B711" s="3"/>
      <c r="D711" s="7" t="s">
        <v>162</v>
      </c>
      <c r="E711" s="8" t="s">
        <v>224</v>
      </c>
      <c r="F711" s="7" t="s">
        <v>225</v>
      </c>
      <c r="G711" s="8" t="s">
        <v>232</v>
      </c>
      <c r="H711" s="7" t="s">
        <v>260</v>
      </c>
    </row>
    <row r="712" spans="1:8" x14ac:dyDescent="0.35">
      <c r="A712" s="3"/>
      <c r="B712" s="3"/>
      <c r="D712" s="7" t="s">
        <v>162</v>
      </c>
      <c r="E712" s="8" t="s">
        <v>224</v>
      </c>
      <c r="F712" s="7" t="s">
        <v>225</v>
      </c>
      <c r="G712" s="8" t="s">
        <v>234</v>
      </c>
      <c r="H712" s="7" t="s">
        <v>261</v>
      </c>
    </row>
    <row r="713" spans="1:8" x14ac:dyDescent="0.35">
      <c r="A713" s="3"/>
      <c r="B713" s="3"/>
      <c r="D713" s="7" t="s">
        <v>162</v>
      </c>
      <c r="E713" s="8" t="s">
        <v>224</v>
      </c>
      <c r="F713" s="7" t="s">
        <v>225</v>
      </c>
      <c r="G713" s="8" t="s">
        <v>236</v>
      </c>
      <c r="H713" s="7" t="s">
        <v>235</v>
      </c>
    </row>
    <row r="714" spans="1:8" x14ac:dyDescent="0.35">
      <c r="A714" s="3"/>
      <c r="B714" s="3"/>
      <c r="D714" s="7" t="s">
        <v>162</v>
      </c>
      <c r="E714" s="8" t="s">
        <v>224</v>
      </c>
      <c r="F714" s="7" t="s">
        <v>225</v>
      </c>
      <c r="G714" s="8" t="s">
        <v>238</v>
      </c>
      <c r="H714" s="7" t="s">
        <v>396</v>
      </c>
    </row>
    <row r="715" spans="1:8" x14ac:dyDescent="0.35">
      <c r="A715" s="3"/>
      <c r="B715" s="3"/>
      <c r="D715" s="7" t="s">
        <v>162</v>
      </c>
      <c r="E715" s="8" t="s">
        <v>224</v>
      </c>
      <c r="F715" s="7" t="s">
        <v>225</v>
      </c>
      <c r="G715" s="8" t="s">
        <v>240</v>
      </c>
      <c r="H715" s="7" t="s">
        <v>247</v>
      </c>
    </row>
    <row r="716" spans="1:8" x14ac:dyDescent="0.35">
      <c r="A716" s="3"/>
      <c r="B716" s="3"/>
      <c r="D716" s="7" t="s">
        <v>164</v>
      </c>
      <c r="E716" s="8" t="s">
        <v>224</v>
      </c>
      <c r="F716" s="7" t="s">
        <v>225</v>
      </c>
      <c r="G716" s="8" t="s">
        <v>17</v>
      </c>
      <c r="H716" s="7" t="s">
        <v>333</v>
      </c>
    </row>
    <row r="717" spans="1:8" x14ac:dyDescent="0.35">
      <c r="A717" s="3"/>
      <c r="B717" s="3"/>
      <c r="D717" s="7" t="s">
        <v>164</v>
      </c>
      <c r="E717" s="8" t="s">
        <v>224</v>
      </c>
      <c r="F717" s="7" t="s">
        <v>225</v>
      </c>
      <c r="G717" s="8" t="s">
        <v>18</v>
      </c>
      <c r="H717" s="7" t="s">
        <v>299</v>
      </c>
    </row>
    <row r="718" spans="1:8" x14ac:dyDescent="0.35">
      <c r="A718" s="3"/>
      <c r="B718" s="3"/>
      <c r="D718" s="7" t="s">
        <v>164</v>
      </c>
      <c r="E718" s="8" t="s">
        <v>224</v>
      </c>
      <c r="F718" s="7" t="s">
        <v>225</v>
      </c>
      <c r="G718" s="8" t="s">
        <v>228</v>
      </c>
      <c r="H718" s="7" t="s">
        <v>257</v>
      </c>
    </row>
    <row r="719" spans="1:8" x14ac:dyDescent="0.35">
      <c r="A719" s="3"/>
      <c r="B719" s="3"/>
      <c r="D719" s="7" t="s">
        <v>164</v>
      </c>
      <c r="E719" s="8" t="s">
        <v>224</v>
      </c>
      <c r="F719" s="7" t="s">
        <v>225</v>
      </c>
      <c r="G719" s="8" t="s">
        <v>230</v>
      </c>
      <c r="H719" s="7" t="s">
        <v>328</v>
      </c>
    </row>
    <row r="720" spans="1:8" x14ac:dyDescent="0.35">
      <c r="A720" s="3"/>
      <c r="B720" s="3"/>
      <c r="D720" s="7" t="s">
        <v>164</v>
      </c>
      <c r="E720" s="8" t="s">
        <v>224</v>
      </c>
      <c r="F720" s="7" t="s">
        <v>225</v>
      </c>
      <c r="G720" s="8" t="s">
        <v>232</v>
      </c>
      <c r="H720" s="7" t="s">
        <v>562</v>
      </c>
    </row>
    <row r="721" spans="1:8" x14ac:dyDescent="0.35">
      <c r="A721" s="3"/>
      <c r="B721" s="3"/>
      <c r="D721" s="7" t="s">
        <v>164</v>
      </c>
      <c r="E721" s="8" t="s">
        <v>224</v>
      </c>
      <c r="F721" s="7" t="s">
        <v>225</v>
      </c>
      <c r="G721" s="8" t="s">
        <v>234</v>
      </c>
      <c r="H721" s="7" t="s">
        <v>305</v>
      </c>
    </row>
    <row r="722" spans="1:8" x14ac:dyDescent="0.35">
      <c r="A722" s="3"/>
      <c r="B722" s="3"/>
      <c r="D722" s="7" t="s">
        <v>164</v>
      </c>
      <c r="E722" s="8" t="s">
        <v>224</v>
      </c>
      <c r="F722" s="7" t="s">
        <v>225</v>
      </c>
      <c r="G722" s="8" t="s">
        <v>236</v>
      </c>
      <c r="H722" s="7" t="s">
        <v>267</v>
      </c>
    </row>
    <row r="723" spans="1:8" x14ac:dyDescent="0.35">
      <c r="A723" s="3"/>
      <c r="B723" s="3"/>
      <c r="D723" s="7" t="s">
        <v>164</v>
      </c>
      <c r="E723" s="8" t="s">
        <v>224</v>
      </c>
      <c r="F723" s="7" t="s">
        <v>225</v>
      </c>
      <c r="G723" s="8" t="s">
        <v>238</v>
      </c>
      <c r="H723" s="7" t="s">
        <v>875</v>
      </c>
    </row>
    <row r="724" spans="1:8" x14ac:dyDescent="0.35">
      <c r="A724" s="3"/>
      <c r="B724" s="3"/>
      <c r="D724" s="7" t="s">
        <v>164</v>
      </c>
      <c r="E724" s="8" t="s">
        <v>224</v>
      </c>
      <c r="F724" s="7" t="s">
        <v>225</v>
      </c>
      <c r="G724" s="8" t="s">
        <v>240</v>
      </c>
      <c r="H724" s="7" t="s">
        <v>876</v>
      </c>
    </row>
    <row r="725" spans="1:8" x14ac:dyDescent="0.35">
      <c r="A725" s="3"/>
      <c r="B725" s="3"/>
      <c r="D725" s="7" t="s">
        <v>164</v>
      </c>
      <c r="E725" s="8" t="s">
        <v>224</v>
      </c>
      <c r="F725" s="7" t="s">
        <v>225</v>
      </c>
      <c r="G725" s="8" t="s">
        <v>242</v>
      </c>
      <c r="H725" s="7" t="s">
        <v>243</v>
      </c>
    </row>
    <row r="726" spans="1:8" x14ac:dyDescent="0.35">
      <c r="A726" s="3"/>
      <c r="B726" s="3"/>
      <c r="D726" s="7" t="s">
        <v>164</v>
      </c>
      <c r="E726" s="8" t="s">
        <v>224</v>
      </c>
      <c r="F726" s="7" t="s">
        <v>225</v>
      </c>
      <c r="G726" s="8" t="s">
        <v>244</v>
      </c>
      <c r="H726" s="7" t="s">
        <v>247</v>
      </c>
    </row>
    <row r="727" spans="1:8" x14ac:dyDescent="0.35">
      <c r="A727" s="3"/>
      <c r="B727" s="3"/>
      <c r="D727" s="9" t="s">
        <v>164</v>
      </c>
      <c r="E727" s="10" t="s">
        <v>224</v>
      </c>
      <c r="F727" s="7" t="s">
        <v>225</v>
      </c>
      <c r="G727" s="10" t="s">
        <v>246</v>
      </c>
      <c r="H727" s="9" t="s">
        <v>877</v>
      </c>
    </row>
    <row r="728" spans="1:8" x14ac:dyDescent="0.35">
      <c r="A728" s="3"/>
      <c r="B728" s="3"/>
      <c r="D728" s="7" t="s">
        <v>166</v>
      </c>
      <c r="E728" s="8" t="s">
        <v>224</v>
      </c>
      <c r="F728" s="7" t="s">
        <v>225</v>
      </c>
      <c r="G728" s="8" t="s">
        <v>17</v>
      </c>
      <c r="H728" s="7" t="s">
        <v>883</v>
      </c>
    </row>
    <row r="729" spans="1:8" x14ac:dyDescent="0.35">
      <c r="A729" s="3"/>
      <c r="B729" s="3"/>
      <c r="D729" s="7" t="s">
        <v>166</v>
      </c>
      <c r="E729" s="8" t="s">
        <v>224</v>
      </c>
      <c r="F729" s="7" t="s">
        <v>225</v>
      </c>
      <c r="G729" s="8" t="s">
        <v>18</v>
      </c>
      <c r="H729" s="7" t="s">
        <v>884</v>
      </c>
    </row>
    <row r="730" spans="1:8" x14ac:dyDescent="0.35">
      <c r="A730" s="3"/>
      <c r="B730" s="3"/>
      <c r="D730" s="7" t="s">
        <v>166</v>
      </c>
      <c r="E730" s="8" t="s">
        <v>224</v>
      </c>
      <c r="F730" s="7" t="s">
        <v>225</v>
      </c>
      <c r="G730" s="8" t="s">
        <v>228</v>
      </c>
      <c r="H730" s="7" t="s">
        <v>299</v>
      </c>
    </row>
    <row r="731" spans="1:8" x14ac:dyDescent="0.35">
      <c r="A731" s="3"/>
      <c r="B731" s="3"/>
      <c r="D731" s="7" t="s">
        <v>166</v>
      </c>
      <c r="E731" s="8" t="s">
        <v>224</v>
      </c>
      <c r="F731" s="7" t="s">
        <v>225</v>
      </c>
      <c r="G731" s="8" t="s">
        <v>230</v>
      </c>
      <c r="H731" s="7" t="s">
        <v>885</v>
      </c>
    </row>
    <row r="732" spans="1:8" x14ac:dyDescent="0.35">
      <c r="A732" s="3"/>
      <c r="B732" s="3"/>
      <c r="D732" s="7" t="s">
        <v>166</v>
      </c>
      <c r="E732" s="8" t="s">
        <v>224</v>
      </c>
      <c r="F732" s="7" t="s">
        <v>225</v>
      </c>
      <c r="G732" s="8" t="s">
        <v>232</v>
      </c>
      <c r="H732" s="7" t="s">
        <v>886</v>
      </c>
    </row>
    <row r="733" spans="1:8" x14ac:dyDescent="0.35">
      <c r="A733" s="3"/>
      <c r="B733" s="3"/>
      <c r="D733" s="7" t="s">
        <v>166</v>
      </c>
      <c r="E733" s="8" t="s">
        <v>224</v>
      </c>
      <c r="F733" s="7" t="s">
        <v>225</v>
      </c>
      <c r="G733" s="8" t="s">
        <v>234</v>
      </c>
      <c r="H733" s="7" t="s">
        <v>887</v>
      </c>
    </row>
    <row r="734" spans="1:8" x14ac:dyDescent="0.35">
      <c r="A734" s="3"/>
      <c r="B734" s="3"/>
      <c r="D734" s="7" t="s">
        <v>166</v>
      </c>
      <c r="E734" s="8" t="s">
        <v>224</v>
      </c>
      <c r="F734" s="7" t="s">
        <v>225</v>
      </c>
      <c r="G734" s="8" t="s">
        <v>236</v>
      </c>
      <c r="H734" s="7" t="s">
        <v>888</v>
      </c>
    </row>
    <row r="735" spans="1:8" x14ac:dyDescent="0.35">
      <c r="A735" s="3"/>
      <c r="B735" s="3"/>
      <c r="D735" s="7" t="s">
        <v>166</v>
      </c>
      <c r="E735" s="8" t="s">
        <v>224</v>
      </c>
      <c r="F735" s="7" t="s">
        <v>225</v>
      </c>
      <c r="G735" s="8" t="s">
        <v>238</v>
      </c>
      <c r="H735" s="7" t="s">
        <v>889</v>
      </c>
    </row>
    <row r="736" spans="1:8" x14ac:dyDescent="0.35">
      <c r="A736" s="3"/>
      <c r="B736" s="3"/>
      <c r="D736" s="7" t="s">
        <v>166</v>
      </c>
      <c r="E736" s="8" t="s">
        <v>224</v>
      </c>
      <c r="F736" s="7" t="s">
        <v>225</v>
      </c>
      <c r="G736" s="8" t="s">
        <v>240</v>
      </c>
      <c r="H736" s="7" t="s">
        <v>890</v>
      </c>
    </row>
    <row r="737" spans="1:8" x14ac:dyDescent="0.35">
      <c r="A737" s="3"/>
      <c r="B737" s="3"/>
      <c r="D737" s="7" t="s">
        <v>166</v>
      </c>
      <c r="E737" s="8" t="s">
        <v>224</v>
      </c>
      <c r="F737" s="7" t="s">
        <v>225</v>
      </c>
      <c r="G737" s="8" t="s">
        <v>242</v>
      </c>
      <c r="H737" s="7" t="s">
        <v>543</v>
      </c>
    </row>
    <row r="738" spans="1:8" x14ac:dyDescent="0.35">
      <c r="A738" s="3"/>
      <c r="B738" s="3"/>
      <c r="D738" s="7" t="s">
        <v>168</v>
      </c>
      <c r="E738" s="8" t="s">
        <v>224</v>
      </c>
      <c r="F738" s="7" t="s">
        <v>225</v>
      </c>
      <c r="G738" s="8" t="s">
        <v>17</v>
      </c>
      <c r="H738" s="7" t="s">
        <v>840</v>
      </c>
    </row>
    <row r="739" spans="1:8" x14ac:dyDescent="0.35">
      <c r="A739" s="3"/>
      <c r="B739" s="3"/>
      <c r="D739" s="7" t="s">
        <v>168</v>
      </c>
      <c r="E739" s="8" t="s">
        <v>224</v>
      </c>
      <c r="F739" s="7" t="s">
        <v>225</v>
      </c>
      <c r="G739" s="8" t="s">
        <v>18</v>
      </c>
      <c r="H739" s="7" t="s">
        <v>370</v>
      </c>
    </row>
    <row r="740" spans="1:8" x14ac:dyDescent="0.35">
      <c r="A740" s="3"/>
      <c r="B740" s="3"/>
      <c r="D740" s="7" t="s">
        <v>168</v>
      </c>
      <c r="E740" s="8" t="s">
        <v>224</v>
      </c>
      <c r="F740" s="7" t="s">
        <v>225</v>
      </c>
      <c r="G740" s="8" t="s">
        <v>228</v>
      </c>
      <c r="H740" s="7" t="s">
        <v>436</v>
      </c>
    </row>
    <row r="741" spans="1:8" x14ac:dyDescent="0.35">
      <c r="A741" s="3"/>
      <c r="B741" s="3"/>
      <c r="D741" s="7" t="s">
        <v>168</v>
      </c>
      <c r="E741" s="8" t="s">
        <v>224</v>
      </c>
      <c r="F741" s="7" t="s">
        <v>225</v>
      </c>
      <c r="G741" s="8" t="s">
        <v>230</v>
      </c>
      <c r="H741" s="7" t="s">
        <v>291</v>
      </c>
    </row>
    <row r="742" spans="1:8" x14ac:dyDescent="0.35">
      <c r="A742" s="3"/>
      <c r="B742" s="3"/>
      <c r="D742" s="7" t="s">
        <v>168</v>
      </c>
      <c r="E742" s="8" t="s">
        <v>224</v>
      </c>
      <c r="F742" s="7" t="s">
        <v>225</v>
      </c>
      <c r="G742" s="8" t="s">
        <v>232</v>
      </c>
      <c r="H742" s="7" t="s">
        <v>770</v>
      </c>
    </row>
    <row r="743" spans="1:8" x14ac:dyDescent="0.35">
      <c r="A743" s="3"/>
      <c r="B743" s="3"/>
      <c r="D743" s="7" t="s">
        <v>168</v>
      </c>
      <c r="E743" s="8" t="s">
        <v>224</v>
      </c>
      <c r="F743" s="7" t="s">
        <v>225</v>
      </c>
      <c r="G743" s="8" t="s">
        <v>234</v>
      </c>
      <c r="H743" s="7" t="s">
        <v>231</v>
      </c>
    </row>
    <row r="744" spans="1:8" x14ac:dyDescent="0.35">
      <c r="A744" s="3"/>
      <c r="B744" s="3"/>
      <c r="D744" s="7" t="s">
        <v>168</v>
      </c>
      <c r="E744" s="8" t="s">
        <v>224</v>
      </c>
      <c r="F744" s="7" t="s">
        <v>225</v>
      </c>
      <c r="G744" s="8" t="s">
        <v>236</v>
      </c>
      <c r="H744" s="7" t="s">
        <v>235</v>
      </c>
    </row>
    <row r="745" spans="1:8" x14ac:dyDescent="0.35">
      <c r="A745" s="3"/>
      <c r="B745" s="3"/>
      <c r="D745" s="7" t="s">
        <v>168</v>
      </c>
      <c r="E745" s="8" t="s">
        <v>224</v>
      </c>
      <c r="F745" s="7" t="s">
        <v>225</v>
      </c>
      <c r="G745" s="8" t="s">
        <v>238</v>
      </c>
      <c r="H745" s="7" t="s">
        <v>897</v>
      </c>
    </row>
    <row r="746" spans="1:8" x14ac:dyDescent="0.35">
      <c r="A746" s="3"/>
      <c r="B746" s="3"/>
      <c r="D746" s="7" t="s">
        <v>168</v>
      </c>
      <c r="E746" s="8" t="s">
        <v>224</v>
      </c>
      <c r="F746" s="7" t="s">
        <v>225</v>
      </c>
      <c r="G746" s="8" t="s">
        <v>240</v>
      </c>
      <c r="H746" s="7" t="s">
        <v>452</v>
      </c>
    </row>
    <row r="747" spans="1:8" x14ac:dyDescent="0.35">
      <c r="A747" s="3"/>
      <c r="B747" s="3"/>
      <c r="D747" s="7" t="s">
        <v>168</v>
      </c>
      <c r="E747" s="8" t="s">
        <v>224</v>
      </c>
      <c r="F747" s="7" t="s">
        <v>225</v>
      </c>
      <c r="G747" s="8" t="s">
        <v>242</v>
      </c>
      <c r="H747" s="7" t="s">
        <v>330</v>
      </c>
    </row>
    <row r="748" spans="1:8" x14ac:dyDescent="0.35">
      <c r="A748" s="3"/>
      <c r="B748" s="3"/>
      <c r="D748" s="7" t="s">
        <v>168</v>
      </c>
      <c r="E748" s="8" t="s">
        <v>224</v>
      </c>
      <c r="F748" s="7" t="s">
        <v>225</v>
      </c>
      <c r="G748" s="8" t="s">
        <v>244</v>
      </c>
      <c r="H748" s="7" t="s">
        <v>320</v>
      </c>
    </row>
    <row r="749" spans="1:8" x14ac:dyDescent="0.35">
      <c r="A749" s="3"/>
      <c r="B749" s="3"/>
      <c r="D749" s="7" t="s">
        <v>168</v>
      </c>
      <c r="E749" s="8" t="s">
        <v>224</v>
      </c>
      <c r="F749" s="7" t="s">
        <v>225</v>
      </c>
      <c r="G749" s="8" t="s">
        <v>246</v>
      </c>
      <c r="H749" s="7" t="s">
        <v>898</v>
      </c>
    </row>
    <row r="750" spans="1:8" x14ac:dyDescent="0.35">
      <c r="A750" s="3"/>
      <c r="B750" s="3"/>
      <c r="D750" s="7" t="s">
        <v>170</v>
      </c>
      <c r="E750" s="8" t="s">
        <v>224</v>
      </c>
      <c r="F750" s="7" t="s">
        <v>225</v>
      </c>
      <c r="G750" s="8" t="s">
        <v>17</v>
      </c>
      <c r="H750" s="7" t="s">
        <v>314</v>
      </c>
    </row>
    <row r="751" spans="1:8" x14ac:dyDescent="0.35">
      <c r="A751" s="3"/>
      <c r="B751" s="3"/>
      <c r="D751" s="7" t="s">
        <v>170</v>
      </c>
      <c r="E751" s="8" t="s">
        <v>224</v>
      </c>
      <c r="F751" s="7" t="s">
        <v>225</v>
      </c>
      <c r="G751" s="8" t="s">
        <v>18</v>
      </c>
      <c r="H751" s="7" t="s">
        <v>899</v>
      </c>
    </row>
    <row r="752" spans="1:8" x14ac:dyDescent="0.35">
      <c r="A752" s="3"/>
      <c r="B752" s="3"/>
      <c r="D752" s="7" t="s">
        <v>170</v>
      </c>
      <c r="E752" s="8" t="s">
        <v>224</v>
      </c>
      <c r="F752" s="7" t="s">
        <v>225</v>
      </c>
      <c r="G752" s="8" t="s">
        <v>228</v>
      </c>
      <c r="H752" s="7" t="s">
        <v>900</v>
      </c>
    </row>
    <row r="753" spans="1:8" x14ac:dyDescent="0.35">
      <c r="A753" s="3"/>
      <c r="B753" s="3"/>
      <c r="D753" s="7" t="s">
        <v>170</v>
      </c>
      <c r="E753" s="8" t="s">
        <v>224</v>
      </c>
      <c r="F753" s="7" t="s">
        <v>225</v>
      </c>
      <c r="G753" s="8" t="s">
        <v>230</v>
      </c>
      <c r="H753" s="7" t="s">
        <v>436</v>
      </c>
    </row>
    <row r="754" spans="1:8" x14ac:dyDescent="0.35">
      <c r="A754" s="3"/>
      <c r="B754" s="3"/>
      <c r="D754" s="7" t="s">
        <v>170</v>
      </c>
      <c r="E754" s="8" t="s">
        <v>224</v>
      </c>
      <c r="F754" s="7" t="s">
        <v>225</v>
      </c>
      <c r="G754" s="8" t="s">
        <v>232</v>
      </c>
      <c r="H754" s="7" t="s">
        <v>901</v>
      </c>
    </row>
    <row r="755" spans="1:8" x14ac:dyDescent="0.35">
      <c r="A755" s="3"/>
      <c r="B755" s="3"/>
      <c r="D755" s="7" t="s">
        <v>170</v>
      </c>
      <c r="E755" s="8" t="s">
        <v>224</v>
      </c>
      <c r="F755" s="7" t="s">
        <v>225</v>
      </c>
      <c r="G755" s="8" t="s">
        <v>234</v>
      </c>
      <c r="H755" s="7" t="s">
        <v>257</v>
      </c>
    </row>
    <row r="756" spans="1:8" x14ac:dyDescent="0.35">
      <c r="A756" s="3"/>
      <c r="B756" s="3"/>
      <c r="D756" s="7" t="s">
        <v>170</v>
      </c>
      <c r="E756" s="8" t="s">
        <v>224</v>
      </c>
      <c r="F756" s="7" t="s">
        <v>225</v>
      </c>
      <c r="G756" s="8" t="s">
        <v>236</v>
      </c>
      <c r="H756" s="7" t="s">
        <v>231</v>
      </c>
    </row>
    <row r="757" spans="1:8" x14ac:dyDescent="0.35">
      <c r="A757" s="3"/>
      <c r="B757" s="3"/>
      <c r="D757" s="7" t="s">
        <v>170</v>
      </c>
      <c r="E757" s="8" t="s">
        <v>224</v>
      </c>
      <c r="F757" s="7" t="s">
        <v>225</v>
      </c>
      <c r="G757" s="8" t="s">
        <v>238</v>
      </c>
      <c r="H757" s="7" t="s">
        <v>260</v>
      </c>
    </row>
    <row r="758" spans="1:8" x14ac:dyDescent="0.35">
      <c r="A758" s="3"/>
      <c r="B758" s="3"/>
      <c r="D758" s="7" t="s">
        <v>170</v>
      </c>
      <c r="E758" s="8" t="s">
        <v>224</v>
      </c>
      <c r="F758" s="7" t="s">
        <v>225</v>
      </c>
      <c r="G758" s="8" t="s">
        <v>240</v>
      </c>
      <c r="H758" s="7" t="s">
        <v>261</v>
      </c>
    </row>
    <row r="759" spans="1:8" x14ac:dyDescent="0.35">
      <c r="A759" s="3"/>
      <c r="B759" s="3"/>
      <c r="D759" s="7" t="s">
        <v>170</v>
      </c>
      <c r="E759" s="8" t="s">
        <v>224</v>
      </c>
      <c r="F759" s="7" t="s">
        <v>225</v>
      </c>
      <c r="G759" s="8" t="s">
        <v>242</v>
      </c>
      <c r="H759" s="7" t="s">
        <v>235</v>
      </c>
    </row>
    <row r="760" spans="1:8" x14ac:dyDescent="0.35">
      <c r="A760" s="3"/>
      <c r="B760" s="3"/>
      <c r="D760" s="7" t="s">
        <v>170</v>
      </c>
      <c r="E760" s="8" t="s">
        <v>224</v>
      </c>
      <c r="F760" s="7" t="s">
        <v>225</v>
      </c>
      <c r="G760" s="8" t="s">
        <v>244</v>
      </c>
      <c r="H760" s="7" t="s">
        <v>902</v>
      </c>
    </row>
    <row r="761" spans="1:8" x14ac:dyDescent="0.35">
      <c r="A761" s="3"/>
      <c r="B761" s="3"/>
      <c r="D761" s="7" t="s">
        <v>170</v>
      </c>
      <c r="E761" s="8" t="s">
        <v>224</v>
      </c>
      <c r="F761" s="7" t="s">
        <v>225</v>
      </c>
      <c r="G761" s="8" t="s">
        <v>246</v>
      </c>
      <c r="H761" s="7" t="s">
        <v>390</v>
      </c>
    </row>
    <row r="762" spans="1:8" x14ac:dyDescent="0.35">
      <c r="A762" s="3"/>
      <c r="B762" s="3"/>
      <c r="D762" s="7" t="s">
        <v>170</v>
      </c>
      <c r="E762" s="8" t="s">
        <v>224</v>
      </c>
      <c r="F762" s="7" t="s">
        <v>225</v>
      </c>
      <c r="G762" s="8" t="s">
        <v>264</v>
      </c>
      <c r="H762" s="7" t="s">
        <v>247</v>
      </c>
    </row>
    <row r="763" spans="1:8" x14ac:dyDescent="0.35">
      <c r="A763" s="3"/>
      <c r="B763" s="3"/>
      <c r="D763" s="7" t="s">
        <v>172</v>
      </c>
      <c r="E763" s="8" t="s">
        <v>224</v>
      </c>
      <c r="F763" s="7" t="s">
        <v>225</v>
      </c>
      <c r="G763" s="8" t="s">
        <v>17</v>
      </c>
      <c r="H763" s="7" t="s">
        <v>436</v>
      </c>
    </row>
    <row r="764" spans="1:8" x14ac:dyDescent="0.35">
      <c r="A764" s="3"/>
      <c r="B764" s="3"/>
      <c r="D764" s="7" t="s">
        <v>172</v>
      </c>
      <c r="E764" s="8" t="s">
        <v>224</v>
      </c>
      <c r="F764" s="7" t="s">
        <v>225</v>
      </c>
      <c r="G764" s="8" t="s">
        <v>18</v>
      </c>
      <c r="H764" s="7" t="s">
        <v>538</v>
      </c>
    </row>
    <row r="765" spans="1:8" x14ac:dyDescent="0.35">
      <c r="A765" s="3"/>
      <c r="B765" s="3"/>
      <c r="D765" s="7" t="s">
        <v>172</v>
      </c>
      <c r="E765" s="8" t="s">
        <v>224</v>
      </c>
      <c r="F765" s="7" t="s">
        <v>225</v>
      </c>
      <c r="G765" s="8" t="s">
        <v>228</v>
      </c>
      <c r="H765" s="7" t="s">
        <v>910</v>
      </c>
    </row>
    <row r="766" spans="1:8" x14ac:dyDescent="0.35">
      <c r="A766" s="3"/>
      <c r="B766" s="3"/>
      <c r="D766" s="7" t="s">
        <v>172</v>
      </c>
      <c r="E766" s="8" t="s">
        <v>224</v>
      </c>
      <c r="F766" s="7" t="s">
        <v>225</v>
      </c>
      <c r="G766" s="8" t="s">
        <v>230</v>
      </c>
      <c r="H766" s="7" t="s">
        <v>257</v>
      </c>
    </row>
    <row r="767" spans="1:8" x14ac:dyDescent="0.35">
      <c r="A767" s="3"/>
      <c r="B767" s="3"/>
      <c r="D767" s="7" t="s">
        <v>172</v>
      </c>
      <c r="E767" s="8" t="s">
        <v>224</v>
      </c>
      <c r="F767" s="7" t="s">
        <v>225</v>
      </c>
      <c r="G767" s="8" t="s">
        <v>232</v>
      </c>
      <c r="H767" s="7" t="s">
        <v>235</v>
      </c>
    </row>
    <row r="768" spans="1:8" x14ac:dyDescent="0.35">
      <c r="A768" s="3"/>
      <c r="B768" s="3"/>
      <c r="D768" s="7" t="s">
        <v>172</v>
      </c>
      <c r="E768" s="8" t="s">
        <v>224</v>
      </c>
      <c r="F768" s="7" t="s">
        <v>225</v>
      </c>
      <c r="G768" s="8" t="s">
        <v>234</v>
      </c>
      <c r="H768" s="7" t="s">
        <v>587</v>
      </c>
    </row>
    <row r="769" spans="1:8" x14ac:dyDescent="0.35">
      <c r="A769" s="3"/>
      <c r="B769" s="3"/>
      <c r="D769" s="7" t="s">
        <v>172</v>
      </c>
      <c r="E769" s="8" t="s">
        <v>224</v>
      </c>
      <c r="F769" s="7" t="s">
        <v>225</v>
      </c>
      <c r="G769" s="8" t="s">
        <v>236</v>
      </c>
      <c r="H769" s="7" t="s">
        <v>243</v>
      </c>
    </row>
    <row r="770" spans="1:8" x14ac:dyDescent="0.35">
      <c r="A770" s="3"/>
      <c r="B770" s="3"/>
      <c r="D770" s="7" t="s">
        <v>172</v>
      </c>
      <c r="E770" s="8" t="s">
        <v>224</v>
      </c>
      <c r="F770" s="7" t="s">
        <v>225</v>
      </c>
      <c r="G770" s="8" t="s">
        <v>238</v>
      </c>
      <c r="H770" s="7" t="s">
        <v>911</v>
      </c>
    </row>
    <row r="771" spans="1:8" x14ac:dyDescent="0.35">
      <c r="A771" s="3"/>
      <c r="B771" s="3"/>
      <c r="D771" s="7" t="s">
        <v>172</v>
      </c>
      <c r="E771" s="8" t="s">
        <v>224</v>
      </c>
      <c r="F771" s="7" t="s">
        <v>225</v>
      </c>
      <c r="G771" s="8" t="s">
        <v>240</v>
      </c>
      <c r="H771" s="7" t="s">
        <v>247</v>
      </c>
    </row>
    <row r="772" spans="1:8" x14ac:dyDescent="0.35">
      <c r="A772" s="3"/>
      <c r="B772" s="3"/>
      <c r="D772" s="7" t="s">
        <v>172</v>
      </c>
      <c r="E772" s="8" t="s">
        <v>224</v>
      </c>
      <c r="F772" s="7" t="s">
        <v>225</v>
      </c>
      <c r="G772" s="8" t="s">
        <v>242</v>
      </c>
      <c r="H772" s="7" t="s">
        <v>276</v>
      </c>
    </row>
    <row r="773" spans="1:8" x14ac:dyDescent="0.35">
      <c r="A773" s="3"/>
      <c r="B773" s="3"/>
      <c r="D773" s="7" t="s">
        <v>172</v>
      </c>
      <c r="E773" s="8" t="s">
        <v>224</v>
      </c>
      <c r="F773" s="7" t="s">
        <v>225</v>
      </c>
      <c r="G773" s="8" t="s">
        <v>244</v>
      </c>
      <c r="H773" s="7" t="s">
        <v>532</v>
      </c>
    </row>
    <row r="774" spans="1:8" x14ac:dyDescent="0.35">
      <c r="A774" s="3"/>
      <c r="B774" s="3"/>
      <c r="D774" s="7" t="s">
        <v>174</v>
      </c>
      <c r="E774" s="8" t="s">
        <v>224</v>
      </c>
      <c r="F774" s="7" t="s">
        <v>225</v>
      </c>
      <c r="G774" s="8" t="s">
        <v>17</v>
      </c>
      <c r="H774" s="7" t="s">
        <v>254</v>
      </c>
    </row>
    <row r="775" spans="1:8" x14ac:dyDescent="0.35">
      <c r="A775" s="3"/>
      <c r="B775" s="3"/>
      <c r="D775" s="7" t="s">
        <v>174</v>
      </c>
      <c r="E775" s="8" t="s">
        <v>224</v>
      </c>
      <c r="F775" s="7" t="s">
        <v>225</v>
      </c>
      <c r="G775" s="8" t="s">
        <v>18</v>
      </c>
      <c r="H775" s="7" t="s">
        <v>556</v>
      </c>
    </row>
    <row r="776" spans="1:8" x14ac:dyDescent="0.35">
      <c r="A776" s="3"/>
      <c r="B776" s="3"/>
      <c r="D776" s="7" t="s">
        <v>174</v>
      </c>
      <c r="E776" s="8" t="s">
        <v>224</v>
      </c>
      <c r="F776" s="7" t="s">
        <v>225</v>
      </c>
      <c r="G776" s="8" t="s">
        <v>228</v>
      </c>
      <c r="H776" s="7" t="s">
        <v>299</v>
      </c>
    </row>
    <row r="777" spans="1:8" x14ac:dyDescent="0.35">
      <c r="A777" s="3"/>
      <c r="B777" s="3"/>
      <c r="D777" s="7" t="s">
        <v>174</v>
      </c>
      <c r="E777" s="8" t="s">
        <v>224</v>
      </c>
      <c r="F777" s="7" t="s">
        <v>225</v>
      </c>
      <c r="G777" s="8" t="s">
        <v>230</v>
      </c>
      <c r="H777" s="7" t="s">
        <v>448</v>
      </c>
    </row>
    <row r="778" spans="1:8" x14ac:dyDescent="0.35">
      <c r="A778" s="3"/>
      <c r="B778" s="3"/>
      <c r="D778" s="9" t="s">
        <v>174</v>
      </c>
      <c r="E778" s="10" t="s">
        <v>224</v>
      </c>
      <c r="F778" s="7" t="s">
        <v>225</v>
      </c>
      <c r="G778" s="10" t="s">
        <v>232</v>
      </c>
      <c r="H778" s="9" t="s">
        <v>436</v>
      </c>
    </row>
    <row r="779" spans="1:8" x14ac:dyDescent="0.35">
      <c r="A779" s="3"/>
      <c r="B779" s="3"/>
      <c r="D779" s="7" t="s">
        <v>174</v>
      </c>
      <c r="E779" s="8" t="s">
        <v>224</v>
      </c>
      <c r="F779" s="7" t="s">
        <v>225</v>
      </c>
      <c r="G779" s="8" t="s">
        <v>234</v>
      </c>
      <c r="H779" s="7" t="s">
        <v>257</v>
      </c>
    </row>
    <row r="780" spans="1:8" x14ac:dyDescent="0.35">
      <c r="A780" s="3"/>
      <c r="B780" s="3"/>
      <c r="D780" s="7" t="s">
        <v>174</v>
      </c>
      <c r="E780" s="8" t="s">
        <v>224</v>
      </c>
      <c r="F780" s="7" t="s">
        <v>225</v>
      </c>
      <c r="G780" s="8" t="s">
        <v>236</v>
      </c>
      <c r="H780" s="7" t="s">
        <v>386</v>
      </c>
    </row>
    <row r="781" spans="1:8" x14ac:dyDescent="0.35">
      <c r="A781" s="3"/>
      <c r="B781" s="3"/>
      <c r="D781" s="7" t="s">
        <v>174</v>
      </c>
      <c r="E781" s="8" t="s">
        <v>224</v>
      </c>
      <c r="F781" s="7" t="s">
        <v>225</v>
      </c>
      <c r="G781" s="8" t="s">
        <v>238</v>
      </c>
      <c r="H781" s="7" t="s">
        <v>914</v>
      </c>
    </row>
    <row r="782" spans="1:8" x14ac:dyDescent="0.35">
      <c r="A782" s="3"/>
      <c r="B782" s="3"/>
      <c r="D782" s="7" t="s">
        <v>174</v>
      </c>
      <c r="E782" s="8" t="s">
        <v>224</v>
      </c>
      <c r="F782" s="7" t="s">
        <v>225</v>
      </c>
      <c r="G782" s="8" t="s">
        <v>240</v>
      </c>
      <c r="H782" s="7" t="s">
        <v>915</v>
      </c>
    </row>
    <row r="783" spans="1:8" x14ac:dyDescent="0.35">
      <c r="A783" s="3"/>
      <c r="B783" s="3"/>
      <c r="D783" s="7" t="s">
        <v>174</v>
      </c>
      <c r="E783" s="8" t="s">
        <v>224</v>
      </c>
      <c r="F783" s="7" t="s">
        <v>225</v>
      </c>
      <c r="G783" s="8" t="s">
        <v>242</v>
      </c>
      <c r="H783" s="7" t="s">
        <v>653</v>
      </c>
    </row>
    <row r="784" spans="1:8" x14ac:dyDescent="0.35">
      <c r="A784" s="3"/>
      <c r="B784" s="3"/>
      <c r="D784" s="7" t="s">
        <v>174</v>
      </c>
      <c r="E784" s="8" t="s">
        <v>224</v>
      </c>
      <c r="F784" s="7" t="s">
        <v>225</v>
      </c>
      <c r="G784" s="8" t="s">
        <v>244</v>
      </c>
      <c r="H784" s="7" t="s">
        <v>247</v>
      </c>
    </row>
    <row r="785" spans="1:8" x14ac:dyDescent="0.35">
      <c r="A785" s="3"/>
      <c r="B785" s="3"/>
      <c r="D785" s="7" t="s">
        <v>176</v>
      </c>
      <c r="E785" s="8" t="s">
        <v>224</v>
      </c>
      <c r="F785" s="7" t="s">
        <v>225</v>
      </c>
      <c r="G785" s="8" t="s">
        <v>17</v>
      </c>
      <c r="H785" s="7" t="s">
        <v>777</v>
      </c>
    </row>
    <row r="786" spans="1:8" x14ac:dyDescent="0.35">
      <c r="A786" s="3"/>
      <c r="B786" s="3"/>
      <c r="D786" s="7" t="s">
        <v>176</v>
      </c>
      <c r="E786" s="8" t="s">
        <v>224</v>
      </c>
      <c r="F786" s="7" t="s">
        <v>225</v>
      </c>
      <c r="G786" s="8" t="s">
        <v>18</v>
      </c>
      <c r="H786" s="7" t="s">
        <v>299</v>
      </c>
    </row>
    <row r="787" spans="1:8" x14ac:dyDescent="0.35">
      <c r="A787" s="3"/>
      <c r="B787" s="3"/>
      <c r="D787" s="7" t="s">
        <v>176</v>
      </c>
      <c r="E787" s="8" t="s">
        <v>224</v>
      </c>
      <c r="F787" s="7" t="s">
        <v>225</v>
      </c>
      <c r="G787" s="8" t="s">
        <v>228</v>
      </c>
      <c r="H787" s="7" t="s">
        <v>257</v>
      </c>
    </row>
    <row r="788" spans="1:8" x14ac:dyDescent="0.35">
      <c r="A788" s="3"/>
      <c r="B788" s="3"/>
      <c r="D788" s="7" t="s">
        <v>176</v>
      </c>
      <c r="E788" s="8" t="s">
        <v>224</v>
      </c>
      <c r="F788" s="7" t="s">
        <v>225</v>
      </c>
      <c r="G788" s="8" t="s">
        <v>230</v>
      </c>
      <c r="H788" s="7" t="s">
        <v>336</v>
      </c>
    </row>
    <row r="789" spans="1:8" x14ac:dyDescent="0.35">
      <c r="A789" s="3"/>
      <c r="B789" s="3"/>
      <c r="D789" s="7" t="s">
        <v>176</v>
      </c>
      <c r="E789" s="8" t="s">
        <v>224</v>
      </c>
      <c r="F789" s="7" t="s">
        <v>225</v>
      </c>
      <c r="G789" s="8" t="s">
        <v>232</v>
      </c>
      <c r="H789" s="7" t="s">
        <v>485</v>
      </c>
    </row>
    <row r="790" spans="1:8" x14ac:dyDescent="0.35">
      <c r="A790" s="3"/>
      <c r="B790" s="3"/>
      <c r="D790" s="7" t="s">
        <v>176</v>
      </c>
      <c r="E790" s="8" t="s">
        <v>224</v>
      </c>
      <c r="F790" s="7" t="s">
        <v>225</v>
      </c>
      <c r="G790" s="8" t="s">
        <v>234</v>
      </c>
      <c r="H790" s="7" t="s">
        <v>373</v>
      </c>
    </row>
    <row r="791" spans="1:8" x14ac:dyDescent="0.35">
      <c r="A791" s="3"/>
      <c r="B791" s="3"/>
      <c r="D791" s="7" t="s">
        <v>176</v>
      </c>
      <c r="E791" s="8" t="s">
        <v>224</v>
      </c>
      <c r="F791" s="7" t="s">
        <v>225</v>
      </c>
      <c r="G791" s="8" t="s">
        <v>236</v>
      </c>
      <c r="H791" s="7" t="s">
        <v>306</v>
      </c>
    </row>
    <row r="792" spans="1:8" x14ac:dyDescent="0.35">
      <c r="A792" s="3"/>
      <c r="B792" s="3"/>
      <c r="D792" s="7" t="s">
        <v>176</v>
      </c>
      <c r="E792" s="8" t="s">
        <v>224</v>
      </c>
      <c r="F792" s="7" t="s">
        <v>225</v>
      </c>
      <c r="G792" s="8" t="s">
        <v>238</v>
      </c>
      <c r="H792" s="7" t="s">
        <v>830</v>
      </c>
    </row>
    <row r="793" spans="1:8" x14ac:dyDescent="0.35">
      <c r="A793" s="3"/>
      <c r="B793" s="3"/>
      <c r="D793" s="7" t="s">
        <v>176</v>
      </c>
      <c r="E793" s="8" t="s">
        <v>224</v>
      </c>
      <c r="F793" s="7" t="s">
        <v>225</v>
      </c>
      <c r="G793" s="8" t="s">
        <v>240</v>
      </c>
      <c r="H793" s="7" t="s">
        <v>916</v>
      </c>
    </row>
    <row r="794" spans="1:8" x14ac:dyDescent="0.35">
      <c r="A794" s="3"/>
      <c r="B794" s="3"/>
      <c r="D794" s="7" t="s">
        <v>176</v>
      </c>
      <c r="E794" s="8" t="s">
        <v>224</v>
      </c>
      <c r="F794" s="7" t="s">
        <v>225</v>
      </c>
      <c r="G794" s="8" t="s">
        <v>242</v>
      </c>
      <c r="H794" s="7" t="s">
        <v>243</v>
      </c>
    </row>
    <row r="795" spans="1:8" x14ac:dyDescent="0.35">
      <c r="A795" s="3"/>
      <c r="B795" s="3"/>
      <c r="D795" s="7" t="s">
        <v>176</v>
      </c>
      <c r="E795" s="8" t="s">
        <v>224</v>
      </c>
      <c r="F795" s="7" t="s">
        <v>225</v>
      </c>
      <c r="G795" s="8" t="s">
        <v>244</v>
      </c>
      <c r="H795" s="7" t="s">
        <v>637</v>
      </c>
    </row>
    <row r="796" spans="1:8" x14ac:dyDescent="0.35">
      <c r="A796" s="3"/>
      <c r="B796" s="3"/>
      <c r="D796" s="7" t="s">
        <v>176</v>
      </c>
      <c r="E796" s="8" t="s">
        <v>224</v>
      </c>
      <c r="F796" s="7" t="s">
        <v>225</v>
      </c>
      <c r="G796" s="8" t="s">
        <v>246</v>
      </c>
      <c r="H796" s="7" t="s">
        <v>247</v>
      </c>
    </row>
    <row r="797" spans="1:8" x14ac:dyDescent="0.35">
      <c r="A797" s="3"/>
      <c r="B797" s="3"/>
      <c r="D797" s="7" t="s">
        <v>178</v>
      </c>
      <c r="E797" s="8" t="s">
        <v>224</v>
      </c>
      <c r="F797" s="7" t="s">
        <v>225</v>
      </c>
      <c r="G797" s="8" t="s">
        <v>17</v>
      </c>
      <c r="H797" s="7" t="s">
        <v>919</v>
      </c>
    </row>
    <row r="798" spans="1:8" x14ac:dyDescent="0.35">
      <c r="A798" s="3"/>
      <c r="B798" s="3"/>
      <c r="D798" s="7" t="s">
        <v>178</v>
      </c>
      <c r="E798" s="8" t="s">
        <v>224</v>
      </c>
      <c r="F798" s="7" t="s">
        <v>225</v>
      </c>
      <c r="G798" s="8" t="s">
        <v>18</v>
      </c>
      <c r="H798" s="7" t="s">
        <v>286</v>
      </c>
    </row>
    <row r="799" spans="1:8" x14ac:dyDescent="0.35">
      <c r="A799" s="3"/>
      <c r="B799" s="3"/>
      <c r="D799" s="7" t="s">
        <v>178</v>
      </c>
      <c r="E799" s="8" t="s">
        <v>224</v>
      </c>
      <c r="F799" s="7" t="s">
        <v>225</v>
      </c>
      <c r="G799" s="8" t="s">
        <v>228</v>
      </c>
      <c r="H799" s="7" t="s">
        <v>290</v>
      </c>
    </row>
    <row r="800" spans="1:8" x14ac:dyDescent="0.35">
      <c r="A800" s="3"/>
      <c r="B800" s="3"/>
      <c r="D800" s="7" t="s">
        <v>178</v>
      </c>
      <c r="E800" s="8" t="s">
        <v>224</v>
      </c>
      <c r="F800" s="7" t="s">
        <v>225</v>
      </c>
      <c r="G800" s="8" t="s">
        <v>230</v>
      </c>
      <c r="H800" s="7" t="s">
        <v>642</v>
      </c>
    </row>
    <row r="801" spans="1:8" x14ac:dyDescent="0.35">
      <c r="A801" s="3"/>
      <c r="B801" s="3"/>
      <c r="D801" s="7" t="s">
        <v>178</v>
      </c>
      <c r="E801" s="8" t="s">
        <v>224</v>
      </c>
      <c r="F801" s="7" t="s">
        <v>225</v>
      </c>
      <c r="G801" s="8" t="s">
        <v>232</v>
      </c>
      <c r="H801" s="7" t="s">
        <v>920</v>
      </c>
    </row>
    <row r="802" spans="1:8" x14ac:dyDescent="0.35">
      <c r="A802" s="3"/>
      <c r="B802" s="3"/>
      <c r="D802" s="7" t="s">
        <v>178</v>
      </c>
      <c r="E802" s="8" t="s">
        <v>224</v>
      </c>
      <c r="F802" s="7" t="s">
        <v>225</v>
      </c>
      <c r="G802" s="8" t="s">
        <v>234</v>
      </c>
      <c r="H802" s="7" t="s">
        <v>328</v>
      </c>
    </row>
    <row r="803" spans="1:8" x14ac:dyDescent="0.35">
      <c r="A803" s="3"/>
      <c r="B803" s="3"/>
      <c r="D803" s="7" t="s">
        <v>178</v>
      </c>
      <c r="E803" s="8" t="s">
        <v>224</v>
      </c>
      <c r="F803" s="7" t="s">
        <v>225</v>
      </c>
      <c r="G803" s="8" t="s">
        <v>236</v>
      </c>
      <c r="H803" s="7" t="s">
        <v>579</v>
      </c>
    </row>
    <row r="804" spans="1:8" x14ac:dyDescent="0.35">
      <c r="A804" s="3"/>
      <c r="B804" s="3"/>
      <c r="D804" s="7" t="s">
        <v>178</v>
      </c>
      <c r="E804" s="8" t="s">
        <v>224</v>
      </c>
      <c r="F804" s="7" t="s">
        <v>225</v>
      </c>
      <c r="G804" s="8" t="s">
        <v>238</v>
      </c>
      <c r="H804" s="7" t="s">
        <v>260</v>
      </c>
    </row>
    <row r="805" spans="1:8" x14ac:dyDescent="0.35">
      <c r="A805" s="3"/>
      <c r="B805" s="3"/>
      <c r="D805" s="7" t="s">
        <v>178</v>
      </c>
      <c r="E805" s="8" t="s">
        <v>224</v>
      </c>
      <c r="F805" s="7" t="s">
        <v>225</v>
      </c>
      <c r="G805" s="8" t="s">
        <v>240</v>
      </c>
      <c r="H805" s="7" t="s">
        <v>479</v>
      </c>
    </row>
    <row r="806" spans="1:8" x14ac:dyDescent="0.35">
      <c r="A806" s="3"/>
      <c r="B806" s="3"/>
      <c r="D806" s="7" t="s">
        <v>178</v>
      </c>
      <c r="E806" s="8" t="s">
        <v>224</v>
      </c>
      <c r="F806" s="7" t="s">
        <v>225</v>
      </c>
      <c r="G806" s="8" t="s">
        <v>242</v>
      </c>
      <c r="H806" s="7" t="s">
        <v>644</v>
      </c>
    </row>
    <row r="807" spans="1:8" x14ac:dyDescent="0.35">
      <c r="A807" s="3"/>
      <c r="B807" s="3"/>
      <c r="D807" s="7" t="s">
        <v>178</v>
      </c>
      <c r="E807" s="8" t="s">
        <v>224</v>
      </c>
      <c r="F807" s="7" t="s">
        <v>225</v>
      </c>
      <c r="G807" s="8" t="s">
        <v>244</v>
      </c>
      <c r="H807" s="7" t="s">
        <v>875</v>
      </c>
    </row>
    <row r="808" spans="1:8" x14ac:dyDescent="0.35">
      <c r="A808" s="3"/>
      <c r="B808" s="3"/>
      <c r="D808" s="7" t="s">
        <v>178</v>
      </c>
      <c r="E808" s="8" t="s">
        <v>224</v>
      </c>
      <c r="F808" s="7" t="s">
        <v>225</v>
      </c>
      <c r="G808" s="8" t="s">
        <v>246</v>
      </c>
      <c r="H808" s="7" t="s">
        <v>243</v>
      </c>
    </row>
    <row r="809" spans="1:8" x14ac:dyDescent="0.35">
      <c r="A809" s="3"/>
      <c r="B809" s="3"/>
      <c r="D809" s="7" t="s">
        <v>178</v>
      </c>
      <c r="E809" s="8" t="s">
        <v>224</v>
      </c>
      <c r="F809" s="7" t="s">
        <v>225</v>
      </c>
      <c r="G809" s="8" t="s">
        <v>264</v>
      </c>
      <c r="H809" s="7" t="s">
        <v>390</v>
      </c>
    </row>
    <row r="810" spans="1:8" x14ac:dyDescent="0.35">
      <c r="A810" s="3"/>
      <c r="B810" s="3"/>
      <c r="D810" s="7" t="s">
        <v>180</v>
      </c>
      <c r="E810" s="8" t="s">
        <v>224</v>
      </c>
      <c r="F810" s="7" t="s">
        <v>225</v>
      </c>
      <c r="G810" s="8" t="s">
        <v>17</v>
      </c>
      <c r="H810" s="7" t="s">
        <v>927</v>
      </c>
    </row>
    <row r="811" spans="1:8" x14ac:dyDescent="0.35">
      <c r="A811" s="3"/>
      <c r="B811" s="3"/>
      <c r="D811" s="7" t="s">
        <v>180</v>
      </c>
      <c r="E811" s="8" t="s">
        <v>224</v>
      </c>
      <c r="F811" s="7" t="s">
        <v>225</v>
      </c>
      <c r="G811" s="8" t="s">
        <v>18</v>
      </c>
      <c r="H811" s="7" t="s">
        <v>395</v>
      </c>
    </row>
    <row r="812" spans="1:8" x14ac:dyDescent="0.35">
      <c r="A812" s="3"/>
      <c r="B812" s="3"/>
      <c r="D812" s="7" t="s">
        <v>180</v>
      </c>
      <c r="E812" s="8" t="s">
        <v>224</v>
      </c>
      <c r="F812" s="7" t="s">
        <v>225</v>
      </c>
      <c r="G812" s="8" t="s">
        <v>228</v>
      </c>
      <c r="H812" s="7" t="s">
        <v>386</v>
      </c>
    </row>
    <row r="813" spans="1:8" x14ac:dyDescent="0.35">
      <c r="A813" s="3"/>
      <c r="B813" s="3"/>
      <c r="D813" s="7" t="s">
        <v>180</v>
      </c>
      <c r="E813" s="8" t="s">
        <v>224</v>
      </c>
      <c r="F813" s="7" t="s">
        <v>225</v>
      </c>
      <c r="G813" s="8" t="s">
        <v>230</v>
      </c>
      <c r="H813" s="7" t="s">
        <v>928</v>
      </c>
    </row>
    <row r="814" spans="1:8" x14ac:dyDescent="0.35">
      <c r="A814" s="3"/>
      <c r="B814" s="3"/>
      <c r="D814" s="7" t="s">
        <v>180</v>
      </c>
      <c r="E814" s="8" t="s">
        <v>224</v>
      </c>
      <c r="F814" s="7" t="s">
        <v>225</v>
      </c>
      <c r="G814" s="8" t="s">
        <v>232</v>
      </c>
      <c r="H814" s="7" t="s">
        <v>929</v>
      </c>
    </row>
    <row r="815" spans="1:8" x14ac:dyDescent="0.35">
      <c r="A815" s="3"/>
      <c r="B815" s="3"/>
      <c r="D815" s="7" t="s">
        <v>182</v>
      </c>
      <c r="E815" s="8" t="s">
        <v>224</v>
      </c>
      <c r="F815" s="7" t="s">
        <v>225</v>
      </c>
      <c r="G815" s="8" t="s">
        <v>17</v>
      </c>
      <c r="H815" s="7" t="s">
        <v>931</v>
      </c>
    </row>
    <row r="816" spans="1:8" x14ac:dyDescent="0.35">
      <c r="A816" s="3"/>
      <c r="B816" s="3"/>
      <c r="D816" s="7" t="s">
        <v>182</v>
      </c>
      <c r="E816" s="8" t="s">
        <v>224</v>
      </c>
      <c r="F816" s="7" t="s">
        <v>225</v>
      </c>
      <c r="G816" s="8" t="s">
        <v>18</v>
      </c>
      <c r="H816" s="7" t="s">
        <v>555</v>
      </c>
    </row>
    <row r="817" spans="1:8" x14ac:dyDescent="0.35">
      <c r="A817" s="3"/>
      <c r="B817" s="3"/>
      <c r="D817" s="7" t="s">
        <v>182</v>
      </c>
      <c r="E817" s="8" t="s">
        <v>224</v>
      </c>
      <c r="F817" s="7" t="s">
        <v>225</v>
      </c>
      <c r="G817" s="8" t="s">
        <v>228</v>
      </c>
      <c r="H817" s="7" t="s">
        <v>649</v>
      </c>
    </row>
    <row r="818" spans="1:8" x14ac:dyDescent="0.35">
      <c r="A818" s="3"/>
      <c r="B818" s="3"/>
      <c r="D818" s="7" t="s">
        <v>182</v>
      </c>
      <c r="E818" s="8" t="s">
        <v>224</v>
      </c>
      <c r="F818" s="7" t="s">
        <v>225</v>
      </c>
      <c r="G818" s="8" t="s">
        <v>230</v>
      </c>
      <c r="H818" s="7" t="s">
        <v>932</v>
      </c>
    </row>
    <row r="819" spans="1:8" x14ac:dyDescent="0.35">
      <c r="A819" s="3"/>
      <c r="B819" s="3"/>
      <c r="D819" s="7" t="s">
        <v>182</v>
      </c>
      <c r="E819" s="8" t="s">
        <v>224</v>
      </c>
      <c r="F819" s="7" t="s">
        <v>225</v>
      </c>
      <c r="G819" s="8" t="s">
        <v>232</v>
      </c>
      <c r="H819" s="7" t="s">
        <v>257</v>
      </c>
    </row>
    <row r="820" spans="1:8" x14ac:dyDescent="0.35">
      <c r="A820" s="3"/>
      <c r="B820" s="3"/>
      <c r="D820" s="7" t="s">
        <v>182</v>
      </c>
      <c r="E820" s="8" t="s">
        <v>224</v>
      </c>
      <c r="F820" s="7" t="s">
        <v>225</v>
      </c>
      <c r="G820" s="8" t="s">
        <v>234</v>
      </c>
      <c r="H820" s="7" t="s">
        <v>328</v>
      </c>
    </row>
    <row r="821" spans="1:8" x14ac:dyDescent="0.35">
      <c r="A821" s="3"/>
      <c r="B821" s="3"/>
      <c r="D821" s="7" t="s">
        <v>182</v>
      </c>
      <c r="E821" s="8" t="s">
        <v>224</v>
      </c>
      <c r="F821" s="7" t="s">
        <v>225</v>
      </c>
      <c r="G821" s="8" t="s">
        <v>236</v>
      </c>
      <c r="H821" s="7" t="s">
        <v>261</v>
      </c>
    </row>
    <row r="822" spans="1:8" x14ac:dyDescent="0.35">
      <c r="A822" s="3"/>
      <c r="B822" s="3"/>
      <c r="D822" s="7" t="s">
        <v>182</v>
      </c>
      <c r="E822" s="8" t="s">
        <v>224</v>
      </c>
      <c r="F822" s="7" t="s">
        <v>225</v>
      </c>
      <c r="G822" s="8" t="s">
        <v>238</v>
      </c>
      <c r="H822" s="7" t="s">
        <v>933</v>
      </c>
    </row>
    <row r="823" spans="1:8" x14ac:dyDescent="0.35">
      <c r="A823" s="3"/>
      <c r="B823" s="3"/>
      <c r="D823" s="7" t="s">
        <v>182</v>
      </c>
      <c r="E823" s="8" t="s">
        <v>224</v>
      </c>
      <c r="F823" s="7" t="s">
        <v>225</v>
      </c>
      <c r="G823" s="8" t="s">
        <v>240</v>
      </c>
      <c r="H823" s="7" t="s">
        <v>336</v>
      </c>
    </row>
    <row r="824" spans="1:8" x14ac:dyDescent="0.35">
      <c r="A824" s="3"/>
      <c r="B824" s="3"/>
      <c r="D824" s="7" t="s">
        <v>182</v>
      </c>
      <c r="E824" s="8" t="s">
        <v>224</v>
      </c>
      <c r="F824" s="7" t="s">
        <v>225</v>
      </c>
      <c r="G824" s="8" t="s">
        <v>242</v>
      </c>
      <c r="H824" s="7" t="s">
        <v>653</v>
      </c>
    </row>
    <row r="825" spans="1:8" x14ac:dyDescent="0.35">
      <c r="A825" s="3"/>
      <c r="B825" s="3"/>
      <c r="D825" s="7" t="s">
        <v>182</v>
      </c>
      <c r="E825" s="8" t="s">
        <v>224</v>
      </c>
      <c r="F825" s="7" t="s">
        <v>225</v>
      </c>
      <c r="G825" s="8" t="s">
        <v>244</v>
      </c>
      <c r="H825" s="7" t="s">
        <v>315</v>
      </c>
    </row>
    <row r="826" spans="1:8" x14ac:dyDescent="0.35">
      <c r="A826" s="3"/>
      <c r="B826" s="3"/>
      <c r="D826" s="7" t="s">
        <v>182</v>
      </c>
      <c r="E826" s="8" t="s">
        <v>224</v>
      </c>
      <c r="F826" s="7" t="s">
        <v>225</v>
      </c>
      <c r="G826" s="8" t="s">
        <v>246</v>
      </c>
      <c r="H826" s="7" t="s">
        <v>243</v>
      </c>
    </row>
    <row r="827" spans="1:8" x14ac:dyDescent="0.35">
      <c r="A827" s="3"/>
      <c r="B827" s="3"/>
      <c r="D827" s="7" t="s">
        <v>182</v>
      </c>
      <c r="E827" s="8" t="s">
        <v>224</v>
      </c>
      <c r="F827" s="7" t="s">
        <v>225</v>
      </c>
      <c r="G827" s="8" t="s">
        <v>264</v>
      </c>
      <c r="H827" s="7" t="s">
        <v>320</v>
      </c>
    </row>
    <row r="828" spans="1:8" x14ac:dyDescent="0.35">
      <c r="A828" s="3"/>
      <c r="B828" s="3"/>
      <c r="D828" s="7" t="s">
        <v>182</v>
      </c>
      <c r="E828" s="8" t="s">
        <v>224</v>
      </c>
      <c r="F828" s="7" t="s">
        <v>225</v>
      </c>
      <c r="G828" s="8" t="s">
        <v>265</v>
      </c>
      <c r="H828" s="7" t="s">
        <v>247</v>
      </c>
    </row>
    <row r="829" spans="1:8" x14ac:dyDescent="0.35">
      <c r="A829" s="3"/>
      <c r="B829" s="3"/>
      <c r="D829" s="7" t="s">
        <v>184</v>
      </c>
      <c r="E829" s="8" t="s">
        <v>224</v>
      </c>
      <c r="F829" s="7" t="s">
        <v>225</v>
      </c>
      <c r="G829" s="8" t="s">
        <v>17</v>
      </c>
      <c r="H829" s="7" t="s">
        <v>936</v>
      </c>
    </row>
    <row r="830" spans="1:8" x14ac:dyDescent="0.35">
      <c r="A830" s="3"/>
      <c r="B830" s="3"/>
      <c r="D830" s="7" t="s">
        <v>184</v>
      </c>
      <c r="E830" s="8" t="s">
        <v>224</v>
      </c>
      <c r="F830" s="7" t="s">
        <v>225</v>
      </c>
      <c r="G830" s="8" t="s">
        <v>18</v>
      </c>
      <c r="H830" s="7" t="s">
        <v>286</v>
      </c>
    </row>
    <row r="831" spans="1:8" x14ac:dyDescent="0.35">
      <c r="A831" s="3"/>
      <c r="B831" s="3"/>
      <c r="D831" s="7" t="s">
        <v>184</v>
      </c>
      <c r="E831" s="8" t="s">
        <v>224</v>
      </c>
      <c r="F831" s="7" t="s">
        <v>225</v>
      </c>
      <c r="G831" s="8" t="s">
        <v>228</v>
      </c>
      <c r="H831" s="7" t="s">
        <v>937</v>
      </c>
    </row>
    <row r="832" spans="1:8" x14ac:dyDescent="0.35">
      <c r="A832" s="3"/>
      <c r="B832" s="3"/>
      <c r="D832" s="7" t="s">
        <v>184</v>
      </c>
      <c r="E832" s="8" t="s">
        <v>224</v>
      </c>
      <c r="F832" s="7" t="s">
        <v>225</v>
      </c>
      <c r="G832" s="8" t="s">
        <v>230</v>
      </c>
      <c r="H832" s="7" t="s">
        <v>938</v>
      </c>
    </row>
    <row r="833" spans="1:8" x14ac:dyDescent="0.35">
      <c r="A833" s="3"/>
      <c r="B833" s="3"/>
      <c r="D833" s="7" t="s">
        <v>184</v>
      </c>
      <c r="E833" s="8" t="s">
        <v>224</v>
      </c>
      <c r="F833" s="7" t="s">
        <v>225</v>
      </c>
      <c r="G833" s="8" t="s">
        <v>232</v>
      </c>
      <c r="H833" s="7" t="s">
        <v>291</v>
      </c>
    </row>
    <row r="834" spans="1:8" x14ac:dyDescent="0.35">
      <c r="A834" s="3"/>
      <c r="B834" s="3"/>
      <c r="D834" s="7" t="s">
        <v>184</v>
      </c>
      <c r="E834" s="8" t="s">
        <v>224</v>
      </c>
      <c r="F834" s="7" t="s">
        <v>225</v>
      </c>
      <c r="G834" s="8" t="s">
        <v>234</v>
      </c>
      <c r="H834" s="7" t="s">
        <v>939</v>
      </c>
    </row>
    <row r="835" spans="1:8" x14ac:dyDescent="0.35">
      <c r="A835" s="3"/>
      <c r="B835" s="3"/>
      <c r="D835" s="7" t="s">
        <v>184</v>
      </c>
      <c r="E835" s="8" t="s">
        <v>224</v>
      </c>
      <c r="F835" s="7" t="s">
        <v>225</v>
      </c>
      <c r="G835" s="8" t="s">
        <v>236</v>
      </c>
      <c r="H835" s="7" t="s">
        <v>257</v>
      </c>
    </row>
    <row r="836" spans="1:8" x14ac:dyDescent="0.35">
      <c r="A836" s="3"/>
      <c r="B836" s="3"/>
      <c r="D836" s="7" t="s">
        <v>184</v>
      </c>
      <c r="E836" s="8" t="s">
        <v>224</v>
      </c>
      <c r="F836" s="7" t="s">
        <v>225</v>
      </c>
      <c r="G836" s="8" t="s">
        <v>238</v>
      </c>
      <c r="H836" s="7" t="s">
        <v>940</v>
      </c>
    </row>
    <row r="837" spans="1:8" x14ac:dyDescent="0.35">
      <c r="A837" s="3"/>
      <c r="B837" s="3"/>
      <c r="D837" s="7" t="s">
        <v>184</v>
      </c>
      <c r="E837" s="8" t="s">
        <v>224</v>
      </c>
      <c r="F837" s="7" t="s">
        <v>225</v>
      </c>
      <c r="G837" s="8" t="s">
        <v>240</v>
      </c>
      <c r="H837" s="7" t="s">
        <v>293</v>
      </c>
    </row>
    <row r="838" spans="1:8" x14ac:dyDescent="0.35">
      <c r="A838" s="3"/>
      <c r="B838" s="3"/>
      <c r="D838" s="7" t="s">
        <v>186</v>
      </c>
      <c r="E838" s="8" t="s">
        <v>224</v>
      </c>
      <c r="F838" s="7" t="s">
        <v>225</v>
      </c>
      <c r="G838" s="8" t="s">
        <v>17</v>
      </c>
      <c r="H838" s="7" t="s">
        <v>946</v>
      </c>
    </row>
    <row r="839" spans="1:8" x14ac:dyDescent="0.35">
      <c r="A839" s="3"/>
      <c r="B839" s="3"/>
      <c r="D839" s="7" t="s">
        <v>186</v>
      </c>
      <c r="E839" s="8" t="s">
        <v>224</v>
      </c>
      <c r="F839" s="7" t="s">
        <v>225</v>
      </c>
      <c r="G839" s="8" t="s">
        <v>18</v>
      </c>
      <c r="H839" s="7" t="s">
        <v>299</v>
      </c>
    </row>
    <row r="840" spans="1:8" x14ac:dyDescent="0.35">
      <c r="A840" s="3"/>
      <c r="B840" s="3"/>
      <c r="D840" s="7" t="s">
        <v>186</v>
      </c>
      <c r="E840" s="8" t="s">
        <v>224</v>
      </c>
      <c r="F840" s="7" t="s">
        <v>225</v>
      </c>
      <c r="G840" s="8" t="s">
        <v>228</v>
      </c>
      <c r="H840" s="7" t="s">
        <v>502</v>
      </c>
    </row>
    <row r="841" spans="1:8" x14ac:dyDescent="0.35">
      <c r="A841" s="3"/>
      <c r="B841" s="3"/>
      <c r="D841" s="7" t="s">
        <v>186</v>
      </c>
      <c r="E841" s="8" t="s">
        <v>224</v>
      </c>
      <c r="F841" s="7" t="s">
        <v>225</v>
      </c>
      <c r="G841" s="8" t="s">
        <v>230</v>
      </c>
      <c r="H841" s="7" t="s">
        <v>257</v>
      </c>
    </row>
    <row r="842" spans="1:8" x14ac:dyDescent="0.35">
      <c r="A842" s="3"/>
      <c r="B842" s="3"/>
      <c r="D842" s="7" t="s">
        <v>186</v>
      </c>
      <c r="E842" s="8" t="s">
        <v>224</v>
      </c>
      <c r="F842" s="7" t="s">
        <v>225</v>
      </c>
      <c r="G842" s="8" t="s">
        <v>232</v>
      </c>
      <c r="H842" s="7" t="s">
        <v>947</v>
      </c>
    </row>
    <row r="843" spans="1:8" x14ac:dyDescent="0.35">
      <c r="A843" s="3"/>
      <c r="B843" s="3"/>
      <c r="D843" s="7" t="s">
        <v>186</v>
      </c>
      <c r="E843" s="8" t="s">
        <v>224</v>
      </c>
      <c r="F843" s="7" t="s">
        <v>225</v>
      </c>
      <c r="G843" s="8" t="s">
        <v>234</v>
      </c>
      <c r="H843" s="7" t="s">
        <v>349</v>
      </c>
    </row>
    <row r="844" spans="1:8" x14ac:dyDescent="0.35">
      <c r="A844" s="3"/>
      <c r="B844" s="3"/>
      <c r="D844" s="7" t="s">
        <v>186</v>
      </c>
      <c r="E844" s="8" t="s">
        <v>224</v>
      </c>
      <c r="F844" s="7" t="s">
        <v>225</v>
      </c>
      <c r="G844" s="8" t="s">
        <v>236</v>
      </c>
      <c r="H844" s="7" t="s">
        <v>948</v>
      </c>
    </row>
    <row r="845" spans="1:8" x14ac:dyDescent="0.35">
      <c r="A845" s="3"/>
      <c r="B845" s="3"/>
      <c r="D845" s="7" t="s">
        <v>186</v>
      </c>
      <c r="E845" s="8" t="s">
        <v>224</v>
      </c>
      <c r="F845" s="7" t="s">
        <v>225</v>
      </c>
      <c r="G845" s="8" t="s">
        <v>238</v>
      </c>
      <c r="H845" s="7" t="s">
        <v>247</v>
      </c>
    </row>
    <row r="846" spans="1:8" x14ac:dyDescent="0.35">
      <c r="A846" s="3"/>
      <c r="B846" s="3"/>
      <c r="D846" s="7" t="s">
        <v>186</v>
      </c>
      <c r="E846" s="8" t="s">
        <v>224</v>
      </c>
      <c r="F846" s="7" t="s">
        <v>225</v>
      </c>
      <c r="G846" s="8" t="s">
        <v>240</v>
      </c>
      <c r="H846" s="7" t="s">
        <v>276</v>
      </c>
    </row>
    <row r="847" spans="1:8" x14ac:dyDescent="0.35">
      <c r="A847" s="3"/>
      <c r="B847" s="3"/>
      <c r="D847" s="7" t="s">
        <v>188</v>
      </c>
      <c r="E847" s="8" t="s">
        <v>224</v>
      </c>
      <c r="F847" s="7" t="s">
        <v>225</v>
      </c>
      <c r="G847" s="8" t="s">
        <v>17</v>
      </c>
      <c r="H847" s="7" t="s">
        <v>952</v>
      </c>
    </row>
    <row r="848" spans="1:8" x14ac:dyDescent="0.35">
      <c r="A848" s="3"/>
      <c r="B848" s="3"/>
      <c r="D848" s="7" t="s">
        <v>188</v>
      </c>
      <c r="E848" s="8" t="s">
        <v>224</v>
      </c>
      <c r="F848" s="7" t="s">
        <v>225</v>
      </c>
      <c r="G848" s="8" t="s">
        <v>18</v>
      </c>
      <c r="H848" s="7" t="s">
        <v>953</v>
      </c>
    </row>
    <row r="849" spans="1:8" x14ac:dyDescent="0.35">
      <c r="A849" s="3"/>
      <c r="B849" s="3"/>
      <c r="D849" s="7" t="s">
        <v>188</v>
      </c>
      <c r="E849" s="8" t="s">
        <v>224</v>
      </c>
      <c r="F849" s="7" t="s">
        <v>225</v>
      </c>
      <c r="G849" s="8" t="s">
        <v>228</v>
      </c>
      <c r="H849" s="7" t="s">
        <v>257</v>
      </c>
    </row>
    <row r="850" spans="1:8" x14ac:dyDescent="0.35">
      <c r="A850" s="3"/>
      <c r="B850" s="3"/>
      <c r="D850" s="7" t="s">
        <v>188</v>
      </c>
      <c r="E850" s="8" t="s">
        <v>224</v>
      </c>
      <c r="F850" s="7" t="s">
        <v>225</v>
      </c>
      <c r="G850" s="8" t="s">
        <v>230</v>
      </c>
      <c r="H850" s="7" t="s">
        <v>954</v>
      </c>
    </row>
    <row r="851" spans="1:8" x14ac:dyDescent="0.35">
      <c r="A851" s="3"/>
      <c r="B851" s="3"/>
      <c r="D851" s="7" t="s">
        <v>188</v>
      </c>
      <c r="E851" s="8" t="s">
        <v>224</v>
      </c>
      <c r="F851" s="7" t="s">
        <v>225</v>
      </c>
      <c r="G851" s="8" t="s">
        <v>232</v>
      </c>
      <c r="H851" s="7" t="s">
        <v>955</v>
      </c>
    </row>
    <row r="852" spans="1:8" x14ac:dyDescent="0.35">
      <c r="A852" s="3"/>
      <c r="B852" s="3"/>
      <c r="D852" s="7" t="s">
        <v>188</v>
      </c>
      <c r="E852" s="8" t="s">
        <v>224</v>
      </c>
      <c r="F852" s="7" t="s">
        <v>225</v>
      </c>
      <c r="G852" s="8" t="s">
        <v>234</v>
      </c>
      <c r="H852" s="7" t="s">
        <v>956</v>
      </c>
    </row>
    <row r="853" spans="1:8" x14ac:dyDescent="0.35">
      <c r="A853" s="3"/>
      <c r="B853" s="3"/>
      <c r="D853" s="7" t="s">
        <v>188</v>
      </c>
      <c r="E853" s="8" t="s">
        <v>224</v>
      </c>
      <c r="F853" s="7" t="s">
        <v>225</v>
      </c>
      <c r="G853" s="8" t="s">
        <v>236</v>
      </c>
      <c r="H853" s="7" t="s">
        <v>267</v>
      </c>
    </row>
    <row r="854" spans="1:8" x14ac:dyDescent="0.35">
      <c r="A854" s="3"/>
      <c r="B854" s="3"/>
      <c r="D854" s="7" t="s">
        <v>188</v>
      </c>
      <c r="E854" s="8" t="s">
        <v>224</v>
      </c>
      <c r="F854" s="7" t="s">
        <v>225</v>
      </c>
      <c r="G854" s="8" t="s">
        <v>238</v>
      </c>
      <c r="H854" s="7" t="s">
        <v>306</v>
      </c>
    </row>
    <row r="855" spans="1:8" x14ac:dyDescent="0.35">
      <c r="A855" s="3"/>
      <c r="B855" s="3"/>
      <c r="D855" s="7" t="s">
        <v>188</v>
      </c>
      <c r="E855" s="8" t="s">
        <v>224</v>
      </c>
      <c r="F855" s="7" t="s">
        <v>225</v>
      </c>
      <c r="G855" s="8" t="s">
        <v>240</v>
      </c>
      <c r="H855" s="7" t="s">
        <v>452</v>
      </c>
    </row>
    <row r="856" spans="1:8" x14ac:dyDescent="0.35">
      <c r="A856" s="3"/>
      <c r="B856" s="3"/>
      <c r="D856" s="7" t="s">
        <v>188</v>
      </c>
      <c r="E856" s="8" t="s">
        <v>224</v>
      </c>
      <c r="F856" s="7" t="s">
        <v>225</v>
      </c>
      <c r="G856" s="8" t="s">
        <v>242</v>
      </c>
      <c r="H856" s="7" t="s">
        <v>697</v>
      </c>
    </row>
    <row r="857" spans="1:8" x14ac:dyDescent="0.35">
      <c r="A857" s="3"/>
      <c r="B857" s="3"/>
      <c r="D857" s="7" t="s">
        <v>188</v>
      </c>
      <c r="E857" s="8" t="s">
        <v>224</v>
      </c>
      <c r="F857" s="7" t="s">
        <v>225</v>
      </c>
      <c r="G857" s="8" t="s">
        <v>244</v>
      </c>
      <c r="H857" s="7" t="s">
        <v>957</v>
      </c>
    </row>
    <row r="858" spans="1:8" x14ac:dyDescent="0.35">
      <c r="A858" s="3"/>
      <c r="B858" s="3"/>
      <c r="D858" s="7" t="s">
        <v>188</v>
      </c>
      <c r="E858" s="8" t="s">
        <v>224</v>
      </c>
      <c r="F858" s="7" t="s">
        <v>225</v>
      </c>
      <c r="G858" s="8" t="s">
        <v>246</v>
      </c>
      <c r="H858" s="7" t="s">
        <v>307</v>
      </c>
    </row>
    <row r="859" spans="1:8" x14ac:dyDescent="0.35">
      <c r="A859" s="3"/>
      <c r="B859" s="3"/>
      <c r="D859" s="7" t="s">
        <v>190</v>
      </c>
      <c r="E859" s="8" t="s">
        <v>224</v>
      </c>
      <c r="F859" s="7" t="s">
        <v>225</v>
      </c>
      <c r="G859" s="8" t="s">
        <v>17</v>
      </c>
      <c r="H859" s="7" t="s">
        <v>370</v>
      </c>
    </row>
    <row r="860" spans="1:8" x14ac:dyDescent="0.35">
      <c r="A860" s="3"/>
      <c r="B860" s="3"/>
      <c r="D860" s="7" t="s">
        <v>190</v>
      </c>
      <c r="E860" s="8" t="s">
        <v>224</v>
      </c>
      <c r="F860" s="7" t="s">
        <v>225</v>
      </c>
      <c r="G860" s="8" t="s">
        <v>18</v>
      </c>
      <c r="H860" s="7" t="s">
        <v>958</v>
      </c>
    </row>
    <row r="861" spans="1:8" x14ac:dyDescent="0.35">
      <c r="A861" s="3"/>
      <c r="B861" s="3"/>
      <c r="D861" s="7" t="s">
        <v>190</v>
      </c>
      <c r="E861" s="8" t="s">
        <v>224</v>
      </c>
      <c r="F861" s="7" t="s">
        <v>225</v>
      </c>
      <c r="G861" s="8" t="s">
        <v>228</v>
      </c>
      <c r="H861" s="7" t="s">
        <v>959</v>
      </c>
    </row>
    <row r="862" spans="1:8" x14ac:dyDescent="0.35">
      <c r="A862" s="3"/>
      <c r="B862" s="3"/>
      <c r="D862" s="7" t="s">
        <v>190</v>
      </c>
      <c r="E862" s="8" t="s">
        <v>224</v>
      </c>
      <c r="F862" s="7" t="s">
        <v>225</v>
      </c>
      <c r="G862" s="8" t="s">
        <v>230</v>
      </c>
      <c r="H862" s="7" t="s">
        <v>960</v>
      </c>
    </row>
    <row r="863" spans="1:8" x14ac:dyDescent="0.35">
      <c r="A863" s="3"/>
      <c r="B863" s="3"/>
      <c r="D863" s="7" t="s">
        <v>190</v>
      </c>
      <c r="E863" s="8" t="s">
        <v>224</v>
      </c>
      <c r="F863" s="7" t="s">
        <v>225</v>
      </c>
      <c r="G863" s="8" t="s">
        <v>232</v>
      </c>
      <c r="H863" s="7" t="s">
        <v>961</v>
      </c>
    </row>
    <row r="864" spans="1:8" x14ac:dyDescent="0.35">
      <c r="A864" s="3"/>
      <c r="B864" s="3"/>
      <c r="D864" s="7" t="s">
        <v>190</v>
      </c>
      <c r="E864" s="8" t="s">
        <v>224</v>
      </c>
      <c r="F864" s="7" t="s">
        <v>225</v>
      </c>
      <c r="G864" s="8" t="s">
        <v>234</v>
      </c>
      <c r="H864" s="7" t="s">
        <v>449</v>
      </c>
    </row>
    <row r="865" spans="1:8" x14ac:dyDescent="0.35">
      <c r="A865" s="3"/>
      <c r="B865" s="3"/>
      <c r="D865" s="7" t="s">
        <v>190</v>
      </c>
      <c r="E865" s="8" t="s">
        <v>224</v>
      </c>
      <c r="F865" s="7" t="s">
        <v>225</v>
      </c>
      <c r="G865" s="8" t="s">
        <v>236</v>
      </c>
      <c r="H865" s="7" t="s">
        <v>257</v>
      </c>
    </row>
    <row r="866" spans="1:8" x14ac:dyDescent="0.35">
      <c r="A866" s="3"/>
      <c r="B866" s="3"/>
      <c r="D866" s="7" t="s">
        <v>190</v>
      </c>
      <c r="E866" s="8" t="s">
        <v>224</v>
      </c>
      <c r="F866" s="7" t="s">
        <v>225</v>
      </c>
      <c r="G866" s="8" t="s">
        <v>238</v>
      </c>
      <c r="H866" s="7" t="s">
        <v>231</v>
      </c>
    </row>
    <row r="867" spans="1:8" x14ac:dyDescent="0.35">
      <c r="A867" s="3"/>
      <c r="B867" s="3"/>
      <c r="D867" s="7" t="s">
        <v>190</v>
      </c>
      <c r="E867" s="8" t="s">
        <v>224</v>
      </c>
      <c r="F867" s="7" t="s">
        <v>225</v>
      </c>
      <c r="G867" s="8" t="s">
        <v>240</v>
      </c>
      <c r="H867" s="7" t="s">
        <v>962</v>
      </c>
    </row>
    <row r="868" spans="1:8" x14ac:dyDescent="0.35">
      <c r="A868" s="3"/>
      <c r="B868" s="3"/>
      <c r="D868" s="7" t="s">
        <v>192</v>
      </c>
      <c r="E868" s="8" t="s">
        <v>224</v>
      </c>
      <c r="F868" s="7" t="s">
        <v>225</v>
      </c>
      <c r="G868" s="8" t="s">
        <v>17</v>
      </c>
      <c r="H868" s="7" t="s">
        <v>965</v>
      </c>
    </row>
    <row r="869" spans="1:8" x14ac:dyDescent="0.35">
      <c r="A869" s="3"/>
      <c r="B869" s="3"/>
      <c r="D869" s="7" t="s">
        <v>192</v>
      </c>
      <c r="E869" s="8" t="s">
        <v>224</v>
      </c>
      <c r="F869" s="7" t="s">
        <v>225</v>
      </c>
      <c r="G869" s="8" t="s">
        <v>18</v>
      </c>
      <c r="H869" s="7" t="s">
        <v>966</v>
      </c>
    </row>
    <row r="870" spans="1:8" x14ac:dyDescent="0.35">
      <c r="A870" s="3"/>
      <c r="B870" s="3"/>
      <c r="D870" s="7" t="s">
        <v>192</v>
      </c>
      <c r="E870" s="8" t="s">
        <v>224</v>
      </c>
      <c r="F870" s="7" t="s">
        <v>225</v>
      </c>
      <c r="G870" s="8" t="s">
        <v>228</v>
      </c>
      <c r="H870" s="7" t="s">
        <v>231</v>
      </c>
    </row>
    <row r="871" spans="1:8" x14ac:dyDescent="0.35">
      <c r="A871" s="3"/>
      <c r="B871" s="3"/>
      <c r="D871" s="7" t="s">
        <v>192</v>
      </c>
      <c r="E871" s="8" t="s">
        <v>224</v>
      </c>
      <c r="F871" s="7" t="s">
        <v>225</v>
      </c>
      <c r="G871" s="8" t="s">
        <v>230</v>
      </c>
      <c r="H871" s="7" t="s">
        <v>267</v>
      </c>
    </row>
    <row r="872" spans="1:8" x14ac:dyDescent="0.35">
      <c r="A872" s="3"/>
      <c r="B872" s="3"/>
      <c r="D872" s="7" t="s">
        <v>192</v>
      </c>
      <c r="E872" s="8" t="s">
        <v>224</v>
      </c>
      <c r="F872" s="7" t="s">
        <v>225</v>
      </c>
      <c r="G872" s="8" t="s">
        <v>232</v>
      </c>
      <c r="H872" s="7" t="s">
        <v>373</v>
      </c>
    </row>
    <row r="873" spans="1:8" x14ac:dyDescent="0.35">
      <c r="A873" s="3"/>
      <c r="B873" s="3"/>
      <c r="D873" s="7" t="s">
        <v>192</v>
      </c>
      <c r="E873" s="8" t="s">
        <v>224</v>
      </c>
      <c r="F873" s="7" t="s">
        <v>225</v>
      </c>
      <c r="G873" s="8" t="s">
        <v>234</v>
      </c>
      <c r="H873" s="7" t="s">
        <v>307</v>
      </c>
    </row>
    <row r="874" spans="1:8" x14ac:dyDescent="0.35">
      <c r="A874" s="3"/>
      <c r="B874" s="3"/>
      <c r="D874" s="7" t="s">
        <v>194</v>
      </c>
      <c r="E874" s="8" t="s">
        <v>224</v>
      </c>
      <c r="F874" s="7" t="s">
        <v>225</v>
      </c>
      <c r="G874" s="8" t="s">
        <v>17</v>
      </c>
      <c r="H874" s="7" t="s">
        <v>435</v>
      </c>
    </row>
    <row r="875" spans="1:8" x14ac:dyDescent="0.35">
      <c r="A875" s="3"/>
      <c r="B875" s="3"/>
      <c r="D875" s="7" t="s">
        <v>194</v>
      </c>
      <c r="E875" s="8" t="s">
        <v>224</v>
      </c>
      <c r="F875" s="7" t="s">
        <v>225</v>
      </c>
      <c r="G875" s="8" t="s">
        <v>18</v>
      </c>
      <c r="H875" s="7" t="s">
        <v>257</v>
      </c>
    </row>
    <row r="876" spans="1:8" x14ac:dyDescent="0.35">
      <c r="A876" s="3"/>
      <c r="B876" s="3"/>
      <c r="D876" s="7" t="s">
        <v>194</v>
      </c>
      <c r="E876" s="8" t="s">
        <v>224</v>
      </c>
      <c r="F876" s="7" t="s">
        <v>225</v>
      </c>
      <c r="G876" s="8" t="s">
        <v>228</v>
      </c>
      <c r="H876" s="7" t="s">
        <v>967</v>
      </c>
    </row>
    <row r="877" spans="1:8" x14ac:dyDescent="0.35">
      <c r="A877" s="3"/>
      <c r="B877" s="3"/>
      <c r="D877" s="7" t="s">
        <v>194</v>
      </c>
      <c r="E877" s="8" t="s">
        <v>224</v>
      </c>
      <c r="F877" s="7" t="s">
        <v>225</v>
      </c>
      <c r="G877" s="8" t="s">
        <v>230</v>
      </c>
      <c r="H877" s="7" t="s">
        <v>266</v>
      </c>
    </row>
    <row r="878" spans="1:8" x14ac:dyDescent="0.35">
      <c r="A878" s="3"/>
      <c r="B878" s="3"/>
      <c r="D878" s="7" t="s">
        <v>194</v>
      </c>
      <c r="E878" s="8" t="s">
        <v>224</v>
      </c>
      <c r="F878" s="7" t="s">
        <v>225</v>
      </c>
      <c r="G878" s="8" t="s">
        <v>232</v>
      </c>
      <c r="H878" s="7" t="s">
        <v>846</v>
      </c>
    </row>
    <row r="879" spans="1:8" x14ac:dyDescent="0.35">
      <c r="A879" s="3"/>
      <c r="B879" s="3"/>
      <c r="D879" s="7" t="s">
        <v>194</v>
      </c>
      <c r="E879" s="8" t="s">
        <v>224</v>
      </c>
      <c r="F879" s="7" t="s">
        <v>225</v>
      </c>
      <c r="G879" s="8" t="s">
        <v>234</v>
      </c>
      <c r="H879" s="7" t="s">
        <v>968</v>
      </c>
    </row>
    <row r="880" spans="1:8" x14ac:dyDescent="0.35">
      <c r="A880" s="3"/>
      <c r="B880" s="3"/>
      <c r="D880" s="7" t="s">
        <v>194</v>
      </c>
      <c r="E880" s="8" t="s">
        <v>224</v>
      </c>
      <c r="F880" s="7" t="s">
        <v>225</v>
      </c>
      <c r="G880" s="8" t="s">
        <v>236</v>
      </c>
      <c r="H880" s="7" t="s">
        <v>653</v>
      </c>
    </row>
    <row r="881" spans="1:8" x14ac:dyDescent="0.35">
      <c r="A881" s="3"/>
      <c r="B881" s="3"/>
      <c r="D881" s="7" t="s">
        <v>194</v>
      </c>
      <c r="E881" s="8" t="s">
        <v>224</v>
      </c>
      <c r="F881" s="7" t="s">
        <v>225</v>
      </c>
      <c r="G881" s="8" t="s">
        <v>238</v>
      </c>
      <c r="H881" s="7" t="s">
        <v>330</v>
      </c>
    </row>
    <row r="882" spans="1:8" x14ac:dyDescent="0.35">
      <c r="A882" s="3"/>
      <c r="B882" s="3"/>
      <c r="D882" s="7" t="s">
        <v>194</v>
      </c>
      <c r="E882" s="8" t="s">
        <v>224</v>
      </c>
      <c r="F882" s="7" t="s">
        <v>225</v>
      </c>
      <c r="G882" s="8" t="s">
        <v>240</v>
      </c>
      <c r="H882" s="7" t="s">
        <v>243</v>
      </c>
    </row>
    <row r="883" spans="1:8" x14ac:dyDescent="0.35">
      <c r="A883" s="3"/>
      <c r="B883" s="3"/>
      <c r="D883" s="7" t="s">
        <v>194</v>
      </c>
      <c r="E883" s="8" t="s">
        <v>224</v>
      </c>
      <c r="F883" s="7" t="s">
        <v>225</v>
      </c>
      <c r="G883" s="8" t="s">
        <v>242</v>
      </c>
      <c r="H883" s="7" t="s">
        <v>245</v>
      </c>
    </row>
    <row r="884" spans="1:8" x14ac:dyDescent="0.35">
      <c r="A884" s="3"/>
      <c r="B884" s="3"/>
      <c r="D884" s="7" t="s">
        <v>194</v>
      </c>
      <c r="E884" s="8" t="s">
        <v>224</v>
      </c>
      <c r="F884" s="7" t="s">
        <v>225</v>
      </c>
      <c r="G884" s="8" t="s">
        <v>244</v>
      </c>
      <c r="H884" s="7" t="s">
        <v>247</v>
      </c>
    </row>
    <row r="885" spans="1:8" x14ac:dyDescent="0.35">
      <c r="A885" s="3"/>
      <c r="B885" s="3"/>
      <c r="D885" s="7" t="s">
        <v>194</v>
      </c>
      <c r="E885" s="8" t="s">
        <v>224</v>
      </c>
      <c r="F885" s="7" t="s">
        <v>225</v>
      </c>
      <c r="G885" s="8" t="s">
        <v>246</v>
      </c>
      <c r="H885" s="7" t="s">
        <v>276</v>
      </c>
    </row>
    <row r="886" spans="1:8" x14ac:dyDescent="0.35">
      <c r="A886" s="3"/>
      <c r="B886" s="3"/>
      <c r="D886" s="7" t="s">
        <v>194</v>
      </c>
      <c r="E886" s="8" t="s">
        <v>224</v>
      </c>
      <c r="F886" s="7" t="s">
        <v>225</v>
      </c>
      <c r="G886" s="8" t="s">
        <v>264</v>
      </c>
      <c r="H886" s="7" t="s">
        <v>969</v>
      </c>
    </row>
    <row r="887" spans="1:8" x14ac:dyDescent="0.35">
      <c r="A887" s="3"/>
      <c r="B887" s="3"/>
      <c r="D887" s="7" t="s">
        <v>196</v>
      </c>
      <c r="E887" s="8" t="s">
        <v>224</v>
      </c>
      <c r="F887" s="7" t="s">
        <v>225</v>
      </c>
      <c r="G887" s="8" t="s">
        <v>17</v>
      </c>
      <c r="H887" s="7" t="s">
        <v>973</v>
      </c>
    </row>
    <row r="888" spans="1:8" x14ac:dyDescent="0.35">
      <c r="A888" s="3"/>
      <c r="B888" s="3"/>
      <c r="D888" s="7" t="s">
        <v>196</v>
      </c>
      <c r="E888" s="8" t="s">
        <v>224</v>
      </c>
      <c r="F888" s="7" t="s">
        <v>225</v>
      </c>
      <c r="G888" s="8" t="s">
        <v>18</v>
      </c>
      <c r="H888" s="7" t="s">
        <v>231</v>
      </c>
    </row>
    <row r="889" spans="1:8" x14ac:dyDescent="0.35">
      <c r="A889" s="3"/>
      <c r="B889" s="3"/>
      <c r="D889" s="7" t="s">
        <v>196</v>
      </c>
      <c r="E889" s="8" t="s">
        <v>224</v>
      </c>
      <c r="F889" s="7" t="s">
        <v>225</v>
      </c>
      <c r="G889" s="8" t="s">
        <v>228</v>
      </c>
      <c r="H889" s="7" t="s">
        <v>328</v>
      </c>
    </row>
    <row r="890" spans="1:8" x14ac:dyDescent="0.35">
      <c r="A890" s="3"/>
      <c r="B890" s="3"/>
      <c r="D890" s="7" t="s">
        <v>196</v>
      </c>
      <c r="E890" s="8" t="s">
        <v>224</v>
      </c>
      <c r="F890" s="7" t="s">
        <v>225</v>
      </c>
      <c r="G890" s="8" t="s">
        <v>230</v>
      </c>
      <c r="H890" s="7" t="s">
        <v>260</v>
      </c>
    </row>
    <row r="891" spans="1:8" x14ac:dyDescent="0.35">
      <c r="A891" s="3"/>
      <c r="B891" s="3"/>
      <c r="D891" s="7" t="s">
        <v>196</v>
      </c>
      <c r="E891" s="8" t="s">
        <v>224</v>
      </c>
      <c r="F891" s="7" t="s">
        <v>225</v>
      </c>
      <c r="G891" s="8" t="s">
        <v>232</v>
      </c>
      <c r="H891" s="7" t="s">
        <v>585</v>
      </c>
    </row>
    <row r="892" spans="1:8" x14ac:dyDescent="0.35">
      <c r="A892" s="3"/>
      <c r="B892" s="3"/>
      <c r="D892" s="7" t="s">
        <v>196</v>
      </c>
      <c r="E892" s="8" t="s">
        <v>224</v>
      </c>
      <c r="F892" s="7" t="s">
        <v>225</v>
      </c>
      <c r="G892" s="8" t="s">
        <v>234</v>
      </c>
      <c r="H892" s="7" t="s">
        <v>974</v>
      </c>
    </row>
    <row r="893" spans="1:8" x14ac:dyDescent="0.35">
      <c r="A893" s="3"/>
      <c r="B893" s="3"/>
      <c r="D893" s="7" t="s">
        <v>198</v>
      </c>
      <c r="E893" s="8" t="s">
        <v>224</v>
      </c>
      <c r="F893" s="7" t="s">
        <v>225</v>
      </c>
      <c r="G893" s="8" t="s">
        <v>17</v>
      </c>
      <c r="H893" s="7" t="s">
        <v>977</v>
      </c>
    </row>
    <row r="894" spans="1:8" x14ac:dyDescent="0.35">
      <c r="A894" s="3"/>
      <c r="B894" s="3"/>
      <c r="D894" s="7" t="s">
        <v>198</v>
      </c>
      <c r="E894" s="8" t="s">
        <v>224</v>
      </c>
      <c r="F894" s="7" t="s">
        <v>225</v>
      </c>
      <c r="G894" s="8" t="s">
        <v>18</v>
      </c>
      <c r="H894" s="7" t="s">
        <v>299</v>
      </c>
    </row>
    <row r="895" spans="1:8" x14ac:dyDescent="0.35">
      <c r="A895" s="3"/>
      <c r="B895" s="3"/>
      <c r="D895" s="7" t="s">
        <v>198</v>
      </c>
      <c r="E895" s="8" t="s">
        <v>224</v>
      </c>
      <c r="F895" s="7" t="s">
        <v>225</v>
      </c>
      <c r="G895" s="8" t="s">
        <v>228</v>
      </c>
      <c r="H895" s="7" t="s">
        <v>885</v>
      </c>
    </row>
    <row r="896" spans="1:8" x14ac:dyDescent="0.35">
      <c r="A896" s="3"/>
      <c r="B896" s="3"/>
      <c r="D896" s="7" t="s">
        <v>198</v>
      </c>
      <c r="E896" s="8" t="s">
        <v>224</v>
      </c>
      <c r="F896" s="7" t="s">
        <v>225</v>
      </c>
      <c r="G896" s="8" t="s">
        <v>230</v>
      </c>
      <c r="H896" s="7" t="s">
        <v>291</v>
      </c>
    </row>
    <row r="897" spans="1:8" x14ac:dyDescent="0.35">
      <c r="A897" s="3"/>
      <c r="B897" s="3"/>
      <c r="D897" s="7" t="s">
        <v>198</v>
      </c>
      <c r="E897" s="8" t="s">
        <v>224</v>
      </c>
      <c r="F897" s="7" t="s">
        <v>225</v>
      </c>
      <c r="G897" s="8" t="s">
        <v>232</v>
      </c>
      <c r="H897" s="7" t="s">
        <v>328</v>
      </c>
    </row>
    <row r="898" spans="1:8" x14ac:dyDescent="0.35">
      <c r="A898" s="3"/>
      <c r="B898" s="3"/>
      <c r="D898" s="7" t="s">
        <v>198</v>
      </c>
      <c r="E898" s="8" t="s">
        <v>224</v>
      </c>
      <c r="F898" s="7" t="s">
        <v>225</v>
      </c>
      <c r="G898" s="8" t="s">
        <v>234</v>
      </c>
      <c r="H898" s="7" t="s">
        <v>243</v>
      </c>
    </row>
    <row r="899" spans="1:8" x14ac:dyDescent="0.35">
      <c r="A899" s="3"/>
      <c r="B899" s="3"/>
      <c r="D899" s="7" t="s">
        <v>200</v>
      </c>
      <c r="E899" s="8" t="s">
        <v>224</v>
      </c>
      <c r="F899" s="7" t="s">
        <v>225</v>
      </c>
      <c r="G899" s="8" t="s">
        <v>17</v>
      </c>
      <c r="H899" s="7" t="s">
        <v>980</v>
      </c>
    </row>
    <row r="900" spans="1:8" x14ac:dyDescent="0.35">
      <c r="A900" s="3"/>
      <c r="B900" s="3"/>
      <c r="D900" s="7" t="s">
        <v>200</v>
      </c>
      <c r="E900" s="8" t="s">
        <v>224</v>
      </c>
      <c r="F900" s="7" t="s">
        <v>225</v>
      </c>
      <c r="G900" s="8" t="s">
        <v>18</v>
      </c>
      <c r="H900" s="7" t="s">
        <v>299</v>
      </c>
    </row>
    <row r="901" spans="1:8" x14ac:dyDescent="0.35">
      <c r="A901" s="3"/>
      <c r="B901" s="3"/>
      <c r="D901" s="7" t="s">
        <v>200</v>
      </c>
      <c r="E901" s="8" t="s">
        <v>224</v>
      </c>
      <c r="F901" s="7" t="s">
        <v>225</v>
      </c>
      <c r="G901" s="8" t="s">
        <v>228</v>
      </c>
      <c r="H901" s="7" t="s">
        <v>290</v>
      </c>
    </row>
    <row r="902" spans="1:8" x14ac:dyDescent="0.35">
      <c r="A902" s="3"/>
      <c r="B902" s="3"/>
      <c r="D902" s="7" t="s">
        <v>200</v>
      </c>
      <c r="E902" s="8" t="s">
        <v>224</v>
      </c>
      <c r="F902" s="7" t="s">
        <v>225</v>
      </c>
      <c r="G902" s="8" t="s">
        <v>230</v>
      </c>
      <c r="H902" s="7" t="s">
        <v>266</v>
      </c>
    </row>
    <row r="903" spans="1:8" x14ac:dyDescent="0.35">
      <c r="A903" s="3"/>
      <c r="B903" s="3"/>
      <c r="D903" s="7" t="s">
        <v>200</v>
      </c>
      <c r="E903" s="8" t="s">
        <v>224</v>
      </c>
      <c r="F903" s="7" t="s">
        <v>225</v>
      </c>
      <c r="G903" s="8" t="s">
        <v>232</v>
      </c>
      <c r="H903" s="7" t="s">
        <v>981</v>
      </c>
    </row>
    <row r="904" spans="1:8" x14ac:dyDescent="0.35">
      <c r="A904" s="3"/>
      <c r="B904" s="3"/>
      <c r="D904" s="7" t="s">
        <v>200</v>
      </c>
      <c r="E904" s="8" t="s">
        <v>224</v>
      </c>
      <c r="F904" s="7" t="s">
        <v>225</v>
      </c>
      <c r="G904" s="8" t="s">
        <v>234</v>
      </c>
      <c r="H904" s="7" t="s">
        <v>982</v>
      </c>
    </row>
    <row r="905" spans="1:8" x14ac:dyDescent="0.35">
      <c r="A905" s="3"/>
      <c r="B905" s="3"/>
      <c r="D905" s="7" t="s">
        <v>200</v>
      </c>
      <c r="E905" s="8" t="s">
        <v>224</v>
      </c>
      <c r="F905" s="7" t="s">
        <v>225</v>
      </c>
      <c r="G905" s="8" t="s">
        <v>236</v>
      </c>
      <c r="H905" s="7" t="s">
        <v>697</v>
      </c>
    </row>
    <row r="906" spans="1:8" x14ac:dyDescent="0.35">
      <c r="A906" s="3"/>
      <c r="B906" s="3"/>
      <c r="D906" s="7" t="s">
        <v>200</v>
      </c>
      <c r="E906" s="8" t="s">
        <v>224</v>
      </c>
      <c r="F906" s="7" t="s">
        <v>225</v>
      </c>
      <c r="G906" s="8" t="s">
        <v>238</v>
      </c>
      <c r="H906" s="7" t="s">
        <v>243</v>
      </c>
    </row>
    <row r="907" spans="1:8" x14ac:dyDescent="0.35">
      <c r="A907" s="3"/>
      <c r="B907" s="3"/>
      <c r="D907" s="7" t="s">
        <v>202</v>
      </c>
      <c r="E907" s="8" t="s">
        <v>224</v>
      </c>
      <c r="F907" s="7" t="s">
        <v>225</v>
      </c>
      <c r="G907" s="8" t="s">
        <v>17</v>
      </c>
      <c r="H907" s="7" t="s">
        <v>314</v>
      </c>
    </row>
    <row r="908" spans="1:8" x14ac:dyDescent="0.35">
      <c r="A908" s="3"/>
      <c r="B908" s="3"/>
      <c r="D908" s="7" t="s">
        <v>202</v>
      </c>
      <c r="E908" s="8" t="s">
        <v>224</v>
      </c>
      <c r="F908" s="7" t="s">
        <v>225</v>
      </c>
      <c r="G908" s="8" t="s">
        <v>18</v>
      </c>
      <c r="H908" s="7" t="s">
        <v>990</v>
      </c>
    </row>
    <row r="909" spans="1:8" x14ac:dyDescent="0.35">
      <c r="A909" s="3"/>
      <c r="B909" s="3"/>
      <c r="D909" s="7" t="s">
        <v>202</v>
      </c>
      <c r="E909" s="8" t="s">
        <v>224</v>
      </c>
      <c r="F909" s="7" t="s">
        <v>225</v>
      </c>
      <c r="G909" s="8" t="s">
        <v>228</v>
      </c>
      <c r="H909" s="7" t="s">
        <v>991</v>
      </c>
    </row>
    <row r="910" spans="1:8" x14ac:dyDescent="0.35">
      <c r="A910" s="3"/>
      <c r="B910" s="3"/>
      <c r="D910" s="7" t="s">
        <v>202</v>
      </c>
      <c r="E910" s="8" t="s">
        <v>224</v>
      </c>
      <c r="F910" s="7" t="s">
        <v>225</v>
      </c>
      <c r="G910" s="8" t="s">
        <v>230</v>
      </c>
      <c r="H910" s="7" t="s">
        <v>513</v>
      </c>
    </row>
    <row r="911" spans="1:8" x14ac:dyDescent="0.35">
      <c r="A911" s="3"/>
      <c r="B911" s="3"/>
      <c r="D911" s="7" t="s">
        <v>202</v>
      </c>
      <c r="E911" s="8" t="s">
        <v>224</v>
      </c>
      <c r="F911" s="7" t="s">
        <v>225</v>
      </c>
      <c r="G911" s="8" t="s">
        <v>232</v>
      </c>
      <c r="H911" s="7" t="s">
        <v>992</v>
      </c>
    </row>
    <row r="912" spans="1:8" x14ac:dyDescent="0.35">
      <c r="A912" s="3"/>
      <c r="B912" s="3"/>
      <c r="D912" s="7" t="s">
        <v>204</v>
      </c>
      <c r="E912" s="8" t="s">
        <v>224</v>
      </c>
      <c r="F912" s="7" t="s">
        <v>225</v>
      </c>
      <c r="G912" s="8" t="s">
        <v>17</v>
      </c>
      <c r="H912" s="7" t="s">
        <v>995</v>
      </c>
    </row>
    <row r="913" spans="1:8" x14ac:dyDescent="0.35">
      <c r="A913" s="3"/>
      <c r="B913" s="3"/>
      <c r="D913" s="7" t="s">
        <v>204</v>
      </c>
      <c r="E913" s="8" t="s">
        <v>224</v>
      </c>
      <c r="F913" s="7" t="s">
        <v>225</v>
      </c>
      <c r="G913" s="8" t="s">
        <v>18</v>
      </c>
      <c r="H913" s="7" t="s">
        <v>291</v>
      </c>
    </row>
    <row r="914" spans="1:8" x14ac:dyDescent="0.35">
      <c r="A914" s="3"/>
      <c r="B914" s="3"/>
      <c r="D914" s="7" t="s">
        <v>204</v>
      </c>
      <c r="E914" s="8" t="s">
        <v>224</v>
      </c>
      <c r="F914" s="7" t="s">
        <v>225</v>
      </c>
      <c r="G914" s="8" t="s">
        <v>228</v>
      </c>
      <c r="H914" s="7" t="s">
        <v>591</v>
      </c>
    </row>
    <row r="915" spans="1:8" x14ac:dyDescent="0.35">
      <c r="A915" s="3"/>
      <c r="B915" s="3"/>
      <c r="D915" s="7" t="s">
        <v>204</v>
      </c>
      <c r="E915" s="8" t="s">
        <v>224</v>
      </c>
      <c r="F915" s="7" t="s">
        <v>225</v>
      </c>
      <c r="G915" s="8" t="s">
        <v>230</v>
      </c>
      <c r="H915" s="7" t="s">
        <v>996</v>
      </c>
    </row>
    <row r="916" spans="1:8" x14ac:dyDescent="0.35">
      <c r="A916" s="3"/>
      <c r="B916" s="3"/>
      <c r="D916" s="7" t="s">
        <v>204</v>
      </c>
      <c r="E916" s="8" t="s">
        <v>224</v>
      </c>
      <c r="F916" s="7" t="s">
        <v>225</v>
      </c>
      <c r="G916" s="8" t="s">
        <v>232</v>
      </c>
      <c r="H916" s="7" t="s">
        <v>997</v>
      </c>
    </row>
    <row r="917" spans="1:8" x14ac:dyDescent="0.35">
      <c r="A917" s="3"/>
      <c r="B917" s="3"/>
      <c r="D917" s="7" t="s">
        <v>204</v>
      </c>
      <c r="E917" s="8" t="s">
        <v>224</v>
      </c>
      <c r="F917" s="7" t="s">
        <v>225</v>
      </c>
      <c r="G917" s="8" t="s">
        <v>234</v>
      </c>
      <c r="H917" s="7" t="s">
        <v>998</v>
      </c>
    </row>
    <row r="918" spans="1:8" x14ac:dyDescent="0.35">
      <c r="A918" s="3"/>
      <c r="B918" s="3"/>
      <c r="D918" s="7" t="s">
        <v>204</v>
      </c>
      <c r="E918" s="8" t="s">
        <v>224</v>
      </c>
      <c r="F918" s="7" t="s">
        <v>225</v>
      </c>
      <c r="G918" s="8" t="s">
        <v>236</v>
      </c>
      <c r="H918" s="7" t="s">
        <v>915</v>
      </c>
    </row>
    <row r="919" spans="1:8" x14ac:dyDescent="0.35">
      <c r="A919" s="3"/>
      <c r="B919" s="3"/>
      <c r="D919" s="7" t="s">
        <v>204</v>
      </c>
      <c r="E919" s="8" t="s">
        <v>224</v>
      </c>
      <c r="F919" s="7" t="s">
        <v>225</v>
      </c>
      <c r="G919" s="8" t="s">
        <v>238</v>
      </c>
      <c r="H919" s="7" t="s">
        <v>999</v>
      </c>
    </row>
    <row r="920" spans="1:8" x14ac:dyDescent="0.35">
      <c r="A920" s="3"/>
      <c r="B920" s="3"/>
      <c r="D920" s="7" t="s">
        <v>204</v>
      </c>
      <c r="E920" s="8" t="s">
        <v>224</v>
      </c>
      <c r="F920" s="7" t="s">
        <v>225</v>
      </c>
      <c r="G920" s="8" t="s">
        <v>240</v>
      </c>
      <c r="H920" s="7" t="s">
        <v>1000</v>
      </c>
    </row>
    <row r="921" spans="1:8" x14ac:dyDescent="0.35">
      <c r="A921" s="3"/>
      <c r="B921" s="3"/>
      <c r="D921" s="7" t="s">
        <v>204</v>
      </c>
      <c r="E921" s="8" t="s">
        <v>224</v>
      </c>
      <c r="F921" s="7" t="s">
        <v>225</v>
      </c>
      <c r="G921" s="8" t="s">
        <v>242</v>
      </c>
      <c r="H921" s="7" t="s">
        <v>1001</v>
      </c>
    </row>
    <row r="922" spans="1:8" x14ac:dyDescent="0.35">
      <c r="A922" s="3"/>
      <c r="B922" s="3"/>
      <c r="D922" s="7" t="s">
        <v>204</v>
      </c>
      <c r="E922" s="8" t="s">
        <v>224</v>
      </c>
      <c r="F922" s="7" t="s">
        <v>225</v>
      </c>
      <c r="G922" s="8" t="s">
        <v>244</v>
      </c>
      <c r="H922" s="7" t="s">
        <v>1002</v>
      </c>
    </row>
    <row r="923" spans="1:8" x14ac:dyDescent="0.35">
      <c r="A923" s="3"/>
      <c r="B923" s="3"/>
      <c r="D923" s="7" t="s">
        <v>204</v>
      </c>
      <c r="E923" s="8" t="s">
        <v>224</v>
      </c>
      <c r="F923" s="7" t="s">
        <v>225</v>
      </c>
      <c r="G923" s="8" t="s">
        <v>246</v>
      </c>
      <c r="H923" s="7" t="s">
        <v>315</v>
      </c>
    </row>
    <row r="924" spans="1:8" x14ac:dyDescent="0.35">
      <c r="A924" s="3"/>
      <c r="B924" s="3"/>
      <c r="D924" s="7" t="s">
        <v>206</v>
      </c>
      <c r="E924" s="8" t="s">
        <v>224</v>
      </c>
      <c r="F924" s="7" t="s">
        <v>225</v>
      </c>
      <c r="G924" s="8" t="s">
        <v>17</v>
      </c>
      <c r="H924" s="7" t="s">
        <v>1016</v>
      </c>
    </row>
    <row r="925" spans="1:8" x14ac:dyDescent="0.35">
      <c r="A925" s="3"/>
      <c r="B925" s="3"/>
      <c r="D925" s="7" t="s">
        <v>206</v>
      </c>
      <c r="E925" s="8" t="s">
        <v>224</v>
      </c>
      <c r="F925" s="7" t="s">
        <v>225</v>
      </c>
      <c r="G925" s="8" t="s">
        <v>18</v>
      </c>
      <c r="H925" s="7" t="s">
        <v>1017</v>
      </c>
    </row>
    <row r="926" spans="1:8" x14ac:dyDescent="0.35">
      <c r="A926" s="3"/>
      <c r="B926" s="3"/>
      <c r="D926" s="7" t="s">
        <v>206</v>
      </c>
      <c r="E926" s="8" t="s">
        <v>224</v>
      </c>
      <c r="F926" s="7" t="s">
        <v>225</v>
      </c>
      <c r="G926" s="8" t="s">
        <v>228</v>
      </c>
      <c r="H926" s="7" t="s">
        <v>328</v>
      </c>
    </row>
    <row r="927" spans="1:8" x14ac:dyDescent="0.35">
      <c r="A927" s="3"/>
      <c r="B927" s="3"/>
      <c r="D927" s="7" t="s">
        <v>206</v>
      </c>
      <c r="E927" s="8" t="s">
        <v>224</v>
      </c>
      <c r="F927" s="7" t="s">
        <v>225</v>
      </c>
      <c r="G927" s="8" t="s">
        <v>230</v>
      </c>
      <c r="H927" s="7" t="s">
        <v>336</v>
      </c>
    </row>
    <row r="928" spans="1:8" x14ac:dyDescent="0.35">
      <c r="A928" s="3"/>
      <c r="B928" s="3"/>
      <c r="D928" s="7" t="s">
        <v>206</v>
      </c>
      <c r="E928" s="8" t="s">
        <v>224</v>
      </c>
      <c r="F928" s="7" t="s">
        <v>225</v>
      </c>
      <c r="G928" s="8" t="s">
        <v>232</v>
      </c>
      <c r="H928" s="7" t="s">
        <v>1018</v>
      </c>
    </row>
    <row r="929" spans="1:8" x14ac:dyDescent="0.35">
      <c r="A929" s="3"/>
      <c r="B929" s="3"/>
      <c r="D929" s="7" t="s">
        <v>206</v>
      </c>
      <c r="E929" s="8" t="s">
        <v>224</v>
      </c>
      <c r="F929" s="7" t="s">
        <v>225</v>
      </c>
      <c r="G929" s="8" t="s">
        <v>234</v>
      </c>
      <c r="H929" s="7" t="s">
        <v>267</v>
      </c>
    </row>
    <row r="930" spans="1:8" x14ac:dyDescent="0.35">
      <c r="A930" s="3"/>
      <c r="B930" s="3"/>
      <c r="D930" s="7" t="s">
        <v>206</v>
      </c>
      <c r="E930" s="8" t="s">
        <v>224</v>
      </c>
      <c r="F930" s="7" t="s">
        <v>225</v>
      </c>
      <c r="G930" s="8" t="s">
        <v>236</v>
      </c>
      <c r="H930" s="7" t="s">
        <v>1019</v>
      </c>
    </row>
    <row r="931" spans="1:8" x14ac:dyDescent="0.35">
      <c r="A931" s="3"/>
      <c r="B931" s="3"/>
      <c r="D931" s="7" t="s">
        <v>208</v>
      </c>
      <c r="E931" s="8" t="s">
        <v>224</v>
      </c>
      <c r="F931" s="7" t="s">
        <v>225</v>
      </c>
      <c r="G931" s="8" t="s">
        <v>17</v>
      </c>
      <c r="H931" s="7" t="s">
        <v>254</v>
      </c>
    </row>
    <row r="932" spans="1:8" x14ac:dyDescent="0.35">
      <c r="A932" s="3"/>
      <c r="B932" s="3"/>
      <c r="D932" s="7" t="s">
        <v>208</v>
      </c>
      <c r="E932" s="8" t="s">
        <v>224</v>
      </c>
      <c r="F932" s="7" t="s">
        <v>225</v>
      </c>
      <c r="G932" s="8" t="s">
        <v>18</v>
      </c>
      <c r="H932" s="7" t="s">
        <v>632</v>
      </c>
    </row>
    <row r="933" spans="1:8" x14ac:dyDescent="0.35">
      <c r="A933" s="3"/>
      <c r="B933" s="3"/>
      <c r="D933" s="7" t="s">
        <v>208</v>
      </c>
      <c r="E933" s="8" t="s">
        <v>224</v>
      </c>
      <c r="F933" s="7" t="s">
        <v>225</v>
      </c>
      <c r="G933" s="8" t="s">
        <v>228</v>
      </c>
      <c r="H933" s="7" t="s">
        <v>1022</v>
      </c>
    </row>
    <row r="934" spans="1:8" x14ac:dyDescent="0.35">
      <c r="A934" s="3"/>
      <c r="B934" s="3"/>
      <c r="D934" s="7" t="s">
        <v>208</v>
      </c>
      <c r="E934" s="8" t="s">
        <v>224</v>
      </c>
      <c r="F934" s="7" t="s">
        <v>225</v>
      </c>
      <c r="G934" s="8" t="s">
        <v>230</v>
      </c>
      <c r="H934" s="7" t="s">
        <v>328</v>
      </c>
    </row>
    <row r="935" spans="1:8" x14ac:dyDescent="0.35">
      <c r="A935" s="3"/>
      <c r="B935" s="3"/>
      <c r="D935" s="7" t="s">
        <v>208</v>
      </c>
      <c r="E935" s="8" t="s">
        <v>224</v>
      </c>
      <c r="F935" s="7" t="s">
        <v>225</v>
      </c>
      <c r="G935" s="8" t="s">
        <v>232</v>
      </c>
      <c r="H935" s="7" t="s">
        <v>1023</v>
      </c>
    </row>
    <row r="936" spans="1:8" x14ac:dyDescent="0.35">
      <c r="A936" s="3"/>
      <c r="B936" s="3"/>
      <c r="D936" s="7" t="s">
        <v>208</v>
      </c>
      <c r="E936" s="8" t="s">
        <v>224</v>
      </c>
      <c r="F936" s="7" t="s">
        <v>225</v>
      </c>
      <c r="G936" s="8" t="s">
        <v>234</v>
      </c>
      <c r="H936" s="7" t="s">
        <v>1024</v>
      </c>
    </row>
    <row r="937" spans="1:8" x14ac:dyDescent="0.35">
      <c r="A937" s="3"/>
      <c r="B937" s="3"/>
      <c r="D937" s="7" t="s">
        <v>208</v>
      </c>
      <c r="E937" s="8" t="s">
        <v>224</v>
      </c>
      <c r="F937" s="7" t="s">
        <v>225</v>
      </c>
      <c r="G937" s="8" t="s">
        <v>236</v>
      </c>
      <c r="H937" s="7" t="s">
        <v>645</v>
      </c>
    </row>
    <row r="938" spans="1:8" x14ac:dyDescent="0.35">
      <c r="A938" s="3"/>
      <c r="B938" s="3"/>
      <c r="D938" s="7" t="s">
        <v>208</v>
      </c>
      <c r="E938" s="8" t="s">
        <v>224</v>
      </c>
      <c r="F938" s="7" t="s">
        <v>225</v>
      </c>
      <c r="G938" s="8" t="s">
        <v>238</v>
      </c>
      <c r="H938" s="7" t="s">
        <v>305</v>
      </c>
    </row>
    <row r="939" spans="1:8" x14ac:dyDescent="0.35">
      <c r="A939" s="3"/>
      <c r="B939" s="3"/>
      <c r="D939" s="7" t="s">
        <v>208</v>
      </c>
      <c r="E939" s="8" t="s">
        <v>224</v>
      </c>
      <c r="F939" s="7" t="s">
        <v>225</v>
      </c>
      <c r="G939" s="8" t="s">
        <v>240</v>
      </c>
      <c r="H939" s="7" t="s">
        <v>585</v>
      </c>
    </row>
    <row r="940" spans="1:8" x14ac:dyDescent="0.35">
      <c r="A940" s="3"/>
      <c r="B940" s="3"/>
      <c r="D940" s="7" t="s">
        <v>208</v>
      </c>
      <c r="E940" s="8" t="s">
        <v>224</v>
      </c>
      <c r="F940" s="7" t="s">
        <v>225</v>
      </c>
      <c r="G940" s="8" t="s">
        <v>242</v>
      </c>
      <c r="H940" s="7" t="s">
        <v>957</v>
      </c>
    </row>
    <row r="941" spans="1:8" x14ac:dyDescent="0.35">
      <c r="A941" s="3"/>
      <c r="B941" s="3"/>
      <c r="D941" s="7" t="s">
        <v>208</v>
      </c>
      <c r="E941" s="8" t="s">
        <v>224</v>
      </c>
      <c r="F941" s="7" t="s">
        <v>225</v>
      </c>
      <c r="G941" s="8" t="s">
        <v>244</v>
      </c>
      <c r="H941" s="7" t="s">
        <v>390</v>
      </c>
    </row>
    <row r="942" spans="1:8" x14ac:dyDescent="0.35">
      <c r="A942" s="3"/>
      <c r="B942" s="3"/>
      <c r="D942" s="7" t="s">
        <v>208</v>
      </c>
      <c r="E942" s="8" t="s">
        <v>224</v>
      </c>
      <c r="F942" s="7" t="s">
        <v>225</v>
      </c>
      <c r="G942" s="8" t="s">
        <v>246</v>
      </c>
      <c r="H942" s="7" t="s">
        <v>247</v>
      </c>
    </row>
    <row r="943" spans="1:8" x14ac:dyDescent="0.35">
      <c r="A943" s="3"/>
      <c r="B943" s="3"/>
      <c r="D943" s="7" t="s">
        <v>210</v>
      </c>
      <c r="E943" s="8" t="s">
        <v>224</v>
      </c>
      <c r="F943" s="7" t="s">
        <v>225</v>
      </c>
      <c r="G943" s="8" t="s">
        <v>17</v>
      </c>
      <c r="H943" s="7" t="s">
        <v>777</v>
      </c>
    </row>
    <row r="944" spans="1:8" x14ac:dyDescent="0.35">
      <c r="A944" s="3"/>
      <c r="B944" s="3"/>
      <c r="D944" s="7" t="s">
        <v>210</v>
      </c>
      <c r="E944" s="8" t="s">
        <v>224</v>
      </c>
      <c r="F944" s="7" t="s">
        <v>225</v>
      </c>
      <c r="G944" s="8" t="s">
        <v>18</v>
      </c>
      <c r="H944" s="7" t="s">
        <v>1028</v>
      </c>
    </row>
    <row r="945" spans="1:8" x14ac:dyDescent="0.35">
      <c r="A945" s="3"/>
      <c r="B945" s="3"/>
      <c r="D945" s="7" t="s">
        <v>210</v>
      </c>
      <c r="E945" s="8" t="s">
        <v>224</v>
      </c>
      <c r="F945" s="7" t="s">
        <v>225</v>
      </c>
      <c r="G945" s="8" t="s">
        <v>228</v>
      </c>
      <c r="H945" s="7" t="s">
        <v>656</v>
      </c>
    </row>
    <row r="946" spans="1:8" x14ac:dyDescent="0.35">
      <c r="A946" s="3"/>
      <c r="B946" s="3"/>
      <c r="D946" s="7" t="s">
        <v>210</v>
      </c>
      <c r="E946" s="8" t="s">
        <v>224</v>
      </c>
      <c r="F946" s="7" t="s">
        <v>225</v>
      </c>
      <c r="G946" s="8" t="s">
        <v>230</v>
      </c>
      <c r="H946" s="7" t="s">
        <v>1029</v>
      </c>
    </row>
    <row r="947" spans="1:8" x14ac:dyDescent="0.35">
      <c r="A947" s="3"/>
      <c r="B947" s="3"/>
      <c r="D947" s="7" t="s">
        <v>210</v>
      </c>
      <c r="E947" s="8" t="s">
        <v>224</v>
      </c>
      <c r="F947" s="7" t="s">
        <v>225</v>
      </c>
      <c r="G947" s="8" t="s">
        <v>232</v>
      </c>
      <c r="H947" s="7" t="s">
        <v>1030</v>
      </c>
    </row>
    <row r="948" spans="1:8" x14ac:dyDescent="0.35">
      <c r="A948" s="3"/>
      <c r="B948" s="3"/>
      <c r="D948" s="7" t="s">
        <v>210</v>
      </c>
      <c r="E948" s="8" t="s">
        <v>224</v>
      </c>
      <c r="F948" s="7" t="s">
        <v>225</v>
      </c>
      <c r="G948" s="8" t="s">
        <v>234</v>
      </c>
      <c r="H948" s="7" t="s">
        <v>1031</v>
      </c>
    </row>
    <row r="949" spans="1:8" x14ac:dyDescent="0.35">
      <c r="A949" s="3"/>
      <c r="B949" s="3"/>
      <c r="D949" s="7" t="s">
        <v>210</v>
      </c>
      <c r="E949" s="8" t="s">
        <v>224</v>
      </c>
      <c r="F949" s="7" t="s">
        <v>225</v>
      </c>
      <c r="G949" s="8" t="s">
        <v>236</v>
      </c>
      <c r="H949" s="7" t="s">
        <v>293</v>
      </c>
    </row>
    <row r="950" spans="1:8" x14ac:dyDescent="0.35">
      <c r="A950" s="3"/>
      <c r="B950" s="3"/>
      <c r="D950" s="7" t="s">
        <v>210</v>
      </c>
      <c r="E950" s="8" t="s">
        <v>224</v>
      </c>
      <c r="F950" s="7" t="s">
        <v>225</v>
      </c>
      <c r="G950" s="8" t="s">
        <v>238</v>
      </c>
      <c r="H950" s="7" t="s">
        <v>350</v>
      </c>
    </row>
    <row r="951" spans="1:8" x14ac:dyDescent="0.35">
      <c r="A951" s="3"/>
      <c r="B951" s="3"/>
      <c r="D951" s="7" t="s">
        <v>210</v>
      </c>
      <c r="E951" s="8" t="s">
        <v>224</v>
      </c>
      <c r="F951" s="7" t="s">
        <v>225</v>
      </c>
      <c r="G951" s="8" t="s">
        <v>240</v>
      </c>
      <c r="H951" s="7" t="s">
        <v>982</v>
      </c>
    </row>
    <row r="952" spans="1:8" x14ac:dyDescent="0.35">
      <c r="A952" s="3"/>
      <c r="B952" s="3"/>
      <c r="D952" s="7" t="s">
        <v>210</v>
      </c>
      <c r="E952" s="8" t="s">
        <v>224</v>
      </c>
      <c r="F952" s="7" t="s">
        <v>225</v>
      </c>
      <c r="G952" s="8" t="s">
        <v>242</v>
      </c>
      <c r="H952" s="7" t="s">
        <v>1032</v>
      </c>
    </row>
    <row r="953" spans="1:8" x14ac:dyDescent="0.35">
      <c r="A953" s="3"/>
      <c r="B953" s="3"/>
      <c r="D953" s="7" t="s">
        <v>212</v>
      </c>
      <c r="E953" s="8" t="s">
        <v>224</v>
      </c>
      <c r="F953" s="7" t="s">
        <v>225</v>
      </c>
      <c r="G953" s="8" t="s">
        <v>17</v>
      </c>
      <c r="H953" s="7" t="s">
        <v>556</v>
      </c>
    </row>
    <row r="954" spans="1:8" x14ac:dyDescent="0.35">
      <c r="A954" s="3"/>
      <c r="B954" s="3"/>
      <c r="D954" s="7" t="s">
        <v>212</v>
      </c>
      <c r="E954" s="8" t="s">
        <v>224</v>
      </c>
      <c r="F954" s="7" t="s">
        <v>225</v>
      </c>
      <c r="G954" s="8" t="s">
        <v>18</v>
      </c>
      <c r="H954" s="7" t="s">
        <v>436</v>
      </c>
    </row>
    <row r="955" spans="1:8" x14ac:dyDescent="0.35">
      <c r="A955" s="3"/>
      <c r="B955" s="3"/>
      <c r="D955" s="7" t="s">
        <v>212</v>
      </c>
      <c r="E955" s="8" t="s">
        <v>224</v>
      </c>
      <c r="F955" s="7" t="s">
        <v>225</v>
      </c>
      <c r="G955" s="8" t="s">
        <v>228</v>
      </c>
      <c r="H955" s="7" t="s">
        <v>1035</v>
      </c>
    </row>
    <row r="956" spans="1:8" x14ac:dyDescent="0.35">
      <c r="A956" s="3"/>
      <c r="B956" s="3"/>
      <c r="D956" s="7" t="s">
        <v>212</v>
      </c>
      <c r="E956" s="8" t="s">
        <v>224</v>
      </c>
      <c r="F956" s="7" t="s">
        <v>225</v>
      </c>
      <c r="G956" s="8" t="s">
        <v>230</v>
      </c>
      <c r="H956" s="7" t="s">
        <v>592</v>
      </c>
    </row>
    <row r="957" spans="1:8" x14ac:dyDescent="0.35">
      <c r="A957" s="3"/>
      <c r="B957" s="3"/>
      <c r="D957" s="7" t="s">
        <v>212</v>
      </c>
      <c r="E957" s="8" t="s">
        <v>224</v>
      </c>
      <c r="F957" s="7" t="s">
        <v>225</v>
      </c>
      <c r="G957" s="8" t="s">
        <v>232</v>
      </c>
      <c r="H957" s="7" t="s">
        <v>257</v>
      </c>
    </row>
    <row r="958" spans="1:8" x14ac:dyDescent="0.35">
      <c r="A958" s="3"/>
      <c r="B958" s="3"/>
      <c r="D958" s="7" t="s">
        <v>212</v>
      </c>
      <c r="E958" s="8" t="s">
        <v>224</v>
      </c>
      <c r="F958" s="7" t="s">
        <v>225</v>
      </c>
      <c r="G958" s="8" t="s">
        <v>234</v>
      </c>
      <c r="H958" s="7" t="s">
        <v>231</v>
      </c>
    </row>
    <row r="959" spans="1:8" x14ac:dyDescent="0.35">
      <c r="A959" s="3"/>
      <c r="B959" s="3"/>
      <c r="D959" s="7" t="s">
        <v>212</v>
      </c>
      <c r="E959" s="8" t="s">
        <v>224</v>
      </c>
      <c r="F959" s="7" t="s">
        <v>225</v>
      </c>
      <c r="G959" s="8" t="s">
        <v>236</v>
      </c>
      <c r="H959" s="7" t="s">
        <v>260</v>
      </c>
    </row>
    <row r="960" spans="1:8" x14ac:dyDescent="0.35">
      <c r="A960" s="3"/>
      <c r="B960" s="3"/>
      <c r="D960" s="7" t="s">
        <v>212</v>
      </c>
      <c r="E960" s="8" t="s">
        <v>224</v>
      </c>
      <c r="F960" s="7" t="s">
        <v>225</v>
      </c>
      <c r="G960" s="8" t="s">
        <v>238</v>
      </c>
      <c r="H960" s="7" t="s">
        <v>235</v>
      </c>
    </row>
    <row r="961" spans="1:8" x14ac:dyDescent="0.35">
      <c r="A961" s="3"/>
      <c r="B961" s="3"/>
      <c r="D961" s="7" t="s">
        <v>212</v>
      </c>
      <c r="E961" s="8" t="s">
        <v>224</v>
      </c>
      <c r="F961" s="7" t="s">
        <v>225</v>
      </c>
      <c r="G961" s="8" t="s">
        <v>240</v>
      </c>
      <c r="H961" s="7" t="s">
        <v>1036</v>
      </c>
    </row>
    <row r="962" spans="1:8" x14ac:dyDescent="0.35">
      <c r="A962" s="3"/>
      <c r="B962" s="3"/>
      <c r="D962" s="7" t="s">
        <v>212</v>
      </c>
      <c r="E962" s="8" t="s">
        <v>224</v>
      </c>
      <c r="F962" s="7" t="s">
        <v>225</v>
      </c>
      <c r="G962" s="8" t="s">
        <v>242</v>
      </c>
      <c r="H962" s="7" t="s">
        <v>599</v>
      </c>
    </row>
    <row r="963" spans="1:8" x14ac:dyDescent="0.35">
      <c r="A963" s="3"/>
      <c r="B963" s="3"/>
      <c r="D963" s="7" t="s">
        <v>212</v>
      </c>
      <c r="E963" s="8" t="s">
        <v>224</v>
      </c>
      <c r="F963" s="7" t="s">
        <v>225</v>
      </c>
      <c r="G963" s="8" t="s">
        <v>244</v>
      </c>
      <c r="H963" s="7" t="s">
        <v>373</v>
      </c>
    </row>
    <row r="964" spans="1:8" x14ac:dyDescent="0.35">
      <c r="A964" s="3"/>
      <c r="B964" s="3"/>
      <c r="D964" s="7" t="s">
        <v>212</v>
      </c>
      <c r="E964" s="8" t="s">
        <v>224</v>
      </c>
      <c r="F964" s="7" t="s">
        <v>225</v>
      </c>
      <c r="G964" s="8" t="s">
        <v>246</v>
      </c>
      <c r="H964" s="7" t="s">
        <v>558</v>
      </c>
    </row>
    <row r="965" spans="1:8" x14ac:dyDescent="0.35">
      <c r="A965" s="3"/>
      <c r="B965" s="3"/>
      <c r="D965" s="7" t="s">
        <v>212</v>
      </c>
      <c r="E965" s="8" t="s">
        <v>224</v>
      </c>
      <c r="F965" s="7" t="s">
        <v>225</v>
      </c>
      <c r="G965" s="8" t="s">
        <v>264</v>
      </c>
      <c r="H965" s="7" t="s">
        <v>247</v>
      </c>
    </row>
    <row r="966" spans="1:8" x14ac:dyDescent="0.35">
      <c r="A966" s="3"/>
      <c r="B966" s="3"/>
      <c r="D966" s="7" t="s">
        <v>214</v>
      </c>
      <c r="E966" s="8" t="s">
        <v>224</v>
      </c>
      <c r="F966" s="7" t="s">
        <v>225</v>
      </c>
      <c r="G966" s="8" t="s">
        <v>17</v>
      </c>
      <c r="H966" s="7" t="s">
        <v>1042</v>
      </c>
    </row>
    <row r="967" spans="1:8" x14ac:dyDescent="0.35">
      <c r="A967" s="3"/>
      <c r="B967" s="3"/>
      <c r="D967" s="7" t="s">
        <v>214</v>
      </c>
      <c r="E967" s="8" t="s">
        <v>224</v>
      </c>
      <c r="F967" s="7" t="s">
        <v>225</v>
      </c>
      <c r="G967" s="8" t="s">
        <v>18</v>
      </c>
      <c r="H967" s="7" t="s">
        <v>1043</v>
      </c>
    </row>
    <row r="968" spans="1:8" x14ac:dyDescent="0.35">
      <c r="A968" s="3"/>
      <c r="B968" s="3"/>
      <c r="D968" s="7" t="s">
        <v>214</v>
      </c>
      <c r="E968" s="8" t="s">
        <v>224</v>
      </c>
      <c r="F968" s="7" t="s">
        <v>225</v>
      </c>
      <c r="G968" s="8" t="s">
        <v>228</v>
      </c>
      <c r="H968" s="7" t="s">
        <v>299</v>
      </c>
    </row>
    <row r="969" spans="1:8" x14ac:dyDescent="0.35">
      <c r="A969" s="3"/>
      <c r="B969" s="3"/>
      <c r="D969" s="7" t="s">
        <v>214</v>
      </c>
      <c r="E969" s="8" t="s">
        <v>224</v>
      </c>
      <c r="F969" s="7" t="s">
        <v>225</v>
      </c>
      <c r="G969" s="8" t="s">
        <v>230</v>
      </c>
      <c r="H969" s="7" t="s">
        <v>286</v>
      </c>
    </row>
    <row r="970" spans="1:8" x14ac:dyDescent="0.35">
      <c r="A970" s="3"/>
      <c r="B970" s="3"/>
      <c r="D970" s="7" t="s">
        <v>214</v>
      </c>
      <c r="E970" s="8" t="s">
        <v>224</v>
      </c>
      <c r="F970" s="7" t="s">
        <v>225</v>
      </c>
      <c r="G970" s="8" t="s">
        <v>232</v>
      </c>
      <c r="H970" s="7" t="s">
        <v>1044</v>
      </c>
    </row>
    <row r="971" spans="1:8" x14ac:dyDescent="0.35">
      <c r="A971" s="3"/>
      <c r="B971" s="3"/>
      <c r="D971" s="7" t="s">
        <v>214</v>
      </c>
      <c r="E971" s="8" t="s">
        <v>224</v>
      </c>
      <c r="F971" s="7" t="s">
        <v>225</v>
      </c>
      <c r="G971" s="8" t="s">
        <v>234</v>
      </c>
      <c r="H971" s="7" t="s">
        <v>436</v>
      </c>
    </row>
    <row r="972" spans="1:8" x14ac:dyDescent="0.35">
      <c r="A972" s="3"/>
      <c r="B972" s="3"/>
      <c r="D972" s="7" t="s">
        <v>214</v>
      </c>
      <c r="E972" s="8" t="s">
        <v>224</v>
      </c>
      <c r="F972" s="7" t="s">
        <v>225</v>
      </c>
      <c r="G972" s="8" t="s">
        <v>236</v>
      </c>
      <c r="H972" s="7" t="s">
        <v>642</v>
      </c>
    </row>
    <row r="973" spans="1:8" x14ac:dyDescent="0.35">
      <c r="A973" s="3"/>
      <c r="B973" s="3"/>
      <c r="D973" s="7" t="s">
        <v>214</v>
      </c>
      <c r="E973" s="8" t="s">
        <v>224</v>
      </c>
      <c r="F973" s="7" t="s">
        <v>225</v>
      </c>
      <c r="G973" s="8" t="s">
        <v>238</v>
      </c>
      <c r="H973" s="7" t="s">
        <v>291</v>
      </c>
    </row>
    <row r="974" spans="1:8" x14ac:dyDescent="0.35">
      <c r="A974" s="3"/>
      <c r="B974" s="3"/>
      <c r="D974" s="7" t="s">
        <v>214</v>
      </c>
      <c r="E974" s="8" t="s">
        <v>224</v>
      </c>
      <c r="F974" s="7" t="s">
        <v>225</v>
      </c>
      <c r="G974" s="8" t="s">
        <v>240</v>
      </c>
      <c r="H974" s="7" t="s">
        <v>257</v>
      </c>
    </row>
    <row r="975" spans="1:8" x14ac:dyDescent="0.35">
      <c r="A975" s="3"/>
      <c r="B975" s="3"/>
      <c r="D975" s="7" t="s">
        <v>214</v>
      </c>
      <c r="E975" s="8" t="s">
        <v>224</v>
      </c>
      <c r="F975" s="7" t="s">
        <v>225</v>
      </c>
      <c r="G975" s="8" t="s">
        <v>242</v>
      </c>
      <c r="H975" s="7" t="s">
        <v>231</v>
      </c>
    </row>
    <row r="976" spans="1:8" x14ac:dyDescent="0.35">
      <c r="A976" s="3"/>
      <c r="B976" s="3"/>
      <c r="D976" s="7" t="s">
        <v>214</v>
      </c>
      <c r="E976" s="8" t="s">
        <v>224</v>
      </c>
      <c r="F976" s="7" t="s">
        <v>225</v>
      </c>
      <c r="G976" s="8" t="s">
        <v>244</v>
      </c>
      <c r="H976" s="7" t="s">
        <v>1045</v>
      </c>
    </row>
    <row r="977" spans="1:8" x14ac:dyDescent="0.35">
      <c r="A977" s="3"/>
      <c r="B977" s="3"/>
      <c r="D977" s="7" t="s">
        <v>214</v>
      </c>
      <c r="E977" s="8" t="s">
        <v>224</v>
      </c>
      <c r="F977" s="7" t="s">
        <v>225</v>
      </c>
      <c r="G977" s="8" t="s">
        <v>246</v>
      </c>
      <c r="H977" s="7" t="s">
        <v>266</v>
      </c>
    </row>
    <row r="978" spans="1:8" x14ac:dyDescent="0.35">
      <c r="A978" s="3"/>
      <c r="B978" s="3"/>
      <c r="D978" s="7" t="s">
        <v>214</v>
      </c>
      <c r="E978" s="8" t="s">
        <v>224</v>
      </c>
      <c r="F978" s="7" t="s">
        <v>225</v>
      </c>
      <c r="G978" s="8" t="s">
        <v>264</v>
      </c>
      <c r="H978" s="7" t="s">
        <v>247</v>
      </c>
    </row>
    <row r="979" spans="1:8" x14ac:dyDescent="0.35">
      <c r="A979" s="3"/>
      <c r="B979" s="3"/>
      <c r="D979" s="7" t="s">
        <v>214</v>
      </c>
      <c r="E979" s="8" t="s">
        <v>224</v>
      </c>
      <c r="F979" s="7" t="s">
        <v>225</v>
      </c>
      <c r="G979" s="8" t="s">
        <v>265</v>
      </c>
      <c r="H979" s="7" t="s">
        <v>276</v>
      </c>
    </row>
    <row r="980" spans="1:8" x14ac:dyDescent="0.35">
      <c r="A980" s="3"/>
      <c r="B980" s="3"/>
      <c r="D980" s="7" t="s">
        <v>214</v>
      </c>
      <c r="E980" s="8" t="s">
        <v>224</v>
      </c>
      <c r="F980" s="7" t="s">
        <v>225</v>
      </c>
      <c r="G980" s="8" t="s">
        <v>248</v>
      </c>
      <c r="H980" s="7" t="s">
        <v>563</v>
      </c>
    </row>
    <row r="981" spans="1:8" x14ac:dyDescent="0.35">
      <c r="A981" s="3"/>
      <c r="B981" s="3"/>
      <c r="D981" s="7" t="s">
        <v>216</v>
      </c>
      <c r="E981" s="8" t="s">
        <v>224</v>
      </c>
      <c r="F981" s="7" t="s">
        <v>225</v>
      </c>
      <c r="G981" s="8" t="s">
        <v>17</v>
      </c>
      <c r="H981" s="7" t="s">
        <v>1016</v>
      </c>
    </row>
    <row r="982" spans="1:8" x14ac:dyDescent="0.35">
      <c r="A982" s="3"/>
      <c r="B982" s="3"/>
      <c r="D982" s="7" t="s">
        <v>216</v>
      </c>
      <c r="E982" s="8" t="s">
        <v>224</v>
      </c>
      <c r="F982" s="7" t="s">
        <v>225</v>
      </c>
      <c r="G982" s="8" t="s">
        <v>18</v>
      </c>
      <c r="H982" s="7" t="s">
        <v>291</v>
      </c>
    </row>
    <row r="983" spans="1:8" x14ac:dyDescent="0.35">
      <c r="A983" s="3"/>
      <c r="B983" s="3"/>
      <c r="D983" s="7" t="s">
        <v>216</v>
      </c>
      <c r="E983" s="8" t="s">
        <v>224</v>
      </c>
      <c r="F983" s="7" t="s">
        <v>225</v>
      </c>
      <c r="G983" s="8" t="s">
        <v>228</v>
      </c>
      <c r="H983" s="7" t="s">
        <v>257</v>
      </c>
    </row>
    <row r="984" spans="1:8" x14ac:dyDescent="0.35">
      <c r="A984" s="3"/>
      <c r="B984" s="3"/>
      <c r="D984" s="7" t="s">
        <v>216</v>
      </c>
      <c r="E984" s="8" t="s">
        <v>224</v>
      </c>
      <c r="F984" s="7" t="s">
        <v>225</v>
      </c>
      <c r="G984" s="8" t="s">
        <v>230</v>
      </c>
      <c r="H984" s="7" t="s">
        <v>231</v>
      </c>
    </row>
    <row r="985" spans="1:8" x14ac:dyDescent="0.35">
      <c r="A985" s="3"/>
      <c r="B985" s="3"/>
      <c r="D985" s="7" t="s">
        <v>216</v>
      </c>
      <c r="E985" s="8" t="s">
        <v>224</v>
      </c>
      <c r="F985" s="7" t="s">
        <v>225</v>
      </c>
      <c r="G985" s="8" t="s">
        <v>232</v>
      </c>
      <c r="H985" s="7" t="s">
        <v>598</v>
      </c>
    </row>
    <row r="986" spans="1:8" x14ac:dyDescent="0.35">
      <c r="A986" s="3"/>
      <c r="B986" s="3"/>
      <c r="D986" s="7" t="s">
        <v>216</v>
      </c>
      <c r="E986" s="8" t="s">
        <v>224</v>
      </c>
      <c r="F986" s="7" t="s">
        <v>225</v>
      </c>
      <c r="G986" s="8" t="s">
        <v>234</v>
      </c>
      <c r="H986" s="7" t="s">
        <v>328</v>
      </c>
    </row>
    <row r="987" spans="1:8" x14ac:dyDescent="0.35">
      <c r="A987" s="3"/>
      <c r="B987" s="3"/>
      <c r="D987" s="7" t="s">
        <v>216</v>
      </c>
      <c r="E987" s="8" t="s">
        <v>224</v>
      </c>
      <c r="F987" s="7" t="s">
        <v>225</v>
      </c>
      <c r="G987" s="8" t="s">
        <v>236</v>
      </c>
      <c r="H987" s="7" t="s">
        <v>1047</v>
      </c>
    </row>
    <row r="988" spans="1:8" x14ac:dyDescent="0.35">
      <c r="A988" s="3"/>
      <c r="B988" s="3"/>
      <c r="D988" s="7" t="s">
        <v>216</v>
      </c>
      <c r="E988" s="8" t="s">
        <v>224</v>
      </c>
      <c r="F988" s="7" t="s">
        <v>225</v>
      </c>
      <c r="G988" s="8" t="s">
        <v>238</v>
      </c>
      <c r="H988" s="7" t="s">
        <v>294</v>
      </c>
    </row>
    <row r="989" spans="1:8" x14ac:dyDescent="0.35">
      <c r="A989" s="3"/>
      <c r="B989" s="3"/>
      <c r="D989" s="7" t="s">
        <v>216</v>
      </c>
      <c r="E989" s="8" t="s">
        <v>224</v>
      </c>
      <c r="F989" s="7" t="s">
        <v>225</v>
      </c>
      <c r="G989" s="8" t="s">
        <v>240</v>
      </c>
      <c r="H989" s="7" t="s">
        <v>243</v>
      </c>
    </row>
    <row r="990" spans="1:8" x14ac:dyDescent="0.35">
      <c r="A990" s="3"/>
      <c r="B990" s="3"/>
      <c r="D990" s="7" t="s">
        <v>218</v>
      </c>
      <c r="E990" s="8" t="s">
        <v>224</v>
      </c>
      <c r="F990" s="7" t="s">
        <v>225</v>
      </c>
      <c r="G990" s="8" t="s">
        <v>17</v>
      </c>
      <c r="H990" s="7" t="s">
        <v>1050</v>
      </c>
    </row>
    <row r="991" spans="1:8" x14ac:dyDescent="0.35">
      <c r="A991" s="3"/>
      <c r="B991" s="3"/>
      <c r="D991" s="7" t="s">
        <v>218</v>
      </c>
      <c r="E991" s="8" t="s">
        <v>224</v>
      </c>
      <c r="F991" s="7" t="s">
        <v>225</v>
      </c>
      <c r="G991" s="8" t="s">
        <v>18</v>
      </c>
      <c r="H991" s="7" t="s">
        <v>370</v>
      </c>
    </row>
    <row r="992" spans="1:8" x14ac:dyDescent="0.35">
      <c r="A992" s="3"/>
      <c r="B992" s="3"/>
      <c r="D992" s="7" t="s">
        <v>218</v>
      </c>
      <c r="E992" s="8" t="s">
        <v>224</v>
      </c>
      <c r="F992" s="7" t="s">
        <v>225</v>
      </c>
      <c r="G992" s="8" t="s">
        <v>228</v>
      </c>
      <c r="H992" s="7" t="s">
        <v>591</v>
      </c>
    </row>
    <row r="993" spans="1:8" x14ac:dyDescent="0.35">
      <c r="A993" s="3"/>
      <c r="B993" s="3"/>
      <c r="D993" s="7" t="s">
        <v>218</v>
      </c>
      <c r="E993" s="8" t="s">
        <v>224</v>
      </c>
      <c r="F993" s="7" t="s">
        <v>225</v>
      </c>
      <c r="G993" s="8" t="s">
        <v>230</v>
      </c>
      <c r="H993" s="7" t="s">
        <v>257</v>
      </c>
    </row>
    <row r="994" spans="1:8" x14ac:dyDescent="0.35">
      <c r="A994" s="3"/>
      <c r="B994" s="3"/>
      <c r="D994" s="7" t="s">
        <v>218</v>
      </c>
      <c r="E994" s="8" t="s">
        <v>224</v>
      </c>
      <c r="F994" s="7" t="s">
        <v>225</v>
      </c>
      <c r="G994" s="8" t="s">
        <v>232</v>
      </c>
      <c r="H994" s="7" t="s">
        <v>328</v>
      </c>
    </row>
    <row r="995" spans="1:8" x14ac:dyDescent="0.35">
      <c r="A995" s="3"/>
      <c r="B995" s="3"/>
      <c r="D995" s="7" t="s">
        <v>218</v>
      </c>
      <c r="E995" s="8" t="s">
        <v>224</v>
      </c>
      <c r="F995" s="7" t="s">
        <v>225</v>
      </c>
      <c r="G995" s="8" t="s">
        <v>234</v>
      </c>
      <c r="H995" s="7" t="s">
        <v>579</v>
      </c>
    </row>
    <row r="996" spans="1:8" x14ac:dyDescent="0.35">
      <c r="A996" s="3"/>
      <c r="B996" s="3"/>
      <c r="D996" s="7" t="s">
        <v>218</v>
      </c>
      <c r="E996" s="8" t="s">
        <v>224</v>
      </c>
      <c r="F996" s="7" t="s">
        <v>225</v>
      </c>
      <c r="G996" s="8" t="s">
        <v>236</v>
      </c>
      <c r="H996" s="7" t="s">
        <v>1051</v>
      </c>
    </row>
    <row r="997" spans="1:8" x14ac:dyDescent="0.35">
      <c r="A997" s="3"/>
      <c r="B997" s="3"/>
      <c r="D997" s="7" t="s">
        <v>218</v>
      </c>
      <c r="E997" s="8" t="s">
        <v>224</v>
      </c>
      <c r="F997" s="7" t="s">
        <v>225</v>
      </c>
      <c r="G997" s="8" t="s">
        <v>238</v>
      </c>
      <c r="H997" s="7" t="s">
        <v>585</v>
      </c>
    </row>
    <row r="998" spans="1:8" x14ac:dyDescent="0.35">
      <c r="A998" s="3"/>
      <c r="B998" s="3"/>
      <c r="D998" s="7" t="s">
        <v>218</v>
      </c>
      <c r="E998" s="8" t="s">
        <v>224</v>
      </c>
      <c r="F998" s="7" t="s">
        <v>225</v>
      </c>
      <c r="G998" s="8" t="s">
        <v>240</v>
      </c>
      <c r="H998" s="7" t="s">
        <v>1052</v>
      </c>
    </row>
    <row r="999" spans="1:8" x14ac:dyDescent="0.35">
      <c r="A999" s="3"/>
      <c r="B999" s="3"/>
      <c r="D999" s="7" t="s">
        <v>218</v>
      </c>
      <c r="E999" s="8" t="s">
        <v>224</v>
      </c>
      <c r="F999" s="7" t="s">
        <v>225</v>
      </c>
      <c r="G999" s="8" t="s">
        <v>242</v>
      </c>
      <c r="H999" s="7" t="s">
        <v>1053</v>
      </c>
    </row>
    <row r="1000" spans="1:8" x14ac:dyDescent="0.35">
      <c r="A1000" s="3"/>
      <c r="B1000" s="3"/>
      <c r="D1000" s="7" t="s">
        <v>218</v>
      </c>
      <c r="E1000" s="8" t="s">
        <v>224</v>
      </c>
      <c r="F1000" s="7" t="s">
        <v>225</v>
      </c>
      <c r="G1000" s="8" t="s">
        <v>244</v>
      </c>
      <c r="H1000" s="7" t="s">
        <v>243</v>
      </c>
    </row>
    <row r="1001" spans="1:8" x14ac:dyDescent="0.35">
      <c r="A1001" s="3"/>
      <c r="B1001" s="3"/>
      <c r="D1001" s="7" t="s">
        <v>218</v>
      </c>
      <c r="E1001" s="8" t="s">
        <v>224</v>
      </c>
      <c r="F1001" s="7" t="s">
        <v>225</v>
      </c>
      <c r="G1001" s="8" t="s">
        <v>246</v>
      </c>
      <c r="H1001" s="7" t="s">
        <v>1054</v>
      </c>
    </row>
    <row r="1002" spans="1:8" x14ac:dyDescent="0.35">
      <c r="A1002" s="3"/>
      <c r="B1002" s="3"/>
      <c r="D1002" s="7" t="s">
        <v>220</v>
      </c>
      <c r="E1002" s="8" t="s">
        <v>224</v>
      </c>
      <c r="F1002" s="7" t="s">
        <v>225</v>
      </c>
      <c r="G1002" s="8" t="s">
        <v>17</v>
      </c>
      <c r="H1002" s="7" t="s">
        <v>475</v>
      </c>
    </row>
    <row r="1003" spans="1:8" x14ac:dyDescent="0.35">
      <c r="A1003" s="3"/>
      <c r="B1003" s="3"/>
      <c r="D1003" s="7" t="s">
        <v>220</v>
      </c>
      <c r="E1003" s="8" t="s">
        <v>224</v>
      </c>
      <c r="F1003" s="7" t="s">
        <v>225</v>
      </c>
      <c r="G1003" s="8" t="s">
        <v>18</v>
      </c>
      <c r="H1003" s="7" t="s">
        <v>463</v>
      </c>
    </row>
    <row r="1004" spans="1:8" x14ac:dyDescent="0.35">
      <c r="A1004" s="3"/>
      <c r="B1004" s="3"/>
      <c r="D1004" s="7" t="s">
        <v>220</v>
      </c>
      <c r="E1004" s="8" t="s">
        <v>224</v>
      </c>
      <c r="F1004" s="7" t="s">
        <v>225</v>
      </c>
      <c r="G1004" s="8" t="s">
        <v>228</v>
      </c>
      <c r="H1004" s="7" t="s">
        <v>1055</v>
      </c>
    </row>
    <row r="1005" spans="1:8" x14ac:dyDescent="0.35">
      <c r="A1005" s="3"/>
      <c r="B1005" s="3"/>
      <c r="D1005" s="7" t="s">
        <v>220</v>
      </c>
      <c r="E1005" s="8" t="s">
        <v>224</v>
      </c>
      <c r="F1005" s="7" t="s">
        <v>225</v>
      </c>
      <c r="G1005" s="8" t="s">
        <v>230</v>
      </c>
      <c r="H1005" s="7" t="s">
        <v>231</v>
      </c>
    </row>
    <row r="1006" spans="1:8" x14ac:dyDescent="0.35">
      <c r="A1006" s="3"/>
      <c r="B1006" s="3"/>
      <c r="D1006" s="7" t="s">
        <v>220</v>
      </c>
      <c r="E1006" s="8" t="s">
        <v>224</v>
      </c>
      <c r="F1006" s="7" t="s">
        <v>225</v>
      </c>
      <c r="G1006" s="8" t="s">
        <v>232</v>
      </c>
      <c r="H1006" s="7" t="s">
        <v>306</v>
      </c>
    </row>
    <row r="1007" spans="1:8" x14ac:dyDescent="0.35">
      <c r="A1007" s="3"/>
      <c r="B1007" s="3"/>
      <c r="D1007" s="7" t="s">
        <v>220</v>
      </c>
      <c r="E1007" s="8" t="s">
        <v>224</v>
      </c>
      <c r="F1007" s="7" t="s">
        <v>225</v>
      </c>
      <c r="G1007" s="8" t="s">
        <v>234</v>
      </c>
      <c r="H1007" s="7" t="s">
        <v>543</v>
      </c>
    </row>
    <row r="1008" spans="1:8" x14ac:dyDescent="0.35">
      <c r="A1008" s="3"/>
      <c r="B1008" s="3"/>
      <c r="D1008" s="7" t="s">
        <v>220</v>
      </c>
      <c r="E1008" s="8" t="s">
        <v>224</v>
      </c>
      <c r="F1008" s="7" t="s">
        <v>225</v>
      </c>
      <c r="G1008" s="8" t="s">
        <v>236</v>
      </c>
      <c r="H1008" s="7" t="s">
        <v>1056</v>
      </c>
    </row>
    <row r="1009" spans="1:8" x14ac:dyDescent="0.35">
      <c r="A1009" s="3"/>
      <c r="B1009" s="3"/>
      <c r="D1009" s="7" t="s">
        <v>220</v>
      </c>
      <c r="E1009" s="8" t="s">
        <v>224</v>
      </c>
      <c r="F1009" s="7" t="s">
        <v>225</v>
      </c>
      <c r="G1009" s="8" t="s">
        <v>238</v>
      </c>
      <c r="H1009" s="7" t="s">
        <v>243</v>
      </c>
    </row>
    <row r="1010" spans="1:8" x14ac:dyDescent="0.35">
      <c r="A1010" s="3"/>
      <c r="B1010" s="3"/>
      <c r="D1010" s="7" t="s">
        <v>220</v>
      </c>
      <c r="E1010" s="8" t="s">
        <v>224</v>
      </c>
      <c r="F1010" s="7" t="s">
        <v>225</v>
      </c>
      <c r="G1010" s="8" t="s">
        <v>240</v>
      </c>
      <c r="H1010" s="7" t="s">
        <v>247</v>
      </c>
    </row>
    <row r="1011" spans="1:8" x14ac:dyDescent="0.35">
      <c r="A1011" s="3"/>
      <c r="B1011" s="3"/>
      <c r="D1011" s="7" t="s">
        <v>38</v>
      </c>
      <c r="E1011" s="8" t="s">
        <v>249</v>
      </c>
      <c r="F1011" s="7" t="s">
        <v>250</v>
      </c>
      <c r="G1011" s="8" t="s">
        <v>251</v>
      </c>
      <c r="H1011" s="7" t="s">
        <v>252</v>
      </c>
    </row>
    <row r="1012" spans="1:8" x14ac:dyDescent="0.35">
      <c r="A1012" s="3"/>
      <c r="B1012" s="3"/>
      <c r="D1012" s="7" t="s">
        <v>40</v>
      </c>
      <c r="E1012" s="8" t="s">
        <v>249</v>
      </c>
      <c r="F1012" s="7" t="s">
        <v>250</v>
      </c>
      <c r="G1012" s="8" t="s">
        <v>278</v>
      </c>
      <c r="H1012" s="7" t="s">
        <v>279</v>
      </c>
    </row>
    <row r="1013" spans="1:8" x14ac:dyDescent="0.35">
      <c r="A1013" s="3"/>
      <c r="B1013" s="3"/>
      <c r="D1013" s="7" t="s">
        <v>40</v>
      </c>
      <c r="E1013" s="8" t="s">
        <v>249</v>
      </c>
      <c r="F1013" s="7" t="s">
        <v>250</v>
      </c>
      <c r="G1013" s="8" t="s">
        <v>280</v>
      </c>
      <c r="H1013" s="7" t="s">
        <v>281</v>
      </c>
    </row>
    <row r="1014" spans="1:8" x14ac:dyDescent="0.35">
      <c r="A1014" s="3"/>
      <c r="B1014" s="3"/>
      <c r="D1014" s="7" t="s">
        <v>40</v>
      </c>
      <c r="E1014" s="8" t="s">
        <v>249</v>
      </c>
      <c r="F1014" s="7" t="s">
        <v>250</v>
      </c>
      <c r="G1014" s="8" t="s">
        <v>282</v>
      </c>
      <c r="H1014" s="7" t="s">
        <v>283</v>
      </c>
    </row>
    <row r="1015" spans="1:8" x14ac:dyDescent="0.35">
      <c r="A1015" s="3"/>
      <c r="B1015" s="3"/>
      <c r="D1015" s="7" t="s">
        <v>40</v>
      </c>
      <c r="E1015" s="8" t="s">
        <v>249</v>
      </c>
      <c r="F1015" s="7" t="s">
        <v>250</v>
      </c>
      <c r="G1015" s="8" t="s">
        <v>284</v>
      </c>
      <c r="H1015" s="7" t="s">
        <v>285</v>
      </c>
    </row>
    <row r="1016" spans="1:8" x14ac:dyDescent="0.35">
      <c r="A1016" s="3"/>
      <c r="B1016" s="3"/>
      <c r="D1016" s="7" t="s">
        <v>42</v>
      </c>
      <c r="E1016" s="8" t="s">
        <v>249</v>
      </c>
      <c r="F1016" s="7" t="s">
        <v>250</v>
      </c>
      <c r="G1016" s="8" t="s">
        <v>296</v>
      </c>
      <c r="H1016" s="7" t="s">
        <v>297</v>
      </c>
    </row>
    <row r="1017" spans="1:8" x14ac:dyDescent="0.35">
      <c r="A1017" s="3"/>
      <c r="B1017" s="3"/>
      <c r="D1017" s="7" t="s">
        <v>44</v>
      </c>
      <c r="E1017" s="8" t="s">
        <v>249</v>
      </c>
      <c r="F1017" s="7" t="s">
        <v>250</v>
      </c>
      <c r="G1017" s="8" t="s">
        <v>308</v>
      </c>
      <c r="H1017" s="7" t="s">
        <v>309</v>
      </c>
    </row>
    <row r="1018" spans="1:8" x14ac:dyDescent="0.35">
      <c r="A1018" s="3"/>
      <c r="B1018" s="3"/>
      <c r="D1018" s="7" t="s">
        <v>46</v>
      </c>
      <c r="E1018" s="8" t="s">
        <v>249</v>
      </c>
      <c r="F1018" s="7" t="s">
        <v>250</v>
      </c>
      <c r="G1018" s="8" t="s">
        <v>312</v>
      </c>
      <c r="H1018" s="7" t="s">
        <v>313</v>
      </c>
    </row>
    <row r="1019" spans="1:8" x14ac:dyDescent="0.35">
      <c r="A1019" s="3"/>
      <c r="B1019" s="3"/>
      <c r="D1019" s="7" t="s">
        <v>48</v>
      </c>
      <c r="E1019" s="8" t="s">
        <v>249</v>
      </c>
      <c r="F1019" s="7" t="s">
        <v>250</v>
      </c>
      <c r="G1019" s="8" t="s">
        <v>317</v>
      </c>
      <c r="H1019" s="7" t="s">
        <v>318</v>
      </c>
    </row>
    <row r="1020" spans="1:8" x14ac:dyDescent="0.35">
      <c r="A1020" s="3"/>
      <c r="B1020" s="3"/>
      <c r="D1020" s="7" t="s">
        <v>50</v>
      </c>
      <c r="E1020" s="8" t="s">
        <v>249</v>
      </c>
      <c r="F1020" s="7" t="s">
        <v>250</v>
      </c>
      <c r="G1020" s="8" t="s">
        <v>280</v>
      </c>
      <c r="H1020" s="7" t="s">
        <v>321</v>
      </c>
    </row>
    <row r="1021" spans="1:8" x14ac:dyDescent="0.35">
      <c r="A1021" s="3"/>
      <c r="B1021" s="3"/>
      <c r="D1021" s="7" t="s">
        <v>50</v>
      </c>
      <c r="E1021" s="8" t="s">
        <v>249</v>
      </c>
      <c r="F1021" s="7" t="s">
        <v>250</v>
      </c>
      <c r="G1021" s="8" t="s">
        <v>322</v>
      </c>
      <c r="H1021" s="7" t="s">
        <v>323</v>
      </c>
    </row>
    <row r="1022" spans="1:8" x14ac:dyDescent="0.35">
      <c r="A1022" s="3"/>
      <c r="B1022" s="3"/>
      <c r="D1022" s="7" t="s">
        <v>52</v>
      </c>
      <c r="E1022" s="8" t="s">
        <v>249</v>
      </c>
      <c r="F1022" s="7" t="s">
        <v>250</v>
      </c>
      <c r="G1022" s="8" t="s">
        <v>308</v>
      </c>
      <c r="H1022" s="7" t="s">
        <v>309</v>
      </c>
    </row>
    <row r="1023" spans="1:8" x14ac:dyDescent="0.35">
      <c r="A1023" s="3"/>
      <c r="B1023" s="3"/>
      <c r="D1023" s="7" t="s">
        <v>54</v>
      </c>
      <c r="E1023" s="8" t="s">
        <v>249</v>
      </c>
      <c r="F1023" s="7" t="s">
        <v>250</v>
      </c>
      <c r="G1023" s="8" t="s">
        <v>340</v>
      </c>
      <c r="H1023" s="7" t="s">
        <v>341</v>
      </c>
    </row>
    <row r="1024" spans="1:8" x14ac:dyDescent="0.35">
      <c r="A1024" s="3"/>
      <c r="B1024" s="3"/>
      <c r="D1024" s="7" t="s">
        <v>54</v>
      </c>
      <c r="E1024" s="8" t="s">
        <v>249</v>
      </c>
      <c r="F1024" s="7" t="s">
        <v>250</v>
      </c>
      <c r="G1024" s="8" t="s">
        <v>342</v>
      </c>
      <c r="H1024" s="7" t="s">
        <v>343</v>
      </c>
    </row>
    <row r="1025" spans="1:8" x14ac:dyDescent="0.35">
      <c r="A1025" s="3"/>
      <c r="B1025" s="3"/>
      <c r="D1025" s="7" t="s">
        <v>54</v>
      </c>
      <c r="E1025" s="8" t="s">
        <v>249</v>
      </c>
      <c r="F1025" s="7" t="s">
        <v>250</v>
      </c>
      <c r="G1025" s="8" t="s">
        <v>344</v>
      </c>
      <c r="H1025" s="7" t="s">
        <v>345</v>
      </c>
    </row>
    <row r="1026" spans="1:8" x14ac:dyDescent="0.35">
      <c r="A1026" s="3"/>
      <c r="B1026" s="3"/>
      <c r="D1026" s="7" t="s">
        <v>56</v>
      </c>
      <c r="E1026" s="8" t="s">
        <v>249</v>
      </c>
      <c r="F1026" s="7" t="s">
        <v>250</v>
      </c>
      <c r="G1026" s="8" t="s">
        <v>356</v>
      </c>
      <c r="H1026" s="7" t="s">
        <v>357</v>
      </c>
    </row>
    <row r="1027" spans="1:8" x14ac:dyDescent="0.35">
      <c r="A1027" s="3"/>
      <c r="B1027" s="3"/>
      <c r="D1027" s="7" t="s">
        <v>56</v>
      </c>
      <c r="E1027" s="8" t="s">
        <v>249</v>
      </c>
      <c r="F1027" s="7" t="s">
        <v>250</v>
      </c>
      <c r="G1027" s="8" t="s">
        <v>354</v>
      </c>
      <c r="H1027" s="7" t="s">
        <v>358</v>
      </c>
    </row>
    <row r="1028" spans="1:8" x14ac:dyDescent="0.35">
      <c r="A1028" s="3"/>
      <c r="B1028" s="3"/>
      <c r="D1028" s="7" t="s">
        <v>56</v>
      </c>
      <c r="E1028" s="8" t="s">
        <v>249</v>
      </c>
      <c r="F1028" s="7" t="s">
        <v>250</v>
      </c>
      <c r="G1028" s="8" t="s">
        <v>359</v>
      </c>
      <c r="H1028" s="7" t="s">
        <v>360</v>
      </c>
    </row>
    <row r="1029" spans="1:8" x14ac:dyDescent="0.35">
      <c r="A1029" s="3"/>
      <c r="B1029" s="3"/>
      <c r="D1029" s="7" t="s">
        <v>56</v>
      </c>
      <c r="E1029" s="8" t="s">
        <v>249</v>
      </c>
      <c r="F1029" s="7" t="s">
        <v>250</v>
      </c>
      <c r="G1029" s="8" t="s">
        <v>361</v>
      </c>
      <c r="H1029" s="7" t="s">
        <v>362</v>
      </c>
    </row>
    <row r="1030" spans="1:8" x14ac:dyDescent="0.35">
      <c r="A1030" s="3"/>
      <c r="B1030" s="3"/>
      <c r="D1030" s="7" t="s">
        <v>56</v>
      </c>
      <c r="E1030" s="8" t="s">
        <v>249</v>
      </c>
      <c r="F1030" s="7" t="s">
        <v>250</v>
      </c>
      <c r="G1030" s="8" t="s">
        <v>363</v>
      </c>
      <c r="H1030" s="7" t="s">
        <v>364</v>
      </c>
    </row>
    <row r="1031" spans="1:8" x14ac:dyDescent="0.35">
      <c r="A1031" s="3"/>
      <c r="B1031" s="3"/>
      <c r="D1031" s="7" t="s">
        <v>56</v>
      </c>
      <c r="E1031" s="8" t="s">
        <v>249</v>
      </c>
      <c r="F1031" s="7" t="s">
        <v>250</v>
      </c>
      <c r="G1031" s="8" t="s">
        <v>365</v>
      </c>
      <c r="H1031" s="7" t="s">
        <v>366</v>
      </c>
    </row>
    <row r="1032" spans="1:8" x14ac:dyDescent="0.35">
      <c r="A1032" s="3"/>
      <c r="B1032" s="3"/>
      <c r="D1032" s="7" t="s">
        <v>56</v>
      </c>
      <c r="E1032" s="8" t="s">
        <v>249</v>
      </c>
      <c r="F1032" s="7" t="s">
        <v>250</v>
      </c>
      <c r="G1032" s="8" t="s">
        <v>367</v>
      </c>
      <c r="H1032" s="7" t="s">
        <v>368</v>
      </c>
    </row>
    <row r="1033" spans="1:8" x14ac:dyDescent="0.35">
      <c r="A1033" s="3"/>
      <c r="B1033" s="3"/>
      <c r="D1033" s="7" t="s">
        <v>58</v>
      </c>
      <c r="E1033" s="8" t="s">
        <v>249</v>
      </c>
      <c r="F1033" s="7" t="s">
        <v>250</v>
      </c>
      <c r="G1033" s="8" t="s">
        <v>375</v>
      </c>
      <c r="H1033" s="7" t="s">
        <v>376</v>
      </c>
    </row>
    <row r="1034" spans="1:8" x14ac:dyDescent="0.35">
      <c r="A1034" s="3"/>
      <c r="B1034" s="3"/>
      <c r="D1034" s="7" t="s">
        <v>58</v>
      </c>
      <c r="E1034" s="8" t="s">
        <v>249</v>
      </c>
      <c r="F1034" s="7" t="s">
        <v>250</v>
      </c>
      <c r="G1034" s="8" t="s">
        <v>377</v>
      </c>
      <c r="H1034" s="7" t="s">
        <v>378</v>
      </c>
    </row>
    <row r="1035" spans="1:8" x14ac:dyDescent="0.35">
      <c r="A1035" s="3"/>
      <c r="B1035" s="3"/>
      <c r="D1035" s="7" t="s">
        <v>58</v>
      </c>
      <c r="E1035" s="8" t="s">
        <v>249</v>
      </c>
      <c r="F1035" s="7" t="s">
        <v>250</v>
      </c>
      <c r="G1035" s="8" t="s">
        <v>379</v>
      </c>
      <c r="H1035" s="7" t="s">
        <v>380</v>
      </c>
    </row>
    <row r="1036" spans="1:8" x14ac:dyDescent="0.35">
      <c r="A1036" s="3"/>
      <c r="B1036" s="3"/>
      <c r="D1036" s="7" t="s">
        <v>58</v>
      </c>
      <c r="E1036" s="8" t="s">
        <v>249</v>
      </c>
      <c r="F1036" s="7" t="s">
        <v>250</v>
      </c>
      <c r="G1036" s="8" t="s">
        <v>381</v>
      </c>
      <c r="H1036" s="7" t="s">
        <v>382</v>
      </c>
    </row>
    <row r="1037" spans="1:8" x14ac:dyDescent="0.35">
      <c r="A1037" s="3"/>
      <c r="B1037" s="3"/>
      <c r="D1037" s="7" t="s">
        <v>58</v>
      </c>
      <c r="E1037" s="8" t="s">
        <v>249</v>
      </c>
      <c r="F1037" s="7" t="s">
        <v>250</v>
      </c>
      <c r="G1037" s="8" t="s">
        <v>383</v>
      </c>
      <c r="H1037" s="7" t="s">
        <v>384</v>
      </c>
    </row>
    <row r="1038" spans="1:8" x14ac:dyDescent="0.35">
      <c r="A1038" s="3"/>
      <c r="B1038" s="3"/>
      <c r="D1038" s="7" t="s">
        <v>60</v>
      </c>
      <c r="E1038" s="8" t="s">
        <v>249</v>
      </c>
      <c r="F1038" s="7" t="s">
        <v>250</v>
      </c>
      <c r="G1038" s="8" t="s">
        <v>391</v>
      </c>
      <c r="H1038" s="7" t="s">
        <v>392</v>
      </c>
    </row>
    <row r="1039" spans="1:8" x14ac:dyDescent="0.35">
      <c r="A1039" s="3"/>
      <c r="B1039" s="3"/>
      <c r="D1039" s="7" t="s">
        <v>60</v>
      </c>
      <c r="E1039" s="8" t="s">
        <v>249</v>
      </c>
      <c r="F1039" s="7" t="s">
        <v>250</v>
      </c>
      <c r="G1039" s="8" t="s">
        <v>393</v>
      </c>
      <c r="H1039" s="7" t="s">
        <v>394</v>
      </c>
    </row>
    <row r="1040" spans="1:8" x14ac:dyDescent="0.35">
      <c r="A1040" s="3"/>
      <c r="B1040" s="3"/>
      <c r="D1040" s="7" t="s">
        <v>62</v>
      </c>
      <c r="E1040" s="8" t="s">
        <v>249</v>
      </c>
      <c r="F1040" s="7" t="s">
        <v>250</v>
      </c>
      <c r="G1040" s="8" t="s">
        <v>399</v>
      </c>
      <c r="H1040" s="7" t="s">
        <v>400</v>
      </c>
    </row>
    <row r="1041" spans="1:8" x14ac:dyDescent="0.35">
      <c r="A1041" s="3"/>
      <c r="B1041" s="3"/>
      <c r="D1041" s="7" t="s">
        <v>62</v>
      </c>
      <c r="E1041" s="8" t="s">
        <v>249</v>
      </c>
      <c r="F1041" s="7" t="s">
        <v>250</v>
      </c>
      <c r="G1041" s="8" t="s">
        <v>401</v>
      </c>
      <c r="H1041" s="7" t="s">
        <v>402</v>
      </c>
    </row>
    <row r="1042" spans="1:8" x14ac:dyDescent="0.35">
      <c r="A1042" s="3"/>
      <c r="B1042" s="3"/>
      <c r="D1042" s="9" t="s">
        <v>62</v>
      </c>
      <c r="E1042" s="10" t="s">
        <v>249</v>
      </c>
      <c r="F1042" s="7" t="s">
        <v>250</v>
      </c>
      <c r="G1042" s="10" t="s">
        <v>359</v>
      </c>
      <c r="H1042" s="9" t="s">
        <v>403</v>
      </c>
    </row>
    <row r="1043" spans="1:8" x14ac:dyDescent="0.35">
      <c r="A1043" s="3"/>
      <c r="B1043" s="3"/>
      <c r="D1043" s="7" t="s">
        <v>62</v>
      </c>
      <c r="E1043" s="8" t="s">
        <v>249</v>
      </c>
      <c r="F1043" s="7" t="s">
        <v>250</v>
      </c>
      <c r="G1043" s="8" t="s">
        <v>277</v>
      </c>
      <c r="H1043" s="7" t="s">
        <v>404</v>
      </c>
    </row>
    <row r="1044" spans="1:8" x14ac:dyDescent="0.35">
      <c r="A1044" s="3"/>
      <c r="B1044" s="3"/>
      <c r="D1044" s="7" t="s">
        <v>62</v>
      </c>
      <c r="E1044" s="8" t="s">
        <v>249</v>
      </c>
      <c r="F1044" s="7" t="s">
        <v>250</v>
      </c>
      <c r="G1044" s="8" t="s">
        <v>405</v>
      </c>
      <c r="H1044" s="7" t="s">
        <v>406</v>
      </c>
    </row>
    <row r="1045" spans="1:8" x14ac:dyDescent="0.35">
      <c r="A1045" s="3"/>
      <c r="B1045" s="3"/>
      <c r="D1045" s="7" t="s">
        <v>64</v>
      </c>
      <c r="E1045" s="8" t="s">
        <v>249</v>
      </c>
      <c r="F1045" s="7" t="s">
        <v>250</v>
      </c>
      <c r="G1045" s="8" t="s">
        <v>413</v>
      </c>
      <c r="H1045" s="7" t="s">
        <v>414</v>
      </c>
    </row>
    <row r="1046" spans="1:8" x14ac:dyDescent="0.35">
      <c r="A1046" s="3"/>
      <c r="B1046" s="3"/>
      <c r="D1046" s="7" t="s">
        <v>64</v>
      </c>
      <c r="E1046" s="8" t="s">
        <v>249</v>
      </c>
      <c r="F1046" s="7" t="s">
        <v>250</v>
      </c>
      <c r="G1046" s="8" t="s">
        <v>415</v>
      </c>
      <c r="H1046" s="7" t="s">
        <v>416</v>
      </c>
    </row>
    <row r="1047" spans="1:8" x14ac:dyDescent="0.35">
      <c r="A1047" s="3"/>
      <c r="B1047" s="3"/>
      <c r="D1047" s="7" t="s">
        <v>64</v>
      </c>
      <c r="E1047" s="8" t="s">
        <v>249</v>
      </c>
      <c r="F1047" s="7" t="s">
        <v>250</v>
      </c>
      <c r="G1047" s="8" t="s">
        <v>417</v>
      </c>
      <c r="H1047" s="7" t="s">
        <v>418</v>
      </c>
    </row>
    <row r="1048" spans="1:8" x14ac:dyDescent="0.35">
      <c r="A1048" s="3"/>
      <c r="B1048" s="3"/>
      <c r="D1048" s="7" t="s">
        <v>66</v>
      </c>
      <c r="E1048" s="8" t="s">
        <v>249</v>
      </c>
      <c r="F1048" s="7" t="s">
        <v>250</v>
      </c>
      <c r="G1048" s="8" t="s">
        <v>427</v>
      </c>
      <c r="H1048" s="7" t="s">
        <v>428</v>
      </c>
    </row>
    <row r="1049" spans="1:8" x14ac:dyDescent="0.35">
      <c r="A1049" s="3"/>
      <c r="B1049" s="3"/>
      <c r="D1049" s="7" t="s">
        <v>68</v>
      </c>
      <c r="E1049" s="8" t="s">
        <v>249</v>
      </c>
      <c r="F1049" s="7" t="s">
        <v>250</v>
      </c>
      <c r="G1049" s="8" t="s">
        <v>431</v>
      </c>
      <c r="H1049" s="7" t="s">
        <v>432</v>
      </c>
    </row>
    <row r="1050" spans="1:8" x14ac:dyDescent="0.35">
      <c r="A1050" s="3"/>
      <c r="B1050" s="3"/>
      <c r="D1050" s="7" t="s">
        <v>70</v>
      </c>
      <c r="E1050" s="8" t="s">
        <v>249</v>
      </c>
      <c r="F1050" s="7" t="s">
        <v>250</v>
      </c>
      <c r="G1050" s="8" t="s">
        <v>444</v>
      </c>
      <c r="H1050" s="7" t="s">
        <v>445</v>
      </c>
    </row>
    <row r="1051" spans="1:8" x14ac:dyDescent="0.35">
      <c r="A1051" s="3"/>
      <c r="B1051" s="3"/>
      <c r="D1051" s="7" t="s">
        <v>70</v>
      </c>
      <c r="E1051" s="8" t="s">
        <v>249</v>
      </c>
      <c r="F1051" s="7" t="s">
        <v>250</v>
      </c>
      <c r="G1051" s="8" t="s">
        <v>446</v>
      </c>
      <c r="H1051" s="7" t="s">
        <v>447</v>
      </c>
    </row>
    <row r="1052" spans="1:8" x14ac:dyDescent="0.35">
      <c r="A1052" s="3"/>
      <c r="B1052" s="3"/>
      <c r="D1052" s="7" t="s">
        <v>72</v>
      </c>
      <c r="E1052" s="8" t="s">
        <v>249</v>
      </c>
      <c r="F1052" s="7" t="s">
        <v>250</v>
      </c>
      <c r="G1052" s="8" t="s">
        <v>454</v>
      </c>
      <c r="H1052" s="7" t="s">
        <v>455</v>
      </c>
    </row>
    <row r="1053" spans="1:8" x14ac:dyDescent="0.35">
      <c r="A1053" s="3"/>
      <c r="B1053" s="3"/>
      <c r="D1053" s="7" t="s">
        <v>72</v>
      </c>
      <c r="E1053" s="8" t="s">
        <v>249</v>
      </c>
      <c r="F1053" s="7" t="s">
        <v>250</v>
      </c>
      <c r="G1053" s="8" t="s">
        <v>456</v>
      </c>
      <c r="H1053" s="7" t="s">
        <v>457</v>
      </c>
    </row>
    <row r="1054" spans="1:8" x14ac:dyDescent="0.35">
      <c r="A1054" s="3"/>
      <c r="B1054" s="3"/>
      <c r="D1054" s="7" t="s">
        <v>72</v>
      </c>
      <c r="E1054" s="8" t="s">
        <v>249</v>
      </c>
      <c r="F1054" s="7" t="s">
        <v>250</v>
      </c>
      <c r="G1054" s="8" t="s">
        <v>458</v>
      </c>
      <c r="H1054" s="7" t="s">
        <v>459</v>
      </c>
    </row>
    <row r="1055" spans="1:8" x14ac:dyDescent="0.35">
      <c r="A1055" s="3"/>
      <c r="B1055" s="3"/>
      <c r="D1055" s="7" t="s">
        <v>72</v>
      </c>
      <c r="E1055" s="8" t="s">
        <v>249</v>
      </c>
      <c r="F1055" s="7" t="s">
        <v>250</v>
      </c>
      <c r="G1055" s="8" t="s">
        <v>460</v>
      </c>
      <c r="H1055" s="7" t="s">
        <v>461</v>
      </c>
    </row>
    <row r="1056" spans="1:8" x14ac:dyDescent="0.35">
      <c r="A1056" s="3"/>
      <c r="B1056" s="3"/>
      <c r="D1056" s="7" t="s">
        <v>74</v>
      </c>
      <c r="E1056" s="8" t="s">
        <v>249</v>
      </c>
      <c r="F1056" s="7" t="s">
        <v>250</v>
      </c>
      <c r="G1056" s="8" t="s">
        <v>467</v>
      </c>
      <c r="H1056" s="7" t="s">
        <v>468</v>
      </c>
    </row>
    <row r="1057" spans="1:8" x14ac:dyDescent="0.35">
      <c r="A1057" s="3"/>
      <c r="B1057" s="3"/>
      <c r="D1057" s="7" t="s">
        <v>74</v>
      </c>
      <c r="E1057" s="8" t="s">
        <v>249</v>
      </c>
      <c r="F1057" s="7" t="s">
        <v>250</v>
      </c>
      <c r="G1057" s="8" t="s">
        <v>469</v>
      </c>
      <c r="H1057" s="7" t="s">
        <v>470</v>
      </c>
    </row>
    <row r="1058" spans="1:8" x14ac:dyDescent="0.35">
      <c r="A1058" s="3"/>
      <c r="B1058" s="3"/>
      <c r="D1058" s="7" t="s">
        <v>74</v>
      </c>
      <c r="E1058" s="8" t="s">
        <v>249</v>
      </c>
      <c r="F1058" s="7" t="s">
        <v>250</v>
      </c>
      <c r="G1058" s="8" t="s">
        <v>471</v>
      </c>
      <c r="H1058" s="7" t="s">
        <v>472</v>
      </c>
    </row>
    <row r="1059" spans="1:8" x14ac:dyDescent="0.35">
      <c r="A1059" s="3"/>
      <c r="B1059" s="3"/>
      <c r="D1059" s="7" t="s">
        <v>76</v>
      </c>
      <c r="E1059" s="8" t="s">
        <v>249</v>
      </c>
      <c r="F1059" s="7" t="s">
        <v>250</v>
      </c>
      <c r="G1059" s="8" t="s">
        <v>481</v>
      </c>
      <c r="H1059" s="7" t="s">
        <v>482</v>
      </c>
    </row>
    <row r="1060" spans="1:8" x14ac:dyDescent="0.35">
      <c r="A1060" s="3"/>
      <c r="B1060" s="3"/>
      <c r="D1060" s="7" t="s">
        <v>78</v>
      </c>
      <c r="E1060" s="8" t="s">
        <v>249</v>
      </c>
      <c r="F1060" s="7" t="s">
        <v>250</v>
      </c>
      <c r="G1060" s="8" t="s">
        <v>487</v>
      </c>
      <c r="H1060" s="7" t="s">
        <v>488</v>
      </c>
    </row>
    <row r="1061" spans="1:8" x14ac:dyDescent="0.35">
      <c r="A1061" s="3"/>
      <c r="B1061" s="3"/>
      <c r="D1061" s="7" t="s">
        <v>80</v>
      </c>
      <c r="E1061" s="8" t="s">
        <v>249</v>
      </c>
      <c r="F1061" s="7" t="s">
        <v>250</v>
      </c>
      <c r="G1061" s="8" t="s">
        <v>492</v>
      </c>
      <c r="H1061" s="7" t="s">
        <v>493</v>
      </c>
    </row>
    <row r="1062" spans="1:8" x14ac:dyDescent="0.35">
      <c r="A1062" s="3"/>
      <c r="B1062" s="3"/>
      <c r="D1062" s="7" t="s">
        <v>80</v>
      </c>
      <c r="E1062" s="8" t="s">
        <v>249</v>
      </c>
      <c r="F1062" s="7" t="s">
        <v>250</v>
      </c>
      <c r="G1062" s="8" t="s">
        <v>494</v>
      </c>
      <c r="H1062" s="7" t="s">
        <v>495</v>
      </c>
    </row>
    <row r="1063" spans="1:8" x14ac:dyDescent="0.35">
      <c r="A1063" s="3"/>
      <c r="B1063" s="3"/>
      <c r="D1063" s="7" t="s">
        <v>80</v>
      </c>
      <c r="E1063" s="8" t="s">
        <v>249</v>
      </c>
      <c r="F1063" s="7" t="s">
        <v>250</v>
      </c>
      <c r="G1063" s="8" t="s">
        <v>331</v>
      </c>
      <c r="H1063" s="7" t="s">
        <v>496</v>
      </c>
    </row>
    <row r="1064" spans="1:8" x14ac:dyDescent="0.35">
      <c r="A1064" s="3"/>
      <c r="B1064" s="3"/>
      <c r="D1064" s="7" t="s">
        <v>80</v>
      </c>
      <c r="E1064" s="8" t="s">
        <v>249</v>
      </c>
      <c r="F1064" s="7" t="s">
        <v>250</v>
      </c>
      <c r="G1064" s="8" t="s">
        <v>497</v>
      </c>
      <c r="H1064" s="7" t="s">
        <v>498</v>
      </c>
    </row>
    <row r="1065" spans="1:8" x14ac:dyDescent="0.35">
      <c r="A1065" s="3"/>
      <c r="B1065" s="3"/>
      <c r="D1065" s="7" t="s">
        <v>80</v>
      </c>
      <c r="E1065" s="8" t="s">
        <v>249</v>
      </c>
      <c r="F1065" s="7" t="s">
        <v>250</v>
      </c>
      <c r="G1065" s="8" t="s">
        <v>499</v>
      </c>
      <c r="H1065" s="7" t="s">
        <v>500</v>
      </c>
    </row>
    <row r="1066" spans="1:8" x14ac:dyDescent="0.35">
      <c r="A1066" s="3"/>
      <c r="B1066" s="3"/>
      <c r="D1066" s="7" t="s">
        <v>82</v>
      </c>
      <c r="E1066" s="8" t="s">
        <v>249</v>
      </c>
      <c r="F1066" s="7" t="s">
        <v>250</v>
      </c>
      <c r="G1066" s="8" t="s">
        <v>506</v>
      </c>
      <c r="H1066" s="7" t="s">
        <v>507</v>
      </c>
    </row>
    <row r="1067" spans="1:8" x14ac:dyDescent="0.35">
      <c r="A1067" s="3"/>
      <c r="B1067" s="3"/>
      <c r="D1067" s="7" t="s">
        <v>82</v>
      </c>
      <c r="E1067" s="8" t="s">
        <v>249</v>
      </c>
      <c r="F1067" s="7" t="s">
        <v>250</v>
      </c>
      <c r="G1067" s="8" t="s">
        <v>508</v>
      </c>
      <c r="H1067" s="7" t="s">
        <v>509</v>
      </c>
    </row>
    <row r="1068" spans="1:8" x14ac:dyDescent="0.35">
      <c r="A1068" s="3"/>
      <c r="B1068" s="3"/>
      <c r="D1068" s="7" t="s">
        <v>84</v>
      </c>
      <c r="E1068" s="8" t="s">
        <v>249</v>
      </c>
      <c r="F1068" s="7" t="s">
        <v>250</v>
      </c>
      <c r="G1068" s="8" t="s">
        <v>520</v>
      </c>
      <c r="H1068" s="7" t="s">
        <v>521</v>
      </c>
    </row>
    <row r="1069" spans="1:8" x14ac:dyDescent="0.35">
      <c r="A1069" s="3"/>
      <c r="B1069" s="3"/>
      <c r="D1069" s="7" t="s">
        <v>86</v>
      </c>
      <c r="E1069" s="8" t="s">
        <v>249</v>
      </c>
      <c r="F1069" s="7" t="s">
        <v>250</v>
      </c>
      <c r="G1069" s="8" t="s">
        <v>526</v>
      </c>
      <c r="H1069" s="7" t="s">
        <v>527</v>
      </c>
    </row>
    <row r="1070" spans="1:8" x14ac:dyDescent="0.35">
      <c r="A1070" s="3"/>
      <c r="B1070" s="3"/>
      <c r="D1070" s="7" t="s">
        <v>86</v>
      </c>
      <c r="E1070" s="8" t="s">
        <v>249</v>
      </c>
      <c r="F1070" s="7" t="s">
        <v>250</v>
      </c>
      <c r="G1070" s="8" t="s">
        <v>528</v>
      </c>
      <c r="H1070" s="7" t="s">
        <v>529</v>
      </c>
    </row>
    <row r="1071" spans="1:8" x14ac:dyDescent="0.35">
      <c r="A1071" s="3"/>
      <c r="B1071" s="3"/>
      <c r="D1071" s="7" t="s">
        <v>88</v>
      </c>
      <c r="E1071" s="8" t="s">
        <v>249</v>
      </c>
      <c r="F1071" s="7" t="s">
        <v>250</v>
      </c>
      <c r="G1071" s="8" t="s">
        <v>533</v>
      </c>
      <c r="H1071" s="7" t="s">
        <v>534</v>
      </c>
    </row>
    <row r="1072" spans="1:8" x14ac:dyDescent="0.35">
      <c r="A1072" s="3"/>
      <c r="B1072" s="3"/>
      <c r="D1072" s="7" t="s">
        <v>88</v>
      </c>
      <c r="E1072" s="8" t="s">
        <v>249</v>
      </c>
      <c r="F1072" s="7" t="s">
        <v>250</v>
      </c>
      <c r="G1072" s="8" t="s">
        <v>535</v>
      </c>
      <c r="H1072" s="7" t="s">
        <v>536</v>
      </c>
    </row>
    <row r="1073" spans="1:8" x14ac:dyDescent="0.35">
      <c r="A1073" s="3"/>
      <c r="B1073" s="3"/>
      <c r="D1073" s="7" t="s">
        <v>90</v>
      </c>
      <c r="E1073" s="8" t="s">
        <v>249</v>
      </c>
      <c r="F1073" s="7" t="s">
        <v>250</v>
      </c>
      <c r="G1073" s="8" t="s">
        <v>460</v>
      </c>
      <c r="H1073" s="7" t="s">
        <v>461</v>
      </c>
    </row>
    <row r="1074" spans="1:8" x14ac:dyDescent="0.35">
      <c r="A1074" s="3"/>
      <c r="B1074" s="3"/>
      <c r="D1074" s="7" t="s">
        <v>92</v>
      </c>
      <c r="E1074" s="8" t="s">
        <v>249</v>
      </c>
      <c r="F1074" s="7" t="s">
        <v>250</v>
      </c>
      <c r="G1074" s="8" t="s">
        <v>535</v>
      </c>
      <c r="H1074" s="7" t="s">
        <v>547</v>
      </c>
    </row>
    <row r="1075" spans="1:8" x14ac:dyDescent="0.35">
      <c r="A1075" s="3"/>
      <c r="B1075" s="3"/>
      <c r="D1075" s="7" t="s">
        <v>94</v>
      </c>
      <c r="E1075" s="8" t="s">
        <v>249</v>
      </c>
      <c r="F1075" s="7" t="s">
        <v>250</v>
      </c>
      <c r="G1075" s="8" t="s">
        <v>550</v>
      </c>
      <c r="H1075" s="7" t="s">
        <v>551</v>
      </c>
    </row>
    <row r="1076" spans="1:8" x14ac:dyDescent="0.35">
      <c r="A1076" s="3"/>
      <c r="B1076" s="3"/>
      <c r="D1076" s="7" t="s">
        <v>94</v>
      </c>
      <c r="E1076" s="8" t="s">
        <v>249</v>
      </c>
      <c r="F1076" s="7" t="s">
        <v>250</v>
      </c>
      <c r="G1076" s="8" t="s">
        <v>552</v>
      </c>
      <c r="H1076" s="7" t="s">
        <v>553</v>
      </c>
    </row>
    <row r="1077" spans="1:8" x14ac:dyDescent="0.35">
      <c r="A1077" s="3"/>
      <c r="B1077" s="3"/>
      <c r="D1077" s="7" t="s">
        <v>96</v>
      </c>
      <c r="E1077" s="8" t="s">
        <v>249</v>
      </c>
      <c r="F1077" s="7" t="s">
        <v>250</v>
      </c>
      <c r="G1077" s="8" t="s">
        <v>559</v>
      </c>
      <c r="H1077" s="7" t="s">
        <v>560</v>
      </c>
    </row>
    <row r="1078" spans="1:8" x14ac:dyDescent="0.35">
      <c r="A1078" s="3"/>
      <c r="B1078" s="3"/>
      <c r="D1078" s="7" t="s">
        <v>98</v>
      </c>
      <c r="E1078" s="8" t="s">
        <v>249</v>
      </c>
      <c r="F1078" s="7" t="s">
        <v>250</v>
      </c>
      <c r="G1078" s="8" t="s">
        <v>564</v>
      </c>
      <c r="H1078" s="7" t="s">
        <v>565</v>
      </c>
    </row>
    <row r="1079" spans="1:8" x14ac:dyDescent="0.35">
      <c r="A1079" s="3"/>
      <c r="B1079" s="3"/>
      <c r="D1079" s="7" t="s">
        <v>98</v>
      </c>
      <c r="E1079" s="8" t="s">
        <v>249</v>
      </c>
      <c r="F1079" s="7" t="s">
        <v>250</v>
      </c>
      <c r="G1079" s="8" t="s">
        <v>566</v>
      </c>
      <c r="H1079" s="7" t="s">
        <v>567</v>
      </c>
    </row>
    <row r="1080" spans="1:8" x14ac:dyDescent="0.35">
      <c r="A1080" s="3"/>
      <c r="B1080" s="3"/>
      <c r="D1080" s="7" t="s">
        <v>98</v>
      </c>
      <c r="E1080" s="8" t="s">
        <v>249</v>
      </c>
      <c r="F1080" s="7" t="s">
        <v>250</v>
      </c>
      <c r="G1080" s="8" t="s">
        <v>359</v>
      </c>
      <c r="H1080" s="7" t="s">
        <v>403</v>
      </c>
    </row>
    <row r="1081" spans="1:8" x14ac:dyDescent="0.35">
      <c r="A1081" s="3"/>
      <c r="B1081" s="3"/>
      <c r="D1081" s="7" t="s">
        <v>98</v>
      </c>
      <c r="E1081" s="8" t="s">
        <v>249</v>
      </c>
      <c r="F1081" s="7" t="s">
        <v>250</v>
      </c>
      <c r="G1081" s="8" t="s">
        <v>568</v>
      </c>
      <c r="H1081" s="7" t="s">
        <v>569</v>
      </c>
    </row>
    <row r="1082" spans="1:8" x14ac:dyDescent="0.35">
      <c r="A1082" s="3"/>
      <c r="B1082" s="3"/>
      <c r="D1082" s="7" t="s">
        <v>98</v>
      </c>
      <c r="E1082" s="8" t="s">
        <v>249</v>
      </c>
      <c r="F1082" s="7" t="s">
        <v>250</v>
      </c>
      <c r="G1082" s="8" t="s">
        <v>570</v>
      </c>
      <c r="H1082" s="7" t="s">
        <v>571</v>
      </c>
    </row>
    <row r="1083" spans="1:8" x14ac:dyDescent="0.35">
      <c r="A1083" s="3"/>
      <c r="B1083" s="3"/>
      <c r="D1083" s="7" t="s">
        <v>98</v>
      </c>
      <c r="E1083" s="8" t="s">
        <v>249</v>
      </c>
      <c r="F1083" s="7" t="s">
        <v>250</v>
      </c>
      <c r="G1083" s="8" t="s">
        <v>572</v>
      </c>
      <c r="H1083" s="7" t="s">
        <v>573</v>
      </c>
    </row>
    <row r="1084" spans="1:8" x14ac:dyDescent="0.35">
      <c r="A1084" s="3"/>
      <c r="B1084" s="3"/>
      <c r="D1084" s="7" t="s">
        <v>98</v>
      </c>
      <c r="E1084" s="8" t="s">
        <v>249</v>
      </c>
      <c r="F1084" s="7" t="s">
        <v>250</v>
      </c>
      <c r="G1084" s="8" t="s">
        <v>574</v>
      </c>
      <c r="H1084" s="7" t="s">
        <v>575</v>
      </c>
    </row>
    <row r="1085" spans="1:8" x14ac:dyDescent="0.35">
      <c r="A1085" s="3"/>
      <c r="B1085" s="3"/>
      <c r="D1085" s="7" t="s">
        <v>98</v>
      </c>
      <c r="E1085" s="8" t="s">
        <v>249</v>
      </c>
      <c r="F1085" s="7" t="s">
        <v>250</v>
      </c>
      <c r="G1085" s="8" t="s">
        <v>576</v>
      </c>
      <c r="H1085" s="7" t="s">
        <v>577</v>
      </c>
    </row>
    <row r="1086" spans="1:8" x14ac:dyDescent="0.35">
      <c r="A1086" s="3"/>
      <c r="B1086" s="3"/>
      <c r="D1086" s="7" t="s">
        <v>100</v>
      </c>
      <c r="E1086" s="8" t="s">
        <v>249</v>
      </c>
      <c r="F1086" s="7" t="s">
        <v>250</v>
      </c>
      <c r="G1086" s="8" t="s">
        <v>581</v>
      </c>
      <c r="H1086" s="7" t="s">
        <v>582</v>
      </c>
    </row>
    <row r="1087" spans="1:8" x14ac:dyDescent="0.35">
      <c r="A1087" s="3"/>
      <c r="B1087" s="3"/>
      <c r="D1087" s="7" t="s">
        <v>102</v>
      </c>
      <c r="E1087" s="8" t="s">
        <v>249</v>
      </c>
      <c r="F1087" s="7" t="s">
        <v>250</v>
      </c>
      <c r="G1087" s="8" t="s">
        <v>588</v>
      </c>
      <c r="H1087" s="7" t="s">
        <v>589</v>
      </c>
    </row>
    <row r="1088" spans="1:8" x14ac:dyDescent="0.35">
      <c r="A1088" s="3"/>
      <c r="B1088" s="3"/>
      <c r="D1088" s="7" t="s">
        <v>104</v>
      </c>
      <c r="E1088" s="8" t="s">
        <v>249</v>
      </c>
      <c r="F1088" s="7" t="s">
        <v>250</v>
      </c>
      <c r="G1088" s="8" t="s">
        <v>593</v>
      </c>
      <c r="H1088" s="7" t="s">
        <v>594</v>
      </c>
    </row>
    <row r="1089" spans="1:8" x14ac:dyDescent="0.35">
      <c r="A1089" s="3"/>
      <c r="B1089" s="3"/>
      <c r="D1089" s="7" t="s">
        <v>106</v>
      </c>
      <c r="E1089" s="8" t="s">
        <v>249</v>
      </c>
      <c r="F1089" s="7" t="s">
        <v>250</v>
      </c>
      <c r="G1089" s="8" t="s">
        <v>601</v>
      </c>
      <c r="H1089" s="7" t="s">
        <v>602</v>
      </c>
    </row>
    <row r="1090" spans="1:8" x14ac:dyDescent="0.35">
      <c r="A1090" s="3"/>
      <c r="B1090" s="3"/>
      <c r="D1090" s="7" t="s">
        <v>108</v>
      </c>
      <c r="E1090" s="8" t="s">
        <v>249</v>
      </c>
      <c r="F1090" s="7" t="s">
        <v>250</v>
      </c>
      <c r="G1090" s="8" t="s">
        <v>608</v>
      </c>
      <c r="H1090" s="7" t="s">
        <v>609</v>
      </c>
    </row>
    <row r="1091" spans="1:8" x14ac:dyDescent="0.35">
      <c r="A1091" s="3"/>
      <c r="B1091" s="3"/>
      <c r="D1091" s="7" t="s">
        <v>108</v>
      </c>
      <c r="E1091" s="8" t="s">
        <v>249</v>
      </c>
      <c r="F1091" s="7" t="s">
        <v>250</v>
      </c>
      <c r="G1091" s="8" t="s">
        <v>355</v>
      </c>
      <c r="H1091" s="7" t="s">
        <v>610</v>
      </c>
    </row>
    <row r="1092" spans="1:8" x14ac:dyDescent="0.35">
      <c r="A1092" s="3"/>
      <c r="B1092" s="3"/>
      <c r="D1092" s="7" t="s">
        <v>108</v>
      </c>
      <c r="E1092" s="8" t="s">
        <v>249</v>
      </c>
      <c r="F1092" s="7" t="s">
        <v>250</v>
      </c>
      <c r="G1092" s="8" t="s">
        <v>611</v>
      </c>
      <c r="H1092" s="7" t="s">
        <v>612</v>
      </c>
    </row>
    <row r="1093" spans="1:8" x14ac:dyDescent="0.35">
      <c r="A1093" s="3"/>
      <c r="B1093" s="3"/>
      <c r="D1093" s="7" t="s">
        <v>108</v>
      </c>
      <c r="E1093" s="8" t="s">
        <v>249</v>
      </c>
      <c r="F1093" s="7" t="s">
        <v>250</v>
      </c>
      <c r="G1093" s="8" t="s">
        <v>613</v>
      </c>
      <c r="H1093" s="7" t="s">
        <v>614</v>
      </c>
    </row>
    <row r="1094" spans="1:8" x14ac:dyDescent="0.35">
      <c r="A1094" s="3"/>
      <c r="B1094" s="3"/>
      <c r="D1094" s="7" t="s">
        <v>108</v>
      </c>
      <c r="E1094" s="8" t="s">
        <v>249</v>
      </c>
      <c r="F1094" s="7" t="s">
        <v>250</v>
      </c>
      <c r="G1094" s="8" t="s">
        <v>615</v>
      </c>
      <c r="H1094" s="7" t="s">
        <v>616</v>
      </c>
    </row>
    <row r="1095" spans="1:8" x14ac:dyDescent="0.35">
      <c r="A1095" s="3"/>
      <c r="B1095" s="3"/>
      <c r="D1095" s="7" t="s">
        <v>108</v>
      </c>
      <c r="E1095" s="8" t="s">
        <v>249</v>
      </c>
      <c r="F1095" s="7" t="s">
        <v>250</v>
      </c>
      <c r="G1095" s="8" t="s">
        <v>617</v>
      </c>
      <c r="H1095" s="7" t="s">
        <v>618</v>
      </c>
    </row>
    <row r="1096" spans="1:8" x14ac:dyDescent="0.35">
      <c r="A1096" s="3"/>
      <c r="B1096" s="3"/>
      <c r="D1096" s="7" t="s">
        <v>108</v>
      </c>
      <c r="E1096" s="8" t="s">
        <v>249</v>
      </c>
      <c r="F1096" s="7" t="s">
        <v>250</v>
      </c>
      <c r="G1096" s="8" t="s">
        <v>619</v>
      </c>
      <c r="H1096" s="7" t="s">
        <v>620</v>
      </c>
    </row>
    <row r="1097" spans="1:8" x14ac:dyDescent="0.35">
      <c r="A1097" s="3"/>
      <c r="B1097" s="3"/>
      <c r="D1097" s="7" t="s">
        <v>108</v>
      </c>
      <c r="E1097" s="8" t="s">
        <v>249</v>
      </c>
      <c r="F1097" s="7" t="s">
        <v>250</v>
      </c>
      <c r="G1097" s="8" t="s">
        <v>621</v>
      </c>
      <c r="H1097" s="7" t="s">
        <v>622</v>
      </c>
    </row>
    <row r="1098" spans="1:8" x14ac:dyDescent="0.35">
      <c r="A1098" s="3"/>
      <c r="B1098" s="3"/>
      <c r="D1098" s="7" t="s">
        <v>108</v>
      </c>
      <c r="E1098" s="8" t="s">
        <v>249</v>
      </c>
      <c r="F1098" s="7" t="s">
        <v>250</v>
      </c>
      <c r="G1098" s="8" t="s">
        <v>576</v>
      </c>
      <c r="H1098" s="7" t="s">
        <v>623</v>
      </c>
    </row>
    <row r="1099" spans="1:8" x14ac:dyDescent="0.35">
      <c r="A1099" s="3"/>
      <c r="B1099" s="3"/>
      <c r="D1099" s="7" t="s">
        <v>108</v>
      </c>
      <c r="E1099" s="8" t="s">
        <v>249</v>
      </c>
      <c r="F1099" s="7" t="s">
        <v>250</v>
      </c>
      <c r="G1099" s="8" t="s">
        <v>624</v>
      </c>
      <c r="H1099" s="7" t="s">
        <v>625</v>
      </c>
    </row>
    <row r="1100" spans="1:8" x14ac:dyDescent="0.35">
      <c r="A1100" s="3"/>
      <c r="B1100" s="3"/>
      <c r="D1100" s="7" t="s">
        <v>108</v>
      </c>
      <c r="E1100" s="8" t="s">
        <v>249</v>
      </c>
      <c r="F1100" s="7" t="s">
        <v>250</v>
      </c>
      <c r="G1100" s="8" t="s">
        <v>626</v>
      </c>
      <c r="H1100" s="7" t="s">
        <v>627</v>
      </c>
    </row>
    <row r="1101" spans="1:8" x14ac:dyDescent="0.35">
      <c r="A1101" s="3"/>
      <c r="B1101" s="3"/>
      <c r="D1101" s="7" t="s">
        <v>110</v>
      </c>
      <c r="E1101" s="8" t="s">
        <v>249</v>
      </c>
      <c r="F1101" s="7" t="s">
        <v>250</v>
      </c>
      <c r="G1101" s="8" t="s">
        <v>639</v>
      </c>
      <c r="H1101" s="7" t="s">
        <v>640</v>
      </c>
    </row>
    <row r="1102" spans="1:8" x14ac:dyDescent="0.35">
      <c r="A1102" s="3"/>
      <c r="B1102" s="3"/>
      <c r="D1102" s="7" t="s">
        <v>110</v>
      </c>
      <c r="E1102" s="8" t="s">
        <v>249</v>
      </c>
      <c r="F1102" s="7" t="s">
        <v>250</v>
      </c>
      <c r="G1102" s="8" t="s">
        <v>308</v>
      </c>
      <c r="H1102" s="7" t="s">
        <v>309</v>
      </c>
    </row>
    <row r="1103" spans="1:8" x14ac:dyDescent="0.35">
      <c r="A1103" s="3"/>
      <c r="B1103" s="3"/>
      <c r="D1103" s="7" t="s">
        <v>112</v>
      </c>
      <c r="E1103" s="8" t="s">
        <v>249</v>
      </c>
      <c r="F1103" s="7" t="s">
        <v>250</v>
      </c>
      <c r="G1103" s="8" t="s">
        <v>646</v>
      </c>
      <c r="H1103" s="7" t="s">
        <v>647</v>
      </c>
    </row>
    <row r="1104" spans="1:8" x14ac:dyDescent="0.35">
      <c r="A1104" s="3"/>
      <c r="B1104" s="3"/>
      <c r="D1104" s="7" t="s">
        <v>114</v>
      </c>
      <c r="E1104" s="8" t="s">
        <v>249</v>
      </c>
      <c r="F1104" s="7" t="s">
        <v>250</v>
      </c>
      <c r="G1104" s="8" t="s">
        <v>520</v>
      </c>
      <c r="H1104" s="7" t="s">
        <v>521</v>
      </c>
    </row>
    <row r="1105" spans="1:8" x14ac:dyDescent="0.35">
      <c r="A1105" s="3"/>
      <c r="B1105" s="3"/>
      <c r="D1105" s="7" t="s">
        <v>116</v>
      </c>
      <c r="E1105" s="8" t="s">
        <v>249</v>
      </c>
      <c r="F1105" s="7" t="s">
        <v>250</v>
      </c>
      <c r="G1105" s="8" t="s">
        <v>520</v>
      </c>
      <c r="H1105" s="7" t="s">
        <v>521</v>
      </c>
    </row>
    <row r="1106" spans="1:8" x14ac:dyDescent="0.35">
      <c r="A1106" s="3"/>
      <c r="B1106" s="3"/>
      <c r="D1106" s="7" t="s">
        <v>118</v>
      </c>
      <c r="E1106" s="8" t="s">
        <v>249</v>
      </c>
      <c r="F1106" s="7" t="s">
        <v>250</v>
      </c>
      <c r="G1106" s="8" t="s">
        <v>664</v>
      </c>
      <c r="H1106" s="7" t="s">
        <v>665</v>
      </c>
    </row>
    <row r="1107" spans="1:8" x14ac:dyDescent="0.35">
      <c r="A1107" s="3"/>
      <c r="B1107" s="3"/>
      <c r="D1107" s="7" t="s">
        <v>118</v>
      </c>
      <c r="E1107" s="8" t="s">
        <v>249</v>
      </c>
      <c r="F1107" s="7" t="s">
        <v>250</v>
      </c>
      <c r="G1107" s="8" t="s">
        <v>666</v>
      </c>
      <c r="H1107" s="7" t="s">
        <v>667</v>
      </c>
    </row>
    <row r="1108" spans="1:8" x14ac:dyDescent="0.35">
      <c r="A1108" s="3"/>
      <c r="B1108" s="3"/>
      <c r="D1108" s="7" t="s">
        <v>118</v>
      </c>
      <c r="E1108" s="8" t="s">
        <v>249</v>
      </c>
      <c r="F1108" s="7" t="s">
        <v>250</v>
      </c>
      <c r="G1108" s="8" t="s">
        <v>668</v>
      </c>
      <c r="H1108" s="7" t="s">
        <v>669</v>
      </c>
    </row>
    <row r="1109" spans="1:8" x14ac:dyDescent="0.35">
      <c r="A1109" s="3"/>
      <c r="B1109" s="3"/>
      <c r="D1109" s="7" t="s">
        <v>118</v>
      </c>
      <c r="E1109" s="8" t="s">
        <v>249</v>
      </c>
      <c r="F1109" s="7" t="s">
        <v>250</v>
      </c>
      <c r="G1109" s="8" t="s">
        <v>670</v>
      </c>
      <c r="H1109" s="7" t="s">
        <v>671</v>
      </c>
    </row>
    <row r="1110" spans="1:8" x14ac:dyDescent="0.35">
      <c r="A1110" s="3"/>
      <c r="B1110" s="3"/>
      <c r="D1110" s="7" t="s">
        <v>118</v>
      </c>
      <c r="E1110" s="8" t="s">
        <v>249</v>
      </c>
      <c r="F1110" s="7" t="s">
        <v>250</v>
      </c>
      <c r="G1110" s="8" t="s">
        <v>672</v>
      </c>
      <c r="H1110" s="7" t="s">
        <v>673</v>
      </c>
    </row>
    <row r="1111" spans="1:8" x14ac:dyDescent="0.35">
      <c r="A1111" s="3"/>
      <c r="B1111" s="3"/>
      <c r="D1111" s="7" t="s">
        <v>118</v>
      </c>
      <c r="E1111" s="8" t="s">
        <v>249</v>
      </c>
      <c r="F1111" s="7" t="s">
        <v>250</v>
      </c>
      <c r="G1111" s="8" t="s">
        <v>674</v>
      </c>
      <c r="H1111" s="7" t="s">
        <v>675</v>
      </c>
    </row>
    <row r="1112" spans="1:8" x14ac:dyDescent="0.35">
      <c r="A1112" s="3"/>
      <c r="B1112" s="3"/>
      <c r="D1112" s="7" t="s">
        <v>118</v>
      </c>
      <c r="E1112" s="8" t="s">
        <v>249</v>
      </c>
      <c r="F1112" s="7" t="s">
        <v>250</v>
      </c>
      <c r="G1112" s="8" t="s">
        <v>469</v>
      </c>
      <c r="H1112" s="7" t="s">
        <v>676</v>
      </c>
    </row>
    <row r="1113" spans="1:8" x14ac:dyDescent="0.35">
      <c r="A1113" s="3"/>
      <c r="B1113" s="3"/>
      <c r="D1113" s="7" t="s">
        <v>118</v>
      </c>
      <c r="E1113" s="8" t="s">
        <v>249</v>
      </c>
      <c r="F1113" s="7" t="s">
        <v>250</v>
      </c>
      <c r="G1113" s="8" t="s">
        <v>677</v>
      </c>
      <c r="H1113" s="7" t="s">
        <v>678</v>
      </c>
    </row>
    <row r="1114" spans="1:8" x14ac:dyDescent="0.35">
      <c r="A1114" s="3"/>
      <c r="B1114" s="3"/>
      <c r="D1114" s="7" t="s">
        <v>120</v>
      </c>
      <c r="E1114" s="8" t="s">
        <v>249</v>
      </c>
      <c r="F1114" s="7" t="s">
        <v>250</v>
      </c>
      <c r="G1114" s="8" t="s">
        <v>686</v>
      </c>
      <c r="H1114" s="7" t="s">
        <v>687</v>
      </c>
    </row>
    <row r="1115" spans="1:8" x14ac:dyDescent="0.35">
      <c r="A1115" s="3"/>
      <c r="B1115" s="3"/>
      <c r="D1115" s="7" t="s">
        <v>120</v>
      </c>
      <c r="E1115" s="8" t="s">
        <v>249</v>
      </c>
      <c r="F1115" s="7" t="s">
        <v>250</v>
      </c>
      <c r="G1115" s="8" t="s">
        <v>519</v>
      </c>
      <c r="H1115" s="7" t="s">
        <v>688</v>
      </c>
    </row>
    <row r="1116" spans="1:8" x14ac:dyDescent="0.35">
      <c r="A1116" s="3"/>
      <c r="B1116" s="3"/>
      <c r="D1116" s="7" t="s">
        <v>120</v>
      </c>
      <c r="E1116" s="8" t="s">
        <v>249</v>
      </c>
      <c r="F1116" s="7" t="s">
        <v>250</v>
      </c>
      <c r="G1116" s="8" t="s">
        <v>689</v>
      </c>
      <c r="H1116" s="7" t="s">
        <v>690</v>
      </c>
    </row>
    <row r="1117" spans="1:8" x14ac:dyDescent="0.35">
      <c r="A1117" s="3"/>
      <c r="B1117" s="3"/>
      <c r="D1117" s="7" t="s">
        <v>120</v>
      </c>
      <c r="E1117" s="8" t="s">
        <v>249</v>
      </c>
      <c r="F1117" s="7" t="s">
        <v>250</v>
      </c>
      <c r="G1117" s="8" t="s">
        <v>691</v>
      </c>
      <c r="H1117" s="7" t="s">
        <v>692</v>
      </c>
    </row>
    <row r="1118" spans="1:8" x14ac:dyDescent="0.35">
      <c r="A1118" s="3"/>
      <c r="B1118" s="3"/>
      <c r="D1118" s="7" t="s">
        <v>120</v>
      </c>
      <c r="E1118" s="8" t="s">
        <v>249</v>
      </c>
      <c r="F1118" s="7" t="s">
        <v>250</v>
      </c>
      <c r="G1118" s="8" t="s">
        <v>693</v>
      </c>
      <c r="H1118" s="7" t="s">
        <v>694</v>
      </c>
    </row>
    <row r="1119" spans="1:8" x14ac:dyDescent="0.35">
      <c r="A1119" s="3"/>
      <c r="B1119" s="3"/>
      <c r="D1119" s="7" t="s">
        <v>122</v>
      </c>
      <c r="E1119" s="8" t="s">
        <v>249</v>
      </c>
      <c r="F1119" s="7" t="s">
        <v>250</v>
      </c>
      <c r="G1119" s="8" t="s">
        <v>700</v>
      </c>
      <c r="H1119" s="7" t="s">
        <v>701</v>
      </c>
    </row>
    <row r="1120" spans="1:8" x14ac:dyDescent="0.35">
      <c r="A1120" s="3"/>
      <c r="B1120" s="3"/>
      <c r="D1120" s="7" t="s">
        <v>124</v>
      </c>
      <c r="E1120" s="8" t="s">
        <v>249</v>
      </c>
      <c r="F1120" s="7" t="s">
        <v>250</v>
      </c>
      <c r="G1120" s="8" t="s">
        <v>444</v>
      </c>
      <c r="H1120" s="7" t="s">
        <v>445</v>
      </c>
    </row>
    <row r="1121" spans="1:8" x14ac:dyDescent="0.35">
      <c r="A1121" s="3"/>
      <c r="B1121" s="3"/>
      <c r="D1121" s="7" t="s">
        <v>126</v>
      </c>
      <c r="E1121" s="8" t="s">
        <v>249</v>
      </c>
      <c r="F1121" s="7" t="s">
        <v>250</v>
      </c>
      <c r="G1121" s="8" t="s">
        <v>717</v>
      </c>
      <c r="H1121" s="7" t="s">
        <v>718</v>
      </c>
    </row>
    <row r="1122" spans="1:8" x14ac:dyDescent="0.35">
      <c r="A1122" s="3"/>
      <c r="B1122" s="3"/>
      <c r="D1122" s="7" t="s">
        <v>126</v>
      </c>
      <c r="E1122" s="8" t="s">
        <v>249</v>
      </c>
      <c r="F1122" s="7" t="s">
        <v>250</v>
      </c>
      <c r="G1122" s="8" t="s">
        <v>719</v>
      </c>
      <c r="H1122" s="7" t="s">
        <v>720</v>
      </c>
    </row>
    <row r="1123" spans="1:8" x14ac:dyDescent="0.35">
      <c r="A1123" s="3"/>
      <c r="B1123" s="3"/>
      <c r="D1123" s="7" t="s">
        <v>126</v>
      </c>
      <c r="E1123" s="8" t="s">
        <v>249</v>
      </c>
      <c r="F1123" s="7" t="s">
        <v>250</v>
      </c>
      <c r="G1123" s="8" t="s">
        <v>721</v>
      </c>
      <c r="H1123" s="7" t="s">
        <v>722</v>
      </c>
    </row>
    <row r="1124" spans="1:8" x14ac:dyDescent="0.35">
      <c r="A1124" s="3"/>
      <c r="B1124" s="3"/>
      <c r="D1124" s="7" t="s">
        <v>126</v>
      </c>
      <c r="E1124" s="8" t="s">
        <v>249</v>
      </c>
      <c r="F1124" s="7" t="s">
        <v>250</v>
      </c>
      <c r="G1124" s="8" t="s">
        <v>709</v>
      </c>
      <c r="H1124" s="7" t="s">
        <v>723</v>
      </c>
    </row>
    <row r="1125" spans="1:8" x14ac:dyDescent="0.35">
      <c r="A1125" s="3"/>
      <c r="B1125" s="3"/>
      <c r="D1125" s="7" t="s">
        <v>126</v>
      </c>
      <c r="E1125" s="8" t="s">
        <v>249</v>
      </c>
      <c r="F1125" s="7" t="s">
        <v>250</v>
      </c>
      <c r="G1125" s="8" t="s">
        <v>724</v>
      </c>
      <c r="H1125" s="7" t="s">
        <v>725</v>
      </c>
    </row>
    <row r="1126" spans="1:8" x14ac:dyDescent="0.35">
      <c r="A1126" s="3"/>
      <c r="B1126" s="3"/>
      <c r="D1126" s="7" t="s">
        <v>126</v>
      </c>
      <c r="E1126" s="8" t="s">
        <v>249</v>
      </c>
      <c r="F1126" s="7" t="s">
        <v>250</v>
      </c>
      <c r="G1126" s="8" t="s">
        <v>726</v>
      </c>
      <c r="H1126" s="7" t="s">
        <v>727</v>
      </c>
    </row>
    <row r="1127" spans="1:8" x14ac:dyDescent="0.35">
      <c r="A1127" s="3"/>
      <c r="B1127" s="3"/>
      <c r="D1127" s="7" t="s">
        <v>126</v>
      </c>
      <c r="E1127" s="8" t="s">
        <v>249</v>
      </c>
      <c r="F1127" s="7" t="s">
        <v>250</v>
      </c>
      <c r="G1127" s="8" t="s">
        <v>728</v>
      </c>
      <c r="H1127" s="7" t="s">
        <v>729</v>
      </c>
    </row>
    <row r="1128" spans="1:8" x14ac:dyDescent="0.35">
      <c r="A1128" s="3"/>
      <c r="B1128" s="3"/>
      <c r="D1128" s="7" t="s">
        <v>126</v>
      </c>
      <c r="E1128" s="8" t="s">
        <v>249</v>
      </c>
      <c r="F1128" s="7" t="s">
        <v>250</v>
      </c>
      <c r="G1128" s="8" t="s">
        <v>338</v>
      </c>
      <c r="H1128" s="7" t="s">
        <v>730</v>
      </c>
    </row>
    <row r="1129" spans="1:8" x14ac:dyDescent="0.35">
      <c r="A1129" s="3"/>
      <c r="B1129" s="3"/>
      <c r="D1129" s="7" t="s">
        <v>126</v>
      </c>
      <c r="E1129" s="8" t="s">
        <v>249</v>
      </c>
      <c r="F1129" s="7" t="s">
        <v>250</v>
      </c>
      <c r="G1129" s="8" t="s">
        <v>731</v>
      </c>
      <c r="H1129" s="7" t="s">
        <v>732</v>
      </c>
    </row>
    <row r="1130" spans="1:8" x14ac:dyDescent="0.35">
      <c r="A1130" s="3"/>
      <c r="B1130" s="3"/>
      <c r="D1130" s="7" t="s">
        <v>126</v>
      </c>
      <c r="E1130" s="8" t="s">
        <v>249</v>
      </c>
      <c r="F1130" s="7" t="s">
        <v>250</v>
      </c>
      <c r="G1130" s="8" t="s">
        <v>733</v>
      </c>
      <c r="H1130" s="7" t="s">
        <v>734</v>
      </c>
    </row>
    <row r="1131" spans="1:8" x14ac:dyDescent="0.35">
      <c r="A1131" s="3"/>
      <c r="B1131" s="3"/>
      <c r="D1131" s="7" t="s">
        <v>126</v>
      </c>
      <c r="E1131" s="8" t="s">
        <v>249</v>
      </c>
      <c r="F1131" s="7" t="s">
        <v>250</v>
      </c>
      <c r="G1131" s="8" t="s">
        <v>735</v>
      </c>
      <c r="H1131" s="7" t="s">
        <v>736</v>
      </c>
    </row>
    <row r="1132" spans="1:8" x14ac:dyDescent="0.35">
      <c r="A1132" s="3"/>
      <c r="B1132" s="3"/>
      <c r="D1132" s="7" t="s">
        <v>126</v>
      </c>
      <c r="E1132" s="8" t="s">
        <v>249</v>
      </c>
      <c r="F1132" s="7" t="s">
        <v>250</v>
      </c>
      <c r="G1132" s="8" t="s">
        <v>737</v>
      </c>
      <c r="H1132" s="7" t="s">
        <v>738</v>
      </c>
    </row>
    <row r="1133" spans="1:8" x14ac:dyDescent="0.35">
      <c r="A1133" s="3"/>
      <c r="B1133" s="3"/>
      <c r="D1133" s="7" t="s">
        <v>126</v>
      </c>
      <c r="E1133" s="8" t="s">
        <v>249</v>
      </c>
      <c r="F1133" s="7" t="s">
        <v>250</v>
      </c>
      <c r="G1133" s="8" t="s">
        <v>739</v>
      </c>
      <c r="H1133" s="7" t="s">
        <v>740</v>
      </c>
    </row>
    <row r="1134" spans="1:8" x14ac:dyDescent="0.35">
      <c r="A1134" s="3"/>
      <c r="B1134" s="3"/>
      <c r="D1134" s="7" t="s">
        <v>126</v>
      </c>
      <c r="E1134" s="8" t="s">
        <v>249</v>
      </c>
      <c r="F1134" s="7" t="s">
        <v>250</v>
      </c>
      <c r="G1134" s="8" t="s">
        <v>741</v>
      </c>
      <c r="H1134" s="7" t="s">
        <v>742</v>
      </c>
    </row>
    <row r="1135" spans="1:8" x14ac:dyDescent="0.35">
      <c r="A1135" s="3"/>
      <c r="B1135" s="3"/>
      <c r="D1135" s="7" t="s">
        <v>126</v>
      </c>
      <c r="E1135" s="8" t="s">
        <v>249</v>
      </c>
      <c r="F1135" s="7" t="s">
        <v>250</v>
      </c>
      <c r="G1135" s="8" t="s">
        <v>743</v>
      </c>
      <c r="H1135" s="7" t="s">
        <v>744</v>
      </c>
    </row>
    <row r="1136" spans="1:8" x14ac:dyDescent="0.35">
      <c r="A1136" s="3"/>
      <c r="B1136" s="3"/>
      <c r="D1136" s="7" t="s">
        <v>126</v>
      </c>
      <c r="E1136" s="8" t="s">
        <v>249</v>
      </c>
      <c r="F1136" s="7" t="s">
        <v>250</v>
      </c>
      <c r="G1136" s="8" t="s">
        <v>745</v>
      </c>
      <c r="H1136" s="7" t="s">
        <v>746</v>
      </c>
    </row>
    <row r="1137" spans="1:8" x14ac:dyDescent="0.35">
      <c r="A1137" s="3"/>
      <c r="B1137" s="3"/>
      <c r="D1137" s="7" t="s">
        <v>126</v>
      </c>
      <c r="E1137" s="8" t="s">
        <v>249</v>
      </c>
      <c r="F1137" s="7" t="s">
        <v>250</v>
      </c>
      <c r="G1137" s="8" t="s">
        <v>747</v>
      </c>
      <c r="H1137" s="7" t="s">
        <v>748</v>
      </c>
    </row>
    <row r="1138" spans="1:8" x14ac:dyDescent="0.35">
      <c r="A1138" s="3"/>
      <c r="B1138" s="3"/>
      <c r="D1138" s="7" t="s">
        <v>126</v>
      </c>
      <c r="E1138" s="8" t="s">
        <v>249</v>
      </c>
      <c r="F1138" s="7" t="s">
        <v>250</v>
      </c>
      <c r="G1138" s="8" t="s">
        <v>749</v>
      </c>
      <c r="H1138" s="7" t="s">
        <v>750</v>
      </c>
    </row>
    <row r="1139" spans="1:8" x14ac:dyDescent="0.35">
      <c r="A1139" s="3"/>
      <c r="B1139" s="3"/>
      <c r="D1139" s="7" t="s">
        <v>126</v>
      </c>
      <c r="E1139" s="8" t="s">
        <v>249</v>
      </c>
      <c r="F1139" s="7" t="s">
        <v>250</v>
      </c>
      <c r="G1139" s="8" t="s">
        <v>751</v>
      </c>
      <c r="H1139" s="7" t="s">
        <v>752</v>
      </c>
    </row>
    <row r="1140" spans="1:8" x14ac:dyDescent="0.35">
      <c r="A1140" s="3"/>
      <c r="B1140" s="3"/>
      <c r="D1140" s="7" t="s">
        <v>128</v>
      </c>
      <c r="E1140" s="8" t="s">
        <v>249</v>
      </c>
      <c r="F1140" s="7" t="s">
        <v>250</v>
      </c>
      <c r="G1140" s="8" t="s">
        <v>760</v>
      </c>
      <c r="H1140" s="7" t="s">
        <v>761</v>
      </c>
    </row>
    <row r="1141" spans="1:8" x14ac:dyDescent="0.35">
      <c r="A1141" s="3"/>
      <c r="B1141" s="3"/>
      <c r="D1141" s="7" t="s">
        <v>128</v>
      </c>
      <c r="E1141" s="8" t="s">
        <v>249</v>
      </c>
      <c r="F1141" s="7" t="s">
        <v>250</v>
      </c>
      <c r="G1141" s="8" t="s">
        <v>762</v>
      </c>
      <c r="H1141" s="7" t="s">
        <v>763</v>
      </c>
    </row>
    <row r="1142" spans="1:8" x14ac:dyDescent="0.35">
      <c r="A1142" s="3"/>
      <c r="B1142" s="3"/>
      <c r="D1142" s="7" t="s">
        <v>128</v>
      </c>
      <c r="E1142" s="8" t="s">
        <v>249</v>
      </c>
      <c r="F1142" s="7" t="s">
        <v>250</v>
      </c>
      <c r="G1142" s="8" t="s">
        <v>764</v>
      </c>
      <c r="H1142" s="7" t="s">
        <v>765</v>
      </c>
    </row>
    <row r="1143" spans="1:8" x14ac:dyDescent="0.35">
      <c r="A1143" s="3"/>
      <c r="B1143" s="3"/>
      <c r="D1143" s="9" t="s">
        <v>128</v>
      </c>
      <c r="E1143" s="10" t="s">
        <v>249</v>
      </c>
      <c r="F1143" s="7" t="s">
        <v>250</v>
      </c>
      <c r="G1143" s="10" t="s">
        <v>766</v>
      </c>
      <c r="H1143" s="9" t="s">
        <v>767</v>
      </c>
    </row>
    <row r="1144" spans="1:8" x14ac:dyDescent="0.35">
      <c r="A1144" s="3"/>
      <c r="B1144" s="3"/>
      <c r="D1144" s="7" t="s">
        <v>130</v>
      </c>
      <c r="E1144" s="8" t="s">
        <v>249</v>
      </c>
      <c r="F1144" s="7" t="s">
        <v>250</v>
      </c>
      <c r="G1144" s="8" t="s">
        <v>775</v>
      </c>
      <c r="H1144" s="7" t="s">
        <v>776</v>
      </c>
    </row>
    <row r="1145" spans="1:8" x14ac:dyDescent="0.35">
      <c r="A1145" s="3"/>
      <c r="B1145" s="3"/>
      <c r="D1145" s="7" t="s">
        <v>132</v>
      </c>
      <c r="E1145" s="8" t="s">
        <v>249</v>
      </c>
      <c r="F1145" s="7" t="s">
        <v>250</v>
      </c>
      <c r="G1145" s="8" t="s">
        <v>781</v>
      </c>
      <c r="H1145" s="7" t="s">
        <v>782</v>
      </c>
    </row>
    <row r="1146" spans="1:8" x14ac:dyDescent="0.35">
      <c r="A1146" s="3"/>
      <c r="B1146" s="3"/>
      <c r="D1146" s="7" t="s">
        <v>132</v>
      </c>
      <c r="E1146" s="8" t="s">
        <v>249</v>
      </c>
      <c r="F1146" s="7" t="s">
        <v>250</v>
      </c>
      <c r="G1146" s="8" t="s">
        <v>460</v>
      </c>
      <c r="H1146" s="7" t="s">
        <v>461</v>
      </c>
    </row>
    <row r="1147" spans="1:8" x14ac:dyDescent="0.35">
      <c r="A1147" s="3"/>
      <c r="B1147" s="3"/>
      <c r="D1147" s="7" t="s">
        <v>134</v>
      </c>
      <c r="E1147" s="8" t="s">
        <v>249</v>
      </c>
      <c r="F1147" s="7" t="s">
        <v>250</v>
      </c>
      <c r="G1147" s="8" t="s">
        <v>785</v>
      </c>
      <c r="H1147" s="7" t="s">
        <v>786</v>
      </c>
    </row>
    <row r="1148" spans="1:8" x14ac:dyDescent="0.35">
      <c r="A1148" s="3"/>
      <c r="B1148" s="3"/>
      <c r="D1148" s="7" t="s">
        <v>134</v>
      </c>
      <c r="E1148" s="8" t="s">
        <v>249</v>
      </c>
      <c r="F1148" s="7" t="s">
        <v>250</v>
      </c>
      <c r="G1148" s="8" t="s">
        <v>787</v>
      </c>
      <c r="H1148" s="7" t="s">
        <v>788</v>
      </c>
    </row>
    <row r="1149" spans="1:8" x14ac:dyDescent="0.35">
      <c r="A1149" s="3"/>
      <c r="B1149" s="3"/>
      <c r="D1149" s="7" t="s">
        <v>134</v>
      </c>
      <c r="E1149" s="8" t="s">
        <v>249</v>
      </c>
      <c r="F1149" s="7" t="s">
        <v>250</v>
      </c>
      <c r="G1149" s="8" t="s">
        <v>789</v>
      </c>
      <c r="H1149" s="7" t="s">
        <v>790</v>
      </c>
    </row>
    <row r="1150" spans="1:8" x14ac:dyDescent="0.35">
      <c r="A1150" s="3"/>
      <c r="B1150" s="3"/>
      <c r="D1150" s="7" t="s">
        <v>134</v>
      </c>
      <c r="E1150" s="8" t="s">
        <v>249</v>
      </c>
      <c r="F1150" s="7" t="s">
        <v>250</v>
      </c>
      <c r="G1150" s="8" t="s">
        <v>791</v>
      </c>
      <c r="H1150" s="7" t="s">
        <v>792</v>
      </c>
    </row>
    <row r="1151" spans="1:8" x14ac:dyDescent="0.35">
      <c r="A1151" s="3"/>
      <c r="B1151" s="3"/>
      <c r="D1151" s="7" t="s">
        <v>134</v>
      </c>
      <c r="E1151" s="8" t="s">
        <v>249</v>
      </c>
      <c r="F1151" s="7" t="s">
        <v>250</v>
      </c>
      <c r="G1151" s="8" t="s">
        <v>793</v>
      </c>
      <c r="H1151" s="7" t="s">
        <v>794</v>
      </c>
    </row>
    <row r="1152" spans="1:8" x14ac:dyDescent="0.35">
      <c r="A1152" s="3"/>
      <c r="B1152" s="3"/>
      <c r="D1152" s="7" t="s">
        <v>134</v>
      </c>
      <c r="E1152" s="8" t="s">
        <v>249</v>
      </c>
      <c r="F1152" s="7" t="s">
        <v>250</v>
      </c>
      <c r="G1152" s="8" t="s">
        <v>795</v>
      </c>
      <c r="H1152" s="7" t="s">
        <v>796</v>
      </c>
    </row>
    <row r="1153" spans="1:8" x14ac:dyDescent="0.35">
      <c r="A1153" s="3"/>
      <c r="B1153" s="3"/>
      <c r="D1153" s="7" t="s">
        <v>134</v>
      </c>
      <c r="E1153" s="8" t="s">
        <v>249</v>
      </c>
      <c r="F1153" s="7" t="s">
        <v>250</v>
      </c>
      <c r="G1153" s="8" t="s">
        <v>797</v>
      </c>
      <c r="H1153" s="7" t="s">
        <v>798</v>
      </c>
    </row>
    <row r="1154" spans="1:8" x14ac:dyDescent="0.35">
      <c r="A1154" s="3"/>
      <c r="B1154" s="3"/>
      <c r="D1154" s="7" t="s">
        <v>134</v>
      </c>
      <c r="E1154" s="8" t="s">
        <v>249</v>
      </c>
      <c r="F1154" s="7" t="s">
        <v>250</v>
      </c>
      <c r="G1154" s="8" t="s">
        <v>799</v>
      </c>
      <c r="H1154" s="7" t="s">
        <v>800</v>
      </c>
    </row>
    <row r="1155" spans="1:8" x14ac:dyDescent="0.35">
      <c r="A1155" s="3"/>
      <c r="B1155" s="3"/>
      <c r="D1155" s="7" t="s">
        <v>134</v>
      </c>
      <c r="E1155" s="8" t="s">
        <v>249</v>
      </c>
      <c r="F1155" s="7" t="s">
        <v>250</v>
      </c>
      <c r="G1155" s="8" t="s">
        <v>801</v>
      </c>
      <c r="H1155" s="7" t="s">
        <v>802</v>
      </c>
    </row>
    <row r="1156" spans="1:8" x14ac:dyDescent="0.35">
      <c r="A1156" s="3"/>
      <c r="B1156" s="3"/>
      <c r="D1156" s="7" t="s">
        <v>134</v>
      </c>
      <c r="E1156" s="8" t="s">
        <v>249</v>
      </c>
      <c r="F1156" s="7" t="s">
        <v>250</v>
      </c>
      <c r="G1156" s="8" t="s">
        <v>803</v>
      </c>
      <c r="H1156" s="7" t="s">
        <v>804</v>
      </c>
    </row>
    <row r="1157" spans="1:8" x14ac:dyDescent="0.35">
      <c r="A1157" s="3"/>
      <c r="B1157" s="3"/>
      <c r="D1157" s="7" t="s">
        <v>134</v>
      </c>
      <c r="E1157" s="8" t="s">
        <v>249</v>
      </c>
      <c r="F1157" s="7" t="s">
        <v>250</v>
      </c>
      <c r="G1157" s="8" t="s">
        <v>805</v>
      </c>
      <c r="H1157" s="7" t="s">
        <v>806</v>
      </c>
    </row>
    <row r="1158" spans="1:8" x14ac:dyDescent="0.35">
      <c r="A1158" s="3"/>
      <c r="B1158" s="3"/>
      <c r="D1158" s="7" t="s">
        <v>136</v>
      </c>
      <c r="E1158" s="8" t="s">
        <v>249</v>
      </c>
      <c r="F1158" s="7" t="s">
        <v>250</v>
      </c>
      <c r="G1158" s="8" t="s">
        <v>810</v>
      </c>
      <c r="H1158" s="7" t="s">
        <v>811</v>
      </c>
    </row>
    <row r="1159" spans="1:8" x14ac:dyDescent="0.35">
      <c r="A1159" s="3"/>
      <c r="B1159" s="3"/>
      <c r="D1159" s="7" t="s">
        <v>138</v>
      </c>
      <c r="E1159" s="8" t="s">
        <v>249</v>
      </c>
      <c r="F1159" s="7" t="s">
        <v>250</v>
      </c>
      <c r="G1159" s="8" t="s">
        <v>816</v>
      </c>
      <c r="H1159" s="7" t="s">
        <v>817</v>
      </c>
    </row>
    <row r="1160" spans="1:8" x14ac:dyDescent="0.35">
      <c r="A1160" s="3"/>
      <c r="B1160" s="3"/>
      <c r="D1160" s="7" t="s">
        <v>140</v>
      </c>
      <c r="E1160" s="8" t="s">
        <v>249</v>
      </c>
      <c r="F1160" s="7" t="s">
        <v>250</v>
      </c>
      <c r="G1160" s="8" t="s">
        <v>821</v>
      </c>
      <c r="H1160" s="7" t="s">
        <v>822</v>
      </c>
    </row>
    <row r="1161" spans="1:8" x14ac:dyDescent="0.35">
      <c r="A1161" s="3"/>
      <c r="B1161" s="3"/>
      <c r="D1161" s="7" t="s">
        <v>142</v>
      </c>
      <c r="E1161" s="8" t="s">
        <v>249</v>
      </c>
      <c r="F1161" s="7" t="s">
        <v>250</v>
      </c>
      <c r="G1161" s="8" t="s">
        <v>311</v>
      </c>
      <c r="H1161" s="7" t="s">
        <v>825</v>
      </c>
    </row>
    <row r="1162" spans="1:8" x14ac:dyDescent="0.35">
      <c r="A1162" s="3"/>
      <c r="B1162" s="3"/>
      <c r="D1162" s="7" t="s">
        <v>142</v>
      </c>
      <c r="E1162" s="8" t="s">
        <v>249</v>
      </c>
      <c r="F1162" s="7" t="s">
        <v>250</v>
      </c>
      <c r="G1162" s="8" t="s">
        <v>363</v>
      </c>
      <c r="H1162" s="7" t="s">
        <v>826</v>
      </c>
    </row>
    <row r="1163" spans="1:8" x14ac:dyDescent="0.35">
      <c r="A1163" s="3"/>
      <c r="B1163" s="3"/>
      <c r="D1163" s="7" t="s">
        <v>142</v>
      </c>
      <c r="E1163" s="8" t="s">
        <v>249</v>
      </c>
      <c r="F1163" s="7" t="s">
        <v>250</v>
      </c>
      <c r="G1163" s="8" t="s">
        <v>827</v>
      </c>
      <c r="H1163" s="7" t="s">
        <v>828</v>
      </c>
    </row>
    <row r="1164" spans="1:8" x14ac:dyDescent="0.35">
      <c r="A1164" s="3"/>
      <c r="B1164" s="3"/>
      <c r="D1164" s="7" t="s">
        <v>144</v>
      </c>
      <c r="E1164" s="8" t="s">
        <v>249</v>
      </c>
      <c r="F1164" s="7" t="s">
        <v>250</v>
      </c>
      <c r="G1164" s="8" t="s">
        <v>831</v>
      </c>
      <c r="H1164" s="7" t="s">
        <v>832</v>
      </c>
    </row>
    <row r="1165" spans="1:8" x14ac:dyDescent="0.35">
      <c r="A1165" s="3"/>
      <c r="B1165" s="3"/>
      <c r="D1165" s="7" t="s">
        <v>146</v>
      </c>
      <c r="E1165" s="8" t="s">
        <v>249</v>
      </c>
      <c r="F1165" s="7" t="s">
        <v>250</v>
      </c>
      <c r="G1165" s="8" t="s">
        <v>453</v>
      </c>
      <c r="H1165" s="7" t="s">
        <v>836</v>
      </c>
    </row>
    <row r="1166" spans="1:8" x14ac:dyDescent="0.35">
      <c r="A1166" s="3"/>
      <c r="B1166" s="3"/>
      <c r="D1166" s="7" t="s">
        <v>146</v>
      </c>
      <c r="E1166" s="8" t="s">
        <v>249</v>
      </c>
      <c r="F1166" s="7" t="s">
        <v>250</v>
      </c>
      <c r="G1166" s="8" t="s">
        <v>619</v>
      </c>
      <c r="H1166" s="7" t="s">
        <v>837</v>
      </c>
    </row>
    <row r="1167" spans="1:8" x14ac:dyDescent="0.35">
      <c r="A1167" s="3"/>
      <c r="B1167" s="3"/>
      <c r="D1167" s="7" t="s">
        <v>146</v>
      </c>
      <c r="E1167" s="8" t="s">
        <v>249</v>
      </c>
      <c r="F1167" s="7" t="s">
        <v>250</v>
      </c>
      <c r="G1167" s="8" t="s">
        <v>838</v>
      </c>
      <c r="H1167" s="7" t="s">
        <v>839</v>
      </c>
    </row>
    <row r="1168" spans="1:8" x14ac:dyDescent="0.35">
      <c r="A1168" s="3"/>
      <c r="B1168" s="3"/>
      <c r="D1168" s="7" t="s">
        <v>148</v>
      </c>
      <c r="E1168" s="8" t="s">
        <v>249</v>
      </c>
      <c r="F1168" s="7" t="s">
        <v>250</v>
      </c>
      <c r="G1168" s="8" t="s">
        <v>308</v>
      </c>
      <c r="H1168" s="7" t="s">
        <v>309</v>
      </c>
    </row>
    <row r="1169" spans="1:8" x14ac:dyDescent="0.35">
      <c r="A1169" s="3"/>
      <c r="B1169" s="3"/>
      <c r="D1169" s="7" t="s">
        <v>150</v>
      </c>
      <c r="E1169" s="8" t="s">
        <v>249</v>
      </c>
      <c r="F1169" s="7" t="s">
        <v>250</v>
      </c>
      <c r="G1169" s="8" t="s">
        <v>444</v>
      </c>
      <c r="H1169" s="7" t="s">
        <v>445</v>
      </c>
    </row>
    <row r="1170" spans="1:8" x14ac:dyDescent="0.35">
      <c r="A1170" s="3"/>
      <c r="B1170" s="3"/>
      <c r="D1170" s="7" t="s">
        <v>152</v>
      </c>
      <c r="E1170" s="8" t="s">
        <v>249</v>
      </c>
      <c r="F1170" s="7" t="s">
        <v>250</v>
      </c>
      <c r="G1170" s="8" t="s">
        <v>520</v>
      </c>
      <c r="H1170" s="7" t="s">
        <v>521</v>
      </c>
    </row>
    <row r="1171" spans="1:8" x14ac:dyDescent="0.35">
      <c r="A1171" s="3"/>
      <c r="B1171" s="3"/>
      <c r="D1171" s="7" t="s">
        <v>154</v>
      </c>
      <c r="E1171" s="8" t="s">
        <v>249</v>
      </c>
      <c r="F1171" s="7" t="s">
        <v>250</v>
      </c>
      <c r="G1171" s="8" t="s">
        <v>855</v>
      </c>
      <c r="H1171" s="7" t="s">
        <v>856</v>
      </c>
    </row>
    <row r="1172" spans="1:8" x14ac:dyDescent="0.35">
      <c r="A1172" s="3"/>
      <c r="B1172" s="3"/>
      <c r="D1172" s="7" t="s">
        <v>154</v>
      </c>
      <c r="E1172" s="8" t="s">
        <v>249</v>
      </c>
      <c r="F1172" s="7" t="s">
        <v>250</v>
      </c>
      <c r="G1172" s="8" t="s">
        <v>857</v>
      </c>
      <c r="H1172" s="7" t="s">
        <v>858</v>
      </c>
    </row>
    <row r="1173" spans="1:8" x14ac:dyDescent="0.35">
      <c r="A1173" s="3"/>
      <c r="B1173" s="3"/>
      <c r="D1173" s="7" t="s">
        <v>156</v>
      </c>
      <c r="E1173" s="8" t="s">
        <v>249</v>
      </c>
      <c r="F1173" s="7" t="s">
        <v>250</v>
      </c>
      <c r="G1173" s="8" t="s">
        <v>377</v>
      </c>
      <c r="H1173" s="7" t="s">
        <v>378</v>
      </c>
    </row>
    <row r="1174" spans="1:8" x14ac:dyDescent="0.35">
      <c r="A1174" s="3"/>
      <c r="B1174" s="3"/>
      <c r="D1174" s="7" t="s">
        <v>156</v>
      </c>
      <c r="E1174" s="8" t="s">
        <v>249</v>
      </c>
      <c r="F1174" s="7" t="s">
        <v>250</v>
      </c>
      <c r="G1174" s="8" t="s">
        <v>383</v>
      </c>
      <c r="H1174" s="7" t="s">
        <v>384</v>
      </c>
    </row>
    <row r="1175" spans="1:8" x14ac:dyDescent="0.35">
      <c r="A1175" s="3"/>
      <c r="B1175" s="3"/>
      <c r="D1175" s="7" t="s">
        <v>158</v>
      </c>
      <c r="E1175" s="8" t="s">
        <v>249</v>
      </c>
      <c r="F1175" s="7" t="s">
        <v>250</v>
      </c>
      <c r="G1175" s="8" t="s">
        <v>831</v>
      </c>
      <c r="H1175" s="7" t="s">
        <v>832</v>
      </c>
    </row>
    <row r="1176" spans="1:8" x14ac:dyDescent="0.35">
      <c r="A1176" s="3"/>
      <c r="B1176" s="3"/>
      <c r="D1176" s="7" t="s">
        <v>158</v>
      </c>
      <c r="E1176" s="8" t="s">
        <v>249</v>
      </c>
      <c r="F1176" s="7" t="s">
        <v>250</v>
      </c>
      <c r="G1176" s="8" t="s">
        <v>508</v>
      </c>
      <c r="H1176" s="7" t="s">
        <v>509</v>
      </c>
    </row>
    <row r="1177" spans="1:8" x14ac:dyDescent="0.35">
      <c r="A1177" s="3"/>
      <c r="B1177" s="3"/>
      <c r="D1177" s="7" t="s">
        <v>160</v>
      </c>
      <c r="E1177" s="8" t="s">
        <v>249</v>
      </c>
      <c r="F1177" s="7" t="s">
        <v>250</v>
      </c>
      <c r="G1177" s="8" t="s">
        <v>865</v>
      </c>
      <c r="H1177" s="7" t="s">
        <v>866</v>
      </c>
    </row>
    <row r="1178" spans="1:8" x14ac:dyDescent="0.35">
      <c r="A1178" s="3"/>
      <c r="B1178" s="3"/>
      <c r="D1178" s="7" t="s">
        <v>160</v>
      </c>
      <c r="E1178" s="8" t="s">
        <v>249</v>
      </c>
      <c r="F1178" s="7" t="s">
        <v>250</v>
      </c>
      <c r="G1178" s="8" t="s">
        <v>867</v>
      </c>
      <c r="H1178" s="7" t="s">
        <v>868</v>
      </c>
    </row>
    <row r="1179" spans="1:8" x14ac:dyDescent="0.35">
      <c r="A1179" s="3"/>
      <c r="B1179" s="3"/>
      <c r="D1179" s="7" t="s">
        <v>162</v>
      </c>
      <c r="E1179" s="8" t="s">
        <v>249</v>
      </c>
      <c r="F1179" s="7" t="s">
        <v>250</v>
      </c>
      <c r="G1179" s="8" t="s">
        <v>870</v>
      </c>
      <c r="H1179" s="7" t="s">
        <v>871</v>
      </c>
    </row>
    <row r="1180" spans="1:8" x14ac:dyDescent="0.35">
      <c r="A1180" s="3"/>
      <c r="B1180" s="3"/>
      <c r="D1180" s="7" t="s">
        <v>162</v>
      </c>
      <c r="E1180" s="8" t="s">
        <v>249</v>
      </c>
      <c r="F1180" s="7" t="s">
        <v>250</v>
      </c>
      <c r="G1180" s="8" t="s">
        <v>277</v>
      </c>
      <c r="H1180" s="7" t="s">
        <v>872</v>
      </c>
    </row>
    <row r="1181" spans="1:8" x14ac:dyDescent="0.35">
      <c r="A1181" s="3"/>
      <c r="B1181" s="3"/>
      <c r="D1181" s="7" t="s">
        <v>162</v>
      </c>
      <c r="E1181" s="8" t="s">
        <v>249</v>
      </c>
      <c r="F1181" s="7" t="s">
        <v>250</v>
      </c>
      <c r="G1181" s="8" t="s">
        <v>873</v>
      </c>
      <c r="H1181" s="7" t="s">
        <v>874</v>
      </c>
    </row>
    <row r="1182" spans="1:8" x14ac:dyDescent="0.35">
      <c r="A1182" s="3"/>
      <c r="B1182" s="3"/>
      <c r="D1182" s="7" t="s">
        <v>164</v>
      </c>
      <c r="E1182" s="8" t="s">
        <v>249</v>
      </c>
      <c r="F1182" s="7" t="s">
        <v>250</v>
      </c>
      <c r="G1182" s="8" t="s">
        <v>878</v>
      </c>
      <c r="H1182" s="7" t="s">
        <v>879</v>
      </c>
    </row>
    <row r="1183" spans="1:8" x14ac:dyDescent="0.35">
      <c r="A1183" s="3"/>
      <c r="B1183" s="3"/>
      <c r="D1183" s="7" t="s">
        <v>164</v>
      </c>
      <c r="E1183" s="8" t="s">
        <v>249</v>
      </c>
      <c r="F1183" s="7" t="s">
        <v>250</v>
      </c>
      <c r="G1183" s="8" t="s">
        <v>880</v>
      </c>
      <c r="H1183" s="7" t="s">
        <v>881</v>
      </c>
    </row>
    <row r="1184" spans="1:8" x14ac:dyDescent="0.35">
      <c r="A1184" s="3"/>
      <c r="B1184" s="3"/>
      <c r="D1184" s="7" t="s">
        <v>164</v>
      </c>
      <c r="E1184" s="8" t="s">
        <v>249</v>
      </c>
      <c r="F1184" s="7" t="s">
        <v>250</v>
      </c>
      <c r="G1184" s="8" t="s">
        <v>617</v>
      </c>
      <c r="H1184" s="7" t="s">
        <v>882</v>
      </c>
    </row>
    <row r="1185" spans="1:8" x14ac:dyDescent="0.35">
      <c r="A1185" s="3"/>
      <c r="B1185" s="3"/>
      <c r="D1185" s="7" t="s">
        <v>166</v>
      </c>
      <c r="E1185" s="8" t="s">
        <v>249</v>
      </c>
      <c r="F1185" s="7" t="s">
        <v>250</v>
      </c>
      <c r="G1185" s="8" t="s">
        <v>891</v>
      </c>
      <c r="H1185" s="7" t="s">
        <v>892</v>
      </c>
    </row>
    <row r="1186" spans="1:8" x14ac:dyDescent="0.35">
      <c r="A1186" s="3"/>
      <c r="B1186" s="3"/>
      <c r="D1186" s="7" t="s">
        <v>166</v>
      </c>
      <c r="E1186" s="8" t="s">
        <v>249</v>
      </c>
      <c r="F1186" s="7" t="s">
        <v>250</v>
      </c>
      <c r="G1186" s="8" t="s">
        <v>893</v>
      </c>
      <c r="H1186" s="7" t="s">
        <v>894</v>
      </c>
    </row>
    <row r="1187" spans="1:8" x14ac:dyDescent="0.35">
      <c r="A1187" s="3"/>
      <c r="B1187" s="3"/>
      <c r="D1187" s="7" t="s">
        <v>166</v>
      </c>
      <c r="E1187" s="8" t="s">
        <v>249</v>
      </c>
      <c r="F1187" s="7" t="s">
        <v>250</v>
      </c>
      <c r="G1187" s="8" t="s">
        <v>895</v>
      </c>
      <c r="H1187" s="7" t="s">
        <v>896</v>
      </c>
    </row>
    <row r="1188" spans="1:8" x14ac:dyDescent="0.35">
      <c r="A1188" s="3"/>
      <c r="B1188" s="3"/>
      <c r="D1188" s="7" t="s">
        <v>168</v>
      </c>
      <c r="E1188" s="8" t="s">
        <v>249</v>
      </c>
      <c r="F1188" s="7" t="s">
        <v>250</v>
      </c>
      <c r="G1188" s="8" t="s">
        <v>308</v>
      </c>
      <c r="H1188" s="7" t="s">
        <v>309</v>
      </c>
    </row>
    <row r="1189" spans="1:8" x14ac:dyDescent="0.35">
      <c r="A1189" s="3"/>
      <c r="B1189" s="3"/>
      <c r="D1189" s="7" t="s">
        <v>170</v>
      </c>
      <c r="E1189" s="8" t="s">
        <v>249</v>
      </c>
      <c r="F1189" s="7" t="s">
        <v>250</v>
      </c>
      <c r="G1189" s="8" t="s">
        <v>903</v>
      </c>
      <c r="H1189" s="7" t="s">
        <v>904</v>
      </c>
    </row>
    <row r="1190" spans="1:8" x14ac:dyDescent="0.35">
      <c r="A1190" s="3"/>
      <c r="B1190" s="3"/>
      <c r="D1190" s="7" t="s">
        <v>170</v>
      </c>
      <c r="E1190" s="8" t="s">
        <v>249</v>
      </c>
      <c r="F1190" s="7" t="s">
        <v>250</v>
      </c>
      <c r="G1190" s="8" t="s">
        <v>905</v>
      </c>
      <c r="H1190" s="7" t="s">
        <v>906</v>
      </c>
    </row>
    <row r="1191" spans="1:8" x14ac:dyDescent="0.35">
      <c r="A1191" s="3"/>
      <c r="B1191" s="3"/>
      <c r="D1191" s="7" t="s">
        <v>170</v>
      </c>
      <c r="E1191" s="8" t="s">
        <v>249</v>
      </c>
      <c r="F1191" s="7" t="s">
        <v>250</v>
      </c>
      <c r="G1191" s="8" t="s">
        <v>907</v>
      </c>
      <c r="H1191" s="7" t="s">
        <v>908</v>
      </c>
    </row>
    <row r="1192" spans="1:8" x14ac:dyDescent="0.35">
      <c r="A1192" s="3"/>
      <c r="B1192" s="3"/>
      <c r="D1192" s="7" t="s">
        <v>170</v>
      </c>
      <c r="E1192" s="8" t="s">
        <v>249</v>
      </c>
      <c r="F1192" s="7" t="s">
        <v>250</v>
      </c>
      <c r="G1192" s="8" t="s">
        <v>762</v>
      </c>
      <c r="H1192" s="7" t="s">
        <v>909</v>
      </c>
    </row>
    <row r="1193" spans="1:8" x14ac:dyDescent="0.35">
      <c r="A1193" s="3"/>
      <c r="B1193" s="3"/>
      <c r="D1193" s="7" t="s">
        <v>170</v>
      </c>
      <c r="E1193" s="8" t="s">
        <v>249</v>
      </c>
      <c r="F1193" s="7" t="s">
        <v>250</v>
      </c>
      <c r="G1193" s="8" t="s">
        <v>831</v>
      </c>
      <c r="H1193" s="7" t="s">
        <v>832</v>
      </c>
    </row>
    <row r="1194" spans="1:8" x14ac:dyDescent="0.35">
      <c r="A1194" s="3"/>
      <c r="B1194" s="3"/>
      <c r="D1194" s="7" t="s">
        <v>172</v>
      </c>
      <c r="E1194" s="8" t="s">
        <v>249</v>
      </c>
      <c r="F1194" s="7" t="s">
        <v>250</v>
      </c>
      <c r="G1194" s="8" t="s">
        <v>912</v>
      </c>
      <c r="H1194" s="7" t="s">
        <v>913</v>
      </c>
    </row>
    <row r="1195" spans="1:8" x14ac:dyDescent="0.35">
      <c r="A1195" s="3"/>
      <c r="B1195" s="3"/>
      <c r="D1195" s="7" t="s">
        <v>174</v>
      </c>
      <c r="E1195" s="8" t="s">
        <v>249</v>
      </c>
      <c r="F1195" s="7" t="s">
        <v>250</v>
      </c>
      <c r="G1195" s="8" t="s">
        <v>520</v>
      </c>
      <c r="H1195" s="7" t="s">
        <v>521</v>
      </c>
    </row>
    <row r="1196" spans="1:8" x14ac:dyDescent="0.35">
      <c r="A1196" s="3"/>
      <c r="B1196" s="3"/>
      <c r="D1196" s="7" t="s">
        <v>176</v>
      </c>
      <c r="E1196" s="8" t="s">
        <v>249</v>
      </c>
      <c r="F1196" s="7" t="s">
        <v>250</v>
      </c>
      <c r="G1196" s="8" t="s">
        <v>917</v>
      </c>
      <c r="H1196" s="7" t="s">
        <v>918</v>
      </c>
    </row>
    <row r="1197" spans="1:8" x14ac:dyDescent="0.35">
      <c r="A1197" s="3"/>
      <c r="B1197" s="3"/>
      <c r="D1197" s="7" t="s">
        <v>178</v>
      </c>
      <c r="E1197" s="8" t="s">
        <v>249</v>
      </c>
      <c r="F1197" s="7" t="s">
        <v>250</v>
      </c>
      <c r="G1197" s="8" t="s">
        <v>921</v>
      </c>
      <c r="H1197" s="7" t="s">
        <v>923</v>
      </c>
    </row>
    <row r="1198" spans="1:8" x14ac:dyDescent="0.35">
      <c r="A1198" s="3"/>
      <c r="B1198" s="3"/>
      <c r="D1198" s="7" t="s">
        <v>178</v>
      </c>
      <c r="E1198" s="8" t="s">
        <v>249</v>
      </c>
      <c r="F1198" s="7" t="s">
        <v>250</v>
      </c>
      <c r="G1198" s="8" t="s">
        <v>922</v>
      </c>
      <c r="H1198" s="7" t="s">
        <v>924</v>
      </c>
    </row>
    <row r="1199" spans="1:8" x14ac:dyDescent="0.35">
      <c r="A1199" s="3"/>
      <c r="B1199" s="3"/>
      <c r="D1199" s="7" t="s">
        <v>178</v>
      </c>
      <c r="E1199" s="8" t="s">
        <v>249</v>
      </c>
      <c r="F1199" s="7" t="s">
        <v>250</v>
      </c>
      <c r="G1199" s="8" t="s">
        <v>925</v>
      </c>
      <c r="H1199" s="7" t="s">
        <v>926</v>
      </c>
    </row>
    <row r="1200" spans="1:8" x14ac:dyDescent="0.35">
      <c r="A1200" s="3"/>
      <c r="B1200" s="3"/>
      <c r="D1200" s="7" t="s">
        <v>180</v>
      </c>
      <c r="E1200" s="8" t="s">
        <v>249</v>
      </c>
      <c r="F1200" s="7" t="s">
        <v>250</v>
      </c>
      <c r="G1200" s="8" t="s">
        <v>520</v>
      </c>
      <c r="H1200" s="7" t="s">
        <v>521</v>
      </c>
    </row>
    <row r="1201" spans="1:8" x14ac:dyDescent="0.35">
      <c r="A1201" s="3"/>
      <c r="B1201" s="3"/>
      <c r="D1201" s="7" t="s">
        <v>182</v>
      </c>
      <c r="E1201" s="8" t="s">
        <v>249</v>
      </c>
      <c r="F1201" s="7" t="s">
        <v>250</v>
      </c>
      <c r="G1201" s="8" t="s">
        <v>934</v>
      </c>
      <c r="H1201" s="7" t="s">
        <v>935</v>
      </c>
    </row>
    <row r="1202" spans="1:8" x14ac:dyDescent="0.35">
      <c r="A1202" s="3"/>
      <c r="B1202" s="3"/>
      <c r="D1202" s="7" t="s">
        <v>184</v>
      </c>
      <c r="E1202" s="8" t="s">
        <v>249</v>
      </c>
      <c r="F1202" s="7" t="s">
        <v>250</v>
      </c>
      <c r="G1202" s="8" t="s">
        <v>280</v>
      </c>
      <c r="H1202" s="7" t="s">
        <v>943</v>
      </c>
    </row>
    <row r="1203" spans="1:8" x14ac:dyDescent="0.35">
      <c r="A1203" s="3"/>
      <c r="B1203" s="3"/>
      <c r="D1203" s="7" t="s">
        <v>184</v>
      </c>
      <c r="E1203" s="8" t="s">
        <v>249</v>
      </c>
      <c r="F1203" s="7" t="s">
        <v>250</v>
      </c>
      <c r="G1203" s="8" t="s">
        <v>944</v>
      </c>
      <c r="H1203" s="7" t="s">
        <v>945</v>
      </c>
    </row>
    <row r="1204" spans="1:8" x14ac:dyDescent="0.35">
      <c r="A1204" s="3"/>
      <c r="B1204" s="3"/>
      <c r="D1204" s="7" t="s">
        <v>186</v>
      </c>
      <c r="E1204" s="8" t="s">
        <v>249</v>
      </c>
      <c r="F1204" s="7" t="s">
        <v>250</v>
      </c>
      <c r="G1204" s="8" t="s">
        <v>907</v>
      </c>
      <c r="H1204" s="7" t="s">
        <v>949</v>
      </c>
    </row>
    <row r="1205" spans="1:8" x14ac:dyDescent="0.35">
      <c r="A1205" s="3"/>
      <c r="B1205" s="3"/>
      <c r="D1205" s="7" t="s">
        <v>186</v>
      </c>
      <c r="E1205" s="8" t="s">
        <v>249</v>
      </c>
      <c r="F1205" s="7" t="s">
        <v>250</v>
      </c>
      <c r="G1205" s="8" t="s">
        <v>950</v>
      </c>
      <c r="H1205" s="7" t="s">
        <v>951</v>
      </c>
    </row>
    <row r="1206" spans="1:8" x14ac:dyDescent="0.35">
      <c r="A1206" s="3"/>
      <c r="B1206" s="3"/>
      <c r="D1206" s="7" t="s">
        <v>188</v>
      </c>
      <c r="E1206" s="8" t="s">
        <v>249</v>
      </c>
      <c r="F1206" s="7" t="s">
        <v>250</v>
      </c>
      <c r="G1206" s="8" t="s">
        <v>444</v>
      </c>
      <c r="H1206" s="7" t="s">
        <v>445</v>
      </c>
    </row>
    <row r="1207" spans="1:8" x14ac:dyDescent="0.35">
      <c r="A1207" s="3"/>
      <c r="B1207" s="3"/>
      <c r="D1207" s="7" t="s">
        <v>190</v>
      </c>
      <c r="E1207" s="8" t="s">
        <v>249</v>
      </c>
      <c r="F1207" s="7" t="s">
        <v>250</v>
      </c>
      <c r="G1207" s="8" t="s">
        <v>963</v>
      </c>
      <c r="H1207" s="7" t="s">
        <v>964</v>
      </c>
    </row>
    <row r="1208" spans="1:8" x14ac:dyDescent="0.35">
      <c r="A1208" s="3"/>
      <c r="B1208" s="3"/>
      <c r="D1208" s="7" t="s">
        <v>192</v>
      </c>
      <c r="E1208" s="8" t="s">
        <v>249</v>
      </c>
      <c r="F1208" s="7" t="s">
        <v>250</v>
      </c>
      <c r="G1208" s="8" t="s">
        <v>520</v>
      </c>
      <c r="H1208" s="7" t="s">
        <v>521</v>
      </c>
    </row>
    <row r="1209" spans="1:8" x14ac:dyDescent="0.35">
      <c r="A1209" s="3"/>
      <c r="B1209" s="3"/>
      <c r="D1209" s="7" t="s">
        <v>194</v>
      </c>
      <c r="E1209" s="8" t="s">
        <v>249</v>
      </c>
      <c r="F1209" s="7" t="s">
        <v>250</v>
      </c>
      <c r="G1209" s="8" t="s">
        <v>970</v>
      </c>
      <c r="H1209" s="7" t="s">
        <v>971</v>
      </c>
    </row>
    <row r="1210" spans="1:8" x14ac:dyDescent="0.35">
      <c r="A1210" s="3"/>
      <c r="B1210" s="3"/>
      <c r="D1210" s="7" t="s">
        <v>194</v>
      </c>
      <c r="E1210" s="8" t="s">
        <v>249</v>
      </c>
      <c r="F1210" s="7" t="s">
        <v>250</v>
      </c>
      <c r="G1210" s="8" t="s">
        <v>930</v>
      </c>
      <c r="H1210" s="7" t="s">
        <v>972</v>
      </c>
    </row>
    <row r="1211" spans="1:8" x14ac:dyDescent="0.35">
      <c r="A1211" s="3"/>
      <c r="B1211" s="3"/>
      <c r="D1211" s="7" t="s">
        <v>196</v>
      </c>
      <c r="E1211" s="8" t="s">
        <v>249</v>
      </c>
      <c r="F1211" s="7" t="s">
        <v>250</v>
      </c>
      <c r="G1211" s="8" t="s">
        <v>975</v>
      </c>
      <c r="H1211" s="7" t="s">
        <v>976</v>
      </c>
    </row>
    <row r="1212" spans="1:8" x14ac:dyDescent="0.35">
      <c r="A1212" s="3"/>
      <c r="B1212" s="3"/>
      <c r="D1212" s="7" t="s">
        <v>198</v>
      </c>
      <c r="E1212" s="8" t="s">
        <v>249</v>
      </c>
      <c r="F1212" s="7" t="s">
        <v>250</v>
      </c>
      <c r="G1212" s="8" t="s">
        <v>978</v>
      </c>
      <c r="H1212" s="7" t="s">
        <v>979</v>
      </c>
    </row>
    <row r="1213" spans="1:8" x14ac:dyDescent="0.35">
      <c r="A1213" s="3"/>
      <c r="B1213" s="3"/>
      <c r="D1213" s="7" t="s">
        <v>200</v>
      </c>
      <c r="E1213" s="8" t="s">
        <v>249</v>
      </c>
      <c r="F1213" s="7" t="s">
        <v>250</v>
      </c>
      <c r="G1213" s="8" t="s">
        <v>984</v>
      </c>
      <c r="H1213" s="7" t="s">
        <v>985</v>
      </c>
    </row>
    <row r="1214" spans="1:8" x14ac:dyDescent="0.35">
      <c r="A1214" s="3"/>
      <c r="B1214" s="3"/>
      <c r="D1214" s="7" t="s">
        <v>200</v>
      </c>
      <c r="E1214" s="8" t="s">
        <v>249</v>
      </c>
      <c r="F1214" s="7" t="s">
        <v>250</v>
      </c>
      <c r="G1214" s="8" t="s">
        <v>986</v>
      </c>
      <c r="H1214" s="7" t="s">
        <v>987</v>
      </c>
    </row>
    <row r="1215" spans="1:8" x14ac:dyDescent="0.35">
      <c r="A1215" s="3"/>
      <c r="B1215" s="3"/>
      <c r="D1215" s="7" t="s">
        <v>200</v>
      </c>
      <c r="E1215" s="8" t="s">
        <v>249</v>
      </c>
      <c r="F1215" s="7" t="s">
        <v>250</v>
      </c>
      <c r="G1215" s="8" t="s">
        <v>988</v>
      </c>
      <c r="H1215" s="7" t="s">
        <v>989</v>
      </c>
    </row>
    <row r="1216" spans="1:8" x14ac:dyDescent="0.35">
      <c r="A1216" s="3"/>
      <c r="B1216" s="3"/>
      <c r="D1216" s="7" t="s">
        <v>202</v>
      </c>
      <c r="E1216" s="8" t="s">
        <v>249</v>
      </c>
      <c r="F1216" s="7" t="s">
        <v>250</v>
      </c>
      <c r="G1216" s="8" t="s">
        <v>993</v>
      </c>
      <c r="H1216" s="7" t="s">
        <v>994</v>
      </c>
    </row>
    <row r="1217" spans="1:8" x14ac:dyDescent="0.35">
      <c r="A1217" s="3"/>
      <c r="B1217" s="3"/>
      <c r="D1217" s="7" t="s">
        <v>204</v>
      </c>
      <c r="E1217" s="8" t="s">
        <v>249</v>
      </c>
      <c r="F1217" s="7" t="s">
        <v>250</v>
      </c>
      <c r="G1217" s="8" t="s">
        <v>1003</v>
      </c>
      <c r="H1217" s="7" t="s">
        <v>1004</v>
      </c>
    </row>
    <row r="1218" spans="1:8" x14ac:dyDescent="0.35">
      <c r="A1218" s="3"/>
      <c r="B1218" s="3"/>
      <c r="D1218" s="7" t="s">
        <v>204</v>
      </c>
      <c r="E1218" s="8" t="s">
        <v>249</v>
      </c>
      <c r="F1218" s="7" t="s">
        <v>250</v>
      </c>
      <c r="G1218" s="8" t="s">
        <v>941</v>
      </c>
      <c r="H1218" s="7" t="s">
        <v>1005</v>
      </c>
    </row>
    <row r="1219" spans="1:8" x14ac:dyDescent="0.35">
      <c r="A1219" s="3"/>
      <c r="B1219" s="3"/>
      <c r="D1219" s="7" t="s">
        <v>204</v>
      </c>
      <c r="E1219" s="8" t="s">
        <v>249</v>
      </c>
      <c r="F1219" s="7" t="s">
        <v>250</v>
      </c>
      <c r="G1219" s="8" t="s">
        <v>942</v>
      </c>
      <c r="H1219" s="7" t="s">
        <v>1006</v>
      </c>
    </row>
    <row r="1220" spans="1:8" x14ac:dyDescent="0.35">
      <c r="A1220" s="3"/>
      <c r="B1220" s="3"/>
      <c r="D1220" s="7" t="s">
        <v>204</v>
      </c>
      <c r="E1220" s="8" t="s">
        <v>249</v>
      </c>
      <c r="F1220" s="7" t="s">
        <v>250</v>
      </c>
      <c r="G1220" s="8" t="s">
        <v>983</v>
      </c>
      <c r="H1220" s="7" t="s">
        <v>1007</v>
      </c>
    </row>
    <row r="1221" spans="1:8" x14ac:dyDescent="0.35">
      <c r="A1221" s="3"/>
      <c r="B1221" s="3"/>
      <c r="D1221" s="7" t="s">
        <v>204</v>
      </c>
      <c r="E1221" s="8" t="s">
        <v>249</v>
      </c>
      <c r="F1221" s="7" t="s">
        <v>250</v>
      </c>
      <c r="G1221" s="8" t="s">
        <v>664</v>
      </c>
      <c r="H1221" s="7" t="s">
        <v>1008</v>
      </c>
    </row>
    <row r="1222" spans="1:8" x14ac:dyDescent="0.35">
      <c r="A1222" s="3"/>
      <c r="B1222" s="3"/>
      <c r="D1222" s="7" t="s">
        <v>204</v>
      </c>
      <c r="E1222" s="8" t="s">
        <v>249</v>
      </c>
      <c r="F1222" s="7" t="s">
        <v>250</v>
      </c>
      <c r="G1222" s="8" t="s">
        <v>1009</v>
      </c>
      <c r="H1222" s="7" t="s">
        <v>1010</v>
      </c>
    </row>
    <row r="1223" spans="1:8" x14ac:dyDescent="0.35">
      <c r="A1223" s="3"/>
      <c r="B1223" s="3"/>
      <c r="D1223" s="7" t="s">
        <v>204</v>
      </c>
      <c r="E1223" s="8" t="s">
        <v>249</v>
      </c>
      <c r="F1223" s="7" t="s">
        <v>250</v>
      </c>
      <c r="G1223" s="8" t="s">
        <v>1011</v>
      </c>
      <c r="H1223" s="7" t="s">
        <v>1012</v>
      </c>
    </row>
    <row r="1224" spans="1:8" x14ac:dyDescent="0.35">
      <c r="A1224" s="3"/>
      <c r="B1224" s="3"/>
      <c r="D1224" s="7" t="s">
        <v>204</v>
      </c>
      <c r="E1224" s="8" t="s">
        <v>249</v>
      </c>
      <c r="F1224" s="7" t="s">
        <v>250</v>
      </c>
      <c r="G1224" s="8" t="s">
        <v>1013</v>
      </c>
      <c r="H1224" s="7" t="s">
        <v>1014</v>
      </c>
    </row>
    <row r="1225" spans="1:8" x14ac:dyDescent="0.35">
      <c r="A1225" s="3"/>
      <c r="B1225" s="3"/>
      <c r="D1225" s="7" t="s">
        <v>204</v>
      </c>
      <c r="E1225" s="8" t="s">
        <v>249</v>
      </c>
      <c r="F1225" s="7" t="s">
        <v>250</v>
      </c>
      <c r="G1225" s="8" t="s">
        <v>621</v>
      </c>
      <c r="H1225" s="7" t="s">
        <v>1015</v>
      </c>
    </row>
    <row r="1226" spans="1:8" x14ac:dyDescent="0.35">
      <c r="A1226" s="3"/>
      <c r="B1226" s="3"/>
      <c r="D1226" s="7" t="s">
        <v>206</v>
      </c>
      <c r="E1226" s="8" t="s">
        <v>249</v>
      </c>
      <c r="F1226" s="7" t="s">
        <v>250</v>
      </c>
      <c r="G1226" s="8" t="s">
        <v>1020</v>
      </c>
      <c r="H1226" s="7" t="s">
        <v>1021</v>
      </c>
    </row>
    <row r="1227" spans="1:8" x14ac:dyDescent="0.35">
      <c r="A1227" s="3"/>
      <c r="B1227" s="3"/>
      <c r="D1227" s="7" t="s">
        <v>208</v>
      </c>
      <c r="E1227" s="8" t="s">
        <v>249</v>
      </c>
      <c r="F1227" s="7" t="s">
        <v>250</v>
      </c>
      <c r="G1227" s="8" t="s">
        <v>1026</v>
      </c>
      <c r="H1227" s="7" t="s">
        <v>1027</v>
      </c>
    </row>
    <row r="1228" spans="1:8" x14ac:dyDescent="0.35">
      <c r="A1228" s="3"/>
      <c r="B1228" s="3"/>
      <c r="D1228" s="7" t="s">
        <v>210</v>
      </c>
      <c r="E1228" s="8" t="s">
        <v>249</v>
      </c>
      <c r="F1228" s="7" t="s">
        <v>250</v>
      </c>
      <c r="G1228" s="8" t="s">
        <v>1033</v>
      </c>
      <c r="H1228" s="7" t="s">
        <v>1034</v>
      </c>
    </row>
    <row r="1229" spans="1:8" x14ac:dyDescent="0.35">
      <c r="A1229" s="3"/>
      <c r="B1229" s="3"/>
      <c r="D1229" s="7" t="s">
        <v>212</v>
      </c>
      <c r="E1229" s="8" t="s">
        <v>249</v>
      </c>
      <c r="F1229" s="7" t="s">
        <v>250</v>
      </c>
      <c r="G1229" s="8" t="s">
        <v>1037</v>
      </c>
      <c r="H1229" s="7" t="s">
        <v>1038</v>
      </c>
    </row>
    <row r="1230" spans="1:8" x14ac:dyDescent="0.35">
      <c r="A1230" s="3"/>
      <c r="B1230" s="3"/>
      <c r="D1230" s="7" t="s">
        <v>212</v>
      </c>
      <c r="E1230" s="8" t="s">
        <v>249</v>
      </c>
      <c r="F1230" s="7" t="s">
        <v>250</v>
      </c>
      <c r="G1230" s="8" t="s">
        <v>1039</v>
      </c>
      <c r="H1230" s="7" t="s">
        <v>1040</v>
      </c>
    </row>
    <row r="1231" spans="1:8" x14ac:dyDescent="0.35">
      <c r="A1231" s="3"/>
      <c r="B1231" s="3"/>
      <c r="D1231" s="7" t="s">
        <v>212</v>
      </c>
      <c r="E1231" s="8" t="s">
        <v>249</v>
      </c>
      <c r="F1231" s="7" t="s">
        <v>250</v>
      </c>
      <c r="G1231" s="8" t="s">
        <v>615</v>
      </c>
      <c r="H1231" s="7" t="s">
        <v>1041</v>
      </c>
    </row>
    <row r="1232" spans="1:8" x14ac:dyDescent="0.35">
      <c r="A1232" s="3"/>
      <c r="B1232" s="3"/>
      <c r="D1232" s="7" t="s">
        <v>214</v>
      </c>
      <c r="E1232" s="8" t="s">
        <v>249</v>
      </c>
      <c r="F1232" s="7" t="s">
        <v>250</v>
      </c>
      <c r="G1232" s="8" t="s">
        <v>1025</v>
      </c>
      <c r="H1232" s="7" t="s">
        <v>1046</v>
      </c>
    </row>
    <row r="1233" spans="1:8" x14ac:dyDescent="0.35">
      <c r="A1233" s="3"/>
      <c r="B1233" s="3"/>
      <c r="D1233" s="7" t="s">
        <v>214</v>
      </c>
      <c r="E1233" s="8" t="s">
        <v>249</v>
      </c>
      <c r="F1233" s="7" t="s">
        <v>250</v>
      </c>
      <c r="G1233" s="8" t="s">
        <v>978</v>
      </c>
      <c r="H1233" s="7" t="s">
        <v>979</v>
      </c>
    </row>
    <row r="1234" spans="1:8" x14ac:dyDescent="0.35">
      <c r="A1234" s="3"/>
      <c r="B1234" s="3"/>
      <c r="D1234" s="7" t="s">
        <v>216</v>
      </c>
      <c r="E1234" s="8" t="s">
        <v>249</v>
      </c>
      <c r="F1234" s="7" t="s">
        <v>250</v>
      </c>
      <c r="G1234" s="8" t="s">
        <v>1048</v>
      </c>
      <c r="H1234" s="7" t="s">
        <v>1049</v>
      </c>
    </row>
    <row r="1235" spans="1:8" x14ac:dyDescent="0.35">
      <c r="A1235" s="3"/>
      <c r="B1235" s="3"/>
      <c r="D1235" s="7" t="s">
        <v>218</v>
      </c>
      <c r="E1235" s="8" t="s">
        <v>249</v>
      </c>
      <c r="F1235" s="7" t="s">
        <v>250</v>
      </c>
      <c r="G1235" s="8" t="s">
        <v>308</v>
      </c>
      <c r="H1235" s="7" t="s">
        <v>309</v>
      </c>
    </row>
    <row r="1236" spans="1:8" x14ac:dyDescent="0.35">
      <c r="A1236" s="3"/>
      <c r="B1236" s="3"/>
      <c r="D1236" s="7" t="s">
        <v>220</v>
      </c>
      <c r="E1236" s="8" t="s">
        <v>249</v>
      </c>
      <c r="F1236" s="7" t="s">
        <v>250</v>
      </c>
      <c r="G1236" s="8" t="s">
        <v>1057</v>
      </c>
      <c r="H1236" s="7" t="s">
        <v>1058</v>
      </c>
    </row>
    <row r="1237" spans="1:8" x14ac:dyDescent="0.35">
      <c r="A1237" s="3"/>
      <c r="B1237" s="3"/>
      <c r="D1237" s="3"/>
      <c r="E1237" s="3"/>
      <c r="F1237" s="3"/>
      <c r="G1237" s="3"/>
      <c r="H1237" s="3"/>
    </row>
    <row r="1238" spans="1:8" x14ac:dyDescent="0.35">
      <c r="A1238" s="3"/>
      <c r="B1238" s="3"/>
      <c r="D1238" s="3"/>
      <c r="E1238" s="3"/>
      <c r="F1238" s="3"/>
      <c r="G1238" s="3"/>
      <c r="H1238" s="3"/>
    </row>
    <row r="1239" spans="1:8" x14ac:dyDescent="0.35">
      <c r="A1239" s="3"/>
      <c r="B1239" s="3"/>
      <c r="D1239" s="3"/>
      <c r="E1239" s="3"/>
      <c r="F1239" s="3"/>
      <c r="G1239" s="3"/>
      <c r="H1239" s="3"/>
    </row>
    <row r="1240" spans="1:8" x14ac:dyDescent="0.35">
      <c r="A1240" s="3"/>
      <c r="B1240" s="3"/>
      <c r="D1240" s="3"/>
      <c r="E1240" s="3"/>
      <c r="F1240" s="3"/>
      <c r="G1240" s="3"/>
      <c r="H1240" s="3"/>
    </row>
    <row r="1241" spans="1:8" x14ac:dyDescent="0.35">
      <c r="A1241" s="3"/>
      <c r="B1241" s="3"/>
      <c r="D1241" s="3"/>
      <c r="E1241" s="3"/>
      <c r="F1241" s="3"/>
      <c r="G1241" s="3"/>
      <c r="H1241" s="3"/>
    </row>
    <row r="1242" spans="1:8" x14ac:dyDescent="0.35">
      <c r="A1242" s="3"/>
      <c r="B1242" s="3"/>
      <c r="D1242" s="3"/>
      <c r="E1242" s="3"/>
      <c r="F1242" s="3"/>
      <c r="G1242" s="3"/>
      <c r="H1242" s="3"/>
    </row>
    <row r="1243" spans="1:8" x14ac:dyDescent="0.35">
      <c r="A1243" s="3"/>
      <c r="B1243" s="3"/>
      <c r="D1243" s="3"/>
      <c r="E1243" s="3"/>
      <c r="F1243" s="3"/>
      <c r="G1243" s="3"/>
      <c r="H1243" s="3"/>
    </row>
    <row r="1244" spans="1:8" x14ac:dyDescent="0.35">
      <c r="A1244" s="3"/>
      <c r="B1244" s="3"/>
      <c r="D1244" s="3"/>
      <c r="E1244" s="3"/>
      <c r="F1244" s="3"/>
      <c r="G1244" s="3"/>
      <c r="H1244" s="3"/>
    </row>
    <row r="1245" spans="1:8" x14ac:dyDescent="0.35">
      <c r="A1245" s="3"/>
      <c r="B1245" s="3"/>
      <c r="D1245" s="3"/>
      <c r="E1245" s="3"/>
      <c r="F1245" s="3"/>
      <c r="G1245" s="3"/>
      <c r="H1245" s="3"/>
    </row>
    <row r="1246" spans="1:8" x14ac:dyDescent="0.35">
      <c r="A1246" s="3"/>
      <c r="B1246" s="3"/>
      <c r="D1246" s="3"/>
      <c r="E1246" s="3"/>
      <c r="F1246" s="3"/>
      <c r="G1246" s="3"/>
      <c r="H1246" s="3"/>
    </row>
    <row r="1247" spans="1:8" x14ac:dyDescent="0.35">
      <c r="A1247" s="3"/>
      <c r="B1247" s="3"/>
      <c r="D1247" s="3"/>
      <c r="E1247" s="3"/>
      <c r="F1247" s="3"/>
      <c r="G1247" s="3"/>
      <c r="H1247" s="3"/>
    </row>
    <row r="1248" spans="1:8" x14ac:dyDescent="0.35">
      <c r="A1248" s="3"/>
      <c r="B1248" s="3"/>
      <c r="D1248" s="3"/>
      <c r="E1248" s="3"/>
      <c r="F1248" s="3"/>
      <c r="G1248" s="3"/>
      <c r="H1248" s="3"/>
    </row>
    <row r="1249" s="3" customFormat="1" x14ac:dyDescent="0.35"/>
    <row r="1250" s="3" customFormat="1" x14ac:dyDescent="0.35"/>
    <row r="1251" s="3" customFormat="1" x14ac:dyDescent="0.35"/>
    <row r="1252" s="3" customFormat="1" x14ac:dyDescent="0.35"/>
    <row r="1253" s="3" customFormat="1" x14ac:dyDescent="0.35"/>
    <row r="1254" s="3" customFormat="1" x14ac:dyDescent="0.35"/>
    <row r="1255" s="3" customFormat="1" x14ac:dyDescent="0.35"/>
    <row r="1256" s="3" customFormat="1" x14ac:dyDescent="0.35"/>
    <row r="1257" s="3" customFormat="1" x14ac:dyDescent="0.35"/>
    <row r="1258" s="3" customFormat="1" x14ac:dyDescent="0.35"/>
    <row r="1259" s="3" customFormat="1" x14ac:dyDescent="0.35"/>
    <row r="1260" s="3" customFormat="1" x14ac:dyDescent="0.35"/>
    <row r="1261" s="3" customFormat="1" x14ac:dyDescent="0.35"/>
    <row r="1262" s="3" customFormat="1" x14ac:dyDescent="0.35"/>
    <row r="1263" s="3" customFormat="1" x14ac:dyDescent="0.35"/>
    <row r="1264" s="3" customFormat="1" x14ac:dyDescent="0.35"/>
    <row r="1265" s="3" customFormat="1" x14ac:dyDescent="0.35"/>
    <row r="1266" s="3" customFormat="1" x14ac:dyDescent="0.35"/>
    <row r="1267" s="3" customFormat="1" x14ac:dyDescent="0.35"/>
    <row r="1268" s="3" customFormat="1" x14ac:dyDescent="0.35"/>
    <row r="1269" s="3" customFormat="1" x14ac:dyDescent="0.35"/>
    <row r="1270" s="3" customFormat="1" x14ac:dyDescent="0.35"/>
    <row r="1271" s="3" customFormat="1" x14ac:dyDescent="0.35"/>
    <row r="1272" s="3" customFormat="1" x14ac:dyDescent="0.35"/>
    <row r="1273" s="3" customFormat="1" x14ac:dyDescent="0.35"/>
    <row r="1274" s="3" customFormat="1" x14ac:dyDescent="0.35"/>
    <row r="1275" s="3" customFormat="1" x14ac:dyDescent="0.35"/>
    <row r="1276" s="3" customFormat="1" x14ac:dyDescent="0.35"/>
    <row r="1277" s="3" customFormat="1" x14ac:dyDescent="0.35"/>
    <row r="1278" s="3" customFormat="1" x14ac:dyDescent="0.35"/>
    <row r="1279" s="3" customFormat="1" x14ac:dyDescent="0.35"/>
    <row r="1280" s="3" customFormat="1" x14ac:dyDescent="0.35"/>
    <row r="1281" s="3" customFormat="1" x14ac:dyDescent="0.35"/>
    <row r="1282" s="3" customFormat="1" x14ac:dyDescent="0.35"/>
    <row r="1283" s="3" customFormat="1" x14ac:dyDescent="0.35"/>
    <row r="1284" s="3" customFormat="1" x14ac:dyDescent="0.35"/>
    <row r="1285" s="3" customFormat="1" x14ac:dyDescent="0.35"/>
    <row r="1286" s="3" customFormat="1" x14ac:dyDescent="0.35"/>
    <row r="1287" s="3" customFormat="1" x14ac:dyDescent="0.35"/>
    <row r="1288" s="3" customFormat="1" x14ac:dyDescent="0.35"/>
    <row r="1289" s="3" customFormat="1" x14ac:dyDescent="0.35"/>
    <row r="1290" s="3" customFormat="1" x14ac:dyDescent="0.35"/>
    <row r="1291" s="3" customFormat="1" x14ac:dyDescent="0.35"/>
    <row r="1292" s="3" customFormat="1" x14ac:dyDescent="0.35"/>
    <row r="1293" s="3" customFormat="1" x14ac:dyDescent="0.35"/>
    <row r="1294" s="3" customFormat="1" x14ac:dyDescent="0.35"/>
    <row r="1295" s="3" customFormat="1" x14ac:dyDescent="0.35"/>
    <row r="1296" s="3" customFormat="1" x14ac:dyDescent="0.35"/>
    <row r="1297" s="3" customFormat="1" x14ac:dyDescent="0.35"/>
    <row r="1298" s="3" customFormat="1" x14ac:dyDescent="0.35"/>
    <row r="1299" s="3" customFormat="1" x14ac:dyDescent="0.35"/>
    <row r="1300" s="3" customFormat="1" x14ac:dyDescent="0.35"/>
    <row r="1301" s="3" customFormat="1" x14ac:dyDescent="0.35"/>
    <row r="1302" s="3" customFormat="1" x14ac:dyDescent="0.35"/>
    <row r="1303" s="3" customFormat="1" x14ac:dyDescent="0.35"/>
    <row r="1304" s="3" customFormat="1" x14ac:dyDescent="0.35"/>
    <row r="1305" s="3" customFormat="1" x14ac:dyDescent="0.35"/>
    <row r="1306" s="3" customFormat="1" x14ac:dyDescent="0.35"/>
    <row r="1307" s="3" customFormat="1" x14ac:dyDescent="0.35"/>
    <row r="1308" s="3" customFormat="1" x14ac:dyDescent="0.35"/>
    <row r="1309" s="3" customFormat="1" x14ac:dyDescent="0.35"/>
    <row r="1310" s="3" customFormat="1" x14ac:dyDescent="0.35"/>
    <row r="1311" s="3" customFormat="1" x14ac:dyDescent="0.35"/>
    <row r="1312" s="3" customFormat="1" x14ac:dyDescent="0.35"/>
    <row r="1313" s="3" customFormat="1" x14ac:dyDescent="0.35"/>
    <row r="1314" s="3" customFormat="1" x14ac:dyDescent="0.35"/>
    <row r="1315" s="3" customFormat="1" x14ac:dyDescent="0.35"/>
    <row r="1316" s="3" customFormat="1" x14ac:dyDescent="0.35"/>
    <row r="1317" s="3" customFormat="1" x14ac:dyDescent="0.35"/>
    <row r="1318" s="3" customFormat="1" x14ac:dyDescent="0.35"/>
    <row r="1319" s="3" customFormat="1" x14ac:dyDescent="0.35"/>
    <row r="1320" s="3" customFormat="1" x14ac:dyDescent="0.35"/>
    <row r="1321" s="3" customFormat="1" x14ac:dyDescent="0.35"/>
    <row r="1322" s="3" customFormat="1" x14ac:dyDescent="0.35"/>
    <row r="1323" s="3" customFormat="1" x14ac:dyDescent="0.35"/>
    <row r="1324" s="3" customFormat="1" x14ac:dyDescent="0.35"/>
    <row r="1325" s="3" customFormat="1" x14ac:dyDescent="0.35"/>
    <row r="1326" s="3" customFormat="1" x14ac:dyDescent="0.35"/>
    <row r="1327" s="3" customFormat="1" x14ac:dyDescent="0.35"/>
    <row r="1328" s="3" customFormat="1" x14ac:dyDescent="0.35"/>
    <row r="1329" s="3" customFormat="1" x14ac:dyDescent="0.35"/>
    <row r="1330" s="3" customFormat="1" x14ac:dyDescent="0.35"/>
    <row r="1331" s="3" customFormat="1" x14ac:dyDescent="0.35"/>
    <row r="1332" s="3" customFormat="1" x14ac:dyDescent="0.35"/>
    <row r="1333" s="3" customFormat="1" x14ac:dyDescent="0.35"/>
    <row r="1334" s="3" customFormat="1" x14ac:dyDescent="0.35"/>
    <row r="1335" s="3" customFormat="1" x14ac:dyDescent="0.35"/>
    <row r="1336" s="3" customFormat="1" x14ac:dyDescent="0.35"/>
    <row r="1337" s="3" customFormat="1" x14ac:dyDescent="0.35"/>
    <row r="1338" s="3" customFormat="1" x14ac:dyDescent="0.35"/>
    <row r="1339" s="3" customFormat="1" x14ac:dyDescent="0.35"/>
    <row r="1340" s="3" customFormat="1" x14ac:dyDescent="0.35"/>
    <row r="1341" s="3" customFormat="1" x14ac:dyDescent="0.35"/>
    <row r="1342" s="3" customFormat="1" x14ac:dyDescent="0.35"/>
    <row r="1343" s="3" customFormat="1" x14ac:dyDescent="0.35"/>
    <row r="1344" s="3" customFormat="1" x14ac:dyDescent="0.35"/>
    <row r="1345" s="3" customFormat="1" x14ac:dyDescent="0.35"/>
    <row r="1346" s="3" customFormat="1" x14ac:dyDescent="0.35"/>
    <row r="1347" s="3" customFormat="1" x14ac:dyDescent="0.35"/>
    <row r="1348" s="3" customFormat="1" x14ac:dyDescent="0.35"/>
    <row r="1349" s="3" customFormat="1" x14ac:dyDescent="0.35"/>
    <row r="1350" s="3" customFormat="1" x14ac:dyDescent="0.35"/>
    <row r="1351" s="3" customFormat="1" x14ac:dyDescent="0.35"/>
    <row r="1352" s="3" customFormat="1" x14ac:dyDescent="0.35"/>
    <row r="1353" s="3" customFormat="1" x14ac:dyDescent="0.35"/>
    <row r="1354" s="3" customFormat="1" x14ac:dyDescent="0.35"/>
    <row r="1355" s="3" customFormat="1" x14ac:dyDescent="0.35"/>
    <row r="1356" s="3" customFormat="1" x14ac:dyDescent="0.35"/>
    <row r="1357" s="3" customFormat="1" x14ac:dyDescent="0.35"/>
    <row r="1358" s="3" customFormat="1" x14ac:dyDescent="0.35"/>
    <row r="1359" s="3" customFormat="1" x14ac:dyDescent="0.35"/>
    <row r="1360" s="3" customFormat="1" x14ac:dyDescent="0.35"/>
    <row r="1361" s="3" customFormat="1" x14ac:dyDescent="0.35"/>
    <row r="1362" s="3" customFormat="1" x14ac:dyDescent="0.35"/>
    <row r="1363" s="3" customFormat="1" x14ac:dyDescent="0.35"/>
    <row r="1364" s="3" customFormat="1" x14ac:dyDescent="0.35"/>
    <row r="1365" s="3" customFormat="1" x14ac:dyDescent="0.35"/>
    <row r="1366" s="3" customFormat="1" x14ac:dyDescent="0.35"/>
    <row r="1367" s="3" customFormat="1" x14ac:dyDescent="0.35"/>
    <row r="1368" s="3" customFormat="1" x14ac:dyDescent="0.35"/>
    <row r="1369" s="3" customFormat="1" x14ac:dyDescent="0.35"/>
    <row r="1370" s="3" customFormat="1" x14ac:dyDescent="0.35"/>
    <row r="1371" s="3" customFormat="1" x14ac:dyDescent="0.35"/>
    <row r="1372" s="3" customFormat="1" x14ac:dyDescent="0.35"/>
    <row r="1373" s="3" customFormat="1" x14ac:dyDescent="0.35"/>
    <row r="1374" s="3" customFormat="1" x14ac:dyDescent="0.35"/>
    <row r="1375" s="3" customFormat="1" x14ac:dyDescent="0.35"/>
    <row r="1376" s="3" customFormat="1" x14ac:dyDescent="0.35"/>
    <row r="1377" s="3" customFormat="1" x14ac:dyDescent="0.35"/>
    <row r="1378" s="3" customFormat="1" x14ac:dyDescent="0.35"/>
    <row r="1379" s="3" customFormat="1" x14ac:dyDescent="0.35"/>
    <row r="1380" s="3" customFormat="1" x14ac:dyDescent="0.35"/>
    <row r="1381" s="3" customFormat="1" x14ac:dyDescent="0.35"/>
    <row r="1382" s="3" customFormat="1" x14ac:dyDescent="0.35"/>
    <row r="1383" s="3" customFormat="1" x14ac:dyDescent="0.35"/>
    <row r="1384" s="3" customFormat="1" x14ac:dyDescent="0.35"/>
    <row r="1385" s="3" customFormat="1" x14ac:dyDescent="0.35"/>
    <row r="1386" s="3" customFormat="1" x14ac:dyDescent="0.35"/>
    <row r="1387" s="3" customFormat="1" x14ac:dyDescent="0.35"/>
    <row r="1388" s="3" customFormat="1" x14ac:dyDescent="0.35"/>
    <row r="1389" s="3" customFormat="1" x14ac:dyDescent="0.35"/>
    <row r="1390" s="3" customFormat="1" x14ac:dyDescent="0.35"/>
    <row r="1391" s="3" customFormat="1" x14ac:dyDescent="0.35"/>
    <row r="1392" s="3" customFormat="1" x14ac:dyDescent="0.35"/>
    <row r="1393" s="3" customFormat="1" x14ac:dyDescent="0.35"/>
    <row r="1394" s="3" customFormat="1" x14ac:dyDescent="0.35"/>
    <row r="1395" s="3" customFormat="1" x14ac:dyDescent="0.35"/>
    <row r="1396" s="3" customFormat="1" x14ac:dyDescent="0.35"/>
    <row r="1397" s="3" customFormat="1" x14ac:dyDescent="0.35"/>
    <row r="1398" s="3" customFormat="1" x14ac:dyDescent="0.35"/>
    <row r="1399" s="3" customFormat="1" x14ac:dyDescent="0.35"/>
    <row r="1400" s="3" customFormat="1" x14ac:dyDescent="0.35"/>
    <row r="1401" s="3" customFormat="1" x14ac:dyDescent="0.35"/>
    <row r="1402" s="3" customFormat="1" x14ac:dyDescent="0.35"/>
    <row r="1403" s="3" customFormat="1" x14ac:dyDescent="0.35"/>
    <row r="1404" s="3" customFormat="1" x14ac:dyDescent="0.35"/>
    <row r="1405" s="3" customFormat="1" x14ac:dyDescent="0.35"/>
    <row r="1406" s="3" customFormat="1" x14ac:dyDescent="0.35"/>
    <row r="1407" s="3" customFormat="1" x14ac:dyDescent="0.35"/>
    <row r="1408" s="3" customFormat="1" x14ac:dyDescent="0.35"/>
    <row r="1409" s="3" customFormat="1" x14ac:dyDescent="0.35"/>
    <row r="1410" s="3" customFormat="1" x14ac:dyDescent="0.35"/>
    <row r="1411" s="3" customFormat="1" x14ac:dyDescent="0.35"/>
    <row r="1412" s="3" customFormat="1" x14ac:dyDescent="0.35"/>
    <row r="1413" s="3" customFormat="1" x14ac:dyDescent="0.35"/>
    <row r="1414" s="3" customFormat="1" x14ac:dyDescent="0.35"/>
    <row r="1415" s="3" customFormat="1" x14ac:dyDescent="0.35"/>
    <row r="1416" s="3" customFormat="1" x14ac:dyDescent="0.35"/>
    <row r="1417" s="3" customFormat="1" x14ac:dyDescent="0.35"/>
    <row r="1418" s="3" customFormat="1" x14ac:dyDescent="0.35"/>
    <row r="1419" s="3" customFormat="1" x14ac:dyDescent="0.35"/>
    <row r="1420" s="3" customFormat="1" x14ac:dyDescent="0.35"/>
    <row r="1421" s="3" customFormat="1" x14ac:dyDescent="0.35"/>
    <row r="1422" s="3" customFormat="1" x14ac:dyDescent="0.35"/>
    <row r="1423" s="3" customFormat="1" x14ac:dyDescent="0.35"/>
    <row r="1424" s="3" customFormat="1" x14ac:dyDescent="0.35"/>
    <row r="1425" s="3" customFormat="1" x14ac:dyDescent="0.35"/>
    <row r="1426" s="3" customFormat="1" x14ac:dyDescent="0.35"/>
    <row r="1427" s="3" customFormat="1" x14ac:dyDescent="0.35"/>
    <row r="1428" s="3" customFormat="1" x14ac:dyDescent="0.35"/>
    <row r="1429" s="3" customFormat="1" x14ac:dyDescent="0.35"/>
    <row r="1430" s="3" customFormat="1" x14ac:dyDescent="0.35"/>
    <row r="1431" s="3" customFormat="1" x14ac:dyDescent="0.35"/>
    <row r="1432" s="3" customFormat="1" x14ac:dyDescent="0.35"/>
    <row r="1433" s="3" customFormat="1" x14ac:dyDescent="0.35"/>
    <row r="1434" s="3" customFormat="1" x14ac:dyDescent="0.35"/>
    <row r="1435" s="3" customFormat="1" x14ac:dyDescent="0.35"/>
    <row r="1436" s="3" customFormat="1" x14ac:dyDescent="0.35"/>
    <row r="1437" s="3" customFormat="1" x14ac:dyDescent="0.35"/>
    <row r="1438" s="3" customFormat="1" x14ac:dyDescent="0.35"/>
    <row r="1439" s="3" customFormat="1" x14ac:dyDescent="0.35"/>
    <row r="1440" s="3" customFormat="1" x14ac:dyDescent="0.35"/>
    <row r="1441" s="3" customFormat="1" x14ac:dyDescent="0.35"/>
    <row r="1442" s="3" customFormat="1" x14ac:dyDescent="0.35"/>
    <row r="1443" s="3" customFormat="1" x14ac:dyDescent="0.35"/>
    <row r="1444" s="3" customFormat="1" x14ac:dyDescent="0.35"/>
    <row r="1445" s="3" customFormat="1" x14ac:dyDescent="0.35"/>
    <row r="1446" s="3" customFormat="1" x14ac:dyDescent="0.35"/>
    <row r="1447" s="3" customFormat="1" x14ac:dyDescent="0.35"/>
    <row r="1448" s="3" customFormat="1" x14ac:dyDescent="0.35"/>
    <row r="1449" s="3" customFormat="1" x14ac:dyDescent="0.35"/>
    <row r="1450" s="3" customFormat="1" x14ac:dyDescent="0.35"/>
    <row r="1451" s="3" customFormat="1" x14ac:dyDescent="0.35"/>
    <row r="1452" s="3" customFormat="1" x14ac:dyDescent="0.35"/>
    <row r="1453" s="3" customFormat="1" x14ac:dyDescent="0.35"/>
    <row r="1454" s="3" customFormat="1" x14ac:dyDescent="0.35"/>
    <row r="1455" s="3" customFormat="1" x14ac:dyDescent="0.35"/>
    <row r="1456" s="3" customFormat="1" x14ac:dyDescent="0.35"/>
    <row r="1457" s="3" customFormat="1" x14ac:dyDescent="0.35"/>
    <row r="1458" s="3" customFormat="1" x14ac:dyDescent="0.35"/>
    <row r="1459" s="3" customFormat="1" x14ac:dyDescent="0.35"/>
    <row r="1460" s="3" customFormat="1" x14ac:dyDescent="0.35"/>
    <row r="1461" s="3" customFormat="1" x14ac:dyDescent="0.35"/>
    <row r="1462" s="3" customFormat="1" x14ac:dyDescent="0.35"/>
    <row r="1463" s="3" customFormat="1" x14ac:dyDescent="0.35"/>
    <row r="1464" s="3" customFormat="1" x14ac:dyDescent="0.35"/>
    <row r="1465" s="3" customFormat="1" x14ac:dyDescent="0.35"/>
    <row r="1466" s="3" customFormat="1" x14ac:dyDescent="0.35"/>
    <row r="1467" s="3" customFormat="1" x14ac:dyDescent="0.35"/>
    <row r="1468" s="3" customFormat="1" x14ac:dyDescent="0.35"/>
    <row r="1469" s="3" customFormat="1" x14ac:dyDescent="0.35"/>
    <row r="1470" s="3" customFormat="1" x14ac:dyDescent="0.35"/>
    <row r="1471" s="3" customFormat="1" x14ac:dyDescent="0.35"/>
    <row r="1472" s="3" customFormat="1" x14ac:dyDescent="0.35"/>
    <row r="1473" s="3" customFormat="1" x14ac:dyDescent="0.35"/>
    <row r="1474" s="3" customFormat="1" x14ac:dyDescent="0.35"/>
    <row r="1475" s="3" customFormat="1" x14ac:dyDescent="0.35"/>
    <row r="1476" s="3" customFormat="1" x14ac:dyDescent="0.35"/>
    <row r="1477" s="3" customFormat="1" x14ac:dyDescent="0.35"/>
    <row r="1478" s="3" customFormat="1" x14ac:dyDescent="0.35"/>
    <row r="1479" s="3" customFormat="1" x14ac:dyDescent="0.35"/>
    <row r="1480" s="3" customFormat="1" x14ac:dyDescent="0.35"/>
    <row r="1481" s="3" customFormat="1" x14ac:dyDescent="0.35"/>
    <row r="1482" s="3" customFormat="1" x14ac:dyDescent="0.35"/>
    <row r="1483" s="3" customFormat="1" x14ac:dyDescent="0.35"/>
    <row r="1484" s="3" customFormat="1" x14ac:dyDescent="0.35"/>
    <row r="1485" s="3" customFormat="1" x14ac:dyDescent="0.35"/>
    <row r="1486" s="3" customFormat="1" x14ac:dyDescent="0.35"/>
    <row r="1487" s="3" customFormat="1" x14ac:dyDescent="0.35"/>
    <row r="1488" s="3" customFormat="1" x14ac:dyDescent="0.35"/>
    <row r="1489" s="3" customFormat="1" x14ac:dyDescent="0.35"/>
    <row r="1490" s="3" customFormat="1" x14ac:dyDescent="0.35"/>
    <row r="1491" s="3" customFormat="1" x14ac:dyDescent="0.35"/>
    <row r="1492" s="3" customFormat="1" x14ac:dyDescent="0.35"/>
    <row r="1493" s="3" customFormat="1" x14ac:dyDescent="0.35"/>
    <row r="1494" s="3" customFormat="1" x14ac:dyDescent="0.35"/>
    <row r="1495" s="3" customFormat="1" x14ac:dyDescent="0.35"/>
    <row r="1496" s="3" customFormat="1" x14ac:dyDescent="0.35"/>
    <row r="1497" s="3" customFormat="1" x14ac:dyDescent="0.35"/>
    <row r="1498" s="3" customFormat="1" x14ac:dyDescent="0.35"/>
    <row r="1499" s="3" customFormat="1" x14ac:dyDescent="0.35"/>
    <row r="1500" s="3" customFormat="1" x14ac:dyDescent="0.35"/>
    <row r="1501" s="3" customFormat="1" x14ac:dyDescent="0.35"/>
    <row r="1502" s="3" customFormat="1" x14ac:dyDescent="0.35"/>
    <row r="1503" s="3" customFormat="1" x14ac:dyDescent="0.35"/>
    <row r="1504" s="3" customFormat="1" x14ac:dyDescent="0.35"/>
    <row r="1505" s="3" customFormat="1" x14ac:dyDescent="0.35"/>
    <row r="1506" s="3" customFormat="1" x14ac:dyDescent="0.35"/>
    <row r="1507" s="3" customFormat="1" x14ac:dyDescent="0.35"/>
    <row r="1508" s="3" customFormat="1" x14ac:dyDescent="0.35"/>
    <row r="1509" s="3" customFormat="1" x14ac:dyDescent="0.35"/>
    <row r="1510" s="3" customFormat="1" x14ac:dyDescent="0.35"/>
    <row r="1511" s="3" customFormat="1" x14ac:dyDescent="0.35"/>
    <row r="1512" s="3" customFormat="1" x14ac:dyDescent="0.35"/>
    <row r="1513" s="3" customFormat="1" x14ac:dyDescent="0.35"/>
    <row r="1514" s="3" customFormat="1" x14ac:dyDescent="0.35"/>
    <row r="1515" s="3" customFormat="1" x14ac:dyDescent="0.35"/>
    <row r="1516" s="3" customFormat="1" x14ac:dyDescent="0.35"/>
    <row r="1517" s="3" customFormat="1" x14ac:dyDescent="0.35"/>
    <row r="1518" s="3" customFormat="1" x14ac:dyDescent="0.35"/>
    <row r="1519" s="3" customFormat="1" x14ac:dyDescent="0.35"/>
    <row r="1520" s="3" customFormat="1" x14ac:dyDescent="0.35"/>
    <row r="1521" s="3" customFormat="1" x14ac:dyDescent="0.35"/>
    <row r="1522" s="3" customFormat="1" x14ac:dyDescent="0.35"/>
    <row r="1523" s="3" customFormat="1" x14ac:dyDescent="0.35"/>
    <row r="1524" s="3" customFormat="1" x14ac:dyDescent="0.35"/>
    <row r="1525" s="3" customFormat="1" x14ac:dyDescent="0.35"/>
    <row r="1526" s="3" customFormat="1" x14ac:dyDescent="0.35"/>
    <row r="1527" s="3" customFormat="1" x14ac:dyDescent="0.35"/>
    <row r="1528" s="3" customFormat="1" x14ac:dyDescent="0.35"/>
    <row r="1529" s="3" customFormat="1" x14ac:dyDescent="0.35"/>
    <row r="1530" s="3" customFormat="1" x14ac:dyDescent="0.35"/>
    <row r="1531" s="3" customFormat="1" x14ac:dyDescent="0.35"/>
    <row r="1532" s="3" customFormat="1" x14ac:dyDescent="0.35"/>
    <row r="1533" s="3" customFormat="1" x14ac:dyDescent="0.35"/>
    <row r="1534" s="3" customFormat="1" x14ac:dyDescent="0.35"/>
    <row r="1535" s="3" customFormat="1" x14ac:dyDescent="0.35"/>
    <row r="1536" s="3" customFormat="1" x14ac:dyDescent="0.35"/>
    <row r="1537" s="3" customFormat="1" x14ac:dyDescent="0.35"/>
    <row r="1538" s="3" customFormat="1" x14ac:dyDescent="0.35"/>
    <row r="1539" s="3" customFormat="1" x14ac:dyDescent="0.35"/>
    <row r="1540" s="3" customFormat="1" x14ac:dyDescent="0.35"/>
    <row r="1541" s="3" customFormat="1" x14ac:dyDescent="0.35"/>
    <row r="1542" s="3" customFormat="1" x14ac:dyDescent="0.35"/>
    <row r="1543" s="3" customFormat="1" x14ac:dyDescent="0.35"/>
    <row r="1544" s="3" customFormat="1" x14ac:dyDescent="0.35"/>
    <row r="1545" s="3" customFormat="1" x14ac:dyDescent="0.35"/>
    <row r="1546" s="3" customFormat="1" x14ac:dyDescent="0.35"/>
    <row r="1547" s="3" customFormat="1" x14ac:dyDescent="0.35"/>
    <row r="1548" s="3" customFormat="1" x14ac:dyDescent="0.35"/>
    <row r="1549" s="3" customFormat="1" x14ac:dyDescent="0.35"/>
    <row r="1550" s="3" customFormat="1" x14ac:dyDescent="0.35"/>
    <row r="1551" s="3" customFormat="1" x14ac:dyDescent="0.35"/>
    <row r="1552" s="3" customFormat="1" x14ac:dyDescent="0.35"/>
    <row r="1553" s="3" customFormat="1" x14ac:dyDescent="0.35"/>
    <row r="1554" s="3" customFormat="1" x14ac:dyDescent="0.35"/>
    <row r="1555" s="3" customFormat="1" x14ac:dyDescent="0.35"/>
    <row r="1556" s="3" customFormat="1" x14ac:dyDescent="0.35"/>
    <row r="1557" s="3" customFormat="1" x14ac:dyDescent="0.35"/>
    <row r="1558" s="3" customFormat="1" x14ac:dyDescent="0.35"/>
    <row r="1559" s="3" customFormat="1" x14ac:dyDescent="0.35"/>
    <row r="1560" s="3" customFormat="1" x14ac:dyDescent="0.35"/>
    <row r="1561" s="3" customFormat="1" x14ac:dyDescent="0.35"/>
    <row r="1562" s="3" customFormat="1" x14ac:dyDescent="0.35"/>
    <row r="1563" s="3" customFormat="1" x14ac:dyDescent="0.35"/>
    <row r="1564" s="3" customFormat="1" x14ac:dyDescent="0.35"/>
    <row r="1565" s="3" customFormat="1" x14ac:dyDescent="0.35"/>
    <row r="1566" s="3" customFormat="1" x14ac:dyDescent="0.35"/>
    <row r="1567" s="3" customFormat="1" x14ac:dyDescent="0.35"/>
    <row r="1568" s="3" customFormat="1" x14ac:dyDescent="0.35"/>
    <row r="1569" s="3" customFormat="1" x14ac:dyDescent="0.35"/>
    <row r="1570" s="3" customFormat="1" x14ac:dyDescent="0.35"/>
    <row r="1571" s="3" customFormat="1" x14ac:dyDescent="0.35"/>
    <row r="1572" s="3" customFormat="1" x14ac:dyDescent="0.35"/>
    <row r="1573" s="3" customFormat="1" x14ac:dyDescent="0.35"/>
    <row r="1574" s="3" customFormat="1" x14ac:dyDescent="0.35"/>
    <row r="1575" s="3" customFormat="1" x14ac:dyDescent="0.35"/>
    <row r="1576" s="3" customFormat="1" x14ac:dyDescent="0.35"/>
    <row r="1577" s="3" customFormat="1" x14ac:dyDescent="0.35"/>
    <row r="1578" s="3" customFormat="1" x14ac:dyDescent="0.35"/>
    <row r="1579" s="3" customFormat="1" x14ac:dyDescent="0.35"/>
    <row r="1580" s="3" customFormat="1" x14ac:dyDescent="0.35"/>
    <row r="1581" s="3" customFormat="1" x14ac:dyDescent="0.35"/>
    <row r="1582" s="3" customFormat="1" x14ac:dyDescent="0.35"/>
    <row r="1583" s="3" customFormat="1" x14ac:dyDescent="0.35"/>
    <row r="1584" s="3" customFormat="1" x14ac:dyDescent="0.35"/>
    <row r="1585" s="3" customFormat="1" x14ac:dyDescent="0.35"/>
    <row r="1586" s="3" customFormat="1" x14ac:dyDescent="0.35"/>
    <row r="1587" s="3" customFormat="1" x14ac:dyDescent="0.35"/>
    <row r="1588" s="3" customFormat="1" x14ac:dyDescent="0.35"/>
    <row r="1589" s="3" customFormat="1" x14ac:dyDescent="0.35"/>
    <row r="1590" s="3" customFormat="1" x14ac:dyDescent="0.35"/>
    <row r="1591" s="3" customFormat="1" x14ac:dyDescent="0.35"/>
    <row r="1592" s="3" customFormat="1" x14ac:dyDescent="0.35"/>
    <row r="1593" s="3" customFormat="1" x14ac:dyDescent="0.35"/>
    <row r="1594" s="3" customFormat="1" x14ac:dyDescent="0.35"/>
    <row r="1595" s="3" customFormat="1" x14ac:dyDescent="0.35"/>
    <row r="1596" s="3" customFormat="1" x14ac:dyDescent="0.35"/>
    <row r="1597" s="3" customFormat="1" x14ac:dyDescent="0.35"/>
    <row r="1598" s="3" customFormat="1" x14ac:dyDescent="0.35"/>
    <row r="1599" s="3" customFormat="1" x14ac:dyDescent="0.35"/>
    <row r="1600" s="3" customFormat="1" x14ac:dyDescent="0.35"/>
    <row r="1601" s="3" customFormat="1" x14ac:dyDescent="0.35"/>
    <row r="1602" s="3" customFormat="1" x14ac:dyDescent="0.35"/>
    <row r="1603" s="3" customFormat="1" x14ac:dyDescent="0.35"/>
    <row r="1604" s="3" customFormat="1" x14ac:dyDescent="0.35"/>
    <row r="1605" s="3" customFormat="1" x14ac:dyDescent="0.35"/>
    <row r="1606" s="3" customFormat="1" x14ac:dyDescent="0.35"/>
    <row r="1607" s="3" customFormat="1" x14ac:dyDescent="0.35"/>
    <row r="1608" s="3" customFormat="1" x14ac:dyDescent="0.35"/>
    <row r="1609" s="3" customFormat="1" x14ac:dyDescent="0.35"/>
    <row r="1610" s="3" customFormat="1" x14ac:dyDescent="0.35"/>
    <row r="1611" s="3" customFormat="1" x14ac:dyDescent="0.35"/>
    <row r="1612" s="3" customFormat="1" x14ac:dyDescent="0.35"/>
    <row r="1613" s="3" customFormat="1" x14ac:dyDescent="0.35"/>
    <row r="1614" s="3" customFormat="1" x14ac:dyDescent="0.35"/>
    <row r="1615" s="3" customFormat="1" x14ac:dyDescent="0.35"/>
    <row r="1616" s="3" customFormat="1" x14ac:dyDescent="0.35"/>
    <row r="1617" s="3" customFormat="1" x14ac:dyDescent="0.35"/>
    <row r="1618" s="3" customFormat="1" x14ac:dyDescent="0.35"/>
    <row r="1619" s="3" customFormat="1" x14ac:dyDescent="0.35"/>
    <row r="1620" s="3" customFormat="1" x14ac:dyDescent="0.35"/>
    <row r="1621" s="3" customFormat="1" x14ac:dyDescent="0.35"/>
    <row r="1622" s="3" customFormat="1" x14ac:dyDescent="0.35"/>
    <row r="1623" s="3" customFormat="1" x14ac:dyDescent="0.35"/>
    <row r="1624" s="3" customFormat="1" x14ac:dyDescent="0.35"/>
    <row r="1625" s="3" customFormat="1" x14ac:dyDescent="0.35"/>
    <row r="1626" s="3" customFormat="1" x14ac:dyDescent="0.35"/>
    <row r="1627" s="3" customFormat="1" x14ac:dyDescent="0.35"/>
    <row r="1628" s="3" customFormat="1" x14ac:dyDescent="0.35"/>
    <row r="1629" s="3" customFormat="1" x14ac:dyDescent="0.35"/>
    <row r="1630" s="3" customFormat="1" x14ac:dyDescent="0.35"/>
    <row r="1631" s="3" customFormat="1" x14ac:dyDescent="0.35"/>
    <row r="1632" s="3" customFormat="1" x14ac:dyDescent="0.35"/>
    <row r="1633" s="3" customFormat="1" x14ac:dyDescent="0.35"/>
    <row r="1634" s="3" customFormat="1" x14ac:dyDescent="0.35"/>
    <row r="1635" s="3" customFormat="1" x14ac:dyDescent="0.35"/>
    <row r="1636" s="3" customFormat="1" x14ac:dyDescent="0.35"/>
    <row r="1637" s="3" customFormat="1" x14ac:dyDescent="0.35"/>
    <row r="1638" s="3" customFormat="1" x14ac:dyDescent="0.35"/>
    <row r="1639" s="3" customFormat="1" x14ac:dyDescent="0.35"/>
    <row r="1640" s="3" customFormat="1" x14ac:dyDescent="0.35"/>
    <row r="1641" s="3" customFormat="1" x14ac:dyDescent="0.35"/>
    <row r="1642" s="3" customFormat="1" x14ac:dyDescent="0.35"/>
    <row r="1643" s="3" customFormat="1" x14ac:dyDescent="0.35"/>
    <row r="1644" s="3" customFormat="1" x14ac:dyDescent="0.35"/>
    <row r="1645" s="3" customFormat="1" x14ac:dyDescent="0.35"/>
    <row r="1646" s="3" customFormat="1" x14ac:dyDescent="0.35"/>
    <row r="1647" s="3" customFormat="1" x14ac:dyDescent="0.35"/>
    <row r="1648" s="3" customFormat="1" x14ac:dyDescent="0.35"/>
    <row r="1649" s="3" customFormat="1" x14ac:dyDescent="0.35"/>
    <row r="1650" s="3" customFormat="1" x14ac:dyDescent="0.35"/>
    <row r="1651" s="3" customFormat="1" x14ac:dyDescent="0.35"/>
    <row r="1652" s="3" customFormat="1" x14ac:dyDescent="0.35"/>
    <row r="1653" s="3" customFormat="1" x14ac:dyDescent="0.35"/>
    <row r="1654" s="3" customFormat="1" x14ac:dyDescent="0.35"/>
    <row r="1655" s="3" customFormat="1" x14ac:dyDescent="0.35"/>
    <row r="1656" s="3" customFormat="1" x14ac:dyDescent="0.35"/>
    <row r="1657" s="3" customFormat="1" x14ac:dyDescent="0.35"/>
    <row r="1658" s="3" customFormat="1" x14ac:dyDescent="0.35"/>
    <row r="1659" s="3" customFormat="1" x14ac:dyDescent="0.35"/>
    <row r="1660" s="3" customFormat="1" x14ac:dyDescent="0.35"/>
    <row r="1661" s="3" customFormat="1" x14ac:dyDescent="0.35"/>
    <row r="1662" s="3" customFormat="1" x14ac:dyDescent="0.35"/>
    <row r="1663" s="3" customFormat="1" x14ac:dyDescent="0.35"/>
    <row r="1664" s="3" customFormat="1" x14ac:dyDescent="0.35"/>
    <row r="1665" s="3" customFormat="1" x14ac:dyDescent="0.35"/>
    <row r="1666" s="3" customFormat="1" x14ac:dyDescent="0.35"/>
    <row r="1667" s="3" customFormat="1" x14ac:dyDescent="0.35"/>
    <row r="1668" s="3" customFormat="1" x14ac:dyDescent="0.35"/>
    <row r="1669" s="3" customFormat="1" x14ac:dyDescent="0.35"/>
    <row r="1670" s="3" customFormat="1" x14ac:dyDescent="0.35"/>
    <row r="1671" s="3" customFormat="1" x14ac:dyDescent="0.35"/>
    <row r="1672" s="3" customFormat="1" x14ac:dyDescent="0.35"/>
    <row r="1673" s="3" customFormat="1" x14ac:dyDescent="0.35"/>
    <row r="1674" s="3" customFormat="1" x14ac:dyDescent="0.35"/>
    <row r="1675" s="3" customFormat="1" x14ac:dyDescent="0.35"/>
    <row r="1676" s="3" customFormat="1" x14ac:dyDescent="0.35"/>
    <row r="1677" s="3" customFormat="1" x14ac:dyDescent="0.35"/>
    <row r="1678" s="3" customFormat="1" x14ac:dyDescent="0.35"/>
    <row r="1679" s="3" customFormat="1" x14ac:dyDescent="0.35"/>
    <row r="1680" s="3" customFormat="1" x14ac:dyDescent="0.35"/>
    <row r="1681" s="3" customFormat="1" x14ac:dyDescent="0.35"/>
    <row r="1682" s="3" customFormat="1" x14ac:dyDescent="0.35"/>
    <row r="1683" s="3" customFormat="1" x14ac:dyDescent="0.35"/>
    <row r="1684" s="3" customFormat="1" x14ac:dyDescent="0.35"/>
    <row r="1685" s="3" customFormat="1" x14ac:dyDescent="0.35"/>
    <row r="1686" s="3" customFormat="1" x14ac:dyDescent="0.35"/>
    <row r="1687" s="3" customFormat="1" x14ac:dyDescent="0.35"/>
    <row r="1688" s="3" customFormat="1" x14ac:dyDescent="0.35"/>
    <row r="1689" s="3" customFormat="1" x14ac:dyDescent="0.35"/>
    <row r="1690" s="3" customFormat="1" x14ac:dyDescent="0.35"/>
    <row r="1691" s="3" customFormat="1" x14ac:dyDescent="0.35"/>
    <row r="1692" s="3" customFormat="1" x14ac:dyDescent="0.35"/>
    <row r="1693" s="3" customFormat="1" x14ac:dyDescent="0.35"/>
    <row r="1694" s="3" customFormat="1" x14ac:dyDescent="0.35"/>
    <row r="1695" s="3" customFormat="1" x14ac:dyDescent="0.35"/>
    <row r="1696" s="3" customFormat="1" x14ac:dyDescent="0.35"/>
    <row r="1697" s="3" customFormat="1" x14ac:dyDescent="0.35"/>
    <row r="1698" s="3" customFormat="1" x14ac:dyDescent="0.35"/>
    <row r="1699" s="3" customFormat="1" x14ac:dyDescent="0.35"/>
    <row r="1700" s="3" customFormat="1" x14ac:dyDescent="0.35"/>
    <row r="1701" s="3" customFormat="1" x14ac:dyDescent="0.35"/>
    <row r="1702" s="3" customFormat="1" x14ac:dyDescent="0.35"/>
    <row r="1703" s="3" customFormat="1" x14ac:dyDescent="0.35"/>
    <row r="1704" s="3" customFormat="1" x14ac:dyDescent="0.35"/>
    <row r="1705" s="3" customFormat="1" x14ac:dyDescent="0.35"/>
    <row r="1706" s="3" customFormat="1" x14ac:dyDescent="0.35"/>
    <row r="1707" s="3" customFormat="1" x14ac:dyDescent="0.35"/>
    <row r="1708" s="3" customFormat="1" x14ac:dyDescent="0.35"/>
    <row r="1709" s="3" customFormat="1" x14ac:dyDescent="0.35"/>
    <row r="1710" s="3" customFormat="1" x14ac:dyDescent="0.35"/>
    <row r="1711" s="3" customFormat="1" x14ac:dyDescent="0.35"/>
    <row r="1712" s="3" customFormat="1" x14ac:dyDescent="0.35"/>
    <row r="1713" s="3" customFormat="1" x14ac:dyDescent="0.35"/>
    <row r="1714" s="3" customFormat="1" x14ac:dyDescent="0.35"/>
    <row r="1715" s="3" customFormat="1" x14ac:dyDescent="0.35"/>
    <row r="1716" s="3" customFormat="1" x14ac:dyDescent="0.35"/>
    <row r="1717" s="3" customFormat="1" x14ac:dyDescent="0.35"/>
    <row r="1718" s="3" customFormat="1" x14ac:dyDescent="0.35"/>
    <row r="1719" s="3" customFormat="1" x14ac:dyDescent="0.35"/>
    <row r="1720" s="3" customFormat="1" x14ac:dyDescent="0.35"/>
    <row r="1721" s="3" customFormat="1" x14ac:dyDescent="0.35"/>
    <row r="1722" s="3" customFormat="1" x14ac:dyDescent="0.35"/>
    <row r="1723" s="3" customFormat="1" x14ac:dyDescent="0.35"/>
    <row r="1724" s="3" customFormat="1" x14ac:dyDescent="0.35"/>
    <row r="1725" s="3" customFormat="1" x14ac:dyDescent="0.35"/>
    <row r="1726" s="3" customFormat="1" x14ac:dyDescent="0.35"/>
    <row r="1727" s="3" customFormat="1" x14ac:dyDescent="0.35"/>
    <row r="1728" s="3" customFormat="1" x14ac:dyDescent="0.35"/>
    <row r="1729" s="3" customFormat="1" x14ac:dyDescent="0.35"/>
    <row r="1730" s="3" customFormat="1" x14ac:dyDescent="0.35"/>
    <row r="1731" s="3" customFormat="1" x14ac:dyDescent="0.35"/>
    <row r="1732" s="3" customFormat="1" x14ac:dyDescent="0.35"/>
    <row r="1733" s="3" customFormat="1" x14ac:dyDescent="0.35"/>
    <row r="1734" s="3" customFormat="1" x14ac:dyDescent="0.35"/>
    <row r="1735" s="3" customFormat="1" x14ac:dyDescent="0.35"/>
    <row r="1736" s="3" customFormat="1" x14ac:dyDescent="0.35"/>
    <row r="1737" s="3" customFormat="1" x14ac:dyDescent="0.35"/>
    <row r="1738" s="3" customFormat="1" x14ac:dyDescent="0.35"/>
    <row r="1739" s="3" customFormat="1" x14ac:dyDescent="0.35"/>
    <row r="1740" s="3" customFormat="1" x14ac:dyDescent="0.35"/>
    <row r="1741" s="3" customFormat="1" x14ac:dyDescent="0.35"/>
    <row r="1742" s="3" customFormat="1" x14ac:dyDescent="0.35"/>
    <row r="1743" s="3" customFormat="1" x14ac:dyDescent="0.35"/>
    <row r="1744" s="3" customFormat="1" x14ac:dyDescent="0.35"/>
    <row r="1745" s="3" customFormat="1" x14ac:dyDescent="0.35"/>
    <row r="1746" s="3" customFormat="1" x14ac:dyDescent="0.35"/>
    <row r="1747" s="3" customFormat="1" x14ac:dyDescent="0.35"/>
    <row r="1748" s="3" customFormat="1" x14ac:dyDescent="0.35"/>
    <row r="1749" s="3" customFormat="1" x14ac:dyDescent="0.35"/>
    <row r="1750" s="3" customFormat="1" x14ac:dyDescent="0.35"/>
    <row r="1751" s="3" customFormat="1" x14ac:dyDescent="0.35"/>
    <row r="1752" s="3" customFormat="1" x14ac:dyDescent="0.35"/>
    <row r="1753" s="3" customFormat="1" x14ac:dyDescent="0.35"/>
    <row r="1754" s="3" customFormat="1" x14ac:dyDescent="0.35"/>
    <row r="1755" s="3" customFormat="1" x14ac:dyDescent="0.35"/>
    <row r="1756" s="3" customFormat="1" x14ac:dyDescent="0.35"/>
    <row r="1757" s="3" customFormat="1" x14ac:dyDescent="0.35"/>
    <row r="1758" s="3" customFormat="1" x14ac:dyDescent="0.35"/>
    <row r="1759" s="3" customFormat="1" x14ac:dyDescent="0.35"/>
    <row r="1760" s="3" customFormat="1" x14ac:dyDescent="0.35"/>
    <row r="1761" s="3" customFormat="1" x14ac:dyDescent="0.35"/>
    <row r="1762" s="3" customFormat="1" x14ac:dyDescent="0.35"/>
    <row r="1763" s="3" customFormat="1" x14ac:dyDescent="0.35"/>
    <row r="1764" s="3" customFormat="1" x14ac:dyDescent="0.35"/>
    <row r="1765" s="3" customFormat="1" x14ac:dyDescent="0.35"/>
    <row r="1766" s="3" customFormat="1" x14ac:dyDescent="0.35"/>
    <row r="1767" s="3" customFormat="1" x14ac:dyDescent="0.35"/>
    <row r="1768" s="3" customFormat="1" x14ac:dyDescent="0.35"/>
    <row r="1769" s="3" customFormat="1" x14ac:dyDescent="0.35"/>
    <row r="1770" s="3" customFormat="1" x14ac:dyDescent="0.35"/>
    <row r="1771" s="3" customFormat="1" x14ac:dyDescent="0.35"/>
    <row r="1772" s="3" customFormat="1" x14ac:dyDescent="0.35"/>
    <row r="1773" s="3" customFormat="1" x14ac:dyDescent="0.35"/>
    <row r="1774" s="3" customFormat="1" x14ac:dyDescent="0.35"/>
    <row r="1775" s="3" customFormat="1" x14ac:dyDescent="0.35"/>
    <row r="1776" s="3" customFormat="1" x14ac:dyDescent="0.35"/>
    <row r="1777" s="3" customFormat="1" x14ac:dyDescent="0.35"/>
    <row r="1778" s="3" customFormat="1" x14ac:dyDescent="0.35"/>
    <row r="1779" s="3" customFormat="1" x14ac:dyDescent="0.35"/>
    <row r="1780" s="3" customFormat="1" x14ac:dyDescent="0.35"/>
    <row r="1781" s="3" customFormat="1" x14ac:dyDescent="0.35"/>
    <row r="1782" s="3" customFormat="1" x14ac:dyDescent="0.35"/>
    <row r="1783" s="3" customFormat="1" x14ac:dyDescent="0.35"/>
    <row r="1784" s="3" customFormat="1" x14ac:dyDescent="0.35"/>
    <row r="1785" s="3" customFormat="1" x14ac:dyDescent="0.35"/>
    <row r="1786" s="3" customFormat="1" x14ac:dyDescent="0.35"/>
    <row r="1787" s="3" customFormat="1" x14ac:dyDescent="0.35"/>
    <row r="1788" s="3" customFormat="1" x14ac:dyDescent="0.35"/>
    <row r="1789" s="3" customFormat="1" x14ac:dyDescent="0.35"/>
    <row r="1790" s="3" customFormat="1" x14ac:dyDescent="0.35"/>
    <row r="1791" s="3" customFormat="1" x14ac:dyDescent="0.35"/>
    <row r="1792" s="3" customFormat="1" x14ac:dyDescent="0.35"/>
    <row r="1793" s="3" customFormat="1" x14ac:dyDescent="0.35"/>
    <row r="1794" s="3" customFormat="1" x14ac:dyDescent="0.35"/>
    <row r="1795" s="3" customFormat="1" x14ac:dyDescent="0.35"/>
    <row r="1796" s="3" customFormat="1" x14ac:dyDescent="0.35"/>
    <row r="1797" s="3" customFormat="1" x14ac:dyDescent="0.35"/>
    <row r="1798" s="3" customFormat="1" x14ac:dyDescent="0.35"/>
    <row r="1799" s="3" customFormat="1" x14ac:dyDescent="0.35"/>
    <row r="1800" s="3" customFormat="1" x14ac:dyDescent="0.35"/>
    <row r="1801" s="3" customFormat="1" x14ac:dyDescent="0.35"/>
    <row r="1802" s="3" customFormat="1" x14ac:dyDescent="0.35"/>
    <row r="1803" s="3" customFormat="1" x14ac:dyDescent="0.35"/>
    <row r="1804" s="3" customFormat="1" x14ac:dyDescent="0.35"/>
    <row r="1805" s="3" customFormat="1" x14ac:dyDescent="0.35"/>
    <row r="1806" s="3" customFormat="1" x14ac:dyDescent="0.35"/>
    <row r="1807" s="3" customFormat="1" x14ac:dyDescent="0.35"/>
    <row r="1808" s="3" customFormat="1" x14ac:dyDescent="0.35"/>
    <row r="1809" s="3" customFormat="1" x14ac:dyDescent="0.35"/>
    <row r="1810" s="3" customFormat="1" x14ac:dyDescent="0.35"/>
    <row r="1811" s="3" customFormat="1" x14ac:dyDescent="0.35"/>
    <row r="1812" s="3" customFormat="1" x14ac:dyDescent="0.35"/>
    <row r="1813" s="3" customFormat="1" x14ac:dyDescent="0.35"/>
    <row r="1814" s="3" customFormat="1" x14ac:dyDescent="0.35"/>
    <row r="1815" s="3" customFormat="1" x14ac:dyDescent="0.35"/>
    <row r="1816" s="3" customFormat="1" x14ac:dyDescent="0.35"/>
    <row r="1817" s="3" customFormat="1" x14ac:dyDescent="0.35"/>
    <row r="1818" s="3" customFormat="1" x14ac:dyDescent="0.35"/>
    <row r="1819" s="3" customFormat="1" x14ac:dyDescent="0.35"/>
    <row r="1820" s="3" customFormat="1" x14ac:dyDescent="0.35"/>
    <row r="1821" s="3" customFormat="1" x14ac:dyDescent="0.35"/>
    <row r="1822" s="3" customFormat="1" x14ac:dyDescent="0.35"/>
    <row r="1823" s="3" customFormat="1" x14ac:dyDescent="0.35"/>
    <row r="1824" s="3" customFormat="1" x14ac:dyDescent="0.35"/>
    <row r="1825" s="3" customFormat="1" x14ac:dyDescent="0.35"/>
    <row r="1826" s="3" customFormat="1" x14ac:dyDescent="0.35"/>
    <row r="1827" s="3" customFormat="1" x14ac:dyDescent="0.35"/>
    <row r="1828" s="3" customFormat="1" x14ac:dyDescent="0.35"/>
    <row r="1829" s="3" customFormat="1" x14ac:dyDescent="0.35"/>
    <row r="1830" s="3" customFormat="1" x14ac:dyDescent="0.35"/>
    <row r="1831" s="3" customFormat="1" x14ac:dyDescent="0.35"/>
    <row r="1832" s="3" customFormat="1" x14ac:dyDescent="0.35"/>
    <row r="1833" s="3" customFormat="1" x14ac:dyDescent="0.35"/>
    <row r="1834" s="3" customFormat="1" x14ac:dyDescent="0.35"/>
    <row r="1835" s="3" customFormat="1" x14ac:dyDescent="0.35"/>
    <row r="1836" s="3" customFormat="1" x14ac:dyDescent="0.35"/>
    <row r="1837" s="3" customFormat="1" x14ac:dyDescent="0.35"/>
    <row r="1838" s="3" customFormat="1" x14ac:dyDescent="0.35"/>
    <row r="1839" s="3" customFormat="1" x14ac:dyDescent="0.35"/>
    <row r="1840" s="3" customFormat="1" x14ac:dyDescent="0.35"/>
    <row r="1841" s="3" customFormat="1" x14ac:dyDescent="0.35"/>
    <row r="1842" s="3" customFormat="1" x14ac:dyDescent="0.35"/>
    <row r="1843" s="3" customFormat="1" x14ac:dyDescent="0.35"/>
    <row r="1844" s="3" customFormat="1" x14ac:dyDescent="0.35"/>
    <row r="1845" s="3" customFormat="1" x14ac:dyDescent="0.35"/>
    <row r="1846" s="3" customFormat="1" x14ac:dyDescent="0.35"/>
    <row r="1847" s="3" customFormat="1" x14ac:dyDescent="0.35"/>
    <row r="1848" s="3" customFormat="1" x14ac:dyDescent="0.35"/>
    <row r="1849" s="3" customFormat="1" x14ac:dyDescent="0.35"/>
    <row r="1850" s="3" customFormat="1" x14ac:dyDescent="0.35"/>
    <row r="1851" s="3" customFormat="1" x14ac:dyDescent="0.35"/>
    <row r="1852" s="3" customFormat="1" x14ac:dyDescent="0.35"/>
    <row r="1853" s="3" customFormat="1" x14ac:dyDescent="0.35"/>
    <row r="1854" s="3" customFormat="1" x14ac:dyDescent="0.35"/>
    <row r="1855" s="3" customFormat="1" x14ac:dyDescent="0.35"/>
    <row r="1856" s="3" customFormat="1" x14ac:dyDescent="0.35"/>
    <row r="1857" s="3" customFormat="1" x14ac:dyDescent="0.35"/>
    <row r="1858" s="3" customFormat="1" x14ac:dyDescent="0.35"/>
    <row r="1859" s="3" customFormat="1" x14ac:dyDescent="0.35"/>
    <row r="1860" s="3" customFormat="1" x14ac:dyDescent="0.35"/>
    <row r="1861" s="3" customFormat="1" x14ac:dyDescent="0.35"/>
    <row r="1862" s="3" customFormat="1" x14ac:dyDescent="0.35"/>
    <row r="1863" s="3" customFormat="1" x14ac:dyDescent="0.35"/>
    <row r="1864" s="3" customFormat="1" x14ac:dyDescent="0.35"/>
    <row r="1865" s="3" customFormat="1" x14ac:dyDescent="0.35"/>
    <row r="1866" s="3" customFormat="1" x14ac:dyDescent="0.35"/>
    <row r="1867" s="3" customFormat="1" x14ac:dyDescent="0.35"/>
    <row r="1868" s="3" customFormat="1" x14ac:dyDescent="0.35"/>
    <row r="1869" s="3" customFormat="1" x14ac:dyDescent="0.35"/>
    <row r="1870" s="3" customFormat="1" x14ac:dyDescent="0.35"/>
    <row r="1871" s="3" customFormat="1" x14ac:dyDescent="0.35"/>
    <row r="1872" s="3" customFormat="1" x14ac:dyDescent="0.35"/>
    <row r="1873" s="3" customFormat="1" x14ac:dyDescent="0.35"/>
    <row r="1874" s="3" customFormat="1" x14ac:dyDescent="0.35"/>
    <row r="1875" s="3" customFormat="1" x14ac:dyDescent="0.35"/>
    <row r="1876" s="3" customFormat="1" x14ac:dyDescent="0.35"/>
    <row r="1877" s="3" customFormat="1" x14ac:dyDescent="0.35"/>
    <row r="1878" s="3" customFormat="1" x14ac:dyDescent="0.35"/>
    <row r="1879" s="3" customFormat="1" x14ac:dyDescent="0.35"/>
    <row r="1880" s="3" customFormat="1" x14ac:dyDescent="0.35"/>
    <row r="1881" s="3" customFormat="1" x14ac:dyDescent="0.35"/>
    <row r="1882" s="3" customFormat="1" x14ac:dyDescent="0.35"/>
    <row r="1883" s="3" customFormat="1" x14ac:dyDescent="0.35"/>
    <row r="1884" s="3" customFormat="1" x14ac:dyDescent="0.35"/>
    <row r="1885" s="3" customFormat="1" x14ac:dyDescent="0.35"/>
    <row r="1886" s="3" customFormat="1" x14ac:dyDescent="0.35"/>
    <row r="1887" s="3" customFormat="1" x14ac:dyDescent="0.35"/>
    <row r="1888" s="3" customFormat="1" x14ac:dyDescent="0.35"/>
    <row r="1889" s="3" customFormat="1" x14ac:dyDescent="0.35"/>
    <row r="1890" s="3" customFormat="1" x14ac:dyDescent="0.35"/>
    <row r="1891" s="3" customFormat="1" x14ac:dyDescent="0.35"/>
    <row r="1892" s="3" customFormat="1" x14ac:dyDescent="0.35"/>
    <row r="1893" s="3" customFormat="1" x14ac:dyDescent="0.35"/>
    <row r="1894" s="3" customFormat="1" x14ac:dyDescent="0.35"/>
    <row r="1895" s="3" customFormat="1" x14ac:dyDescent="0.35"/>
    <row r="1896" s="3" customFormat="1" x14ac:dyDescent="0.35"/>
    <row r="1897" s="3" customFormat="1" x14ac:dyDescent="0.35"/>
    <row r="1898" s="3" customFormat="1" x14ac:dyDescent="0.35"/>
    <row r="1899" s="3" customFormat="1" x14ac:dyDescent="0.35"/>
    <row r="1900" s="3" customFormat="1" x14ac:dyDescent="0.35"/>
    <row r="1901" s="3" customFormat="1" x14ac:dyDescent="0.35"/>
    <row r="1902" s="3" customFormat="1" x14ac:dyDescent="0.35"/>
    <row r="1903" s="3" customFormat="1" x14ac:dyDescent="0.35"/>
    <row r="1904" s="3" customFormat="1" x14ac:dyDescent="0.35"/>
    <row r="1905" s="3" customFormat="1" x14ac:dyDescent="0.35"/>
    <row r="1906" s="3" customFormat="1" x14ac:dyDescent="0.35"/>
    <row r="1907" s="3" customFormat="1" x14ac:dyDescent="0.35"/>
    <row r="1908" s="3" customFormat="1" x14ac:dyDescent="0.35"/>
    <row r="1909" s="3" customFormat="1" x14ac:dyDescent="0.35"/>
    <row r="1910" s="3" customFormat="1" x14ac:dyDescent="0.35"/>
    <row r="1911" s="3" customFormat="1" x14ac:dyDescent="0.35"/>
    <row r="1912" s="3" customFormat="1" x14ac:dyDescent="0.35"/>
    <row r="1913" s="3" customFormat="1" x14ac:dyDescent="0.35"/>
    <row r="1914" s="3" customFormat="1" x14ac:dyDescent="0.35"/>
    <row r="1915" s="3" customFormat="1" x14ac:dyDescent="0.35"/>
    <row r="1916" s="3" customFormat="1" x14ac:dyDescent="0.35"/>
    <row r="1917" s="3" customFormat="1" x14ac:dyDescent="0.35"/>
    <row r="1918" s="3" customFormat="1" x14ac:dyDescent="0.35"/>
    <row r="1919" s="3" customFormat="1" x14ac:dyDescent="0.35"/>
    <row r="1920" s="3" customFormat="1" x14ac:dyDescent="0.35"/>
    <row r="1921" s="3" customFormat="1" x14ac:dyDescent="0.35"/>
    <row r="1922" s="3" customFormat="1" x14ac:dyDescent="0.35"/>
    <row r="1923" s="3" customFormat="1" x14ac:dyDescent="0.35"/>
    <row r="1924" s="3" customFormat="1" x14ac:dyDescent="0.35"/>
    <row r="1925" s="3" customFormat="1" x14ac:dyDescent="0.35"/>
    <row r="1926" s="3" customFormat="1" x14ac:dyDescent="0.35"/>
    <row r="1927" s="3" customFormat="1" x14ac:dyDescent="0.35"/>
    <row r="1928" s="3" customFormat="1" x14ac:dyDescent="0.35"/>
    <row r="1929" s="3" customFormat="1" x14ac:dyDescent="0.35"/>
    <row r="1930" s="3" customFormat="1" x14ac:dyDescent="0.35"/>
    <row r="1931" s="3" customFormat="1" x14ac:dyDescent="0.35"/>
    <row r="1932" s="3" customFormat="1" x14ac:dyDescent="0.35"/>
    <row r="1933" s="3" customFormat="1" x14ac:dyDescent="0.35"/>
    <row r="1934" s="3" customFormat="1" x14ac:dyDescent="0.35"/>
    <row r="1935" s="3" customFormat="1" x14ac:dyDescent="0.35"/>
    <row r="1936" s="3" customFormat="1" x14ac:dyDescent="0.35"/>
    <row r="1937" s="3" customFormat="1" x14ac:dyDescent="0.35"/>
    <row r="1938" s="3" customFormat="1" x14ac:dyDescent="0.35"/>
    <row r="1939" s="3" customFormat="1" x14ac:dyDescent="0.35"/>
    <row r="1940" s="3" customFormat="1" x14ac:dyDescent="0.35"/>
    <row r="1941" s="3" customFormat="1" x14ac:dyDescent="0.35"/>
    <row r="1942" s="3" customFormat="1" x14ac:dyDescent="0.35"/>
    <row r="1943" s="3" customFormat="1" x14ac:dyDescent="0.35"/>
    <row r="1944" s="3" customFormat="1" x14ac:dyDescent="0.35"/>
    <row r="1945" s="3" customFormat="1" x14ac:dyDescent="0.35"/>
    <row r="1946" s="3" customFormat="1" x14ac:dyDescent="0.35"/>
    <row r="1947" s="3" customFormat="1" x14ac:dyDescent="0.35"/>
    <row r="1948" s="3" customFormat="1" x14ac:dyDescent="0.35"/>
    <row r="1949" s="3" customFormat="1" x14ac:dyDescent="0.35"/>
    <row r="1950" s="3" customFormat="1" x14ac:dyDescent="0.35"/>
    <row r="1951" s="3" customFormat="1" x14ac:dyDescent="0.35"/>
    <row r="1952" s="3" customFormat="1" x14ac:dyDescent="0.35"/>
    <row r="1953" s="3" customFormat="1" x14ac:dyDescent="0.35"/>
    <row r="1954" s="3" customFormat="1" x14ac:dyDescent="0.35"/>
    <row r="1955" s="3" customFormat="1" x14ac:dyDescent="0.35"/>
    <row r="1956" s="3" customFormat="1" x14ac:dyDescent="0.35"/>
    <row r="1957" s="3" customFormat="1" x14ac:dyDescent="0.35"/>
    <row r="1958" s="3" customFormat="1" x14ac:dyDescent="0.35"/>
    <row r="1959" s="3" customFormat="1" x14ac:dyDescent="0.35"/>
    <row r="1960" s="3" customFormat="1" x14ac:dyDescent="0.35"/>
    <row r="1961" s="3" customFormat="1" x14ac:dyDescent="0.35"/>
    <row r="1962" s="3" customFormat="1" x14ac:dyDescent="0.35"/>
    <row r="1963" s="3" customFormat="1" x14ac:dyDescent="0.35"/>
    <row r="1964" s="3" customFormat="1" x14ac:dyDescent="0.35"/>
    <row r="1965" s="3" customFormat="1" x14ac:dyDescent="0.35"/>
    <row r="1966" s="3" customFormat="1" x14ac:dyDescent="0.35"/>
    <row r="1967" s="3" customFormat="1" x14ac:dyDescent="0.35"/>
    <row r="1968" s="3" customFormat="1" x14ac:dyDescent="0.35"/>
    <row r="1969" s="3" customFormat="1" x14ac:dyDescent="0.35"/>
    <row r="1970" s="3" customFormat="1" x14ac:dyDescent="0.35"/>
    <row r="1971" s="3" customFormat="1" x14ac:dyDescent="0.35"/>
    <row r="1972" s="3" customFormat="1" x14ac:dyDescent="0.35"/>
    <row r="1973" s="3" customFormat="1" x14ac:dyDescent="0.35"/>
    <row r="1974" s="3" customFormat="1" x14ac:dyDescent="0.35"/>
    <row r="1975" s="3" customFormat="1" x14ac:dyDescent="0.35"/>
    <row r="1976" s="3" customFormat="1" x14ac:dyDescent="0.35"/>
    <row r="1977" s="3" customFormat="1" x14ac:dyDescent="0.35"/>
    <row r="1978" s="3" customFormat="1" x14ac:dyDescent="0.35"/>
    <row r="1979" s="3" customFormat="1" x14ac:dyDescent="0.35"/>
    <row r="1980" s="3" customFormat="1" x14ac:dyDescent="0.35"/>
    <row r="1981" s="3" customFormat="1" x14ac:dyDescent="0.35"/>
    <row r="1982" s="3" customFormat="1" x14ac:dyDescent="0.35"/>
    <row r="1983" s="3" customFormat="1" x14ac:dyDescent="0.35"/>
    <row r="1984" s="3" customFormat="1" x14ac:dyDescent="0.35"/>
    <row r="1985" s="3" customFormat="1" x14ac:dyDescent="0.35"/>
    <row r="1986" s="3" customFormat="1" x14ac:dyDescent="0.35"/>
    <row r="1987" s="3" customFormat="1" x14ac:dyDescent="0.35"/>
    <row r="1988" s="3" customFormat="1" x14ac:dyDescent="0.35"/>
    <row r="1989" s="3" customFormat="1" x14ac:dyDescent="0.35"/>
    <row r="1990" s="3" customFormat="1" x14ac:dyDescent="0.35"/>
    <row r="1991" s="3" customFormat="1" x14ac:dyDescent="0.35"/>
    <row r="1992" s="3" customFormat="1" x14ac:dyDescent="0.35"/>
    <row r="1993" s="3" customFormat="1" x14ac:dyDescent="0.35"/>
    <row r="1994" s="3" customFormat="1" x14ac:dyDescent="0.35"/>
    <row r="1995" s="3" customFormat="1" x14ac:dyDescent="0.35"/>
    <row r="1996" s="3" customFormat="1" x14ac:dyDescent="0.35"/>
    <row r="1997" s="3" customFormat="1" x14ac:dyDescent="0.35"/>
    <row r="1998" s="3" customFormat="1" x14ac:dyDescent="0.35"/>
    <row r="1999" s="3" customFormat="1" x14ac:dyDescent="0.35"/>
    <row r="2000" s="3" customFormat="1" x14ac:dyDescent="0.35"/>
    <row r="2001" s="3" customFormat="1" x14ac:dyDescent="0.35"/>
    <row r="2002" s="3" customFormat="1" x14ac:dyDescent="0.35"/>
    <row r="2003" s="3" customFormat="1" x14ac:dyDescent="0.35"/>
    <row r="2004" s="3" customFormat="1" x14ac:dyDescent="0.35"/>
    <row r="2005" s="3" customFormat="1" x14ac:dyDescent="0.35"/>
    <row r="2006" s="3" customFormat="1" x14ac:dyDescent="0.35"/>
    <row r="2007" s="3" customFormat="1" x14ac:dyDescent="0.35"/>
    <row r="2008" s="3" customFormat="1" x14ac:dyDescent="0.35"/>
    <row r="2009" s="3" customFormat="1" x14ac:dyDescent="0.35"/>
    <row r="2010" s="3" customFormat="1" x14ac:dyDescent="0.35"/>
    <row r="2011" s="3" customFormat="1" x14ac:dyDescent="0.35"/>
    <row r="2012" s="3" customFormat="1" x14ac:dyDescent="0.35"/>
    <row r="2013" s="3" customFormat="1" x14ac:dyDescent="0.35"/>
    <row r="2014" s="3" customFormat="1" x14ac:dyDescent="0.35"/>
    <row r="2015" s="3" customFormat="1" x14ac:dyDescent="0.35"/>
    <row r="2016" s="3" customFormat="1" x14ac:dyDescent="0.35"/>
    <row r="2017" s="3" customFormat="1" x14ac:dyDescent="0.35"/>
    <row r="2018" s="3" customFormat="1" x14ac:dyDescent="0.35"/>
    <row r="2019" s="3" customFormat="1" x14ac:dyDescent="0.35"/>
    <row r="2020" s="3" customFormat="1" x14ac:dyDescent="0.35"/>
    <row r="2021" s="3" customFormat="1" x14ac:dyDescent="0.35"/>
    <row r="2022" s="3" customFormat="1" x14ac:dyDescent="0.35"/>
    <row r="2023" s="3" customFormat="1" x14ac:dyDescent="0.35"/>
    <row r="2024" s="3" customFormat="1" x14ac:dyDescent="0.35"/>
    <row r="2025" s="3" customFormat="1" x14ac:dyDescent="0.35"/>
    <row r="2026" s="3" customFormat="1" x14ac:dyDescent="0.35"/>
    <row r="2027" s="3" customFormat="1" x14ac:dyDescent="0.35"/>
    <row r="2028" s="3" customFormat="1" x14ac:dyDescent="0.35"/>
    <row r="2029" s="3" customFormat="1" x14ac:dyDescent="0.35"/>
    <row r="2030" s="3" customFormat="1" x14ac:dyDescent="0.35"/>
    <row r="2031" s="3" customFormat="1" x14ac:dyDescent="0.35"/>
    <row r="2032" s="3" customFormat="1" x14ac:dyDescent="0.35"/>
    <row r="2033" s="3" customFormat="1" x14ac:dyDescent="0.35"/>
    <row r="2034" s="3" customFormat="1" x14ac:dyDescent="0.35"/>
    <row r="2035" s="3" customFormat="1" x14ac:dyDescent="0.35"/>
    <row r="2036" s="3" customFormat="1" x14ac:dyDescent="0.35"/>
    <row r="2037" s="3" customFormat="1" x14ac:dyDescent="0.35"/>
    <row r="2038" s="3" customFormat="1" x14ac:dyDescent="0.35"/>
    <row r="2039" s="3" customFormat="1" x14ac:dyDescent="0.35"/>
    <row r="2040" s="3" customFormat="1" x14ac:dyDescent="0.35"/>
    <row r="2041" s="3" customFormat="1" x14ac:dyDescent="0.35"/>
    <row r="2042" s="3" customFormat="1" x14ac:dyDescent="0.35"/>
    <row r="2043" s="3" customFormat="1" x14ac:dyDescent="0.35"/>
    <row r="2044" s="3" customFormat="1" x14ac:dyDescent="0.35"/>
    <row r="2045" s="3" customFormat="1" x14ac:dyDescent="0.35"/>
    <row r="2046" s="3" customFormat="1" x14ac:dyDescent="0.35"/>
    <row r="2047" s="3" customFormat="1" x14ac:dyDescent="0.35"/>
    <row r="2048" s="3" customFormat="1" x14ac:dyDescent="0.35"/>
    <row r="2049" s="3" customFormat="1" x14ac:dyDescent="0.35"/>
    <row r="2050" s="3" customFormat="1" x14ac:dyDescent="0.35"/>
    <row r="2051" s="3" customFormat="1" x14ac:dyDescent="0.35"/>
    <row r="2052" s="3" customFormat="1" x14ac:dyDescent="0.35"/>
    <row r="2053" s="3" customFormat="1" x14ac:dyDescent="0.35"/>
    <row r="2054" s="3" customFormat="1" x14ac:dyDescent="0.35"/>
    <row r="2055" s="3" customFormat="1" x14ac:dyDescent="0.35"/>
    <row r="2056" s="3" customFormat="1" x14ac:dyDescent="0.35"/>
    <row r="2057" s="3" customFormat="1" x14ac:dyDescent="0.35"/>
    <row r="2058" s="3" customFormat="1" x14ac:dyDescent="0.35"/>
    <row r="2059" s="3" customFormat="1" x14ac:dyDescent="0.35"/>
    <row r="2060" s="3" customFormat="1" x14ac:dyDescent="0.35"/>
    <row r="2061" s="3" customFormat="1" x14ac:dyDescent="0.35"/>
    <row r="2062" s="3" customFormat="1" x14ac:dyDescent="0.35"/>
    <row r="2063" s="3" customFormat="1" x14ac:dyDescent="0.35"/>
    <row r="2064" s="3" customFormat="1" x14ac:dyDescent="0.35"/>
    <row r="2065" s="3" customFormat="1" x14ac:dyDescent="0.35"/>
    <row r="2066" s="3" customFormat="1" x14ac:dyDescent="0.35"/>
    <row r="2067" s="3" customFormat="1" x14ac:dyDescent="0.35"/>
    <row r="2068" s="3" customFormat="1" x14ac:dyDescent="0.35"/>
    <row r="2069" s="3" customFormat="1" x14ac:dyDescent="0.35"/>
    <row r="2070" s="3" customFormat="1" x14ac:dyDescent="0.35"/>
    <row r="2071" s="3" customFormat="1" x14ac:dyDescent="0.35"/>
    <row r="2072" s="3" customFormat="1" x14ac:dyDescent="0.35"/>
    <row r="2073" s="3" customFormat="1" x14ac:dyDescent="0.35"/>
    <row r="2074" s="3" customFormat="1" x14ac:dyDescent="0.35"/>
    <row r="2075" s="3" customFormat="1" x14ac:dyDescent="0.35"/>
    <row r="2076" s="3" customFormat="1" x14ac:dyDescent="0.35"/>
    <row r="2077" s="3" customFormat="1" x14ac:dyDescent="0.35"/>
    <row r="2078" s="3" customFormat="1" x14ac:dyDescent="0.35"/>
    <row r="2079" s="3" customFormat="1" x14ac:dyDescent="0.35"/>
    <row r="2080" s="3" customFormat="1" x14ac:dyDescent="0.35"/>
    <row r="2081" s="3" customFormat="1" x14ac:dyDescent="0.35"/>
    <row r="2082" s="3" customFormat="1" x14ac:dyDescent="0.35"/>
    <row r="2083" s="3" customFormat="1" x14ac:dyDescent="0.35"/>
    <row r="2084" s="3" customFormat="1" x14ac:dyDescent="0.35"/>
    <row r="2085" s="3" customFormat="1" x14ac:dyDescent="0.35"/>
    <row r="2086" s="3" customFormat="1" x14ac:dyDescent="0.35"/>
    <row r="2087" s="3" customFormat="1" x14ac:dyDescent="0.35"/>
    <row r="2088" s="3" customFormat="1" x14ac:dyDescent="0.35"/>
    <row r="2089" s="3" customFormat="1" x14ac:dyDescent="0.35"/>
    <row r="2090" s="3" customFormat="1" x14ac:dyDescent="0.35"/>
    <row r="2091" s="3" customFormat="1" x14ac:dyDescent="0.35"/>
    <row r="2092" s="3" customFormat="1" x14ac:dyDescent="0.35"/>
    <row r="2093" s="3" customFormat="1" x14ac:dyDescent="0.35"/>
    <row r="2094" s="3" customFormat="1" x14ac:dyDescent="0.35"/>
    <row r="2095" s="3" customFormat="1" x14ac:dyDescent="0.35"/>
    <row r="2096" s="3" customFormat="1" x14ac:dyDescent="0.35"/>
    <row r="2097" s="3" customFormat="1" x14ac:dyDescent="0.35"/>
    <row r="2098" s="3" customFormat="1" x14ac:dyDescent="0.35"/>
    <row r="2099" s="3" customFormat="1" x14ac:dyDescent="0.35"/>
    <row r="2100" s="3" customFormat="1" x14ac:dyDescent="0.35"/>
    <row r="2101" s="3" customFormat="1" x14ac:dyDescent="0.35"/>
    <row r="2102" s="3" customFormat="1" x14ac:dyDescent="0.35"/>
    <row r="2103" s="3" customFormat="1" x14ac:dyDescent="0.35"/>
    <row r="2104" s="3" customFormat="1" x14ac:dyDescent="0.35"/>
    <row r="2105" s="3" customFormat="1" x14ac:dyDescent="0.35"/>
    <row r="2106" s="3" customFormat="1" x14ac:dyDescent="0.35"/>
    <row r="2107" s="3" customFormat="1" x14ac:dyDescent="0.35"/>
    <row r="2108" s="3" customFormat="1" x14ac:dyDescent="0.35"/>
    <row r="2109" s="3" customFormat="1" x14ac:dyDescent="0.35"/>
    <row r="2110" s="3" customFormat="1" x14ac:dyDescent="0.35"/>
    <row r="2111" s="3" customFormat="1" x14ac:dyDescent="0.35"/>
    <row r="2112" s="3" customFormat="1" x14ac:dyDescent="0.35"/>
    <row r="2113" s="3" customFormat="1" x14ac:dyDescent="0.35"/>
    <row r="2114" s="3" customFormat="1" x14ac:dyDescent="0.35"/>
    <row r="2115" s="3" customFormat="1" x14ac:dyDescent="0.35"/>
    <row r="2116" s="3" customFormat="1" x14ac:dyDescent="0.35"/>
    <row r="2117" s="3" customFormat="1" x14ac:dyDescent="0.35"/>
    <row r="2118" s="3" customFormat="1" x14ac:dyDescent="0.35"/>
    <row r="2119" s="3" customFormat="1" x14ac:dyDescent="0.35"/>
    <row r="2120" s="3" customFormat="1" x14ac:dyDescent="0.35"/>
    <row r="2121" s="3" customFormat="1" x14ac:dyDescent="0.35"/>
    <row r="2122" s="3" customFormat="1" x14ac:dyDescent="0.35"/>
    <row r="2123" s="3" customFormat="1" x14ac:dyDescent="0.35"/>
    <row r="2124" s="3" customFormat="1" x14ac:dyDescent="0.35"/>
    <row r="2125" s="3" customFormat="1" x14ac:dyDescent="0.35"/>
    <row r="2126" s="3" customFormat="1" x14ac:dyDescent="0.35"/>
    <row r="2127" s="3" customFormat="1" x14ac:dyDescent="0.35"/>
    <row r="2128" s="3" customFormat="1" x14ac:dyDescent="0.35"/>
    <row r="2129" s="3" customFormat="1" x14ac:dyDescent="0.35"/>
    <row r="2130" s="3" customFormat="1" x14ac:dyDescent="0.35"/>
    <row r="2131" s="3" customFormat="1" x14ac:dyDescent="0.35"/>
    <row r="2132" s="3" customFormat="1" x14ac:dyDescent="0.35"/>
    <row r="2133" s="3" customFormat="1" x14ac:dyDescent="0.35"/>
    <row r="2134" s="3" customFormat="1" x14ac:dyDescent="0.35"/>
    <row r="2135" s="3" customFormat="1" x14ac:dyDescent="0.35"/>
    <row r="2136" s="3" customFormat="1" x14ac:dyDescent="0.35"/>
    <row r="2137" s="3" customFormat="1" x14ac:dyDescent="0.35"/>
    <row r="2138" s="3" customFormat="1" x14ac:dyDescent="0.35"/>
    <row r="2139" s="3" customFormat="1" x14ac:dyDescent="0.35"/>
    <row r="2140" s="3" customFormat="1" x14ac:dyDescent="0.35"/>
    <row r="2141" s="3" customFormat="1" x14ac:dyDescent="0.35"/>
    <row r="2142" s="3" customFormat="1" x14ac:dyDescent="0.35"/>
    <row r="2143" s="3" customFormat="1" x14ac:dyDescent="0.35"/>
    <row r="2144" s="3" customFormat="1" x14ac:dyDescent="0.35"/>
    <row r="2145" s="3" customFormat="1" x14ac:dyDescent="0.35"/>
    <row r="2146" s="3" customFormat="1" x14ac:dyDescent="0.35"/>
    <row r="2147" s="3" customFormat="1" x14ac:dyDescent="0.35"/>
    <row r="2148" s="3" customFormat="1" x14ac:dyDescent="0.35"/>
    <row r="2149" s="3" customFormat="1" x14ac:dyDescent="0.35"/>
    <row r="2150" s="3" customFormat="1" x14ac:dyDescent="0.35"/>
    <row r="2151" s="3" customFormat="1" x14ac:dyDescent="0.35"/>
    <row r="2152" s="3" customFormat="1" x14ac:dyDescent="0.35"/>
    <row r="2153" s="3" customFormat="1" x14ac:dyDescent="0.35"/>
    <row r="2154" s="3" customFormat="1" x14ac:dyDescent="0.35"/>
    <row r="2155" s="3" customFormat="1" x14ac:dyDescent="0.35"/>
    <row r="2156" s="3" customFormat="1" x14ac:dyDescent="0.35"/>
    <row r="2157" s="3" customFormat="1" x14ac:dyDescent="0.35"/>
    <row r="2158" s="3" customFormat="1" x14ac:dyDescent="0.35"/>
    <row r="2159" s="3" customFormat="1" x14ac:dyDescent="0.35"/>
    <row r="2160" s="3" customFormat="1" x14ac:dyDescent="0.35"/>
    <row r="2161" s="3" customFormat="1" x14ac:dyDescent="0.35"/>
    <row r="2162" s="3" customFormat="1" x14ac:dyDescent="0.35"/>
    <row r="2163" s="3" customFormat="1" x14ac:dyDescent="0.35"/>
    <row r="2164" s="3" customFormat="1" x14ac:dyDescent="0.35"/>
    <row r="2165" s="3" customFormat="1" x14ac:dyDescent="0.35"/>
    <row r="2166" s="3" customFormat="1" x14ac:dyDescent="0.35"/>
    <row r="2167" s="3" customFormat="1" x14ac:dyDescent="0.35"/>
    <row r="2168" s="3" customFormat="1" x14ac:dyDescent="0.35"/>
    <row r="2169" s="3" customFormat="1" x14ac:dyDescent="0.35"/>
    <row r="2170" s="3" customFormat="1" x14ac:dyDescent="0.35"/>
    <row r="2171" s="3" customFormat="1" x14ac:dyDescent="0.35"/>
    <row r="2172" s="3" customFormat="1" x14ac:dyDescent="0.35"/>
    <row r="2173" s="3" customFormat="1" x14ac:dyDescent="0.35"/>
    <row r="2174" s="3" customFormat="1" x14ac:dyDescent="0.35"/>
    <row r="2175" s="3" customFormat="1" x14ac:dyDescent="0.35"/>
    <row r="2176" s="3" customFormat="1" x14ac:dyDescent="0.35"/>
    <row r="2177" s="3" customFormat="1" x14ac:dyDescent="0.35"/>
    <row r="2178" s="3" customFormat="1" x14ac:dyDescent="0.35"/>
    <row r="2179" s="3" customFormat="1" x14ac:dyDescent="0.35"/>
    <row r="2180" s="3" customFormat="1" x14ac:dyDescent="0.35"/>
    <row r="2181" s="3" customFormat="1" x14ac:dyDescent="0.35"/>
    <row r="2182" s="3" customFormat="1" x14ac:dyDescent="0.35"/>
    <row r="2183" s="3" customFormat="1" x14ac:dyDescent="0.35"/>
    <row r="2184" s="3" customFormat="1" x14ac:dyDescent="0.35"/>
    <row r="2185" s="3" customFormat="1" x14ac:dyDescent="0.35"/>
    <row r="2186" s="3" customFormat="1" x14ac:dyDescent="0.35"/>
    <row r="2187" s="3" customFormat="1" x14ac:dyDescent="0.35"/>
    <row r="2188" s="3" customFormat="1" x14ac:dyDescent="0.35"/>
    <row r="2189" s="3" customFormat="1" x14ac:dyDescent="0.35"/>
    <row r="2190" s="3" customFormat="1" x14ac:dyDescent="0.35"/>
    <row r="2191" s="3" customFormat="1" x14ac:dyDescent="0.35"/>
    <row r="2192" s="3" customFormat="1" x14ac:dyDescent="0.35"/>
    <row r="2193" s="3" customFormat="1" x14ac:dyDescent="0.35"/>
    <row r="2194" s="3" customFormat="1" x14ac:dyDescent="0.35"/>
    <row r="2195" s="3" customFormat="1" x14ac:dyDescent="0.35"/>
    <row r="2196" s="3" customFormat="1" x14ac:dyDescent="0.35"/>
    <row r="2197" s="3" customFormat="1" x14ac:dyDescent="0.35"/>
    <row r="2198" s="3" customFormat="1" x14ac:dyDescent="0.35"/>
    <row r="2199" s="3" customFormat="1" x14ac:dyDescent="0.35"/>
    <row r="2200" s="3" customFormat="1" x14ac:dyDescent="0.35"/>
    <row r="2201" s="3" customFormat="1" x14ac:dyDescent="0.35"/>
    <row r="2202" s="3" customFormat="1" x14ac:dyDescent="0.35"/>
    <row r="2203" s="3" customFormat="1" x14ac:dyDescent="0.35"/>
    <row r="2204" s="3" customFormat="1" x14ac:dyDescent="0.35"/>
    <row r="2205" s="3" customFormat="1" x14ac:dyDescent="0.35"/>
    <row r="2206" s="3" customFormat="1" x14ac:dyDescent="0.35"/>
    <row r="2207" s="3" customFormat="1" x14ac:dyDescent="0.35"/>
    <row r="2208" s="3" customFormat="1" x14ac:dyDescent="0.35"/>
    <row r="2209" s="3" customFormat="1" x14ac:dyDescent="0.35"/>
    <row r="2210" s="3" customFormat="1" x14ac:dyDescent="0.35"/>
    <row r="2211" s="3" customFormat="1" x14ac:dyDescent="0.35"/>
    <row r="2212" s="3" customFormat="1" x14ac:dyDescent="0.35"/>
    <row r="2213" s="3" customFormat="1" x14ac:dyDescent="0.35"/>
    <row r="2214" s="3" customFormat="1" x14ac:dyDescent="0.35"/>
    <row r="2215" s="3" customFormat="1" x14ac:dyDescent="0.35"/>
    <row r="2216" s="3" customFormat="1" x14ac:dyDescent="0.35"/>
    <row r="2217" s="3" customFormat="1" x14ac:dyDescent="0.35"/>
    <row r="2218" s="3" customFormat="1" x14ac:dyDescent="0.35"/>
    <row r="2219" s="3" customFormat="1" x14ac:dyDescent="0.35"/>
    <row r="2220" s="3" customFormat="1" x14ac:dyDescent="0.35"/>
    <row r="2221" s="3" customFormat="1" x14ac:dyDescent="0.35"/>
    <row r="2222" s="3" customFormat="1" x14ac:dyDescent="0.35"/>
    <row r="2223" s="3" customFormat="1" x14ac:dyDescent="0.35"/>
    <row r="2224" s="3" customFormat="1" x14ac:dyDescent="0.35"/>
    <row r="2225" s="3" customFormat="1" x14ac:dyDescent="0.35"/>
    <row r="2226" s="3" customFormat="1" x14ac:dyDescent="0.35"/>
    <row r="2227" s="3" customFormat="1" x14ac:dyDescent="0.35"/>
    <row r="2228" s="3" customFormat="1" x14ac:dyDescent="0.35"/>
    <row r="2229" s="3" customFormat="1" x14ac:dyDescent="0.35"/>
    <row r="2230" s="3" customFormat="1" x14ac:dyDescent="0.35"/>
    <row r="2231" s="3" customFormat="1" x14ac:dyDescent="0.35"/>
    <row r="2232" s="3" customFormat="1" x14ac:dyDescent="0.35"/>
    <row r="2233" s="3" customFormat="1" x14ac:dyDescent="0.35"/>
    <row r="2234" s="3" customFormat="1" x14ac:dyDescent="0.35"/>
    <row r="2235" s="3" customFormat="1" x14ac:dyDescent="0.35"/>
    <row r="2236" s="3" customFormat="1" x14ac:dyDescent="0.35"/>
    <row r="2237" s="3" customFormat="1" x14ac:dyDescent="0.35"/>
    <row r="2238" s="3" customFormat="1" x14ac:dyDescent="0.35"/>
    <row r="2239" s="3" customFormat="1" x14ac:dyDescent="0.35"/>
    <row r="2240" s="3" customFormat="1" x14ac:dyDescent="0.35"/>
    <row r="2241" s="3" customFormat="1" x14ac:dyDescent="0.35"/>
    <row r="2242" s="3" customFormat="1" x14ac:dyDescent="0.35"/>
    <row r="2243" s="3" customFormat="1" x14ac:dyDescent="0.35"/>
    <row r="2244" s="3" customFormat="1" x14ac:dyDescent="0.35"/>
    <row r="2245" s="3" customFormat="1" x14ac:dyDescent="0.35"/>
    <row r="2246" s="3" customFormat="1" x14ac:dyDescent="0.35"/>
    <row r="2247" s="3" customFormat="1" x14ac:dyDescent="0.35"/>
    <row r="2248" s="3" customFormat="1" x14ac:dyDescent="0.35"/>
    <row r="2249" s="3" customFormat="1" x14ac:dyDescent="0.35"/>
    <row r="2250" s="3" customFormat="1" x14ac:dyDescent="0.35"/>
    <row r="2251" s="3" customFormat="1" x14ac:dyDescent="0.35"/>
    <row r="2252" s="3" customFormat="1" x14ac:dyDescent="0.35"/>
    <row r="2253" s="3" customFormat="1" x14ac:dyDescent="0.35"/>
    <row r="2254" s="3" customFormat="1" x14ac:dyDescent="0.35"/>
    <row r="2255" s="3" customFormat="1" x14ac:dyDescent="0.35"/>
    <row r="2256" s="3" customFormat="1" x14ac:dyDescent="0.35"/>
    <row r="2257" s="3" customFormat="1" x14ac:dyDescent="0.35"/>
    <row r="2258" s="3" customFormat="1" x14ac:dyDescent="0.35"/>
    <row r="2259" s="3" customFormat="1" x14ac:dyDescent="0.35"/>
    <row r="2260" s="3" customFormat="1" x14ac:dyDescent="0.35"/>
    <row r="2261" s="3" customFormat="1" x14ac:dyDescent="0.35"/>
    <row r="2262" s="3" customFormat="1" x14ac:dyDescent="0.35"/>
    <row r="2263" s="3" customFormat="1" x14ac:dyDescent="0.35"/>
    <row r="2264" s="3" customFormat="1" x14ac:dyDescent="0.35"/>
    <row r="2265" s="3" customFormat="1" x14ac:dyDescent="0.35"/>
    <row r="2266" s="3" customFormat="1" x14ac:dyDescent="0.35"/>
    <row r="2267" s="3" customFormat="1" x14ac:dyDescent="0.35"/>
    <row r="2268" s="3" customFormat="1" x14ac:dyDescent="0.35"/>
    <row r="2269" s="3" customFormat="1" x14ac:dyDescent="0.35"/>
    <row r="2270" s="3" customFormat="1" x14ac:dyDescent="0.35"/>
    <row r="2271" s="3" customFormat="1" x14ac:dyDescent="0.35"/>
    <row r="2272" s="3" customFormat="1" x14ac:dyDescent="0.35"/>
    <row r="2273" s="3" customFormat="1" x14ac:dyDescent="0.35"/>
    <row r="2274" s="3" customFormat="1" x14ac:dyDescent="0.35"/>
    <row r="2275" s="3" customFormat="1" x14ac:dyDescent="0.35"/>
    <row r="2276" s="3" customFormat="1" x14ac:dyDescent="0.35"/>
    <row r="2277" s="3" customFormat="1" x14ac:dyDescent="0.35"/>
    <row r="2278" s="3" customFormat="1" x14ac:dyDescent="0.35"/>
    <row r="2279" s="3" customFormat="1" x14ac:dyDescent="0.35"/>
    <row r="2280" s="3" customFormat="1" x14ac:dyDescent="0.35"/>
    <row r="2281" s="3" customFormat="1" x14ac:dyDescent="0.35"/>
    <row r="2282" s="3" customFormat="1" x14ac:dyDescent="0.35"/>
    <row r="2283" s="3" customFormat="1" x14ac:dyDescent="0.35"/>
    <row r="2284" s="3" customFormat="1" x14ac:dyDescent="0.35"/>
    <row r="2285" s="3" customFormat="1" x14ac:dyDescent="0.35"/>
    <row r="2286" s="3" customFormat="1" x14ac:dyDescent="0.35"/>
    <row r="2287" s="3" customFormat="1" x14ac:dyDescent="0.35"/>
    <row r="2288" s="3" customFormat="1" x14ac:dyDescent="0.35"/>
    <row r="2289" s="3" customFormat="1" x14ac:dyDescent="0.35"/>
    <row r="2290" s="3" customFormat="1" x14ac:dyDescent="0.35"/>
    <row r="2291" s="3" customFormat="1" x14ac:dyDescent="0.35"/>
    <row r="2292" s="3" customFormat="1" x14ac:dyDescent="0.35"/>
    <row r="2293" s="3" customFormat="1" x14ac:dyDescent="0.35"/>
    <row r="2294" s="3" customFormat="1" x14ac:dyDescent="0.35"/>
    <row r="2295" s="3" customFormat="1" x14ac:dyDescent="0.35"/>
    <row r="2296" s="3" customFormat="1" x14ac:dyDescent="0.35"/>
    <row r="2297" s="3" customFormat="1" x14ac:dyDescent="0.35"/>
    <row r="2298" s="3" customFormat="1" x14ac:dyDescent="0.35"/>
    <row r="2299" s="3" customFormat="1" x14ac:dyDescent="0.35"/>
    <row r="2300" s="3" customFormat="1" x14ac:dyDescent="0.35"/>
    <row r="2301" s="3" customFormat="1" x14ac:dyDescent="0.35"/>
    <row r="2302" s="3" customFormat="1" x14ac:dyDescent="0.35"/>
    <row r="2303" s="3" customFormat="1" x14ac:dyDescent="0.35"/>
    <row r="2304" s="3" customFormat="1" x14ac:dyDescent="0.35"/>
    <row r="2305" s="3" customFormat="1" x14ac:dyDescent="0.35"/>
    <row r="2306" s="3" customFormat="1" x14ac:dyDescent="0.35"/>
    <row r="2307" s="3" customFormat="1" x14ac:dyDescent="0.35"/>
    <row r="2308" s="3" customFormat="1" x14ac:dyDescent="0.35"/>
    <row r="2309" s="3" customFormat="1" x14ac:dyDescent="0.35"/>
    <row r="2310" s="3" customFormat="1" x14ac:dyDescent="0.35"/>
    <row r="2311" s="3" customFormat="1" x14ac:dyDescent="0.35"/>
    <row r="2312" s="3" customFormat="1" x14ac:dyDescent="0.35"/>
    <row r="2313" s="3" customFormat="1" x14ac:dyDescent="0.35"/>
    <row r="2314" s="3" customFormat="1" x14ac:dyDescent="0.35"/>
    <row r="2315" s="3" customFormat="1" x14ac:dyDescent="0.35"/>
    <row r="2316" s="3" customFormat="1" x14ac:dyDescent="0.35"/>
    <row r="2317" s="3" customFormat="1" x14ac:dyDescent="0.35"/>
    <row r="2318" s="3" customFormat="1" x14ac:dyDescent="0.35"/>
    <row r="2319" s="3" customFormat="1" x14ac:dyDescent="0.35"/>
    <row r="2320" s="3" customFormat="1" x14ac:dyDescent="0.35"/>
    <row r="2321" s="3" customFormat="1" x14ac:dyDescent="0.35"/>
    <row r="2322" s="3" customFormat="1" x14ac:dyDescent="0.35"/>
    <row r="2323" s="3" customFormat="1" x14ac:dyDescent="0.35"/>
    <row r="2324" s="3" customFormat="1" x14ac:dyDescent="0.35"/>
    <row r="2325" s="3" customFormat="1" x14ac:dyDescent="0.35"/>
    <row r="2326" s="3" customFormat="1" x14ac:dyDescent="0.35"/>
    <row r="2327" s="3" customFormat="1" x14ac:dyDescent="0.35"/>
    <row r="2328" s="3" customFormat="1" x14ac:dyDescent="0.35"/>
    <row r="2329" s="3" customFormat="1" x14ac:dyDescent="0.35"/>
    <row r="2330" s="3" customFormat="1" x14ac:dyDescent="0.35"/>
    <row r="2331" s="3" customFormat="1" x14ac:dyDescent="0.35"/>
    <row r="2332" s="3" customFormat="1" x14ac:dyDescent="0.35"/>
    <row r="2333" s="3" customFormat="1" x14ac:dyDescent="0.35"/>
    <row r="2334" s="3" customFormat="1" x14ac:dyDescent="0.35"/>
    <row r="2335" s="3" customFormat="1" x14ac:dyDescent="0.35"/>
    <row r="2336" s="3" customFormat="1" x14ac:dyDescent="0.35"/>
    <row r="2337" s="3" customFormat="1" x14ac:dyDescent="0.35"/>
    <row r="2338" s="3" customFormat="1" x14ac:dyDescent="0.35"/>
    <row r="2339" s="3" customFormat="1" x14ac:dyDescent="0.35"/>
    <row r="2340" s="3" customFormat="1" x14ac:dyDescent="0.35"/>
    <row r="2341" s="3" customFormat="1" x14ac:dyDescent="0.35"/>
    <row r="2342" s="3" customFormat="1" x14ac:dyDescent="0.35"/>
    <row r="2343" s="3" customFormat="1" x14ac:dyDescent="0.35"/>
    <row r="2344" s="3" customFormat="1" x14ac:dyDescent="0.35"/>
    <row r="2345" s="3" customFormat="1" x14ac:dyDescent="0.35"/>
    <row r="2346" s="3" customFormat="1" x14ac:dyDescent="0.35"/>
    <row r="2347" s="3" customFormat="1" x14ac:dyDescent="0.35"/>
    <row r="2348" s="3" customFormat="1" x14ac:dyDescent="0.35"/>
    <row r="2349" s="3" customFormat="1" x14ac:dyDescent="0.35"/>
    <row r="2350" s="3" customFormat="1" x14ac:dyDescent="0.35"/>
    <row r="2351" s="3" customFormat="1" x14ac:dyDescent="0.35"/>
    <row r="2352" s="3" customFormat="1" x14ac:dyDescent="0.35"/>
    <row r="2353" s="3" customFormat="1" x14ac:dyDescent="0.35"/>
    <row r="2354" s="3" customFormat="1" x14ac:dyDescent="0.35"/>
    <row r="2355" s="3" customFormat="1" x14ac:dyDescent="0.35"/>
    <row r="2356" s="3" customFormat="1" x14ac:dyDescent="0.35"/>
    <row r="2357" s="3" customFormat="1" x14ac:dyDescent="0.35"/>
    <row r="2358" s="3" customFormat="1" x14ac:dyDescent="0.35"/>
    <row r="2359" s="3" customFormat="1" x14ac:dyDescent="0.35"/>
    <row r="2360" s="3" customFormat="1" x14ac:dyDescent="0.35"/>
    <row r="2361" s="3" customFormat="1" x14ac:dyDescent="0.35"/>
    <row r="2362" s="3" customFormat="1" x14ac:dyDescent="0.35"/>
    <row r="2363" s="3" customFormat="1" x14ac:dyDescent="0.35"/>
    <row r="2364" s="3" customFormat="1" x14ac:dyDescent="0.35"/>
    <row r="2365" s="3" customFormat="1" x14ac:dyDescent="0.35"/>
    <row r="2366" s="3" customFormat="1" x14ac:dyDescent="0.35"/>
    <row r="2367" s="3" customFormat="1" x14ac:dyDescent="0.35"/>
    <row r="2368" s="3" customFormat="1" x14ac:dyDescent="0.35"/>
    <row r="2369" s="3" customFormat="1" x14ac:dyDescent="0.35"/>
    <row r="2370" s="3" customFormat="1" x14ac:dyDescent="0.35"/>
    <row r="2371" s="3" customFormat="1" x14ac:dyDescent="0.35"/>
    <row r="2372" s="3" customFormat="1" x14ac:dyDescent="0.35"/>
    <row r="2373" s="3" customFormat="1" x14ac:dyDescent="0.35"/>
    <row r="2374" s="3" customFormat="1" x14ac:dyDescent="0.35"/>
    <row r="2375" s="3" customFormat="1" x14ac:dyDescent="0.35"/>
    <row r="2376" s="3" customFormat="1" x14ac:dyDescent="0.35"/>
    <row r="2377" s="3" customFormat="1" x14ac:dyDescent="0.35"/>
    <row r="2378" s="3" customFormat="1" x14ac:dyDescent="0.35"/>
    <row r="2379" s="3" customFormat="1" x14ac:dyDescent="0.35"/>
    <row r="2380" s="3" customFormat="1" x14ac:dyDescent="0.35"/>
    <row r="2381" s="3" customFormat="1" x14ac:dyDescent="0.35"/>
    <row r="2382" s="3" customFormat="1" x14ac:dyDescent="0.35"/>
    <row r="2383" s="3" customFormat="1" x14ac:dyDescent="0.35"/>
    <row r="2384" s="3" customFormat="1" x14ac:dyDescent="0.35"/>
    <row r="2385" s="3" customFormat="1" x14ac:dyDescent="0.35"/>
    <row r="2386" s="3" customFormat="1" x14ac:dyDescent="0.35"/>
    <row r="2387" s="3" customFormat="1" x14ac:dyDescent="0.35"/>
    <row r="2388" s="3" customFormat="1" x14ac:dyDescent="0.35"/>
    <row r="2389" s="3" customFormat="1" x14ac:dyDescent="0.35"/>
    <row r="2390" s="3" customFormat="1" x14ac:dyDescent="0.35"/>
    <row r="2391" s="3" customFormat="1" x14ac:dyDescent="0.35"/>
    <row r="2392" s="3" customFormat="1" x14ac:dyDescent="0.35"/>
    <row r="2393" s="3" customFormat="1" x14ac:dyDescent="0.35"/>
    <row r="2394" s="3" customFormat="1" x14ac:dyDescent="0.35"/>
    <row r="2395" s="3" customFormat="1" x14ac:dyDescent="0.35"/>
    <row r="2396" s="3" customFormat="1" x14ac:dyDescent="0.35"/>
    <row r="2397" s="3" customFormat="1" x14ac:dyDescent="0.35"/>
    <row r="2398" s="3" customFormat="1" x14ac:dyDescent="0.35"/>
    <row r="2399" s="3" customFormat="1" x14ac:dyDescent="0.35"/>
    <row r="2400" s="3" customFormat="1" x14ac:dyDescent="0.35"/>
    <row r="2401" s="3" customFormat="1" x14ac:dyDescent="0.35"/>
    <row r="2402" s="3" customFormat="1" x14ac:dyDescent="0.35"/>
    <row r="2403" s="3" customFormat="1" x14ac:dyDescent="0.35"/>
    <row r="2404" s="3" customFormat="1" x14ac:dyDescent="0.35"/>
    <row r="2405" s="3" customFormat="1" x14ac:dyDescent="0.35"/>
    <row r="2406" s="3" customFormat="1" x14ac:dyDescent="0.35"/>
    <row r="2407" s="3" customFormat="1" x14ac:dyDescent="0.35"/>
    <row r="2408" s="3" customFormat="1" x14ac:dyDescent="0.35"/>
    <row r="2409" s="3" customFormat="1" x14ac:dyDescent="0.35"/>
    <row r="2410" s="3" customFormat="1" x14ac:dyDescent="0.35"/>
    <row r="2411" s="3" customFormat="1" x14ac:dyDescent="0.35"/>
    <row r="2412" s="3" customFormat="1" x14ac:dyDescent="0.35"/>
    <row r="2413" s="3" customFormat="1" x14ac:dyDescent="0.35"/>
    <row r="2414" s="3" customFormat="1" x14ac:dyDescent="0.35"/>
    <row r="2415" s="3" customFormat="1" x14ac:dyDescent="0.35"/>
    <row r="2416" s="3" customFormat="1" x14ac:dyDescent="0.35"/>
    <row r="2417" s="3" customFormat="1" x14ac:dyDescent="0.35"/>
    <row r="2418" s="3" customFormat="1" x14ac:dyDescent="0.35"/>
    <row r="2419" s="3" customFormat="1" x14ac:dyDescent="0.35"/>
    <row r="2420" s="3" customFormat="1" x14ac:dyDescent="0.35"/>
    <row r="2421" s="3" customFormat="1" x14ac:dyDescent="0.35"/>
    <row r="2422" s="3" customFormat="1" x14ac:dyDescent="0.35"/>
    <row r="2423" s="3" customFormat="1" x14ac:dyDescent="0.35"/>
    <row r="2424" s="3" customFormat="1" x14ac:dyDescent="0.35"/>
    <row r="2425" s="3" customFormat="1" x14ac:dyDescent="0.35"/>
    <row r="2426" s="3" customFormat="1" x14ac:dyDescent="0.35"/>
    <row r="2427" s="3" customFormat="1" x14ac:dyDescent="0.35"/>
    <row r="2428" s="3" customFormat="1" x14ac:dyDescent="0.35"/>
    <row r="2429" s="3" customFormat="1" x14ac:dyDescent="0.35"/>
    <row r="2430" s="3" customFormat="1" x14ac:dyDescent="0.35"/>
    <row r="2431" s="3" customFormat="1" x14ac:dyDescent="0.35"/>
    <row r="2432" s="3" customFormat="1" x14ac:dyDescent="0.35"/>
    <row r="2433" s="3" customFormat="1" x14ac:dyDescent="0.35"/>
    <row r="2434" s="3" customFormat="1" x14ac:dyDescent="0.35"/>
    <row r="2435" s="3" customFormat="1" x14ac:dyDescent="0.35"/>
    <row r="2436" s="3" customFormat="1" x14ac:dyDescent="0.35"/>
    <row r="2437" s="3" customFormat="1" x14ac:dyDescent="0.35"/>
    <row r="2438" s="3" customFormat="1" x14ac:dyDescent="0.35"/>
    <row r="2439" s="3" customFormat="1" x14ac:dyDescent="0.35"/>
    <row r="2440" s="3" customFormat="1" x14ac:dyDescent="0.35"/>
    <row r="2441" s="3" customFormat="1" x14ac:dyDescent="0.35"/>
    <row r="2442" s="3" customFormat="1" x14ac:dyDescent="0.35"/>
    <row r="2443" s="3" customFormat="1" x14ac:dyDescent="0.35"/>
    <row r="2444" s="3" customFormat="1" x14ac:dyDescent="0.35"/>
    <row r="2445" s="3" customFormat="1" x14ac:dyDescent="0.35"/>
    <row r="2446" s="3" customFormat="1" x14ac:dyDescent="0.35"/>
    <row r="2447" s="3" customFormat="1" x14ac:dyDescent="0.35"/>
    <row r="2448" s="3" customFormat="1" x14ac:dyDescent="0.35"/>
    <row r="2449" s="3" customFormat="1" x14ac:dyDescent="0.35"/>
    <row r="2450" s="3" customFormat="1" x14ac:dyDescent="0.35"/>
    <row r="2451" s="3" customFormat="1" x14ac:dyDescent="0.35"/>
    <row r="2452" s="3" customFormat="1" x14ac:dyDescent="0.35"/>
    <row r="2453" s="3" customFormat="1" x14ac:dyDescent="0.35"/>
    <row r="2454" s="3" customFormat="1" x14ac:dyDescent="0.35"/>
    <row r="2455" s="3" customFormat="1" x14ac:dyDescent="0.35"/>
    <row r="2456" s="3" customFormat="1" x14ac:dyDescent="0.35"/>
    <row r="2457" s="3" customFormat="1" x14ac:dyDescent="0.35"/>
    <row r="2458" s="3" customFormat="1" x14ac:dyDescent="0.35"/>
    <row r="2459" s="3" customFormat="1" x14ac:dyDescent="0.35"/>
    <row r="2460" s="3" customFormat="1" x14ac:dyDescent="0.35"/>
    <row r="2461" s="3" customFormat="1" x14ac:dyDescent="0.35"/>
    <row r="2462" s="3" customFormat="1" x14ac:dyDescent="0.35"/>
    <row r="2463" s="3" customFormat="1" x14ac:dyDescent="0.35"/>
    <row r="2464" s="3" customFormat="1" x14ac:dyDescent="0.35"/>
    <row r="2465" s="3" customFormat="1" x14ac:dyDescent="0.35"/>
    <row r="2466" s="3" customFormat="1" x14ac:dyDescent="0.35"/>
    <row r="2467" s="3" customFormat="1" x14ac:dyDescent="0.35"/>
    <row r="2468" s="3" customFormat="1" x14ac:dyDescent="0.35"/>
    <row r="2469" s="3" customFormat="1" x14ac:dyDescent="0.35"/>
    <row r="2470" s="3" customFormat="1" x14ac:dyDescent="0.35"/>
    <row r="2471" s="3" customFormat="1" x14ac:dyDescent="0.35"/>
    <row r="2472" s="3" customFormat="1" x14ac:dyDescent="0.35"/>
    <row r="2473" s="3" customFormat="1" x14ac:dyDescent="0.35"/>
    <row r="2474" s="3" customFormat="1" x14ac:dyDescent="0.35"/>
    <row r="2475" s="3" customFormat="1" x14ac:dyDescent="0.35"/>
    <row r="2476" s="3" customFormat="1" x14ac:dyDescent="0.35"/>
    <row r="2477" s="3" customFormat="1" x14ac:dyDescent="0.35"/>
    <row r="2478" s="3" customFormat="1" x14ac:dyDescent="0.35"/>
    <row r="2479" s="3" customFormat="1" x14ac:dyDescent="0.35"/>
    <row r="2480" s="3" customFormat="1" x14ac:dyDescent="0.35"/>
    <row r="2481" s="3" customFormat="1" x14ac:dyDescent="0.35"/>
    <row r="2482" s="3" customFormat="1" x14ac:dyDescent="0.35"/>
    <row r="2483" s="3" customFormat="1" x14ac:dyDescent="0.35"/>
    <row r="2484" s="3" customFormat="1" x14ac:dyDescent="0.35"/>
    <row r="2485" s="3" customFormat="1" x14ac:dyDescent="0.35"/>
    <row r="2486" s="3" customFormat="1" x14ac:dyDescent="0.35"/>
    <row r="2487" s="3" customFormat="1" x14ac:dyDescent="0.35"/>
    <row r="2488" s="3" customFormat="1" x14ac:dyDescent="0.35"/>
    <row r="2489" s="3" customFormat="1" x14ac:dyDescent="0.35"/>
    <row r="2490" s="3" customFormat="1" x14ac:dyDescent="0.35"/>
    <row r="2491" s="3" customFormat="1" x14ac:dyDescent="0.35"/>
    <row r="2492" s="3" customFormat="1" x14ac:dyDescent="0.35"/>
    <row r="2493" s="3" customFormat="1" x14ac:dyDescent="0.35"/>
    <row r="2494" s="3" customFormat="1" x14ac:dyDescent="0.35"/>
    <row r="2495" s="3" customFormat="1" x14ac:dyDescent="0.35"/>
    <row r="2496" s="3" customFormat="1" x14ac:dyDescent="0.35"/>
    <row r="2497" s="3" customFormat="1" x14ac:dyDescent="0.35"/>
    <row r="2498" s="3" customFormat="1" x14ac:dyDescent="0.35"/>
    <row r="2499" s="3" customFormat="1" x14ac:dyDescent="0.35"/>
    <row r="2500" s="3" customFormat="1" x14ac:dyDescent="0.35"/>
    <row r="2501" s="3" customFormat="1" x14ac:dyDescent="0.35"/>
    <row r="2502" s="3" customFormat="1" x14ac:dyDescent="0.35"/>
    <row r="2503" s="3" customFormat="1" x14ac:dyDescent="0.35"/>
    <row r="2504" s="3" customFormat="1" x14ac:dyDescent="0.35"/>
    <row r="2505" s="3" customFormat="1" x14ac:dyDescent="0.35"/>
    <row r="2506" s="3" customFormat="1" x14ac:dyDescent="0.35"/>
    <row r="2507" s="3" customFormat="1" x14ac:dyDescent="0.35"/>
    <row r="2508" s="3" customFormat="1" x14ac:dyDescent="0.35"/>
    <row r="2509" s="3" customFormat="1" x14ac:dyDescent="0.35"/>
    <row r="2510" s="3" customFormat="1" x14ac:dyDescent="0.35"/>
    <row r="2511" s="3" customFormat="1" x14ac:dyDescent="0.35"/>
    <row r="2512" s="3" customFormat="1" x14ac:dyDescent="0.35"/>
    <row r="2513" s="3" customFormat="1" x14ac:dyDescent="0.35"/>
    <row r="2514" s="3" customFormat="1" x14ac:dyDescent="0.35"/>
    <row r="2515" s="3" customFormat="1" x14ac:dyDescent="0.35"/>
    <row r="2516" s="3" customFormat="1" x14ac:dyDescent="0.35"/>
    <row r="2517" s="3" customFormat="1" x14ac:dyDescent="0.35"/>
    <row r="2518" s="3" customFormat="1" x14ac:dyDescent="0.35"/>
    <row r="2519" s="3" customFormat="1" x14ac:dyDescent="0.35"/>
    <row r="2520" s="3" customFormat="1" x14ac:dyDescent="0.35"/>
    <row r="2521" s="3" customFormat="1" x14ac:dyDescent="0.35"/>
    <row r="2522" s="3" customFormat="1" x14ac:dyDescent="0.35"/>
    <row r="2523" s="3" customFormat="1" x14ac:dyDescent="0.35"/>
    <row r="2524" s="3" customFormat="1" x14ac:dyDescent="0.35"/>
    <row r="2525" s="3" customFormat="1" x14ac:dyDescent="0.35"/>
    <row r="2526" s="3" customFormat="1" x14ac:dyDescent="0.35"/>
    <row r="2527" s="3" customFormat="1" x14ac:dyDescent="0.35"/>
    <row r="2528" s="3" customFormat="1" x14ac:dyDescent="0.35"/>
    <row r="2529" s="3" customFormat="1" x14ac:dyDescent="0.35"/>
    <row r="2530" s="3" customFormat="1" x14ac:dyDescent="0.35"/>
    <row r="2531" s="3" customFormat="1" x14ac:dyDescent="0.35"/>
    <row r="2532" s="3" customFormat="1" x14ac:dyDescent="0.35"/>
    <row r="2533" s="3" customFormat="1" x14ac:dyDescent="0.35"/>
    <row r="2534" s="3" customFormat="1" x14ac:dyDescent="0.35"/>
    <row r="2535" s="3" customFormat="1" x14ac:dyDescent="0.35"/>
    <row r="2536" s="3" customFormat="1" x14ac:dyDescent="0.35"/>
    <row r="2537" s="3" customFormat="1" x14ac:dyDescent="0.35"/>
    <row r="2538" s="3" customFormat="1" x14ac:dyDescent="0.35"/>
    <row r="2539" s="3" customFormat="1" x14ac:dyDescent="0.35"/>
    <row r="2540" s="3" customFormat="1" x14ac:dyDescent="0.35"/>
    <row r="2541" s="3" customFormat="1" x14ac:dyDescent="0.35"/>
    <row r="2542" s="3" customFormat="1" x14ac:dyDescent="0.35"/>
    <row r="2543" s="3" customFormat="1" x14ac:dyDescent="0.35"/>
    <row r="2544" s="3" customFormat="1" x14ac:dyDescent="0.35"/>
    <row r="2545" s="3" customFormat="1" x14ac:dyDescent="0.35"/>
    <row r="2546" s="3" customFormat="1" x14ac:dyDescent="0.35"/>
    <row r="2547" s="3" customFormat="1" x14ac:dyDescent="0.35"/>
    <row r="2548" s="3" customFormat="1" x14ac:dyDescent="0.35"/>
    <row r="2549" s="3" customFormat="1" x14ac:dyDescent="0.35"/>
    <row r="2550" s="3" customFormat="1" x14ac:dyDescent="0.35"/>
    <row r="2551" s="3" customFormat="1" x14ac:dyDescent="0.35"/>
    <row r="2552" s="3" customFormat="1" x14ac:dyDescent="0.35"/>
    <row r="2553" s="3" customFormat="1" x14ac:dyDescent="0.35"/>
    <row r="2554" s="3" customFormat="1" x14ac:dyDescent="0.35"/>
    <row r="2555" s="3" customFormat="1" x14ac:dyDescent="0.35"/>
    <row r="2556" s="3" customFormat="1" x14ac:dyDescent="0.35"/>
    <row r="2557" s="3" customFormat="1" x14ac:dyDescent="0.35"/>
    <row r="2558" s="3" customFormat="1" x14ac:dyDescent="0.35"/>
    <row r="2559" s="3" customFormat="1" x14ac:dyDescent="0.35"/>
    <row r="2560" s="3" customFormat="1" x14ac:dyDescent="0.35"/>
    <row r="2561" s="3" customFormat="1" x14ac:dyDescent="0.35"/>
    <row r="2562" s="3" customFormat="1" x14ac:dyDescent="0.35"/>
    <row r="2563" s="3" customFormat="1" x14ac:dyDescent="0.35"/>
    <row r="2564" s="3" customFormat="1" x14ac:dyDescent="0.35"/>
    <row r="2565" s="3" customFormat="1" x14ac:dyDescent="0.35"/>
    <row r="2566" s="3" customFormat="1" x14ac:dyDescent="0.35"/>
    <row r="2567" s="3" customFormat="1" x14ac:dyDescent="0.35"/>
    <row r="2568" s="3" customFormat="1" x14ac:dyDescent="0.35"/>
    <row r="2569" s="3" customFormat="1" x14ac:dyDescent="0.35"/>
    <row r="2570" s="3" customFormat="1" x14ac:dyDescent="0.35"/>
    <row r="2571" s="3" customFormat="1" x14ac:dyDescent="0.35"/>
    <row r="2572" s="3" customFormat="1" x14ac:dyDescent="0.35"/>
    <row r="2573" s="3" customFormat="1" x14ac:dyDescent="0.35"/>
    <row r="2574" s="3" customFormat="1" x14ac:dyDescent="0.35"/>
    <row r="2575" s="3" customFormat="1" x14ac:dyDescent="0.35"/>
    <row r="2576" s="3" customFormat="1" x14ac:dyDescent="0.35"/>
    <row r="2577" s="3" customFormat="1" x14ac:dyDescent="0.35"/>
    <row r="2578" s="3" customFormat="1" x14ac:dyDescent="0.35"/>
    <row r="2579" s="3" customFormat="1" x14ac:dyDescent="0.35"/>
    <row r="2580" s="3" customFormat="1" x14ac:dyDescent="0.35"/>
    <row r="2581" s="3" customFormat="1" x14ac:dyDescent="0.35"/>
    <row r="2582" s="3" customFormat="1" x14ac:dyDescent="0.35"/>
    <row r="2583" s="3" customFormat="1" x14ac:dyDescent="0.35"/>
    <row r="2584" s="3" customFormat="1" x14ac:dyDescent="0.35"/>
    <row r="2585" s="3" customFormat="1" x14ac:dyDescent="0.35"/>
    <row r="2586" s="3" customFormat="1" x14ac:dyDescent="0.35"/>
    <row r="2587" s="3" customFormat="1" x14ac:dyDescent="0.35"/>
    <row r="2588" s="3" customFormat="1" x14ac:dyDescent="0.35"/>
    <row r="2589" s="3" customFormat="1" x14ac:dyDescent="0.35"/>
    <row r="2590" s="3" customFormat="1" x14ac:dyDescent="0.35"/>
    <row r="2591" s="3" customFormat="1" x14ac:dyDescent="0.35"/>
    <row r="2592" s="3" customFormat="1" x14ac:dyDescent="0.35"/>
    <row r="2593" s="3" customFormat="1" x14ac:dyDescent="0.35"/>
    <row r="2594" s="3" customFormat="1" x14ac:dyDescent="0.35"/>
    <row r="2595" s="3" customFormat="1" x14ac:dyDescent="0.35"/>
    <row r="2596" s="3" customFormat="1" x14ac:dyDescent="0.35"/>
    <row r="2597" s="3" customFormat="1" x14ac:dyDescent="0.35"/>
    <row r="2598" s="3" customFormat="1" x14ac:dyDescent="0.35"/>
    <row r="2599" s="3" customFormat="1" x14ac:dyDescent="0.35"/>
    <row r="2600" s="3" customFormat="1" x14ac:dyDescent="0.35"/>
    <row r="2601" s="3" customFormat="1" x14ac:dyDescent="0.35"/>
    <row r="2602" s="3" customFormat="1" x14ac:dyDescent="0.35"/>
    <row r="2603" s="3" customFormat="1" x14ac:dyDescent="0.35"/>
    <row r="2604" s="3" customFormat="1" x14ac:dyDescent="0.35"/>
    <row r="2605" s="3" customFormat="1" x14ac:dyDescent="0.35"/>
    <row r="2606" s="3" customFormat="1" x14ac:dyDescent="0.35"/>
    <row r="2607" s="3" customFormat="1" x14ac:dyDescent="0.35"/>
    <row r="2608" s="3" customFormat="1" x14ac:dyDescent="0.35"/>
    <row r="2609" s="3" customFormat="1" x14ac:dyDescent="0.35"/>
    <row r="2610" s="3" customFormat="1" x14ac:dyDescent="0.35"/>
    <row r="2611" s="3" customFormat="1" x14ac:dyDescent="0.35"/>
    <row r="2612" s="3" customFormat="1" x14ac:dyDescent="0.35"/>
    <row r="2613" s="3" customFormat="1" x14ac:dyDescent="0.35"/>
    <row r="2614" s="3" customFormat="1" x14ac:dyDescent="0.35"/>
    <row r="2615" s="3" customFormat="1" x14ac:dyDescent="0.35"/>
    <row r="2616" s="3" customFormat="1" x14ac:dyDescent="0.35"/>
    <row r="2617" s="3" customFormat="1" x14ac:dyDescent="0.35"/>
    <row r="2618" s="3" customFormat="1" x14ac:dyDescent="0.35"/>
    <row r="2619" s="3" customFormat="1" x14ac:dyDescent="0.35"/>
    <row r="2620" s="3" customFormat="1" x14ac:dyDescent="0.35"/>
    <row r="2621" s="3" customFormat="1" x14ac:dyDescent="0.35"/>
    <row r="2622" s="3" customFormat="1" x14ac:dyDescent="0.35"/>
    <row r="2623" s="3" customFormat="1" x14ac:dyDescent="0.35"/>
    <row r="2624" s="3" customFormat="1" x14ac:dyDescent="0.35"/>
    <row r="2625" s="3" customFormat="1" x14ac:dyDescent="0.35"/>
    <row r="2626" s="3" customFormat="1" x14ac:dyDescent="0.35"/>
    <row r="2627" s="3" customFormat="1" x14ac:dyDescent="0.35"/>
    <row r="2628" s="3" customFormat="1" x14ac:dyDescent="0.35"/>
    <row r="2629" s="3" customFormat="1" x14ac:dyDescent="0.35"/>
    <row r="2630" s="3" customFormat="1" x14ac:dyDescent="0.35"/>
    <row r="2631" s="3" customFormat="1" x14ac:dyDescent="0.35"/>
    <row r="2632" s="3" customFormat="1" x14ac:dyDescent="0.35"/>
    <row r="2633" s="3" customFormat="1" x14ac:dyDescent="0.35"/>
    <row r="2634" s="3" customFormat="1" x14ac:dyDescent="0.35"/>
    <row r="2635" s="3" customFormat="1" x14ac:dyDescent="0.35"/>
    <row r="2636" s="3" customFormat="1" x14ac:dyDescent="0.35"/>
    <row r="2637" s="3" customFormat="1" x14ac:dyDescent="0.35"/>
    <row r="2638" s="3" customFormat="1" x14ac:dyDescent="0.35"/>
    <row r="2639" s="3" customFormat="1" x14ac:dyDescent="0.35"/>
    <row r="2640" s="3" customFormat="1" x14ac:dyDescent="0.35"/>
    <row r="2641" s="3" customFormat="1" x14ac:dyDescent="0.35"/>
    <row r="2642" s="3" customFormat="1" x14ac:dyDescent="0.35"/>
    <row r="2643" s="3" customFormat="1" x14ac:dyDescent="0.35"/>
    <row r="2644" s="3" customFormat="1" x14ac:dyDescent="0.35"/>
    <row r="2645" s="3" customFormat="1" x14ac:dyDescent="0.35"/>
    <row r="2646" s="3" customFormat="1" x14ac:dyDescent="0.35"/>
    <row r="2647" s="3" customFormat="1" x14ac:dyDescent="0.35"/>
    <row r="2648" s="3" customFormat="1" x14ac:dyDescent="0.35"/>
    <row r="2649" s="3" customFormat="1" x14ac:dyDescent="0.35"/>
    <row r="2650" s="3" customFormat="1" x14ac:dyDescent="0.35"/>
    <row r="2651" s="3" customFormat="1" x14ac:dyDescent="0.35"/>
    <row r="2652" s="3" customFormat="1" x14ac:dyDescent="0.35"/>
    <row r="2653" s="3" customFormat="1" x14ac:dyDescent="0.35"/>
    <row r="2654" s="3" customFormat="1" x14ac:dyDescent="0.35"/>
    <row r="2655" s="3" customFormat="1" x14ac:dyDescent="0.35"/>
    <row r="2656" s="3" customFormat="1" x14ac:dyDescent="0.35"/>
    <row r="2657" s="3" customFormat="1" x14ac:dyDescent="0.35"/>
    <row r="2658" s="3" customFormat="1" x14ac:dyDescent="0.35"/>
    <row r="2659" s="3" customFormat="1" x14ac:dyDescent="0.35"/>
    <row r="2660" s="3" customFormat="1" x14ac:dyDescent="0.35"/>
    <row r="2661" s="3" customFormat="1" x14ac:dyDescent="0.35"/>
    <row r="2662" s="3" customFormat="1" x14ac:dyDescent="0.35"/>
    <row r="2663" s="3" customFormat="1" x14ac:dyDescent="0.35"/>
    <row r="2664" s="3" customFormat="1" x14ac:dyDescent="0.35"/>
    <row r="2665" s="3" customFormat="1" x14ac:dyDescent="0.35"/>
    <row r="2666" s="3" customFormat="1" x14ac:dyDescent="0.35"/>
    <row r="2667" s="3" customFormat="1" x14ac:dyDescent="0.35"/>
    <row r="2668" s="3" customFormat="1" x14ac:dyDescent="0.35"/>
    <row r="2669" s="3" customFormat="1" x14ac:dyDescent="0.35"/>
    <row r="2670" s="3" customFormat="1" x14ac:dyDescent="0.35"/>
    <row r="2671" s="3" customFormat="1" x14ac:dyDescent="0.35"/>
    <row r="2672" s="3" customFormat="1" x14ac:dyDescent="0.35"/>
    <row r="2673" s="3" customFormat="1" x14ac:dyDescent="0.35"/>
    <row r="2674" s="3" customFormat="1" x14ac:dyDescent="0.35"/>
    <row r="2675" s="3" customFormat="1" x14ac:dyDescent="0.35"/>
    <row r="2676" s="3" customFormat="1" x14ac:dyDescent="0.35"/>
    <row r="2677" s="3" customFormat="1" x14ac:dyDescent="0.35"/>
    <row r="2678" s="3" customFormat="1" x14ac:dyDescent="0.35"/>
    <row r="2679" s="3" customFormat="1" x14ac:dyDescent="0.35"/>
    <row r="2680" s="3" customFormat="1" x14ac:dyDescent="0.35"/>
    <row r="2681" s="3" customFormat="1" x14ac:dyDescent="0.35"/>
    <row r="2682" s="3" customFormat="1" x14ac:dyDescent="0.35"/>
    <row r="2683" s="3" customFormat="1" x14ac:dyDescent="0.35"/>
    <row r="2684" s="3" customFormat="1" x14ac:dyDescent="0.35"/>
    <row r="2685" s="3" customFormat="1" x14ac:dyDescent="0.35"/>
    <row r="2686" s="3" customFormat="1" x14ac:dyDescent="0.35"/>
    <row r="2687" s="3" customFormat="1" x14ac:dyDescent="0.35"/>
    <row r="2688" s="3" customFormat="1" x14ac:dyDescent="0.35"/>
    <row r="2689" s="3" customFormat="1" x14ac:dyDescent="0.35"/>
    <row r="2690" s="3" customFormat="1" x14ac:dyDescent="0.35"/>
    <row r="2691" s="3" customFormat="1" x14ac:dyDescent="0.35"/>
    <row r="2692" s="3" customFormat="1" x14ac:dyDescent="0.35"/>
    <row r="2693" s="3" customFormat="1" x14ac:dyDescent="0.35"/>
    <row r="2694" s="3" customFormat="1" x14ac:dyDescent="0.35"/>
    <row r="2695" s="3" customFormat="1" x14ac:dyDescent="0.35"/>
    <row r="2696" s="3" customFormat="1" x14ac:dyDescent="0.35"/>
    <row r="2697" s="3" customFormat="1" x14ac:dyDescent="0.35"/>
    <row r="2698" s="3" customFormat="1" x14ac:dyDescent="0.35"/>
    <row r="2699" s="3" customFormat="1" x14ac:dyDescent="0.35"/>
    <row r="2700" s="3" customFormat="1" x14ac:dyDescent="0.35"/>
    <row r="2701" s="3" customFormat="1" x14ac:dyDescent="0.35"/>
    <row r="2702" s="3" customFormat="1" x14ac:dyDescent="0.35"/>
    <row r="2703" s="3" customFormat="1" x14ac:dyDescent="0.35"/>
    <row r="2704" s="3" customFormat="1" x14ac:dyDescent="0.35"/>
    <row r="2705" s="3" customFormat="1" x14ac:dyDescent="0.35"/>
    <row r="2706" s="3" customFormat="1" x14ac:dyDescent="0.35"/>
    <row r="2707" s="3" customFormat="1" x14ac:dyDescent="0.35"/>
    <row r="2708" s="3" customFormat="1" x14ac:dyDescent="0.35"/>
    <row r="2709" s="3" customFormat="1" x14ac:dyDescent="0.35"/>
    <row r="2710" s="3" customFormat="1" x14ac:dyDescent="0.35"/>
    <row r="2711" s="3" customFormat="1" x14ac:dyDescent="0.35"/>
    <row r="2712" s="3" customFormat="1" x14ac:dyDescent="0.35"/>
    <row r="2713" s="3" customFormat="1" x14ac:dyDescent="0.35"/>
    <row r="2714" s="3" customFormat="1" x14ac:dyDescent="0.35"/>
    <row r="2715" s="3" customFormat="1" x14ac:dyDescent="0.35"/>
    <row r="2716" s="3" customFormat="1" x14ac:dyDescent="0.35"/>
    <row r="2717" s="3" customFormat="1" x14ac:dyDescent="0.35"/>
    <row r="2718" s="3" customFormat="1" x14ac:dyDescent="0.35"/>
    <row r="2719" s="3" customFormat="1" x14ac:dyDescent="0.35"/>
    <row r="2720" s="3" customFormat="1" x14ac:dyDescent="0.35"/>
    <row r="2721" s="3" customFormat="1" x14ac:dyDescent="0.35"/>
    <row r="2722" s="3" customFormat="1" x14ac:dyDescent="0.35"/>
    <row r="2723" s="3" customFormat="1" x14ac:dyDescent="0.35"/>
    <row r="2724" s="3" customFormat="1" x14ac:dyDescent="0.35"/>
    <row r="2725" s="3" customFormat="1" x14ac:dyDescent="0.35"/>
    <row r="2726" s="3" customFormat="1" x14ac:dyDescent="0.35"/>
    <row r="2727" s="3" customFormat="1" x14ac:dyDescent="0.35"/>
    <row r="2728" s="3" customFormat="1" x14ac:dyDescent="0.35"/>
    <row r="2729" s="3" customFormat="1" x14ac:dyDescent="0.35"/>
    <row r="2730" s="3" customFormat="1" x14ac:dyDescent="0.35"/>
    <row r="2731" s="3" customFormat="1" x14ac:dyDescent="0.35"/>
    <row r="2732" s="3" customFormat="1" x14ac:dyDescent="0.35"/>
    <row r="2733" s="3" customFormat="1" x14ac:dyDescent="0.35"/>
    <row r="2734" s="3" customFormat="1" x14ac:dyDescent="0.35"/>
    <row r="2735" s="3" customFormat="1" x14ac:dyDescent="0.35"/>
    <row r="2736" s="3" customFormat="1" x14ac:dyDescent="0.35"/>
    <row r="2737" s="3" customFormat="1" x14ac:dyDescent="0.35"/>
    <row r="2738" s="3" customFormat="1" x14ac:dyDescent="0.35"/>
    <row r="2739" s="3" customFormat="1" x14ac:dyDescent="0.35"/>
    <row r="2740" s="3" customFormat="1" x14ac:dyDescent="0.35"/>
    <row r="2741" s="3" customFormat="1" x14ac:dyDescent="0.35"/>
    <row r="2742" s="3" customFormat="1" x14ac:dyDescent="0.35"/>
    <row r="2743" s="3" customFormat="1" x14ac:dyDescent="0.35"/>
    <row r="2744" s="3" customFormat="1" x14ac:dyDescent="0.35"/>
    <row r="2745" s="3" customFormat="1" x14ac:dyDescent="0.35"/>
    <row r="2746" s="3" customFormat="1" x14ac:dyDescent="0.35"/>
    <row r="2747" s="3" customFormat="1" x14ac:dyDescent="0.35"/>
    <row r="2748" s="3" customFormat="1" x14ac:dyDescent="0.35"/>
    <row r="2749" s="3" customFormat="1" x14ac:dyDescent="0.35"/>
    <row r="2750" s="3" customFormat="1" x14ac:dyDescent="0.35"/>
    <row r="2751" s="3" customFormat="1" x14ac:dyDescent="0.35"/>
    <row r="2752" s="3" customFormat="1" x14ac:dyDescent="0.35"/>
    <row r="2753" s="3" customFormat="1" x14ac:dyDescent="0.35"/>
    <row r="2754" s="3" customFormat="1" x14ac:dyDescent="0.35"/>
    <row r="2755" s="3" customFormat="1" x14ac:dyDescent="0.35"/>
    <row r="2756" s="3" customFormat="1" x14ac:dyDescent="0.35"/>
    <row r="2757" s="3" customFormat="1" x14ac:dyDescent="0.35"/>
    <row r="2758" s="3" customFormat="1" x14ac:dyDescent="0.35"/>
    <row r="2759" s="3" customFormat="1" x14ac:dyDescent="0.35"/>
    <row r="2760" s="3" customFormat="1" x14ac:dyDescent="0.35"/>
    <row r="2761" s="3" customFormat="1" x14ac:dyDescent="0.35"/>
    <row r="2762" s="3" customFormat="1" x14ac:dyDescent="0.35"/>
    <row r="2763" s="3" customFormat="1" x14ac:dyDescent="0.35"/>
    <row r="2764" s="3" customFormat="1" x14ac:dyDescent="0.35"/>
    <row r="2765" s="3" customFormat="1" x14ac:dyDescent="0.35"/>
    <row r="2766" s="3" customFormat="1" x14ac:dyDescent="0.35"/>
    <row r="2767" s="3" customFormat="1" x14ac:dyDescent="0.35"/>
    <row r="2768" s="3" customFormat="1" x14ac:dyDescent="0.35"/>
    <row r="2769" s="3" customFormat="1" x14ac:dyDescent="0.35"/>
    <row r="2770" s="3" customFormat="1" x14ac:dyDescent="0.35"/>
    <row r="2771" s="3" customFormat="1" x14ac:dyDescent="0.35"/>
    <row r="2772" s="3" customFormat="1" x14ac:dyDescent="0.35"/>
    <row r="2773" s="3" customFormat="1" x14ac:dyDescent="0.35"/>
    <row r="2774" s="3" customFormat="1" x14ac:dyDescent="0.35"/>
    <row r="2775" s="3" customFormat="1" x14ac:dyDescent="0.35"/>
    <row r="2776" s="3" customFormat="1" x14ac:dyDescent="0.35"/>
    <row r="2777" s="3" customFormat="1" x14ac:dyDescent="0.35"/>
    <row r="2778" s="3" customFormat="1" x14ac:dyDescent="0.35"/>
    <row r="2779" s="3" customFormat="1" x14ac:dyDescent="0.35"/>
    <row r="2780" s="3" customFormat="1" x14ac:dyDescent="0.35"/>
    <row r="2781" s="3" customFormat="1" x14ac:dyDescent="0.35"/>
    <row r="2782" s="3" customFormat="1" x14ac:dyDescent="0.35"/>
    <row r="2783" s="3" customFormat="1" x14ac:dyDescent="0.35"/>
    <row r="2784" s="3" customFormat="1" x14ac:dyDescent="0.35"/>
    <row r="2785" s="3" customFormat="1" x14ac:dyDescent="0.35"/>
    <row r="2786" s="3" customFormat="1" x14ac:dyDescent="0.35"/>
    <row r="2787" s="3" customFormat="1" x14ac:dyDescent="0.35"/>
    <row r="2788" s="3" customFormat="1" x14ac:dyDescent="0.35"/>
    <row r="2789" s="3" customFormat="1" x14ac:dyDescent="0.35"/>
    <row r="2790" s="3" customFormat="1" x14ac:dyDescent="0.35"/>
    <row r="2791" s="3" customFormat="1" x14ac:dyDescent="0.35"/>
    <row r="2792" s="3" customFormat="1" x14ac:dyDescent="0.35"/>
    <row r="2793" s="3" customFormat="1" x14ac:dyDescent="0.35"/>
    <row r="2794" s="3" customFormat="1" x14ac:dyDescent="0.35"/>
    <row r="2795" s="3" customFormat="1" x14ac:dyDescent="0.35"/>
    <row r="2796" s="3" customFormat="1" x14ac:dyDescent="0.35"/>
    <row r="2797" s="3" customFormat="1" x14ac:dyDescent="0.35"/>
    <row r="2798" s="3" customFormat="1" x14ac:dyDescent="0.35"/>
    <row r="2799" s="3" customFormat="1" x14ac:dyDescent="0.35"/>
    <row r="2800" s="3" customFormat="1" x14ac:dyDescent="0.35"/>
    <row r="2801" s="3" customFormat="1" x14ac:dyDescent="0.35"/>
    <row r="2802" s="3" customFormat="1" x14ac:dyDescent="0.35"/>
    <row r="2803" s="3" customFormat="1" x14ac:dyDescent="0.35"/>
    <row r="2804" s="3" customFormat="1" x14ac:dyDescent="0.35"/>
    <row r="2805" s="3" customFormat="1" x14ac:dyDescent="0.35"/>
    <row r="2806" s="3" customFormat="1" x14ac:dyDescent="0.35"/>
    <row r="2807" s="3" customFormat="1" x14ac:dyDescent="0.35"/>
    <row r="2808" s="3" customFormat="1" x14ac:dyDescent="0.35"/>
    <row r="2809" s="3" customFormat="1" x14ac:dyDescent="0.35"/>
    <row r="2810" s="3" customFormat="1" x14ac:dyDescent="0.35"/>
    <row r="2811" s="3" customFormat="1" x14ac:dyDescent="0.35"/>
    <row r="2812" s="3" customFormat="1" x14ac:dyDescent="0.35"/>
    <row r="2813" s="3" customFormat="1" x14ac:dyDescent="0.35"/>
    <row r="2814" s="3" customFormat="1" x14ac:dyDescent="0.35"/>
    <row r="2815" s="3" customFormat="1" x14ac:dyDescent="0.35"/>
    <row r="2816" s="3" customFormat="1" x14ac:dyDescent="0.35"/>
    <row r="2817" s="3" customFormat="1" x14ac:dyDescent="0.35"/>
    <row r="2818" s="3" customFormat="1" x14ac:dyDescent="0.35"/>
    <row r="2819" s="3" customFormat="1" x14ac:dyDescent="0.35"/>
    <row r="2820" s="3" customFormat="1" x14ac:dyDescent="0.35"/>
    <row r="2821" s="3" customFormat="1" x14ac:dyDescent="0.35"/>
    <row r="2822" s="3" customFormat="1" x14ac:dyDescent="0.35"/>
    <row r="2823" s="3" customFormat="1" x14ac:dyDescent="0.35"/>
    <row r="2824" s="3" customFormat="1" x14ac:dyDescent="0.35"/>
    <row r="2825" s="3" customFormat="1" x14ac:dyDescent="0.35"/>
    <row r="2826" s="3" customFormat="1" x14ac:dyDescent="0.35"/>
    <row r="2827" s="3" customFormat="1" x14ac:dyDescent="0.35"/>
    <row r="2828" s="3" customFormat="1" x14ac:dyDescent="0.35"/>
    <row r="2829" s="3" customFormat="1" x14ac:dyDescent="0.35"/>
    <row r="2830" s="3" customFormat="1" x14ac:dyDescent="0.35"/>
    <row r="2831" s="3" customFormat="1" x14ac:dyDescent="0.35"/>
    <row r="2832" s="3" customFormat="1" x14ac:dyDescent="0.35"/>
    <row r="2833" s="3" customFormat="1" x14ac:dyDescent="0.35"/>
    <row r="2834" s="3" customFormat="1" x14ac:dyDescent="0.35"/>
    <row r="2835" s="3" customFormat="1" x14ac:dyDescent="0.35"/>
    <row r="2836" s="3" customFormat="1" x14ac:dyDescent="0.35"/>
    <row r="2837" s="3" customFormat="1" x14ac:dyDescent="0.35"/>
    <row r="2838" s="3" customFormat="1" x14ac:dyDescent="0.35"/>
    <row r="2839" s="3" customFormat="1" x14ac:dyDescent="0.35"/>
    <row r="2840" s="3" customFormat="1" x14ac:dyDescent="0.35"/>
    <row r="2841" s="3" customFormat="1" x14ac:dyDescent="0.35"/>
    <row r="2842" s="3" customFormat="1" x14ac:dyDescent="0.35"/>
    <row r="2843" s="3" customFormat="1" x14ac:dyDescent="0.35"/>
    <row r="2844" s="3" customFormat="1" x14ac:dyDescent="0.35"/>
    <row r="2845" s="3" customFormat="1" x14ac:dyDescent="0.35"/>
    <row r="2846" s="3" customFormat="1" x14ac:dyDescent="0.35"/>
    <row r="2847" s="3" customFormat="1" x14ac:dyDescent="0.35"/>
    <row r="2848" s="3" customFormat="1" x14ac:dyDescent="0.35"/>
    <row r="2849" s="3" customFormat="1" x14ac:dyDescent="0.35"/>
    <row r="2850" s="3" customFormat="1" x14ac:dyDescent="0.35"/>
    <row r="2851" s="3" customFormat="1" x14ac:dyDescent="0.35"/>
    <row r="2852" s="3" customFormat="1" x14ac:dyDescent="0.35"/>
    <row r="2853" s="3" customFormat="1" x14ac:dyDescent="0.35"/>
    <row r="2854" s="3" customFormat="1" x14ac:dyDescent="0.35"/>
    <row r="2855" s="3" customFormat="1" x14ac:dyDescent="0.35"/>
    <row r="2856" s="3" customFormat="1" x14ac:dyDescent="0.35"/>
    <row r="2857" s="3" customFormat="1" x14ac:dyDescent="0.35"/>
    <row r="2858" s="3" customFormat="1" x14ac:dyDescent="0.35"/>
    <row r="2859" s="3" customFormat="1" x14ac:dyDescent="0.35"/>
    <row r="2860" s="3" customFormat="1" x14ac:dyDescent="0.35"/>
    <row r="2861" s="3" customFormat="1" x14ac:dyDescent="0.35"/>
    <row r="2862" s="3" customFormat="1" x14ac:dyDescent="0.35"/>
    <row r="2863" s="3" customFormat="1" x14ac:dyDescent="0.35"/>
    <row r="2864" s="3" customFormat="1" x14ac:dyDescent="0.35"/>
    <row r="2865" s="3" customFormat="1" x14ac:dyDescent="0.35"/>
    <row r="2866" s="3" customFormat="1" x14ac:dyDescent="0.35"/>
    <row r="2867" s="3" customFormat="1" x14ac:dyDescent="0.35"/>
    <row r="2868" s="3" customFormat="1" x14ac:dyDescent="0.35"/>
    <row r="2869" s="3" customFormat="1" x14ac:dyDescent="0.35"/>
    <row r="2870" s="3" customFormat="1" x14ac:dyDescent="0.35"/>
    <row r="2871" s="3" customFormat="1" x14ac:dyDescent="0.35"/>
    <row r="2872" s="3" customFormat="1" x14ac:dyDescent="0.35"/>
    <row r="2873" s="3" customFormat="1" x14ac:dyDescent="0.35"/>
    <row r="2874" s="3" customFormat="1" x14ac:dyDescent="0.35"/>
    <row r="2875" s="3" customFormat="1" x14ac:dyDescent="0.35"/>
    <row r="2876" s="3" customFormat="1" x14ac:dyDescent="0.35"/>
    <row r="2877" s="3" customFormat="1" x14ac:dyDescent="0.35"/>
    <row r="2878" s="3" customFormat="1" x14ac:dyDescent="0.35"/>
    <row r="2879" s="3" customFormat="1" x14ac:dyDescent="0.35"/>
    <row r="2880" s="3" customFormat="1" x14ac:dyDescent="0.35"/>
    <row r="2881" s="3" customFormat="1" x14ac:dyDescent="0.35"/>
    <row r="2882" s="3" customFormat="1" x14ac:dyDescent="0.35"/>
    <row r="2883" s="3" customFormat="1" x14ac:dyDescent="0.35"/>
    <row r="2884" s="3" customFormat="1" x14ac:dyDescent="0.35"/>
    <row r="2885" s="3" customFormat="1" x14ac:dyDescent="0.35"/>
    <row r="2886" s="3" customFormat="1" x14ac:dyDescent="0.35"/>
    <row r="2887" s="3" customFormat="1" x14ac:dyDescent="0.35"/>
    <row r="2888" s="3" customFormat="1" x14ac:dyDescent="0.35"/>
    <row r="2889" s="3" customFormat="1" x14ac:dyDescent="0.35"/>
    <row r="2890" s="3" customFormat="1" x14ac:dyDescent="0.35"/>
    <row r="2891" s="3" customFormat="1" x14ac:dyDescent="0.35"/>
    <row r="2892" s="3" customFormat="1" x14ac:dyDescent="0.35"/>
    <row r="2893" s="3" customFormat="1" x14ac:dyDescent="0.35"/>
    <row r="2894" s="3" customFormat="1" x14ac:dyDescent="0.35"/>
    <row r="2895" s="3" customFormat="1" x14ac:dyDescent="0.35"/>
    <row r="2896" s="3" customFormat="1" x14ac:dyDescent="0.35"/>
    <row r="2897" s="3" customFormat="1" x14ac:dyDescent="0.35"/>
    <row r="2898" s="3" customFormat="1" x14ac:dyDescent="0.35"/>
    <row r="2899" s="3" customFormat="1" x14ac:dyDescent="0.35"/>
    <row r="2900" s="3" customFormat="1" x14ac:dyDescent="0.35"/>
    <row r="2901" s="3" customFormat="1" x14ac:dyDescent="0.35"/>
    <row r="2902" s="3" customFormat="1" x14ac:dyDescent="0.35"/>
    <row r="2903" s="3" customFormat="1" x14ac:dyDescent="0.35"/>
    <row r="2904" s="3" customFormat="1" x14ac:dyDescent="0.35"/>
    <row r="2905" s="3" customFormat="1" x14ac:dyDescent="0.35"/>
    <row r="2906" s="3" customFormat="1" x14ac:dyDescent="0.35"/>
    <row r="2907" s="3" customFormat="1" x14ac:dyDescent="0.35"/>
    <row r="2908" s="3" customFormat="1" x14ac:dyDescent="0.35"/>
    <row r="2909" s="3" customFormat="1" x14ac:dyDescent="0.35"/>
    <row r="2910" s="3" customFormat="1" x14ac:dyDescent="0.35"/>
    <row r="2911" s="3" customFormat="1" x14ac:dyDescent="0.35"/>
    <row r="2912" s="3" customFormat="1" x14ac:dyDescent="0.35"/>
    <row r="2913" s="3" customFormat="1" x14ac:dyDescent="0.35"/>
    <row r="2914" s="3" customFormat="1" x14ac:dyDescent="0.35"/>
    <row r="2915" s="3" customFormat="1" x14ac:dyDescent="0.35"/>
    <row r="2916" s="3" customFormat="1" x14ac:dyDescent="0.35"/>
    <row r="2917" s="3" customFormat="1" x14ac:dyDescent="0.35"/>
    <row r="2918" s="3" customFormat="1" x14ac:dyDescent="0.35"/>
    <row r="2919" s="3" customFormat="1" x14ac:dyDescent="0.35"/>
    <row r="2920" s="3" customFormat="1" x14ac:dyDescent="0.35"/>
    <row r="2921" s="3" customFormat="1" x14ac:dyDescent="0.35"/>
    <row r="2922" s="3" customFormat="1" x14ac:dyDescent="0.35"/>
    <row r="2923" s="3" customFormat="1" x14ac:dyDescent="0.35"/>
    <row r="2924" s="3" customFormat="1" x14ac:dyDescent="0.35"/>
    <row r="2925" s="3" customFormat="1" x14ac:dyDescent="0.35"/>
    <row r="2926" s="3" customFormat="1" x14ac:dyDescent="0.35"/>
    <row r="2927" s="3" customFormat="1" x14ac:dyDescent="0.35"/>
    <row r="2928" s="3" customFormat="1" x14ac:dyDescent="0.35"/>
    <row r="2929" s="3" customFormat="1" x14ac:dyDescent="0.35"/>
    <row r="2930" s="3" customFormat="1" x14ac:dyDescent="0.35"/>
    <row r="2931" s="3" customFormat="1" x14ac:dyDescent="0.35"/>
    <row r="2932" s="3" customFormat="1" x14ac:dyDescent="0.35"/>
    <row r="2933" s="3" customFormat="1" x14ac:dyDescent="0.35"/>
    <row r="2934" s="3" customFormat="1" x14ac:dyDescent="0.35"/>
    <row r="2935" s="3" customFormat="1" x14ac:dyDescent="0.35"/>
    <row r="2936" s="3" customFormat="1" x14ac:dyDescent="0.35"/>
    <row r="2937" s="3" customFormat="1" x14ac:dyDescent="0.35"/>
    <row r="2938" s="3" customFormat="1" x14ac:dyDescent="0.35"/>
    <row r="2939" s="3" customFormat="1" x14ac:dyDescent="0.35"/>
    <row r="2940" s="3" customFormat="1" x14ac:dyDescent="0.35"/>
    <row r="2941" s="3" customFormat="1" x14ac:dyDescent="0.35"/>
    <row r="2942" s="3" customFormat="1" x14ac:dyDescent="0.35"/>
    <row r="2943" s="3" customFormat="1" x14ac:dyDescent="0.35"/>
    <row r="2944" s="3" customFormat="1" x14ac:dyDescent="0.35"/>
    <row r="2945" s="3" customFormat="1" x14ac:dyDescent="0.35"/>
    <row r="2946" s="3" customFormat="1" x14ac:dyDescent="0.35"/>
    <row r="2947" s="3" customFormat="1" x14ac:dyDescent="0.35"/>
    <row r="2948" s="3" customFormat="1" x14ac:dyDescent="0.35"/>
    <row r="2949" s="3" customFormat="1" x14ac:dyDescent="0.35"/>
    <row r="2950" s="3" customFormat="1" x14ac:dyDescent="0.35"/>
    <row r="2951" s="3" customFormat="1" x14ac:dyDescent="0.35"/>
    <row r="2952" s="3" customFormat="1" x14ac:dyDescent="0.35"/>
    <row r="2953" s="3" customFormat="1" x14ac:dyDescent="0.35"/>
    <row r="2954" s="3" customFormat="1" x14ac:dyDescent="0.35"/>
    <row r="2955" s="3" customFormat="1" x14ac:dyDescent="0.35"/>
    <row r="2956" s="3" customFormat="1" x14ac:dyDescent="0.35"/>
    <row r="2957" s="3" customFormat="1" x14ac:dyDescent="0.35"/>
    <row r="2958" s="3" customFormat="1" x14ac:dyDescent="0.35"/>
    <row r="2959" s="3" customFormat="1" x14ac:dyDescent="0.35"/>
    <row r="2960" s="3" customFormat="1" x14ac:dyDescent="0.35"/>
    <row r="2961" s="3" customFormat="1" x14ac:dyDescent="0.35"/>
    <row r="2962" s="3" customFormat="1" x14ac:dyDescent="0.35"/>
    <row r="2963" s="3" customFormat="1" x14ac:dyDescent="0.35"/>
    <row r="2964" s="3" customFormat="1" x14ac:dyDescent="0.35"/>
    <row r="2965" s="3" customFormat="1" x14ac:dyDescent="0.35"/>
    <row r="2966" s="3" customFormat="1" x14ac:dyDescent="0.35"/>
    <row r="2967" s="3" customFormat="1" x14ac:dyDescent="0.35"/>
    <row r="2968" s="3" customFormat="1" x14ac:dyDescent="0.35"/>
    <row r="2969" s="3" customFormat="1" x14ac:dyDescent="0.35"/>
    <row r="2970" s="3" customFormat="1" x14ac:dyDescent="0.35"/>
    <row r="2971" s="3" customFormat="1" x14ac:dyDescent="0.35"/>
    <row r="2972" s="3" customFormat="1" x14ac:dyDescent="0.35"/>
    <row r="2973" s="3" customFormat="1" x14ac:dyDescent="0.35"/>
    <row r="2974" s="3" customFormat="1" x14ac:dyDescent="0.35"/>
    <row r="2975" s="3" customFormat="1" x14ac:dyDescent="0.35"/>
    <row r="2976" s="3" customFormat="1" x14ac:dyDescent="0.35"/>
    <row r="2977" s="3" customFormat="1" x14ac:dyDescent="0.35"/>
    <row r="2978" s="3" customFormat="1" x14ac:dyDescent="0.35"/>
    <row r="2979" s="3" customFormat="1" x14ac:dyDescent="0.35"/>
    <row r="2980" s="3" customFormat="1" x14ac:dyDescent="0.35"/>
    <row r="2981" s="3" customFormat="1" x14ac:dyDescent="0.35"/>
    <row r="2982" s="3" customFormat="1" x14ac:dyDescent="0.35"/>
    <row r="2983" s="3" customFormat="1" x14ac:dyDescent="0.35"/>
    <row r="2984" s="3" customFormat="1" x14ac:dyDescent="0.35"/>
    <row r="2985" s="3" customFormat="1" x14ac:dyDescent="0.35"/>
    <row r="2986" s="3" customFormat="1" x14ac:dyDescent="0.35"/>
    <row r="2987" s="3" customFormat="1" x14ac:dyDescent="0.35"/>
    <row r="2988" s="3" customFormat="1" x14ac:dyDescent="0.35"/>
    <row r="2989" s="3" customFormat="1" x14ac:dyDescent="0.35"/>
    <row r="2990" s="3" customFormat="1" x14ac:dyDescent="0.35"/>
    <row r="2991" s="3" customFormat="1" x14ac:dyDescent="0.35"/>
    <row r="2992" s="3" customFormat="1" x14ac:dyDescent="0.35"/>
    <row r="2993" s="3" customFormat="1" x14ac:dyDescent="0.35"/>
    <row r="2994" s="3" customFormat="1" x14ac:dyDescent="0.35"/>
    <row r="2995" s="3" customFormat="1" x14ac:dyDescent="0.35"/>
    <row r="2996" s="3" customFormat="1" x14ac:dyDescent="0.35"/>
    <row r="2997" s="3" customFormat="1" x14ac:dyDescent="0.35"/>
    <row r="2998" s="3" customFormat="1" x14ac:dyDescent="0.35"/>
    <row r="2999" s="3" customFormat="1" x14ac:dyDescent="0.35"/>
    <row r="3000" s="3" customFormat="1" x14ac:dyDescent="0.35"/>
    <row r="3001" s="3" customFormat="1" x14ac:dyDescent="0.35"/>
    <row r="3002" s="3" customFormat="1" x14ac:dyDescent="0.35"/>
    <row r="3003" s="3" customFormat="1" x14ac:dyDescent="0.35"/>
    <row r="3004" s="3" customFormat="1" x14ac:dyDescent="0.35"/>
    <row r="3005" s="3" customFormat="1" x14ac:dyDescent="0.35"/>
    <row r="3006" s="3" customFormat="1" x14ac:dyDescent="0.35"/>
    <row r="3007" s="3" customFormat="1" x14ac:dyDescent="0.35"/>
    <row r="3008" s="3" customFormat="1" x14ac:dyDescent="0.35"/>
    <row r="3009" s="3" customFormat="1" x14ac:dyDescent="0.35"/>
    <row r="3010" s="3" customFormat="1" x14ac:dyDescent="0.35"/>
    <row r="3011" s="3" customFormat="1" x14ac:dyDescent="0.35"/>
    <row r="3012" s="3" customFormat="1" x14ac:dyDescent="0.35"/>
    <row r="3013" s="3" customFormat="1" x14ac:dyDescent="0.35"/>
    <row r="3014" s="3" customFormat="1" x14ac:dyDescent="0.35"/>
    <row r="3015" s="3" customFormat="1" x14ac:dyDescent="0.35"/>
    <row r="3016" s="3" customFormat="1" x14ac:dyDescent="0.35"/>
    <row r="3017" s="3" customFormat="1" x14ac:dyDescent="0.35"/>
    <row r="3018" s="3" customFormat="1" x14ac:dyDescent="0.35"/>
    <row r="3019" s="3" customFormat="1" x14ac:dyDescent="0.35"/>
    <row r="3020" s="3" customFormat="1" x14ac:dyDescent="0.35"/>
    <row r="3021" s="3" customFormat="1" x14ac:dyDescent="0.35"/>
    <row r="3022" s="3" customFormat="1" x14ac:dyDescent="0.35"/>
    <row r="3023" s="3" customFormat="1" x14ac:dyDescent="0.35"/>
    <row r="3024" s="3" customFormat="1" x14ac:dyDescent="0.35"/>
    <row r="3025" s="3" customFormat="1" x14ac:dyDescent="0.35"/>
    <row r="3026" s="3" customFormat="1" x14ac:dyDescent="0.35"/>
    <row r="3027" s="3" customFormat="1" x14ac:dyDescent="0.35"/>
    <row r="3028" s="3" customFormat="1" x14ac:dyDescent="0.35"/>
    <row r="3029" s="3" customFormat="1" x14ac:dyDescent="0.35"/>
    <row r="3030" s="3" customFormat="1" x14ac:dyDescent="0.35"/>
    <row r="3031" s="3" customFormat="1" x14ac:dyDescent="0.35"/>
    <row r="3032" s="3" customFormat="1" x14ac:dyDescent="0.35"/>
    <row r="3033" s="3" customFormat="1" x14ac:dyDescent="0.35"/>
    <row r="3034" s="3" customFormat="1" x14ac:dyDescent="0.35"/>
    <row r="3035" s="3" customFormat="1" x14ac:dyDescent="0.35"/>
    <row r="3036" s="3" customFormat="1" x14ac:dyDescent="0.35"/>
    <row r="3037" s="3" customFormat="1" x14ac:dyDescent="0.35"/>
    <row r="3038" s="3" customFormat="1" x14ac:dyDescent="0.35"/>
    <row r="3039" s="3" customFormat="1" x14ac:dyDescent="0.35"/>
    <row r="3040" s="3" customFormat="1" x14ac:dyDescent="0.35"/>
    <row r="3041" s="3" customFormat="1" x14ac:dyDescent="0.35"/>
    <row r="3042" s="3" customFormat="1" x14ac:dyDescent="0.35"/>
    <row r="3043" s="3" customFormat="1" x14ac:dyDescent="0.35"/>
    <row r="3044" s="3" customFormat="1" x14ac:dyDescent="0.35"/>
    <row r="3045" s="3" customFormat="1" x14ac:dyDescent="0.35"/>
    <row r="3046" s="3" customFormat="1" x14ac:dyDescent="0.35"/>
    <row r="3047" s="3" customFormat="1" x14ac:dyDescent="0.35"/>
    <row r="3048" s="3" customFormat="1" x14ac:dyDescent="0.35"/>
    <row r="3049" s="3" customFormat="1" x14ac:dyDescent="0.35"/>
    <row r="3050" s="3" customFormat="1" x14ac:dyDescent="0.35"/>
    <row r="3051" s="3" customFormat="1" x14ac:dyDescent="0.35"/>
    <row r="3052" s="3" customFormat="1" x14ac:dyDescent="0.35"/>
    <row r="3053" s="3" customFormat="1" x14ac:dyDescent="0.35"/>
    <row r="3054" s="3" customFormat="1" x14ac:dyDescent="0.35"/>
    <row r="3055" s="3" customFormat="1" x14ac:dyDescent="0.35"/>
    <row r="3056" s="3" customFormat="1" x14ac:dyDescent="0.35"/>
    <row r="3057" s="3" customFormat="1" x14ac:dyDescent="0.35"/>
    <row r="3058" s="3" customFormat="1" x14ac:dyDescent="0.35"/>
    <row r="3059" s="3" customFormat="1" x14ac:dyDescent="0.35"/>
    <row r="3060" s="3" customFormat="1" x14ac:dyDescent="0.35"/>
    <row r="3061" s="3" customFormat="1" x14ac:dyDescent="0.35"/>
    <row r="3062" s="3" customFormat="1" x14ac:dyDescent="0.35"/>
    <row r="3063" s="3" customFormat="1" x14ac:dyDescent="0.35"/>
    <row r="3064" s="3" customFormat="1" x14ac:dyDescent="0.35"/>
    <row r="3065" s="3" customFormat="1" x14ac:dyDescent="0.35"/>
    <row r="3066" s="3" customFormat="1" x14ac:dyDescent="0.35"/>
    <row r="3067" s="3" customFormat="1" x14ac:dyDescent="0.35"/>
    <row r="3068" s="3" customFormat="1" x14ac:dyDescent="0.35"/>
    <row r="3069" s="3" customFormat="1" x14ac:dyDescent="0.35"/>
    <row r="3070" s="3" customFormat="1" x14ac:dyDescent="0.35"/>
    <row r="3071" s="3" customFormat="1" x14ac:dyDescent="0.35"/>
    <row r="3072" s="3" customFormat="1" x14ac:dyDescent="0.35"/>
    <row r="3073" s="3" customFormat="1" x14ac:dyDescent="0.35"/>
    <row r="3074" s="3" customFormat="1" x14ac:dyDescent="0.35"/>
    <row r="3075" s="3" customFormat="1" x14ac:dyDescent="0.35"/>
    <row r="3076" s="3" customFormat="1" x14ac:dyDescent="0.35"/>
    <row r="3077" s="3" customFormat="1" x14ac:dyDescent="0.35"/>
    <row r="3078" s="3" customFormat="1" x14ac:dyDescent="0.35"/>
    <row r="3079" s="3" customFormat="1" x14ac:dyDescent="0.35"/>
    <row r="3080" s="3" customFormat="1" x14ac:dyDescent="0.35"/>
    <row r="3081" s="3" customFormat="1" x14ac:dyDescent="0.35"/>
    <row r="3082" s="3" customFormat="1" x14ac:dyDescent="0.35"/>
    <row r="3083" s="3" customFormat="1" x14ac:dyDescent="0.35"/>
    <row r="3084" s="3" customFormat="1" x14ac:dyDescent="0.35"/>
    <row r="3085" s="3" customFormat="1" x14ac:dyDescent="0.35"/>
    <row r="3086" s="3" customFormat="1" x14ac:dyDescent="0.35"/>
    <row r="3087" s="3" customFormat="1" x14ac:dyDescent="0.35"/>
    <row r="3088" s="3" customFormat="1" x14ac:dyDescent="0.35"/>
    <row r="3089" s="3" customFormat="1" x14ac:dyDescent="0.35"/>
    <row r="3090" s="3" customFormat="1" x14ac:dyDescent="0.35"/>
    <row r="3091" s="3" customFormat="1" x14ac:dyDescent="0.35"/>
    <row r="3092" s="3" customFormat="1" x14ac:dyDescent="0.35"/>
    <row r="3093" s="3" customFormat="1" x14ac:dyDescent="0.35"/>
    <row r="3094" s="3" customFormat="1" x14ac:dyDescent="0.35"/>
    <row r="3095" s="3" customFormat="1" x14ac:dyDescent="0.35"/>
    <row r="3096" s="3" customFormat="1" x14ac:dyDescent="0.35"/>
    <row r="3097" s="3" customFormat="1" x14ac:dyDescent="0.35"/>
    <row r="3098" s="3" customFormat="1" x14ac:dyDescent="0.35"/>
    <row r="3099" s="3" customFormat="1" x14ac:dyDescent="0.35"/>
    <row r="3100" s="3" customFormat="1" x14ac:dyDescent="0.35"/>
    <row r="3101" s="3" customFormat="1" x14ac:dyDescent="0.35"/>
    <row r="3102" s="3" customFormat="1" x14ac:dyDescent="0.35"/>
    <row r="3103" s="3" customFormat="1" x14ac:dyDescent="0.35"/>
    <row r="3104" s="3" customFormat="1" x14ac:dyDescent="0.35"/>
    <row r="3105" s="3" customFormat="1" x14ac:dyDescent="0.35"/>
    <row r="3106" s="3" customFormat="1" x14ac:dyDescent="0.35"/>
    <row r="3107" s="3" customFormat="1" x14ac:dyDescent="0.35"/>
    <row r="3108" s="3" customFormat="1" x14ac:dyDescent="0.35"/>
    <row r="3109" s="3" customFormat="1" x14ac:dyDescent="0.35"/>
    <row r="3110" s="3" customFormat="1" x14ac:dyDescent="0.35"/>
    <row r="3111" s="3" customFormat="1" x14ac:dyDescent="0.35"/>
    <row r="3112" s="3" customFormat="1" x14ac:dyDescent="0.35"/>
    <row r="3113" s="3" customFormat="1" x14ac:dyDescent="0.35"/>
    <row r="3114" s="3" customFormat="1" x14ac:dyDescent="0.35"/>
    <row r="3115" s="3" customFormat="1" x14ac:dyDescent="0.35"/>
    <row r="3116" s="3" customFormat="1" x14ac:dyDescent="0.35"/>
    <row r="3117" s="3" customFormat="1" x14ac:dyDescent="0.35"/>
    <row r="3118" s="3" customFormat="1" x14ac:dyDescent="0.35"/>
    <row r="3119" s="3" customFormat="1" x14ac:dyDescent="0.35"/>
    <row r="3120" s="3" customFormat="1" x14ac:dyDescent="0.35"/>
    <row r="3121" s="3" customFormat="1" x14ac:dyDescent="0.35"/>
    <row r="3122" s="3" customFormat="1" x14ac:dyDescent="0.35"/>
    <row r="3123" s="3" customFormat="1" x14ac:dyDescent="0.35"/>
    <row r="3124" s="3" customFormat="1" x14ac:dyDescent="0.35"/>
    <row r="3125" s="3" customFormat="1" x14ac:dyDescent="0.35"/>
    <row r="3126" s="3" customFormat="1" x14ac:dyDescent="0.35"/>
    <row r="3127" s="3" customFormat="1" x14ac:dyDescent="0.35"/>
    <row r="3128" s="3" customFormat="1" x14ac:dyDescent="0.35"/>
    <row r="3129" s="3" customFormat="1" x14ac:dyDescent="0.35"/>
    <row r="3130" s="3" customFormat="1" x14ac:dyDescent="0.35"/>
    <row r="3131" s="3" customFormat="1" x14ac:dyDescent="0.35"/>
    <row r="3132" s="3" customFormat="1" x14ac:dyDescent="0.35"/>
    <row r="3133" s="3" customFormat="1" x14ac:dyDescent="0.35"/>
    <row r="3134" s="3" customFormat="1" x14ac:dyDescent="0.35"/>
    <row r="3135" s="3" customFormat="1" x14ac:dyDescent="0.35"/>
    <row r="3136" s="3" customFormat="1" x14ac:dyDescent="0.35"/>
    <row r="3137" s="3" customFormat="1" x14ac:dyDescent="0.35"/>
    <row r="3138" s="3" customFormat="1" x14ac:dyDescent="0.35"/>
    <row r="3139" s="3" customFormat="1" x14ac:dyDescent="0.35"/>
    <row r="3140" s="3" customFormat="1" x14ac:dyDescent="0.35"/>
    <row r="3141" s="3" customFormat="1" x14ac:dyDescent="0.35"/>
    <row r="3142" s="3" customFormat="1" x14ac:dyDescent="0.35"/>
    <row r="3143" s="3" customFormat="1" x14ac:dyDescent="0.35"/>
    <row r="3144" s="3" customFormat="1" x14ac:dyDescent="0.35"/>
    <row r="3145" s="3" customFormat="1" x14ac:dyDescent="0.35"/>
    <row r="3146" s="3" customFormat="1" x14ac:dyDescent="0.35"/>
    <row r="3147" s="3" customFormat="1" x14ac:dyDescent="0.35"/>
    <row r="3148" s="3" customFormat="1" x14ac:dyDescent="0.35"/>
    <row r="3149" s="3" customFormat="1" x14ac:dyDescent="0.35"/>
    <row r="3150" s="3" customFormat="1" x14ac:dyDescent="0.35"/>
    <row r="3151" s="3" customFormat="1" x14ac:dyDescent="0.35"/>
    <row r="3152" s="3" customFormat="1" x14ac:dyDescent="0.35"/>
    <row r="3153" s="3" customFormat="1" x14ac:dyDescent="0.35"/>
    <row r="3154" s="3" customFormat="1" x14ac:dyDescent="0.35"/>
    <row r="3155" s="3" customFormat="1" x14ac:dyDescent="0.35"/>
    <row r="3156" s="3" customFormat="1" x14ac:dyDescent="0.35"/>
    <row r="3157" s="3" customFormat="1" x14ac:dyDescent="0.35"/>
    <row r="3158" s="3" customFormat="1" x14ac:dyDescent="0.35"/>
    <row r="3159" s="3" customFormat="1" x14ac:dyDescent="0.35"/>
    <row r="3160" s="3" customFormat="1" x14ac:dyDescent="0.35"/>
    <row r="3161" s="3" customFormat="1" x14ac:dyDescent="0.35"/>
    <row r="3162" s="3" customFormat="1" x14ac:dyDescent="0.35"/>
    <row r="3163" s="3" customFormat="1" x14ac:dyDescent="0.35"/>
    <row r="3164" s="3" customFormat="1" x14ac:dyDescent="0.35"/>
    <row r="3165" s="3" customFormat="1" x14ac:dyDescent="0.35"/>
    <row r="3166" s="3" customFormat="1" x14ac:dyDescent="0.35"/>
    <row r="3167" s="3" customFormat="1" x14ac:dyDescent="0.35"/>
    <row r="3168" s="3" customFormat="1" x14ac:dyDescent="0.35"/>
    <row r="3169" s="3" customFormat="1" x14ac:dyDescent="0.35"/>
    <row r="3170" s="3" customFormat="1" x14ac:dyDescent="0.35"/>
    <row r="3171" s="3" customFormat="1" x14ac:dyDescent="0.35"/>
    <row r="3172" s="3" customFormat="1" x14ac:dyDescent="0.35"/>
    <row r="3173" s="3" customFormat="1" x14ac:dyDescent="0.35"/>
    <row r="3174" s="3" customFormat="1" x14ac:dyDescent="0.35"/>
    <row r="3175" s="3" customFormat="1" x14ac:dyDescent="0.35"/>
    <row r="3176" s="3" customFormat="1" x14ac:dyDescent="0.35"/>
    <row r="3177" s="3" customFormat="1" x14ac:dyDescent="0.35"/>
    <row r="3178" s="3" customFormat="1" x14ac:dyDescent="0.35"/>
    <row r="3179" s="3" customFormat="1" x14ac:dyDescent="0.35"/>
    <row r="3180" s="3" customFormat="1" x14ac:dyDescent="0.35"/>
    <row r="3181" s="3" customFormat="1" x14ac:dyDescent="0.35"/>
    <row r="3182" s="3" customFormat="1" x14ac:dyDescent="0.35"/>
    <row r="3183" s="3" customFormat="1" x14ac:dyDescent="0.35"/>
    <row r="3184" s="3" customFormat="1" x14ac:dyDescent="0.35"/>
    <row r="3185" s="3" customFormat="1" x14ac:dyDescent="0.35"/>
    <row r="3186" s="3" customFormat="1" x14ac:dyDescent="0.35"/>
    <row r="3187" s="3" customFormat="1" x14ac:dyDescent="0.35"/>
    <row r="3188" s="3" customFormat="1" x14ac:dyDescent="0.35"/>
    <row r="3189" s="3" customFormat="1" x14ac:dyDescent="0.35"/>
    <row r="3190" s="3" customFormat="1" x14ac:dyDescent="0.35"/>
    <row r="3191" s="3" customFormat="1" x14ac:dyDescent="0.35"/>
    <row r="3192" s="3" customFormat="1" x14ac:dyDescent="0.35"/>
    <row r="3193" s="3" customFormat="1" x14ac:dyDescent="0.35"/>
    <row r="3194" s="3" customFormat="1" x14ac:dyDescent="0.35"/>
    <row r="3195" s="3" customFormat="1" x14ac:dyDescent="0.35"/>
    <row r="3196" s="3" customFormat="1" x14ac:dyDescent="0.35"/>
    <row r="3197" s="3" customFormat="1" x14ac:dyDescent="0.35"/>
    <row r="3198" s="3" customFormat="1" x14ac:dyDescent="0.35"/>
    <row r="3199" s="3" customFormat="1" x14ac:dyDescent="0.35"/>
    <row r="3200" s="3" customFormat="1" x14ac:dyDescent="0.35"/>
    <row r="3201" s="3" customFormat="1" x14ac:dyDescent="0.35"/>
    <row r="3202" s="3" customFormat="1" x14ac:dyDescent="0.35"/>
    <row r="3203" s="3" customFormat="1" x14ac:dyDescent="0.35"/>
    <row r="3204" s="3" customFormat="1" x14ac:dyDescent="0.35"/>
    <row r="3205" s="3" customFormat="1" x14ac:dyDescent="0.35"/>
    <row r="3206" s="3" customFormat="1" x14ac:dyDescent="0.35"/>
    <row r="3207" s="3" customFormat="1" x14ac:dyDescent="0.35"/>
    <row r="3208" s="3" customFormat="1" x14ac:dyDescent="0.35"/>
    <row r="3209" s="3" customFormat="1" x14ac:dyDescent="0.35"/>
    <row r="3210" s="3" customFormat="1" x14ac:dyDescent="0.35"/>
    <row r="3211" s="3" customFormat="1" x14ac:dyDescent="0.35"/>
    <row r="3212" s="3" customFormat="1" x14ac:dyDescent="0.35"/>
    <row r="3213" s="3" customFormat="1" x14ac:dyDescent="0.35"/>
    <row r="3214" s="3" customFormat="1" x14ac:dyDescent="0.35"/>
    <row r="3215" s="3" customFormat="1" x14ac:dyDescent="0.35"/>
    <row r="3216" s="3" customFormat="1" x14ac:dyDescent="0.35"/>
    <row r="3217" s="3" customFormat="1" x14ac:dyDescent="0.35"/>
    <row r="3218" s="3" customFormat="1" x14ac:dyDescent="0.35"/>
    <row r="3219" s="3" customFormat="1" x14ac:dyDescent="0.35"/>
    <row r="3220" s="3" customFormat="1" x14ac:dyDescent="0.35"/>
    <row r="3221" s="3" customFormat="1" x14ac:dyDescent="0.35"/>
    <row r="3222" s="3" customFormat="1" x14ac:dyDescent="0.35"/>
    <row r="3223" s="3" customFormat="1" x14ac:dyDescent="0.35"/>
    <row r="3224" s="3" customFormat="1" x14ac:dyDescent="0.35"/>
    <row r="3225" s="3" customFormat="1" x14ac:dyDescent="0.35"/>
    <row r="3226" s="3" customFormat="1" x14ac:dyDescent="0.35"/>
    <row r="3227" s="3" customFormat="1" x14ac:dyDescent="0.35"/>
    <row r="3228" s="3" customFormat="1" x14ac:dyDescent="0.35"/>
    <row r="3229" s="3" customFormat="1" x14ac:dyDescent="0.35"/>
    <row r="3230" s="3" customFormat="1" x14ac:dyDescent="0.35"/>
    <row r="3231" s="3" customFormat="1" x14ac:dyDescent="0.35"/>
    <row r="3232" s="3" customFormat="1" x14ac:dyDescent="0.35"/>
    <row r="3233" s="3" customFormat="1" x14ac:dyDescent="0.35"/>
    <row r="3234" s="3" customFormat="1" x14ac:dyDescent="0.35"/>
    <row r="3235" s="3" customFormat="1" x14ac:dyDescent="0.35"/>
    <row r="3236" s="3" customFormat="1" x14ac:dyDescent="0.35"/>
    <row r="3237" s="3" customFormat="1" x14ac:dyDescent="0.35"/>
    <row r="3238" s="3" customFormat="1" x14ac:dyDescent="0.35"/>
    <row r="3239" s="3" customFormat="1" x14ac:dyDescent="0.35"/>
    <row r="3240" s="3" customFormat="1" x14ac:dyDescent="0.35"/>
    <row r="3241" s="3" customFormat="1" x14ac:dyDescent="0.35"/>
    <row r="3242" s="3" customFormat="1" x14ac:dyDescent="0.35"/>
    <row r="3243" s="3" customFormat="1" x14ac:dyDescent="0.35"/>
    <row r="3244" s="3" customFormat="1" x14ac:dyDescent="0.35"/>
    <row r="3245" s="3" customFormat="1" x14ac:dyDescent="0.35"/>
    <row r="3246" s="3" customFormat="1" x14ac:dyDescent="0.35"/>
    <row r="3247" s="3" customFormat="1" x14ac:dyDescent="0.35"/>
    <row r="3248" s="3" customFormat="1" x14ac:dyDescent="0.35"/>
    <row r="3249" s="3" customFormat="1" x14ac:dyDescent="0.35"/>
    <row r="3250" s="3" customFormat="1" x14ac:dyDescent="0.35"/>
    <row r="3251" s="3" customFormat="1" x14ac:dyDescent="0.35"/>
    <row r="3252" s="3" customFormat="1" x14ac:dyDescent="0.35"/>
    <row r="3253" s="3" customFormat="1" x14ac:dyDescent="0.35"/>
    <row r="3254" s="3" customFormat="1" x14ac:dyDescent="0.35"/>
    <row r="3255" s="3" customFormat="1" x14ac:dyDescent="0.35"/>
    <row r="3256" s="3" customFormat="1" x14ac:dyDescent="0.35"/>
    <row r="3257" s="3" customFormat="1" x14ac:dyDescent="0.35"/>
    <row r="3258" s="3" customFormat="1" x14ac:dyDescent="0.35"/>
    <row r="3259" s="3" customFormat="1" x14ac:dyDescent="0.35"/>
    <row r="3260" s="3" customFormat="1" x14ac:dyDescent="0.35"/>
    <row r="3261" s="3" customFormat="1" x14ac:dyDescent="0.35"/>
    <row r="3262" s="3" customFormat="1" x14ac:dyDescent="0.35"/>
    <row r="3263" s="3" customFormat="1" x14ac:dyDescent="0.35"/>
    <row r="3264" s="3" customFormat="1" x14ac:dyDescent="0.35"/>
    <row r="3265" s="3" customFormat="1" x14ac:dyDescent="0.35"/>
    <row r="3266" s="3" customFormat="1" x14ac:dyDescent="0.35"/>
    <row r="3267" s="3" customFormat="1" x14ac:dyDescent="0.35"/>
    <row r="3268" s="3" customFormat="1" x14ac:dyDescent="0.35"/>
    <row r="3269" s="3" customFormat="1" x14ac:dyDescent="0.35"/>
    <row r="3270" s="3" customFormat="1" x14ac:dyDescent="0.35"/>
    <row r="3271" s="3" customFormat="1" x14ac:dyDescent="0.35"/>
    <row r="3272" s="3" customFormat="1" x14ac:dyDescent="0.35"/>
    <row r="3273" s="3" customFormat="1" x14ac:dyDescent="0.35"/>
    <row r="3274" s="3" customFormat="1" x14ac:dyDescent="0.35"/>
    <row r="3275" s="3" customFormat="1" x14ac:dyDescent="0.35"/>
    <row r="3276" s="3" customFormat="1" x14ac:dyDescent="0.35"/>
    <row r="3277" s="3" customFormat="1" x14ac:dyDescent="0.35"/>
    <row r="3278" s="3" customFormat="1" x14ac:dyDescent="0.35"/>
    <row r="3279" s="3" customFormat="1" x14ac:dyDescent="0.35"/>
    <row r="3280" s="3" customFormat="1" x14ac:dyDescent="0.35"/>
    <row r="3281" s="3" customFormat="1" x14ac:dyDescent="0.35"/>
    <row r="3282" s="3" customFormat="1" x14ac:dyDescent="0.35"/>
    <row r="3283" s="3" customFormat="1" x14ac:dyDescent="0.35"/>
    <row r="3284" s="3" customFormat="1" x14ac:dyDescent="0.35"/>
    <row r="3285" s="3" customFormat="1" x14ac:dyDescent="0.35"/>
    <row r="3286" s="3" customFormat="1" x14ac:dyDescent="0.35"/>
    <row r="3287" s="3" customFormat="1" x14ac:dyDescent="0.35"/>
    <row r="3288" s="3" customFormat="1" x14ac:dyDescent="0.35"/>
    <row r="3289" s="3" customFormat="1" x14ac:dyDescent="0.35"/>
    <row r="3290" s="3" customFormat="1" x14ac:dyDescent="0.35"/>
    <row r="3291" s="3" customFormat="1" x14ac:dyDescent="0.35"/>
    <row r="3292" s="3" customFormat="1" x14ac:dyDescent="0.35"/>
    <row r="3293" s="3" customFormat="1" x14ac:dyDescent="0.35"/>
    <row r="3294" s="3" customFormat="1" x14ac:dyDescent="0.35"/>
    <row r="3295" s="3" customFormat="1" x14ac:dyDescent="0.35"/>
    <row r="3296" s="3" customFormat="1" x14ac:dyDescent="0.35"/>
    <row r="3297" s="3" customFormat="1" x14ac:dyDescent="0.35"/>
    <row r="3298" s="3" customFormat="1" x14ac:dyDescent="0.35"/>
    <row r="3299" s="3" customFormat="1" x14ac:dyDescent="0.35"/>
    <row r="3300" s="3" customFormat="1" x14ac:dyDescent="0.35"/>
    <row r="3301" s="3" customFormat="1" x14ac:dyDescent="0.35"/>
    <row r="3302" s="3" customFormat="1" x14ac:dyDescent="0.35"/>
    <row r="3303" s="3" customFormat="1" x14ac:dyDescent="0.35"/>
    <row r="3304" s="3" customFormat="1" x14ac:dyDescent="0.35"/>
    <row r="3305" s="3" customFormat="1" x14ac:dyDescent="0.35"/>
    <row r="3306" s="3" customFormat="1" x14ac:dyDescent="0.35"/>
    <row r="3307" s="3" customFormat="1" x14ac:dyDescent="0.35"/>
    <row r="3308" s="3" customFormat="1" x14ac:dyDescent="0.35"/>
    <row r="3309" s="3" customFormat="1" x14ac:dyDescent="0.35"/>
    <row r="3310" s="3" customFormat="1" x14ac:dyDescent="0.35"/>
    <row r="3311" s="3" customFormat="1" x14ac:dyDescent="0.35"/>
    <row r="3312" s="3" customFormat="1" x14ac:dyDescent="0.35"/>
    <row r="3313" s="3" customFormat="1" x14ac:dyDescent="0.35"/>
    <row r="3314" s="3" customFormat="1" x14ac:dyDescent="0.35"/>
    <row r="3315" s="3" customFormat="1" x14ac:dyDescent="0.35"/>
    <row r="3316" s="3" customFormat="1" x14ac:dyDescent="0.35"/>
    <row r="3317" s="3" customFormat="1" x14ac:dyDescent="0.35"/>
    <row r="3318" s="3" customFormat="1" x14ac:dyDescent="0.35"/>
    <row r="3319" s="3" customFormat="1" x14ac:dyDescent="0.35"/>
    <row r="3320" s="3" customFormat="1" x14ac:dyDescent="0.35"/>
    <row r="3321" s="3" customFormat="1" x14ac:dyDescent="0.35"/>
    <row r="3322" s="3" customFormat="1" x14ac:dyDescent="0.35"/>
    <row r="3323" s="3" customFormat="1" x14ac:dyDescent="0.35"/>
    <row r="3324" s="3" customFormat="1" x14ac:dyDescent="0.35"/>
    <row r="3325" s="3" customFormat="1" x14ac:dyDescent="0.35"/>
    <row r="3326" s="3" customFormat="1" x14ac:dyDescent="0.35"/>
    <row r="3327" s="3" customFormat="1" x14ac:dyDescent="0.35"/>
    <row r="3328" s="3" customFormat="1" x14ac:dyDescent="0.35"/>
    <row r="3329" s="3" customFormat="1" x14ac:dyDescent="0.35"/>
    <row r="3330" s="3" customFormat="1" x14ac:dyDescent="0.35"/>
    <row r="3331" s="3" customFormat="1" x14ac:dyDescent="0.35"/>
    <row r="3332" s="3" customFormat="1" x14ac:dyDescent="0.35"/>
    <row r="3333" s="3" customFormat="1" x14ac:dyDescent="0.35"/>
    <row r="3334" s="3" customFormat="1" x14ac:dyDescent="0.35"/>
    <row r="3335" s="3" customFormat="1" x14ac:dyDescent="0.35"/>
    <row r="3336" s="3" customFormat="1" x14ac:dyDescent="0.35"/>
    <row r="3337" s="3" customFormat="1" x14ac:dyDescent="0.35"/>
    <row r="3338" s="3" customFormat="1" x14ac:dyDescent="0.35"/>
    <row r="3339" s="3" customFormat="1" x14ac:dyDescent="0.35"/>
    <row r="3340" s="3" customFormat="1" x14ac:dyDescent="0.35"/>
    <row r="3341" s="3" customFormat="1" x14ac:dyDescent="0.35"/>
    <row r="3342" s="3" customFormat="1" x14ac:dyDescent="0.35"/>
    <row r="3343" s="3" customFormat="1" x14ac:dyDescent="0.35"/>
    <row r="3344" s="3" customFormat="1" x14ac:dyDescent="0.35"/>
    <row r="3345" s="3" customFormat="1" x14ac:dyDescent="0.35"/>
    <row r="3346" s="3" customFormat="1" x14ac:dyDescent="0.35"/>
    <row r="3347" s="3" customFormat="1" x14ac:dyDescent="0.35"/>
    <row r="3348" s="3" customFormat="1" x14ac:dyDescent="0.35"/>
    <row r="3349" s="3" customFormat="1" x14ac:dyDescent="0.35"/>
    <row r="3350" s="3" customFormat="1" x14ac:dyDescent="0.35"/>
    <row r="3351" s="3" customFormat="1" x14ac:dyDescent="0.35"/>
    <row r="3352" s="3" customFormat="1" x14ac:dyDescent="0.35"/>
    <row r="3353" s="3" customFormat="1" x14ac:dyDescent="0.35"/>
    <row r="3354" s="3" customFormat="1" x14ac:dyDescent="0.35"/>
    <row r="3355" s="3" customFormat="1" x14ac:dyDescent="0.35"/>
    <row r="3356" s="3" customFormat="1" x14ac:dyDescent="0.35"/>
    <row r="3357" s="3" customFormat="1" x14ac:dyDescent="0.35"/>
    <row r="3358" s="3" customFormat="1" x14ac:dyDescent="0.35"/>
    <row r="3359" s="3" customFormat="1" x14ac:dyDescent="0.35"/>
    <row r="3360" s="3" customFormat="1" x14ac:dyDescent="0.35"/>
    <row r="3361" s="3" customFormat="1" x14ac:dyDescent="0.35"/>
    <row r="3362" s="3" customFormat="1" x14ac:dyDescent="0.35"/>
    <row r="3363" s="3" customFormat="1" x14ac:dyDescent="0.35"/>
    <row r="3364" s="3" customFormat="1" x14ac:dyDescent="0.35"/>
    <row r="3365" s="3" customFormat="1" x14ac:dyDescent="0.35"/>
    <row r="3366" s="3" customFormat="1" x14ac:dyDescent="0.35"/>
    <row r="3367" s="3" customFormat="1" x14ac:dyDescent="0.35"/>
    <row r="3368" s="3" customFormat="1" x14ac:dyDescent="0.35"/>
    <row r="3369" s="3" customFormat="1" x14ac:dyDescent="0.35"/>
    <row r="3370" s="3" customFormat="1" x14ac:dyDescent="0.35"/>
    <row r="3371" s="3" customFormat="1" x14ac:dyDescent="0.35"/>
    <row r="3372" s="3" customFormat="1" x14ac:dyDescent="0.35"/>
    <row r="3373" s="3" customFormat="1" x14ac:dyDescent="0.35"/>
    <row r="3374" s="3" customFormat="1" x14ac:dyDescent="0.35"/>
    <row r="3375" s="3" customFormat="1" x14ac:dyDescent="0.35"/>
    <row r="3376" s="3" customFormat="1" x14ac:dyDescent="0.35"/>
    <row r="3377" s="3" customFormat="1" x14ac:dyDescent="0.35"/>
    <row r="3378" s="3" customFormat="1" x14ac:dyDescent="0.35"/>
    <row r="3379" s="3" customFormat="1" x14ac:dyDescent="0.35"/>
    <row r="3380" s="3" customFormat="1" x14ac:dyDescent="0.35"/>
    <row r="3381" s="3" customFormat="1" x14ac:dyDescent="0.35"/>
    <row r="3382" s="3" customFormat="1" x14ac:dyDescent="0.35"/>
    <row r="3383" s="3" customFormat="1" x14ac:dyDescent="0.35"/>
    <row r="3384" s="3" customFormat="1" x14ac:dyDescent="0.35"/>
    <row r="3385" s="3" customFormat="1" x14ac:dyDescent="0.35"/>
    <row r="3386" s="3" customFormat="1" x14ac:dyDescent="0.35"/>
    <row r="3387" s="3" customFormat="1" x14ac:dyDescent="0.35"/>
    <row r="3388" s="3" customFormat="1" x14ac:dyDescent="0.35"/>
    <row r="3389" s="3" customFormat="1" x14ac:dyDescent="0.35"/>
    <row r="3390" s="3" customFormat="1" x14ac:dyDescent="0.35"/>
    <row r="3391" s="3" customFormat="1" x14ac:dyDescent="0.35"/>
    <row r="3392" s="3" customFormat="1" x14ac:dyDescent="0.35"/>
    <row r="3393" s="3" customFormat="1" x14ac:dyDescent="0.35"/>
    <row r="3394" s="3" customFormat="1" x14ac:dyDescent="0.35"/>
    <row r="3395" s="3" customFormat="1" x14ac:dyDescent="0.35"/>
    <row r="3396" s="3" customFormat="1" x14ac:dyDescent="0.35"/>
    <row r="3397" s="3" customFormat="1" x14ac:dyDescent="0.35"/>
    <row r="3398" s="3" customFormat="1" x14ac:dyDescent="0.35"/>
    <row r="3399" s="3" customFormat="1" x14ac:dyDescent="0.35"/>
    <row r="3400" s="3" customFormat="1" x14ac:dyDescent="0.35"/>
    <row r="3401" s="3" customFormat="1" x14ac:dyDescent="0.35"/>
    <row r="3402" s="3" customFormat="1" x14ac:dyDescent="0.35"/>
    <row r="3403" s="3" customFormat="1" x14ac:dyDescent="0.35"/>
    <row r="3404" s="3" customFormat="1" x14ac:dyDescent="0.35"/>
    <row r="3405" s="3" customFormat="1" x14ac:dyDescent="0.35"/>
    <row r="3406" s="3" customFormat="1" x14ac:dyDescent="0.35"/>
    <row r="3407" s="3" customFormat="1" x14ac:dyDescent="0.35"/>
    <row r="3408" s="3" customFormat="1" x14ac:dyDescent="0.35"/>
    <row r="3409" s="3" customFormat="1" x14ac:dyDescent="0.35"/>
    <row r="3410" s="3" customFormat="1" x14ac:dyDescent="0.35"/>
    <row r="3411" s="3" customFormat="1" x14ac:dyDescent="0.35"/>
    <row r="3412" s="3" customFormat="1" x14ac:dyDescent="0.35"/>
    <row r="3413" s="3" customFormat="1" x14ac:dyDescent="0.35"/>
    <row r="3414" s="3" customFormat="1" x14ac:dyDescent="0.35"/>
    <row r="3415" s="3" customFormat="1" x14ac:dyDescent="0.35"/>
    <row r="3416" s="3" customFormat="1" x14ac:dyDescent="0.35"/>
    <row r="3417" s="3" customFormat="1" x14ac:dyDescent="0.35"/>
    <row r="3418" s="3" customFormat="1" x14ac:dyDescent="0.35"/>
    <row r="3419" s="3" customFormat="1" x14ac:dyDescent="0.35"/>
    <row r="3420" s="3" customFormat="1" x14ac:dyDescent="0.35"/>
    <row r="3421" s="3" customFormat="1" x14ac:dyDescent="0.35"/>
    <row r="3422" s="3" customFormat="1" x14ac:dyDescent="0.35"/>
    <row r="3423" s="3" customFormat="1" x14ac:dyDescent="0.35"/>
    <row r="3424" s="3" customFormat="1" x14ac:dyDescent="0.35"/>
    <row r="3425" s="3" customFormat="1" x14ac:dyDescent="0.35"/>
    <row r="3426" s="3" customFormat="1" x14ac:dyDescent="0.35"/>
    <row r="3427" s="3" customFormat="1" x14ac:dyDescent="0.35"/>
    <row r="3428" s="3" customFormat="1" x14ac:dyDescent="0.35"/>
    <row r="3429" s="3" customFormat="1" x14ac:dyDescent="0.35"/>
    <row r="3430" s="3" customFormat="1" x14ac:dyDescent="0.35"/>
    <row r="3431" s="3" customFormat="1" x14ac:dyDescent="0.35"/>
    <row r="3432" s="3" customFormat="1" x14ac:dyDescent="0.35"/>
    <row r="3433" s="3" customFormat="1" x14ac:dyDescent="0.35"/>
    <row r="3434" s="3" customFormat="1" x14ac:dyDescent="0.35"/>
    <row r="3435" s="3" customFormat="1" x14ac:dyDescent="0.35"/>
    <row r="3436" s="3" customFormat="1" x14ac:dyDescent="0.35"/>
    <row r="3437" s="3" customFormat="1" x14ac:dyDescent="0.35"/>
    <row r="3438" s="3" customFormat="1" x14ac:dyDescent="0.35"/>
    <row r="3439" s="3" customFormat="1" x14ac:dyDescent="0.35"/>
    <row r="3440" s="3" customFormat="1" x14ac:dyDescent="0.35"/>
    <row r="3441" s="3" customFormat="1" x14ac:dyDescent="0.35"/>
    <row r="3442" s="3" customFormat="1" x14ac:dyDescent="0.35"/>
    <row r="3443" s="3" customFormat="1" x14ac:dyDescent="0.35"/>
    <row r="3444" s="3" customFormat="1" x14ac:dyDescent="0.35"/>
    <row r="3445" s="3" customFormat="1" x14ac:dyDescent="0.35"/>
    <row r="3446" s="3" customFormat="1" x14ac:dyDescent="0.35"/>
    <row r="3447" s="3" customFormat="1" x14ac:dyDescent="0.35"/>
    <row r="3448" s="3" customFormat="1" x14ac:dyDescent="0.35"/>
    <row r="3449" s="3" customFormat="1" x14ac:dyDescent="0.35"/>
    <row r="3450" s="3" customFormat="1" x14ac:dyDescent="0.35"/>
    <row r="3451" s="3" customFormat="1" x14ac:dyDescent="0.35"/>
    <row r="3452" s="3" customFormat="1" x14ac:dyDescent="0.35"/>
    <row r="3453" s="3" customFormat="1" x14ac:dyDescent="0.35"/>
    <row r="3454" s="3" customFormat="1" x14ac:dyDescent="0.35"/>
    <row r="3455" s="3" customFormat="1" x14ac:dyDescent="0.35"/>
    <row r="3456" s="3" customFormat="1" x14ac:dyDescent="0.35"/>
    <row r="3457" s="3" customFormat="1" x14ac:dyDescent="0.35"/>
    <row r="3458" s="3" customFormat="1" x14ac:dyDescent="0.35"/>
    <row r="3459" s="3" customFormat="1" x14ac:dyDescent="0.35"/>
    <row r="3460" s="3" customFormat="1" x14ac:dyDescent="0.35"/>
    <row r="3461" s="3" customFormat="1" x14ac:dyDescent="0.35"/>
    <row r="3462" s="3" customFormat="1" x14ac:dyDescent="0.35"/>
    <row r="3463" s="3" customFormat="1" x14ac:dyDescent="0.35"/>
    <row r="3464" s="3" customFormat="1" x14ac:dyDescent="0.35"/>
    <row r="3465" s="3" customFormat="1" x14ac:dyDescent="0.35"/>
    <row r="3466" s="3" customFormat="1" x14ac:dyDescent="0.35"/>
    <row r="3467" s="3" customFormat="1" x14ac:dyDescent="0.35"/>
    <row r="3468" s="3" customFormat="1" x14ac:dyDescent="0.35"/>
    <row r="3469" s="3" customFormat="1" x14ac:dyDescent="0.35"/>
    <row r="3470" s="3" customFormat="1" x14ac:dyDescent="0.35"/>
    <row r="3471" s="3" customFormat="1" x14ac:dyDescent="0.35"/>
    <row r="3472" s="3" customFormat="1" x14ac:dyDescent="0.35"/>
    <row r="3473" s="3" customFormat="1" x14ac:dyDescent="0.35"/>
    <row r="3474" s="3" customFormat="1" x14ac:dyDescent="0.35"/>
    <row r="3475" s="3" customFormat="1" x14ac:dyDescent="0.35"/>
    <row r="3476" s="3" customFormat="1" x14ac:dyDescent="0.35"/>
    <row r="3477" s="3" customFormat="1" x14ac:dyDescent="0.35"/>
    <row r="3478" s="3" customFormat="1" x14ac:dyDescent="0.35"/>
    <row r="3479" s="3" customFormat="1" x14ac:dyDescent="0.35"/>
    <row r="3480" s="3" customFormat="1" x14ac:dyDescent="0.35"/>
    <row r="3481" s="3" customFormat="1" x14ac:dyDescent="0.35"/>
    <row r="3482" s="3" customFormat="1" x14ac:dyDescent="0.35"/>
    <row r="3483" s="3" customFormat="1" x14ac:dyDescent="0.35"/>
    <row r="3484" s="3" customFormat="1" x14ac:dyDescent="0.35"/>
    <row r="3485" s="3" customFormat="1" x14ac:dyDescent="0.35"/>
    <row r="3486" s="3" customFormat="1" x14ac:dyDescent="0.35"/>
    <row r="3487" s="3" customFormat="1" x14ac:dyDescent="0.35"/>
    <row r="3488" s="3" customFormat="1" x14ac:dyDescent="0.35"/>
    <row r="3489" s="3" customFormat="1" x14ac:dyDescent="0.35"/>
    <row r="3490" s="3" customFormat="1" x14ac:dyDescent="0.35"/>
    <row r="3491" s="3" customFormat="1" x14ac:dyDescent="0.35"/>
    <row r="3492" s="3" customFormat="1" x14ac:dyDescent="0.35"/>
    <row r="3493" s="3" customFormat="1" x14ac:dyDescent="0.35"/>
    <row r="3494" s="3" customFormat="1" x14ac:dyDescent="0.35"/>
    <row r="3495" s="3" customFormat="1" x14ac:dyDescent="0.35"/>
    <row r="3496" s="3" customFormat="1" x14ac:dyDescent="0.35"/>
    <row r="3497" s="3" customFormat="1" x14ac:dyDescent="0.35"/>
    <row r="3498" s="3" customFormat="1" x14ac:dyDescent="0.35"/>
    <row r="3499" s="3" customFormat="1" x14ac:dyDescent="0.35"/>
    <row r="3500" s="3" customFormat="1" x14ac:dyDescent="0.35"/>
    <row r="3501" s="3" customFormat="1" x14ac:dyDescent="0.35"/>
    <row r="3502" s="3" customFormat="1" x14ac:dyDescent="0.35"/>
    <row r="3503" s="3" customFormat="1" x14ac:dyDescent="0.35"/>
    <row r="3504" s="3" customFormat="1" x14ac:dyDescent="0.35"/>
    <row r="3505" s="3" customFormat="1" x14ac:dyDescent="0.35"/>
    <row r="3506" s="3" customFormat="1" x14ac:dyDescent="0.35"/>
    <row r="3507" s="3" customFormat="1" x14ac:dyDescent="0.35"/>
    <row r="3508" s="3" customFormat="1" x14ac:dyDescent="0.35"/>
    <row r="3509" s="3" customFormat="1" x14ac:dyDescent="0.35"/>
    <row r="3510" s="3" customFormat="1" x14ac:dyDescent="0.35"/>
    <row r="3511" s="3" customFormat="1" x14ac:dyDescent="0.35"/>
    <row r="3512" s="3" customFormat="1" x14ac:dyDescent="0.35"/>
    <row r="3513" s="3" customFormat="1" x14ac:dyDescent="0.35"/>
    <row r="3514" s="3" customFormat="1" x14ac:dyDescent="0.35"/>
    <row r="3515" s="3" customFormat="1" x14ac:dyDescent="0.35"/>
    <row r="3516" s="3" customFormat="1" x14ac:dyDescent="0.35"/>
    <row r="3517" s="3" customFormat="1" x14ac:dyDescent="0.35"/>
    <row r="3518" s="3" customFormat="1" x14ac:dyDescent="0.35"/>
    <row r="3519" s="3" customFormat="1" x14ac:dyDescent="0.35"/>
    <row r="3520" s="3" customFormat="1" x14ac:dyDescent="0.35"/>
    <row r="3521" s="3" customFormat="1" x14ac:dyDescent="0.35"/>
    <row r="3522" s="3" customFormat="1" x14ac:dyDescent="0.35"/>
    <row r="3523" s="3" customFormat="1" x14ac:dyDescent="0.35"/>
    <row r="3524" s="3" customFormat="1" x14ac:dyDescent="0.35"/>
    <row r="3525" s="3" customFormat="1" x14ac:dyDescent="0.35"/>
    <row r="3526" s="3" customFormat="1" x14ac:dyDescent="0.35"/>
    <row r="3527" s="3" customFormat="1" x14ac:dyDescent="0.35"/>
    <row r="3528" s="3" customFormat="1" x14ac:dyDescent="0.35"/>
    <row r="3529" s="3" customFormat="1" x14ac:dyDescent="0.35"/>
    <row r="3530" s="3" customFormat="1" x14ac:dyDescent="0.35"/>
    <row r="3531" s="3" customFormat="1" x14ac:dyDescent="0.35"/>
    <row r="3532" s="3" customFormat="1" x14ac:dyDescent="0.35"/>
    <row r="3533" s="3" customFormat="1" x14ac:dyDescent="0.35"/>
    <row r="3534" s="3" customFormat="1" x14ac:dyDescent="0.35"/>
    <row r="3535" s="3" customFormat="1" x14ac:dyDescent="0.35"/>
    <row r="3536" s="3" customFormat="1" x14ac:dyDescent="0.35"/>
    <row r="3537" s="3" customFormat="1" x14ac:dyDescent="0.35"/>
    <row r="3538" s="3" customFormat="1" x14ac:dyDescent="0.35"/>
    <row r="3539" s="3" customFormat="1" x14ac:dyDescent="0.35"/>
    <row r="3540" s="3" customFormat="1" x14ac:dyDescent="0.35"/>
    <row r="3541" s="3" customFormat="1" x14ac:dyDescent="0.35"/>
    <row r="3542" s="3" customFormat="1" x14ac:dyDescent="0.35"/>
    <row r="3543" s="3" customFormat="1" x14ac:dyDescent="0.35"/>
    <row r="3544" s="3" customFormat="1" x14ac:dyDescent="0.35"/>
    <row r="3545" s="3" customFormat="1" x14ac:dyDescent="0.35"/>
    <row r="3546" s="3" customFormat="1" x14ac:dyDescent="0.35"/>
    <row r="3547" s="3" customFormat="1" x14ac:dyDescent="0.35"/>
    <row r="3548" s="3" customFormat="1" x14ac:dyDescent="0.35"/>
    <row r="3549" s="3" customFormat="1" x14ac:dyDescent="0.35"/>
    <row r="3550" s="3" customFormat="1" x14ac:dyDescent="0.35"/>
    <row r="3551" s="3" customFormat="1" x14ac:dyDescent="0.35"/>
    <row r="3552" s="3" customFormat="1" x14ac:dyDescent="0.35"/>
    <row r="3553" s="3" customFormat="1" x14ac:dyDescent="0.35"/>
    <row r="3554" s="3" customFormat="1" x14ac:dyDescent="0.35"/>
    <row r="3555" s="3" customFormat="1" x14ac:dyDescent="0.35"/>
    <row r="3556" s="3" customFormat="1" x14ac:dyDescent="0.35"/>
    <row r="3557" s="3" customFormat="1" x14ac:dyDescent="0.35"/>
    <row r="3558" s="3" customFormat="1" x14ac:dyDescent="0.35"/>
    <row r="3559" s="3" customFormat="1" x14ac:dyDescent="0.35"/>
    <row r="3560" s="3" customFormat="1" x14ac:dyDescent="0.35"/>
    <row r="3561" s="3" customFormat="1" x14ac:dyDescent="0.35"/>
    <row r="3562" s="3" customFormat="1" x14ac:dyDescent="0.35"/>
    <row r="3563" s="3" customFormat="1" x14ac:dyDescent="0.35"/>
    <row r="3564" s="3" customFormat="1" x14ac:dyDescent="0.35"/>
    <row r="3565" s="3" customFormat="1" x14ac:dyDescent="0.35"/>
    <row r="3566" s="3" customFormat="1" x14ac:dyDescent="0.35"/>
    <row r="3567" s="3" customFormat="1" x14ac:dyDescent="0.35"/>
    <row r="3568" s="3" customFormat="1" x14ac:dyDescent="0.35"/>
    <row r="3569" s="3" customFormat="1" x14ac:dyDescent="0.35"/>
    <row r="3570" s="3" customFormat="1" x14ac:dyDescent="0.35"/>
    <row r="3571" s="3" customFormat="1" x14ac:dyDescent="0.35"/>
    <row r="3572" s="3" customFormat="1" x14ac:dyDescent="0.35"/>
    <row r="3573" s="3" customFormat="1" x14ac:dyDescent="0.35"/>
    <row r="3574" s="3" customFormat="1" x14ac:dyDescent="0.35"/>
    <row r="3575" s="3" customFormat="1" x14ac:dyDescent="0.35"/>
    <row r="3576" s="3" customFormat="1" x14ac:dyDescent="0.35"/>
    <row r="3577" s="3" customFormat="1" x14ac:dyDescent="0.35"/>
    <row r="3578" s="3" customFormat="1" x14ac:dyDescent="0.35"/>
    <row r="3579" s="3" customFormat="1" x14ac:dyDescent="0.35"/>
    <row r="3580" s="3" customFormat="1" x14ac:dyDescent="0.35"/>
    <row r="3581" s="3" customFormat="1" x14ac:dyDescent="0.35"/>
    <row r="3582" s="3" customFormat="1" x14ac:dyDescent="0.35"/>
    <row r="3583" s="3" customFormat="1" x14ac:dyDescent="0.35"/>
    <row r="3584" s="3" customFormat="1" x14ac:dyDescent="0.35"/>
    <row r="3585" s="3" customFormat="1" x14ac:dyDescent="0.35"/>
    <row r="3586" s="3" customFormat="1" x14ac:dyDescent="0.35"/>
    <row r="3587" s="3" customFormat="1" x14ac:dyDescent="0.35"/>
    <row r="3588" s="3" customFormat="1" x14ac:dyDescent="0.35"/>
    <row r="3589" s="3" customFormat="1" x14ac:dyDescent="0.35"/>
    <row r="3590" s="3" customFormat="1" x14ac:dyDescent="0.35"/>
    <row r="3591" s="3" customFormat="1" x14ac:dyDescent="0.35"/>
    <row r="3592" s="3" customFormat="1" x14ac:dyDescent="0.35"/>
    <row r="3593" s="3" customFormat="1" x14ac:dyDescent="0.35"/>
    <row r="3594" s="3" customFormat="1" x14ac:dyDescent="0.35"/>
    <row r="3595" s="3" customFormat="1" x14ac:dyDescent="0.35"/>
    <row r="3596" s="3" customFormat="1" x14ac:dyDescent="0.35"/>
    <row r="3597" s="3" customFormat="1" x14ac:dyDescent="0.35"/>
    <row r="3598" s="3" customFormat="1" x14ac:dyDescent="0.35"/>
    <row r="3599" s="3" customFormat="1" x14ac:dyDescent="0.35"/>
    <row r="3600" s="3" customFormat="1" x14ac:dyDescent="0.35"/>
    <row r="3601" s="3" customFormat="1" x14ac:dyDescent="0.35"/>
    <row r="3602" s="3" customFormat="1" x14ac:dyDescent="0.35"/>
    <row r="3603" s="3" customFormat="1" x14ac:dyDescent="0.35"/>
    <row r="3604" s="3" customFormat="1" x14ac:dyDescent="0.35"/>
    <row r="3605" s="3" customFormat="1" x14ac:dyDescent="0.35"/>
    <row r="3606" s="3" customFormat="1" x14ac:dyDescent="0.35"/>
    <row r="3607" s="3" customFormat="1" x14ac:dyDescent="0.35"/>
    <row r="3608" s="3" customFormat="1" x14ac:dyDescent="0.35"/>
    <row r="3609" s="3" customFormat="1" x14ac:dyDescent="0.35"/>
    <row r="3610" s="3" customFormat="1" x14ac:dyDescent="0.35"/>
    <row r="3611" s="3" customFormat="1" x14ac:dyDescent="0.35"/>
    <row r="3612" s="3" customFormat="1" x14ac:dyDescent="0.35"/>
    <row r="3613" s="3" customFormat="1" x14ac:dyDescent="0.35"/>
    <row r="3614" s="3" customFormat="1" x14ac:dyDescent="0.35"/>
    <row r="3615" s="3" customFormat="1" x14ac:dyDescent="0.35"/>
    <row r="3616" s="3" customFormat="1" x14ac:dyDescent="0.35"/>
    <row r="3617" s="3" customFormat="1" x14ac:dyDescent="0.35"/>
    <row r="3618" s="3" customFormat="1" x14ac:dyDescent="0.35"/>
    <row r="3619" s="3" customFormat="1" x14ac:dyDescent="0.35"/>
    <row r="3620" s="3" customFormat="1" x14ac:dyDescent="0.35"/>
    <row r="3621" s="3" customFormat="1" x14ac:dyDescent="0.35"/>
    <row r="3622" s="3" customFormat="1" x14ac:dyDescent="0.35"/>
    <row r="3623" s="3" customFormat="1" x14ac:dyDescent="0.35"/>
    <row r="3624" s="3" customFormat="1" x14ac:dyDescent="0.35"/>
    <row r="3625" s="3" customFormat="1" x14ac:dyDescent="0.35"/>
    <row r="3626" s="3" customFormat="1" x14ac:dyDescent="0.35"/>
    <row r="3627" s="3" customFormat="1" x14ac:dyDescent="0.35"/>
    <row r="3628" s="3" customFormat="1" x14ac:dyDescent="0.35"/>
    <row r="3629" s="3" customFormat="1" x14ac:dyDescent="0.35"/>
    <row r="3630" s="3" customFormat="1" x14ac:dyDescent="0.35"/>
    <row r="3631" s="3" customFormat="1" x14ac:dyDescent="0.35"/>
    <row r="3632" s="3" customFormat="1" x14ac:dyDescent="0.35"/>
    <row r="3633" s="3" customFormat="1" x14ac:dyDescent="0.35"/>
    <row r="3634" s="3" customFormat="1" x14ac:dyDescent="0.35"/>
    <row r="3635" s="3" customFormat="1" x14ac:dyDescent="0.35"/>
    <row r="3636" s="3" customFormat="1" x14ac:dyDescent="0.35"/>
    <row r="3637" s="3" customFormat="1" x14ac:dyDescent="0.35"/>
    <row r="3638" s="3" customFormat="1" x14ac:dyDescent="0.35"/>
    <row r="3639" s="3" customFormat="1" x14ac:dyDescent="0.35"/>
    <row r="3640" s="3" customFormat="1" x14ac:dyDescent="0.35"/>
    <row r="3641" s="3" customFormat="1" x14ac:dyDescent="0.35"/>
    <row r="3642" s="3" customFormat="1" x14ac:dyDescent="0.35"/>
    <row r="3643" s="3" customFormat="1" x14ac:dyDescent="0.35"/>
    <row r="3644" s="3" customFormat="1" x14ac:dyDescent="0.35"/>
    <row r="3645" s="3" customFormat="1" x14ac:dyDescent="0.35"/>
    <row r="3646" s="3" customFormat="1" x14ac:dyDescent="0.35"/>
    <row r="3647" s="3" customFormat="1" x14ac:dyDescent="0.35"/>
    <row r="3648" s="3" customFormat="1" x14ac:dyDescent="0.35"/>
    <row r="3649" s="3" customFormat="1" x14ac:dyDescent="0.35"/>
    <row r="3650" s="3" customFormat="1" x14ac:dyDescent="0.35"/>
    <row r="3651" s="3" customFormat="1" x14ac:dyDescent="0.35"/>
    <row r="3652" s="3" customFormat="1" x14ac:dyDescent="0.35"/>
    <row r="3653" s="3" customFormat="1" x14ac:dyDescent="0.35"/>
    <row r="3654" s="3" customFormat="1" x14ac:dyDescent="0.35"/>
    <row r="3655" s="3" customFormat="1" x14ac:dyDescent="0.35"/>
    <row r="3656" s="3" customFormat="1" x14ac:dyDescent="0.35"/>
    <row r="3657" s="3" customFormat="1" x14ac:dyDescent="0.35"/>
    <row r="3658" s="3" customFormat="1" x14ac:dyDescent="0.35"/>
    <row r="3659" s="3" customFormat="1" x14ac:dyDescent="0.35"/>
    <row r="3660" s="3" customFormat="1" x14ac:dyDescent="0.35"/>
    <row r="3661" s="3" customFormat="1" x14ac:dyDescent="0.35"/>
    <row r="3662" s="3" customFormat="1" x14ac:dyDescent="0.35"/>
    <row r="3663" s="3" customFormat="1" x14ac:dyDescent="0.35"/>
    <row r="3664" s="3" customFormat="1" x14ac:dyDescent="0.35"/>
    <row r="3665" s="3" customFormat="1" x14ac:dyDescent="0.35"/>
    <row r="3666" s="3" customFormat="1" x14ac:dyDescent="0.35"/>
    <row r="3667" s="3" customFormat="1" x14ac:dyDescent="0.35"/>
    <row r="3668" s="3" customFormat="1" x14ac:dyDescent="0.35"/>
    <row r="3669" s="3" customFormat="1" x14ac:dyDescent="0.35"/>
    <row r="3670" s="3" customFormat="1" x14ac:dyDescent="0.35"/>
    <row r="3671" s="3" customFormat="1" x14ac:dyDescent="0.35"/>
    <row r="3672" s="3" customFormat="1" x14ac:dyDescent="0.35"/>
    <row r="3673" s="3" customFormat="1" x14ac:dyDescent="0.35"/>
    <row r="3674" s="3" customFormat="1" x14ac:dyDescent="0.35"/>
    <row r="3675" s="3" customFormat="1" x14ac:dyDescent="0.35"/>
    <row r="3676" s="3" customFormat="1" x14ac:dyDescent="0.35"/>
    <row r="3677" s="3" customFormat="1" x14ac:dyDescent="0.35"/>
    <row r="3678" s="3" customFormat="1" x14ac:dyDescent="0.35"/>
    <row r="3679" s="3" customFormat="1" x14ac:dyDescent="0.35"/>
    <row r="3680" s="3" customFormat="1" x14ac:dyDescent="0.35"/>
    <row r="3681" s="3" customFormat="1" x14ac:dyDescent="0.35"/>
    <row r="3682" s="3" customFormat="1" x14ac:dyDescent="0.35"/>
    <row r="3683" s="3" customFormat="1" x14ac:dyDescent="0.35"/>
    <row r="3684" s="3" customFormat="1" x14ac:dyDescent="0.35"/>
    <row r="3685" s="3" customFormat="1" x14ac:dyDescent="0.35"/>
    <row r="3686" s="3" customFormat="1" x14ac:dyDescent="0.35"/>
    <row r="3687" s="3" customFormat="1" x14ac:dyDescent="0.35"/>
    <row r="3688" s="3" customFormat="1" x14ac:dyDescent="0.35"/>
    <row r="3689" s="3" customFormat="1" x14ac:dyDescent="0.35"/>
    <row r="3690" s="3" customFormat="1" x14ac:dyDescent="0.35"/>
    <row r="3691" s="3" customFormat="1" x14ac:dyDescent="0.35"/>
    <row r="3692" s="3" customFormat="1" x14ac:dyDescent="0.35"/>
    <row r="3693" s="3" customFormat="1" x14ac:dyDescent="0.35"/>
    <row r="3694" s="3" customFormat="1" x14ac:dyDescent="0.35"/>
    <row r="3695" s="3" customFormat="1" x14ac:dyDescent="0.35"/>
    <row r="3696" s="3" customFormat="1" x14ac:dyDescent="0.35"/>
    <row r="3697" s="3" customFormat="1" x14ac:dyDescent="0.35"/>
    <row r="3698" s="3" customFormat="1" x14ac:dyDescent="0.35"/>
    <row r="3699" s="3" customFormat="1" x14ac:dyDescent="0.35"/>
    <row r="3700" s="3" customFormat="1" x14ac:dyDescent="0.35"/>
    <row r="3701" s="3" customFormat="1" x14ac:dyDescent="0.35"/>
    <row r="3702" s="3" customFormat="1" x14ac:dyDescent="0.35"/>
    <row r="3703" s="3" customFormat="1" x14ac:dyDescent="0.35"/>
    <row r="3704" s="3" customFormat="1" x14ac:dyDescent="0.35"/>
    <row r="3705" s="3" customFormat="1" x14ac:dyDescent="0.35"/>
    <row r="3706" s="3" customFormat="1" x14ac:dyDescent="0.35"/>
    <row r="3707" s="3" customFormat="1" x14ac:dyDescent="0.35"/>
    <row r="3708" s="3" customFormat="1" x14ac:dyDescent="0.35"/>
    <row r="3709" s="3" customFormat="1" x14ac:dyDescent="0.35"/>
    <row r="3710" s="3" customFormat="1" x14ac:dyDescent="0.35"/>
    <row r="3711" s="3" customFormat="1" x14ac:dyDescent="0.35"/>
    <row r="3712" s="3" customFormat="1" x14ac:dyDescent="0.35"/>
    <row r="3713" s="3" customFormat="1" x14ac:dyDescent="0.35"/>
    <row r="3714" s="3" customFormat="1" x14ac:dyDescent="0.35"/>
    <row r="3715" s="3" customFormat="1" x14ac:dyDescent="0.35"/>
    <row r="3716" s="3" customFormat="1" x14ac:dyDescent="0.35"/>
    <row r="3717" s="3" customFormat="1" x14ac:dyDescent="0.35"/>
    <row r="3718" s="3" customFormat="1" x14ac:dyDescent="0.35"/>
    <row r="3719" s="3" customFormat="1" x14ac:dyDescent="0.35"/>
    <row r="3720" s="3" customFormat="1" x14ac:dyDescent="0.35"/>
    <row r="3721" s="3" customFormat="1" x14ac:dyDescent="0.35"/>
    <row r="3722" s="3" customFormat="1" x14ac:dyDescent="0.35"/>
    <row r="3723" s="3" customFormat="1" x14ac:dyDescent="0.35"/>
    <row r="3724" s="3" customFormat="1" x14ac:dyDescent="0.35"/>
    <row r="3725" s="3" customFormat="1" x14ac:dyDescent="0.35"/>
    <row r="3726" s="3" customFormat="1" x14ac:dyDescent="0.35"/>
    <row r="3727" s="3" customFormat="1" x14ac:dyDescent="0.35"/>
    <row r="3728" s="3" customFormat="1" x14ac:dyDescent="0.35"/>
    <row r="3729" s="3" customFormat="1" x14ac:dyDescent="0.35"/>
    <row r="3730" s="3" customFormat="1" x14ac:dyDescent="0.35"/>
    <row r="3731" s="3" customFormat="1" x14ac:dyDescent="0.35"/>
    <row r="3732" s="3" customFormat="1" x14ac:dyDescent="0.35"/>
    <row r="3733" s="3" customFormat="1" x14ac:dyDescent="0.35"/>
    <row r="3734" s="3" customFormat="1" x14ac:dyDescent="0.35"/>
    <row r="3735" s="3" customFormat="1" x14ac:dyDescent="0.35"/>
    <row r="3736" s="3" customFormat="1" x14ac:dyDescent="0.35"/>
    <row r="3737" s="3" customFormat="1" x14ac:dyDescent="0.35"/>
    <row r="3738" s="3" customFormat="1" x14ac:dyDescent="0.35"/>
    <row r="3739" s="3" customFormat="1" x14ac:dyDescent="0.35"/>
    <row r="3740" s="3" customFormat="1" x14ac:dyDescent="0.35"/>
    <row r="3741" s="3" customFormat="1" x14ac:dyDescent="0.35"/>
    <row r="3742" s="3" customFormat="1" x14ac:dyDescent="0.35"/>
    <row r="3743" s="3" customFormat="1" x14ac:dyDescent="0.35"/>
    <row r="3744" s="3" customFormat="1" x14ac:dyDescent="0.35"/>
    <row r="3745" s="3" customFormat="1" x14ac:dyDescent="0.35"/>
    <row r="3746" s="3" customFormat="1" x14ac:dyDescent="0.35"/>
    <row r="3747" s="3" customFormat="1" x14ac:dyDescent="0.35"/>
    <row r="3748" s="3" customFormat="1" x14ac:dyDescent="0.35"/>
    <row r="3749" s="3" customFormat="1" x14ac:dyDescent="0.35"/>
    <row r="3750" s="3" customFormat="1" x14ac:dyDescent="0.35"/>
    <row r="3751" s="3" customFormat="1" x14ac:dyDescent="0.35"/>
    <row r="3752" s="3" customFormat="1" x14ac:dyDescent="0.35"/>
    <row r="3753" s="3" customFormat="1" x14ac:dyDescent="0.35"/>
    <row r="3754" s="3" customFormat="1" x14ac:dyDescent="0.35"/>
    <row r="3755" s="3" customFormat="1" x14ac:dyDescent="0.35"/>
    <row r="3756" s="3" customFormat="1" x14ac:dyDescent="0.35"/>
    <row r="3757" s="3" customFormat="1" x14ac:dyDescent="0.35"/>
    <row r="3758" s="3" customFormat="1" x14ac:dyDescent="0.35"/>
    <row r="3759" s="3" customFormat="1" x14ac:dyDescent="0.35"/>
    <row r="3760" s="3" customFormat="1" x14ac:dyDescent="0.35"/>
    <row r="3761" s="3" customFormat="1" x14ac:dyDescent="0.35"/>
    <row r="3762" s="3" customFormat="1" x14ac:dyDescent="0.35"/>
    <row r="3763" s="3" customFormat="1" x14ac:dyDescent="0.35"/>
    <row r="3764" s="3" customFormat="1" x14ac:dyDescent="0.35"/>
    <row r="3765" s="3" customFormat="1" x14ac:dyDescent="0.35"/>
    <row r="3766" s="3" customFormat="1" x14ac:dyDescent="0.35"/>
    <row r="3767" s="3" customFormat="1" x14ac:dyDescent="0.35"/>
    <row r="3768" s="3" customFormat="1" x14ac:dyDescent="0.35"/>
    <row r="3769" s="3" customFormat="1" x14ac:dyDescent="0.35"/>
    <row r="3770" s="3" customFormat="1" x14ac:dyDescent="0.35"/>
    <row r="3771" s="3" customFormat="1" x14ac:dyDescent="0.35"/>
    <row r="3772" s="3" customFormat="1" x14ac:dyDescent="0.35"/>
    <row r="3773" s="3" customFormat="1" x14ac:dyDescent="0.35"/>
    <row r="3774" s="3" customFormat="1" x14ac:dyDescent="0.35"/>
    <row r="3775" s="3" customFormat="1" x14ac:dyDescent="0.35"/>
    <row r="3776" s="3" customFormat="1" x14ac:dyDescent="0.35"/>
    <row r="3777" s="3" customFormat="1" x14ac:dyDescent="0.35"/>
    <row r="3778" s="3" customFormat="1" x14ac:dyDescent="0.35"/>
    <row r="3779" s="3" customFormat="1" x14ac:dyDescent="0.35"/>
    <row r="3780" s="3" customFormat="1" x14ac:dyDescent="0.35"/>
    <row r="3781" s="3" customFormat="1" x14ac:dyDescent="0.35"/>
    <row r="3782" s="3" customFormat="1" x14ac:dyDescent="0.35"/>
    <row r="3783" s="3" customFormat="1" x14ac:dyDescent="0.35"/>
    <row r="3784" s="3" customFormat="1" x14ac:dyDescent="0.35"/>
    <row r="3785" s="3" customFormat="1" x14ac:dyDescent="0.35"/>
    <row r="3786" s="3" customFormat="1" x14ac:dyDescent="0.35"/>
    <row r="3787" s="3" customFormat="1" x14ac:dyDescent="0.35"/>
    <row r="3788" s="3" customFormat="1" x14ac:dyDescent="0.35"/>
    <row r="3789" s="3" customFormat="1" x14ac:dyDescent="0.35"/>
    <row r="3790" s="3" customFormat="1" x14ac:dyDescent="0.35"/>
    <row r="3791" s="3" customFormat="1" x14ac:dyDescent="0.35"/>
    <row r="3792" s="3" customFormat="1" x14ac:dyDescent="0.35"/>
    <row r="3793" s="3" customFormat="1" x14ac:dyDescent="0.35"/>
    <row r="3794" s="3" customFormat="1" x14ac:dyDescent="0.35"/>
    <row r="3795" s="3" customFormat="1" x14ac:dyDescent="0.35"/>
    <row r="3796" s="3" customFormat="1" x14ac:dyDescent="0.35"/>
    <row r="3797" s="3" customFormat="1" x14ac:dyDescent="0.35"/>
    <row r="3798" s="3" customFormat="1" x14ac:dyDescent="0.35"/>
    <row r="3799" s="3" customFormat="1" x14ac:dyDescent="0.35"/>
    <row r="3800" s="3" customFormat="1" x14ac:dyDescent="0.35"/>
    <row r="3801" s="3" customFormat="1" x14ac:dyDescent="0.35"/>
    <row r="3802" s="3" customFormat="1" x14ac:dyDescent="0.35"/>
    <row r="3803" s="3" customFormat="1" x14ac:dyDescent="0.35"/>
    <row r="3804" s="3" customFormat="1" x14ac:dyDescent="0.35"/>
    <row r="3805" s="3" customFormat="1" x14ac:dyDescent="0.35"/>
    <row r="3806" s="3" customFormat="1" x14ac:dyDescent="0.35"/>
    <row r="3807" s="3" customFormat="1" x14ac:dyDescent="0.35"/>
    <row r="3808" s="3" customFormat="1" x14ac:dyDescent="0.35"/>
    <row r="3809" s="3" customFormat="1" x14ac:dyDescent="0.35"/>
    <row r="3810" s="3" customFormat="1" x14ac:dyDescent="0.35"/>
    <row r="3811" s="3" customFormat="1" x14ac:dyDescent="0.35"/>
    <row r="3812" s="3" customFormat="1" x14ac:dyDescent="0.35"/>
    <row r="3813" s="3" customFormat="1" x14ac:dyDescent="0.35"/>
    <row r="3814" s="3" customFormat="1" x14ac:dyDescent="0.35"/>
    <row r="3815" s="3" customFormat="1" x14ac:dyDescent="0.35"/>
    <row r="3816" s="3" customFormat="1" x14ac:dyDescent="0.35"/>
    <row r="3817" s="3" customFormat="1" x14ac:dyDescent="0.35"/>
    <row r="3818" s="3" customFormat="1" x14ac:dyDescent="0.35"/>
    <row r="3819" s="3" customFormat="1" x14ac:dyDescent="0.35"/>
    <row r="3820" s="3" customFormat="1" x14ac:dyDescent="0.35"/>
    <row r="3821" s="3" customFormat="1" x14ac:dyDescent="0.35"/>
    <row r="3822" s="3" customFormat="1" x14ac:dyDescent="0.35"/>
    <row r="3823" s="3" customFormat="1" x14ac:dyDescent="0.35"/>
    <row r="3824" s="3" customFormat="1" x14ac:dyDescent="0.35"/>
    <row r="3825" s="3" customFormat="1" x14ac:dyDescent="0.35"/>
    <row r="3826" s="3" customFormat="1" x14ac:dyDescent="0.35"/>
    <row r="3827" s="3" customFormat="1" x14ac:dyDescent="0.35"/>
    <row r="3828" s="3" customFormat="1" x14ac:dyDescent="0.35"/>
    <row r="3829" s="3" customFormat="1" x14ac:dyDescent="0.35"/>
    <row r="3830" s="3" customFormat="1" x14ac:dyDescent="0.35"/>
    <row r="3831" s="3" customFormat="1" x14ac:dyDescent="0.35"/>
    <row r="3832" s="3" customFormat="1" x14ac:dyDescent="0.35"/>
    <row r="3833" s="3" customFormat="1" x14ac:dyDescent="0.35"/>
    <row r="3834" s="3" customFormat="1" x14ac:dyDescent="0.35"/>
    <row r="3835" s="3" customFormat="1" x14ac:dyDescent="0.35"/>
    <row r="3836" s="3" customFormat="1" x14ac:dyDescent="0.35"/>
    <row r="3837" s="3" customFormat="1" x14ac:dyDescent="0.35"/>
    <row r="3838" s="3" customFormat="1" x14ac:dyDescent="0.35"/>
    <row r="3839" s="3" customFormat="1" x14ac:dyDescent="0.35"/>
    <row r="3840" s="3" customFormat="1" x14ac:dyDescent="0.35"/>
    <row r="3841" s="3" customFormat="1" x14ac:dyDescent="0.35"/>
    <row r="3842" s="3" customFormat="1" x14ac:dyDescent="0.35"/>
    <row r="3843" s="3" customFormat="1" x14ac:dyDescent="0.35"/>
    <row r="3844" s="3" customFormat="1" x14ac:dyDescent="0.35"/>
    <row r="3845" s="3" customFormat="1" x14ac:dyDescent="0.35"/>
    <row r="3846" s="3" customFormat="1" x14ac:dyDescent="0.35"/>
    <row r="3847" s="3" customFormat="1" x14ac:dyDescent="0.35"/>
    <row r="3848" s="3" customFormat="1" x14ac:dyDescent="0.35"/>
    <row r="3849" s="3" customFormat="1" x14ac:dyDescent="0.35"/>
    <row r="3850" s="3" customFormat="1" x14ac:dyDescent="0.35"/>
    <row r="3851" s="3" customFormat="1" x14ac:dyDescent="0.35"/>
    <row r="3852" s="3" customFormat="1" x14ac:dyDescent="0.35"/>
    <row r="3853" s="3" customFormat="1" x14ac:dyDescent="0.35"/>
    <row r="3854" s="3" customFormat="1" x14ac:dyDescent="0.35"/>
    <row r="3855" s="3" customFormat="1" x14ac:dyDescent="0.35"/>
    <row r="3856" s="3" customFormat="1" x14ac:dyDescent="0.35"/>
    <row r="3857" s="3" customFormat="1" x14ac:dyDescent="0.35"/>
    <row r="3858" s="3" customFormat="1" x14ac:dyDescent="0.35"/>
    <row r="3859" s="3" customFormat="1" x14ac:dyDescent="0.35"/>
    <row r="3860" s="3" customFormat="1" x14ac:dyDescent="0.35"/>
    <row r="3861" s="3" customFormat="1" x14ac:dyDescent="0.35"/>
    <row r="3862" s="3" customFormat="1" x14ac:dyDescent="0.35"/>
    <row r="3863" s="3" customFormat="1" x14ac:dyDescent="0.35"/>
    <row r="3864" s="3" customFormat="1" x14ac:dyDescent="0.35"/>
    <row r="3865" s="3" customFormat="1" x14ac:dyDescent="0.35"/>
    <row r="3866" s="3" customFormat="1" x14ac:dyDescent="0.35"/>
    <row r="3867" s="3" customFormat="1" x14ac:dyDescent="0.35"/>
    <row r="3868" s="3" customFormat="1" x14ac:dyDescent="0.35"/>
    <row r="3869" s="3" customFormat="1" x14ac:dyDescent="0.35"/>
    <row r="3870" s="3" customFormat="1" x14ac:dyDescent="0.35"/>
    <row r="3871" s="3" customFormat="1" x14ac:dyDescent="0.35"/>
    <row r="3872" s="3" customFormat="1" x14ac:dyDescent="0.35"/>
    <row r="3873" s="3" customFormat="1" x14ac:dyDescent="0.35"/>
    <row r="3874" s="3" customFormat="1" x14ac:dyDescent="0.35"/>
    <row r="3875" s="3" customFormat="1" x14ac:dyDescent="0.35"/>
    <row r="3876" s="3" customFormat="1" x14ac:dyDescent="0.35"/>
    <row r="3877" s="3" customFormat="1" x14ac:dyDescent="0.35"/>
    <row r="3878" s="3" customFormat="1" x14ac:dyDescent="0.35"/>
    <row r="3879" s="3" customFormat="1" x14ac:dyDescent="0.35"/>
    <row r="3880" s="3" customFormat="1" x14ac:dyDescent="0.35"/>
    <row r="3881" s="3" customFormat="1" x14ac:dyDescent="0.35"/>
    <row r="3882" s="3" customFormat="1" x14ac:dyDescent="0.35"/>
    <row r="3883" s="3" customFormat="1" x14ac:dyDescent="0.35"/>
    <row r="3884" s="3" customFormat="1" x14ac:dyDescent="0.35"/>
    <row r="3885" s="3" customFormat="1" x14ac:dyDescent="0.35"/>
    <row r="3886" s="3" customFormat="1" x14ac:dyDescent="0.35"/>
    <row r="3887" s="3" customFormat="1" x14ac:dyDescent="0.35"/>
    <row r="3888" s="3" customFormat="1" x14ac:dyDescent="0.35"/>
    <row r="3889" s="3" customFormat="1" x14ac:dyDescent="0.35"/>
    <row r="3890" s="3" customFormat="1" x14ac:dyDescent="0.35"/>
    <row r="3891" s="3" customFormat="1" x14ac:dyDescent="0.35"/>
    <row r="3892" s="3" customFormat="1" x14ac:dyDescent="0.35"/>
    <row r="3893" s="3" customFormat="1" x14ac:dyDescent="0.35"/>
    <row r="3894" s="3" customFormat="1" x14ac:dyDescent="0.35"/>
    <row r="3895" s="3" customFormat="1" x14ac:dyDescent="0.35"/>
    <row r="3896" s="3" customFormat="1" x14ac:dyDescent="0.35"/>
    <row r="3897" s="3" customFormat="1" x14ac:dyDescent="0.35"/>
    <row r="3898" s="3" customFormat="1" x14ac:dyDescent="0.35"/>
    <row r="3899" s="3" customFormat="1" x14ac:dyDescent="0.35"/>
    <row r="3900" s="3" customFormat="1" x14ac:dyDescent="0.35"/>
    <row r="3901" s="3" customFormat="1" x14ac:dyDescent="0.35"/>
    <row r="3902" s="3" customFormat="1" x14ac:dyDescent="0.35"/>
    <row r="3903" s="3" customFormat="1" x14ac:dyDescent="0.35"/>
    <row r="3904" s="3" customFormat="1" x14ac:dyDescent="0.35"/>
    <row r="3905" s="3" customFormat="1" x14ac:dyDescent="0.35"/>
    <row r="3906" s="3" customFormat="1" x14ac:dyDescent="0.35"/>
    <row r="3907" s="3" customFormat="1" x14ac:dyDescent="0.35"/>
    <row r="3908" s="3" customFormat="1" x14ac:dyDescent="0.35"/>
    <row r="3909" s="3" customFormat="1" x14ac:dyDescent="0.35"/>
    <row r="3910" s="3" customFormat="1" x14ac:dyDescent="0.35"/>
    <row r="3911" s="3" customFormat="1" x14ac:dyDescent="0.35"/>
    <row r="3912" s="3" customFormat="1" x14ac:dyDescent="0.35"/>
    <row r="3913" s="3" customFormat="1" x14ac:dyDescent="0.35"/>
    <row r="3914" s="3" customFormat="1" x14ac:dyDescent="0.35"/>
    <row r="3915" s="3" customFormat="1" x14ac:dyDescent="0.35"/>
    <row r="3916" s="3" customFormat="1" x14ac:dyDescent="0.35"/>
    <row r="3917" s="3" customFormat="1" x14ac:dyDescent="0.35"/>
    <row r="3918" s="3" customFormat="1" x14ac:dyDescent="0.35"/>
    <row r="3919" s="3" customFormat="1" x14ac:dyDescent="0.35"/>
    <row r="3920" s="3" customFormat="1" x14ac:dyDescent="0.35"/>
    <row r="3921" s="3" customFormat="1" x14ac:dyDescent="0.35"/>
    <row r="3922" s="3" customFormat="1" x14ac:dyDescent="0.35"/>
    <row r="3923" s="3" customFormat="1" x14ac:dyDescent="0.35"/>
    <row r="3924" s="3" customFormat="1" x14ac:dyDescent="0.35"/>
    <row r="3925" s="3" customFormat="1" x14ac:dyDescent="0.35"/>
    <row r="3926" s="3" customFormat="1" x14ac:dyDescent="0.35"/>
    <row r="3927" s="3" customFormat="1" x14ac:dyDescent="0.35"/>
    <row r="3928" s="3" customFormat="1" x14ac:dyDescent="0.35"/>
    <row r="3929" s="3" customFormat="1" x14ac:dyDescent="0.35"/>
    <row r="3930" s="3" customFormat="1" x14ac:dyDescent="0.35"/>
    <row r="3931" s="3" customFormat="1" x14ac:dyDescent="0.35"/>
    <row r="3932" s="3" customFormat="1" x14ac:dyDescent="0.35"/>
    <row r="3933" s="3" customFormat="1" x14ac:dyDescent="0.35"/>
    <row r="3934" s="3" customFormat="1" x14ac:dyDescent="0.35"/>
    <row r="3935" s="3" customFormat="1" x14ac:dyDescent="0.35"/>
    <row r="3936" s="3" customFormat="1" x14ac:dyDescent="0.35"/>
    <row r="3937" s="3" customFormat="1" x14ac:dyDescent="0.35"/>
    <row r="3938" s="3" customFormat="1" x14ac:dyDescent="0.35"/>
    <row r="3939" s="3" customFormat="1" x14ac:dyDescent="0.35"/>
    <row r="3940" s="3" customFormat="1" x14ac:dyDescent="0.35"/>
    <row r="3941" s="3" customFormat="1" x14ac:dyDescent="0.35"/>
    <row r="3942" s="3" customFormat="1" x14ac:dyDescent="0.35"/>
    <row r="3943" s="3" customFormat="1" x14ac:dyDescent="0.35"/>
    <row r="3944" s="3" customFormat="1" x14ac:dyDescent="0.35"/>
    <row r="3945" s="3" customFormat="1" x14ac:dyDescent="0.35"/>
    <row r="3946" s="3" customFormat="1" x14ac:dyDescent="0.35"/>
    <row r="3947" s="3" customFormat="1" x14ac:dyDescent="0.35"/>
    <row r="3948" s="3" customFormat="1" x14ac:dyDescent="0.35"/>
    <row r="3949" s="3" customFormat="1" x14ac:dyDescent="0.35"/>
    <row r="3950" s="3" customFormat="1" x14ac:dyDescent="0.35"/>
    <row r="3951" s="3" customFormat="1" x14ac:dyDescent="0.35"/>
    <row r="3952" s="3" customFormat="1" x14ac:dyDescent="0.35"/>
    <row r="3953" s="3" customFormat="1" x14ac:dyDescent="0.35"/>
    <row r="3954" s="3" customFormat="1" x14ac:dyDescent="0.35"/>
    <row r="3955" s="3" customFormat="1" x14ac:dyDescent="0.35"/>
    <row r="3956" s="3" customFormat="1" x14ac:dyDescent="0.35"/>
    <row r="3957" s="3" customFormat="1" x14ac:dyDescent="0.35"/>
    <row r="3958" s="3" customFormat="1" x14ac:dyDescent="0.35"/>
    <row r="3959" s="3" customFormat="1" x14ac:dyDescent="0.35"/>
    <row r="3960" s="3" customFormat="1" x14ac:dyDescent="0.35"/>
    <row r="3961" s="3" customFormat="1" x14ac:dyDescent="0.35"/>
    <row r="3962" s="3" customFormat="1" x14ac:dyDescent="0.35"/>
    <row r="3963" s="3" customFormat="1" x14ac:dyDescent="0.35"/>
    <row r="3964" s="3" customFormat="1" x14ac:dyDescent="0.35"/>
    <row r="3965" s="3" customFormat="1" x14ac:dyDescent="0.35"/>
    <row r="3966" s="3" customFormat="1" x14ac:dyDescent="0.35"/>
    <row r="3967" s="3" customFormat="1" x14ac:dyDescent="0.35"/>
    <row r="3968" s="3" customFormat="1" x14ac:dyDescent="0.35"/>
    <row r="3969" s="3" customFormat="1" x14ac:dyDescent="0.35"/>
    <row r="3970" s="3" customFormat="1" x14ac:dyDescent="0.35"/>
    <row r="3971" s="3" customFormat="1" x14ac:dyDescent="0.35"/>
    <row r="3972" s="3" customFormat="1" x14ac:dyDescent="0.35"/>
    <row r="3973" s="3" customFormat="1" x14ac:dyDescent="0.35"/>
    <row r="3974" s="3" customFormat="1" x14ac:dyDescent="0.35"/>
    <row r="3975" s="3" customFormat="1" x14ac:dyDescent="0.35"/>
    <row r="3976" s="3" customFormat="1" x14ac:dyDescent="0.35"/>
    <row r="3977" s="3" customFormat="1" x14ac:dyDescent="0.35"/>
    <row r="3978" s="3" customFormat="1" x14ac:dyDescent="0.35"/>
    <row r="3979" s="3" customFormat="1" x14ac:dyDescent="0.35"/>
    <row r="3980" s="3" customFormat="1" x14ac:dyDescent="0.35"/>
    <row r="3981" s="3" customFormat="1" x14ac:dyDescent="0.35"/>
    <row r="3982" s="3" customFormat="1" x14ac:dyDescent="0.35"/>
    <row r="3983" s="3" customFormat="1" x14ac:dyDescent="0.35"/>
    <row r="3984" s="3" customFormat="1" x14ac:dyDescent="0.35"/>
    <row r="3985" s="3" customFormat="1" x14ac:dyDescent="0.35"/>
    <row r="3986" s="3" customFormat="1" x14ac:dyDescent="0.35"/>
    <row r="3987" s="3" customFormat="1" x14ac:dyDescent="0.35"/>
    <row r="3988" s="3" customFormat="1" x14ac:dyDescent="0.35"/>
    <row r="3989" s="3" customFormat="1" x14ac:dyDescent="0.35"/>
    <row r="3990" s="3" customFormat="1" x14ac:dyDescent="0.35"/>
    <row r="3991" s="3" customFormat="1" x14ac:dyDescent="0.35"/>
    <row r="3992" s="3" customFormat="1" x14ac:dyDescent="0.35"/>
    <row r="3993" s="3" customFormat="1" x14ac:dyDescent="0.35"/>
    <row r="3994" s="3" customFormat="1" x14ac:dyDescent="0.35"/>
    <row r="3995" s="3" customFormat="1" x14ac:dyDescent="0.35"/>
    <row r="3996" s="3" customFormat="1" x14ac:dyDescent="0.35"/>
    <row r="3997" s="3" customFormat="1" x14ac:dyDescent="0.35"/>
    <row r="3998" s="3" customFormat="1" x14ac:dyDescent="0.35"/>
    <row r="3999" s="3" customFormat="1" x14ac:dyDescent="0.35"/>
    <row r="4000" s="3" customFormat="1" x14ac:dyDescent="0.35"/>
    <row r="4001" s="3" customFormat="1" x14ac:dyDescent="0.35"/>
    <row r="4002" s="3" customFormat="1" x14ac:dyDescent="0.35"/>
    <row r="4003" s="3" customFormat="1" x14ac:dyDescent="0.35"/>
    <row r="4004" s="3" customFormat="1" x14ac:dyDescent="0.35"/>
    <row r="4005" s="3" customFormat="1" x14ac:dyDescent="0.35"/>
    <row r="4006" s="3" customFormat="1" x14ac:dyDescent="0.35"/>
    <row r="4007" s="3" customFormat="1" x14ac:dyDescent="0.35"/>
    <row r="4008" s="3" customFormat="1" x14ac:dyDescent="0.35"/>
    <row r="4009" s="3" customFormat="1" x14ac:dyDescent="0.35"/>
    <row r="4010" s="3" customFormat="1" x14ac:dyDescent="0.35"/>
    <row r="4011" s="3" customFormat="1" x14ac:dyDescent="0.35"/>
    <row r="4012" s="3" customFormat="1" x14ac:dyDescent="0.35"/>
    <row r="4013" s="3" customFormat="1" x14ac:dyDescent="0.35"/>
    <row r="4014" s="3" customFormat="1" x14ac:dyDescent="0.35"/>
    <row r="4015" s="3" customFormat="1" x14ac:dyDescent="0.35"/>
    <row r="4016" s="3" customFormat="1" x14ac:dyDescent="0.35"/>
    <row r="4017" s="3" customFormat="1" x14ac:dyDescent="0.35"/>
    <row r="4018" s="3" customFormat="1" x14ac:dyDescent="0.35"/>
    <row r="4019" s="3" customFormat="1" x14ac:dyDescent="0.35"/>
    <row r="4020" s="3" customFormat="1" x14ac:dyDescent="0.35"/>
    <row r="4021" s="3" customFormat="1" x14ac:dyDescent="0.35"/>
    <row r="4022" s="3" customFormat="1" x14ac:dyDescent="0.35"/>
    <row r="4023" s="3" customFormat="1" x14ac:dyDescent="0.35"/>
    <row r="4024" s="3" customFormat="1" x14ac:dyDescent="0.35"/>
    <row r="4025" s="3" customFormat="1" x14ac:dyDescent="0.35"/>
    <row r="4026" s="3" customFormat="1" x14ac:dyDescent="0.35"/>
    <row r="4027" s="3" customFormat="1" x14ac:dyDescent="0.35"/>
    <row r="4028" s="3" customFormat="1" x14ac:dyDescent="0.35"/>
    <row r="4029" s="3" customFormat="1" x14ac:dyDescent="0.35"/>
    <row r="4030" s="3" customFormat="1" x14ac:dyDescent="0.35"/>
    <row r="4031" s="3" customFormat="1" x14ac:dyDescent="0.35"/>
    <row r="4032" s="3" customFormat="1" x14ac:dyDescent="0.35"/>
    <row r="4033" s="3" customFormat="1" x14ac:dyDescent="0.35"/>
    <row r="4034" s="3" customFormat="1" x14ac:dyDescent="0.35"/>
    <row r="4035" s="3" customFormat="1" x14ac:dyDescent="0.35"/>
    <row r="4036" s="3" customFormat="1" x14ac:dyDescent="0.35"/>
    <row r="4037" s="3" customFormat="1" x14ac:dyDescent="0.35"/>
    <row r="4038" s="3" customFormat="1" x14ac:dyDescent="0.35"/>
    <row r="4039" s="3" customFormat="1" x14ac:dyDescent="0.35"/>
    <row r="4040" s="3" customFormat="1" x14ac:dyDescent="0.35"/>
    <row r="4041" s="3" customFormat="1" x14ac:dyDescent="0.35"/>
    <row r="4042" s="3" customFormat="1" x14ac:dyDescent="0.35"/>
    <row r="4043" s="3" customFormat="1" x14ac:dyDescent="0.35"/>
    <row r="4044" s="3" customFormat="1" x14ac:dyDescent="0.35"/>
    <row r="4045" s="3" customFormat="1" x14ac:dyDescent="0.35"/>
    <row r="4046" s="3" customFormat="1" x14ac:dyDescent="0.35"/>
    <row r="4047" s="3" customFormat="1" x14ac:dyDescent="0.35"/>
    <row r="4048" s="3" customFormat="1" x14ac:dyDescent="0.35"/>
    <row r="4049" s="3" customFormat="1" x14ac:dyDescent="0.35"/>
    <row r="4050" s="3" customFormat="1" x14ac:dyDescent="0.35"/>
    <row r="4051" s="3" customFormat="1" x14ac:dyDescent="0.35"/>
    <row r="4052" s="3" customFormat="1" x14ac:dyDescent="0.35"/>
    <row r="4053" s="3" customFormat="1" x14ac:dyDescent="0.35"/>
    <row r="4054" s="3" customFormat="1" x14ac:dyDescent="0.35"/>
    <row r="4055" s="3" customFormat="1" x14ac:dyDescent="0.35"/>
    <row r="4056" s="3" customFormat="1" x14ac:dyDescent="0.35"/>
    <row r="4057" s="3" customFormat="1" x14ac:dyDescent="0.35"/>
    <row r="4058" s="3" customFormat="1" x14ac:dyDescent="0.35"/>
    <row r="4059" s="3" customFormat="1" x14ac:dyDescent="0.35"/>
    <row r="4060" s="3" customFormat="1" x14ac:dyDescent="0.35"/>
    <row r="4061" s="3" customFormat="1" x14ac:dyDescent="0.35"/>
    <row r="4062" s="3" customFormat="1" x14ac:dyDescent="0.35"/>
    <row r="4063" s="3" customFormat="1" x14ac:dyDescent="0.35"/>
    <row r="4064" s="3" customFormat="1" x14ac:dyDescent="0.35"/>
    <row r="4065" s="3" customFormat="1" x14ac:dyDescent="0.35"/>
    <row r="4066" s="3" customFormat="1" x14ac:dyDescent="0.35"/>
    <row r="4067" s="3" customFormat="1" x14ac:dyDescent="0.35"/>
    <row r="4068" s="3" customFormat="1" x14ac:dyDescent="0.35"/>
    <row r="4069" s="3" customFormat="1" x14ac:dyDescent="0.35"/>
    <row r="4070" s="3" customFormat="1" x14ac:dyDescent="0.35"/>
    <row r="4071" s="3" customFormat="1" x14ac:dyDescent="0.35"/>
    <row r="4072" s="3" customFormat="1" x14ac:dyDescent="0.35"/>
    <row r="4073" s="3" customFormat="1" x14ac:dyDescent="0.35"/>
    <row r="4074" s="3" customFormat="1" x14ac:dyDescent="0.35"/>
    <row r="4075" s="3" customFormat="1" x14ac:dyDescent="0.35"/>
    <row r="4076" s="3" customFormat="1" x14ac:dyDescent="0.35"/>
    <row r="4077" s="3" customFormat="1" x14ac:dyDescent="0.35"/>
    <row r="4078" s="3" customFormat="1" x14ac:dyDescent="0.35"/>
    <row r="4079" s="3" customFormat="1" x14ac:dyDescent="0.35"/>
    <row r="4080" s="3" customFormat="1" x14ac:dyDescent="0.35"/>
    <row r="4081" s="3" customFormat="1" x14ac:dyDescent="0.35"/>
    <row r="4082" s="3" customFormat="1" x14ac:dyDescent="0.35"/>
    <row r="4083" s="3" customFormat="1" x14ac:dyDescent="0.35"/>
    <row r="4084" s="3" customFormat="1" x14ac:dyDescent="0.35"/>
    <row r="4085" s="3" customFormat="1" x14ac:dyDescent="0.35"/>
    <row r="4086" s="3" customFormat="1" x14ac:dyDescent="0.35"/>
    <row r="4087" s="3" customFormat="1" x14ac:dyDescent="0.35"/>
    <row r="4088" s="3" customFormat="1" x14ac:dyDescent="0.35"/>
    <row r="4089" s="3" customFormat="1" x14ac:dyDescent="0.35"/>
    <row r="4090" s="3" customFormat="1" x14ac:dyDescent="0.35"/>
    <row r="4091" s="3" customFormat="1" x14ac:dyDescent="0.35"/>
    <row r="4092" s="3" customFormat="1" x14ac:dyDescent="0.35"/>
    <row r="4093" s="3" customFormat="1" x14ac:dyDescent="0.35"/>
    <row r="4094" s="3" customFormat="1" x14ac:dyDescent="0.35"/>
    <row r="4095" s="3" customFormat="1" x14ac:dyDescent="0.35"/>
    <row r="4096" s="3" customFormat="1" x14ac:dyDescent="0.35"/>
    <row r="4097" s="3" customFormat="1" x14ac:dyDescent="0.35"/>
    <row r="4098" s="3" customFormat="1" x14ac:dyDescent="0.35"/>
    <row r="4099" s="3" customFormat="1" x14ac:dyDescent="0.35"/>
    <row r="4100" s="3" customFormat="1" x14ac:dyDescent="0.35"/>
    <row r="4101" s="3" customFormat="1" x14ac:dyDescent="0.35"/>
    <row r="4102" s="3" customFormat="1" x14ac:dyDescent="0.35"/>
    <row r="4103" s="3" customFormat="1" x14ac:dyDescent="0.35"/>
    <row r="4104" s="3" customFormat="1" x14ac:dyDescent="0.35"/>
    <row r="4105" s="3" customFormat="1" x14ac:dyDescent="0.35"/>
    <row r="4106" s="3" customFormat="1" x14ac:dyDescent="0.35"/>
    <row r="4107" s="3" customFormat="1" x14ac:dyDescent="0.35"/>
    <row r="4108" s="3" customFormat="1" x14ac:dyDescent="0.35"/>
    <row r="4109" s="3" customFormat="1" x14ac:dyDescent="0.35"/>
    <row r="4110" s="3" customFormat="1" x14ac:dyDescent="0.35"/>
    <row r="4111" s="3" customFormat="1" x14ac:dyDescent="0.35"/>
    <row r="4112" s="3" customFormat="1" x14ac:dyDescent="0.35"/>
    <row r="4113" s="3" customFormat="1" x14ac:dyDescent="0.35"/>
    <row r="4114" s="3" customFormat="1" x14ac:dyDescent="0.35"/>
    <row r="4115" s="3" customFormat="1" x14ac:dyDescent="0.35"/>
    <row r="4116" s="3" customFormat="1" x14ac:dyDescent="0.35"/>
    <row r="4117" s="3" customFormat="1" x14ac:dyDescent="0.35"/>
    <row r="4118" s="3" customFormat="1" x14ac:dyDescent="0.35"/>
    <row r="4119" s="3" customFormat="1" x14ac:dyDescent="0.35"/>
    <row r="4120" s="3" customFormat="1" x14ac:dyDescent="0.35"/>
    <row r="4121" s="3" customFormat="1" x14ac:dyDescent="0.35"/>
    <row r="4122" s="3" customFormat="1" x14ac:dyDescent="0.35"/>
    <row r="4123" s="3" customFormat="1" x14ac:dyDescent="0.35"/>
    <row r="4124" s="3" customFormat="1" x14ac:dyDescent="0.35"/>
    <row r="4125" s="3" customFormat="1" x14ac:dyDescent="0.35"/>
    <row r="4126" s="3" customFormat="1" x14ac:dyDescent="0.35"/>
    <row r="4127" s="3" customFormat="1" x14ac:dyDescent="0.35"/>
    <row r="4128" s="3" customFormat="1" x14ac:dyDescent="0.35"/>
    <row r="4129" s="3" customFormat="1" x14ac:dyDescent="0.35"/>
    <row r="4130" s="3" customFormat="1" x14ac:dyDescent="0.35"/>
    <row r="4131" s="3" customFormat="1" x14ac:dyDescent="0.35"/>
    <row r="4132" s="3" customFormat="1" x14ac:dyDescent="0.35"/>
    <row r="4133" s="3" customFormat="1" x14ac:dyDescent="0.35"/>
    <row r="4134" s="3" customFormat="1" x14ac:dyDescent="0.35"/>
    <row r="4135" s="3" customFormat="1" x14ac:dyDescent="0.35"/>
    <row r="4136" s="3" customFormat="1" x14ac:dyDescent="0.35"/>
    <row r="4137" s="3" customFormat="1" x14ac:dyDescent="0.35"/>
    <row r="4138" s="3" customFormat="1" x14ac:dyDescent="0.35"/>
    <row r="4139" s="3" customFormat="1" x14ac:dyDescent="0.35"/>
    <row r="4140" s="3" customFormat="1" x14ac:dyDescent="0.35"/>
    <row r="4141" s="3" customFormat="1" x14ac:dyDescent="0.35"/>
    <row r="4142" s="3" customFormat="1" x14ac:dyDescent="0.35"/>
    <row r="4143" s="3" customFormat="1" x14ac:dyDescent="0.35"/>
    <row r="4144" s="3" customFormat="1" x14ac:dyDescent="0.35"/>
    <row r="4145" s="3" customFormat="1" x14ac:dyDescent="0.35"/>
    <row r="4146" s="3" customFormat="1" x14ac:dyDescent="0.35"/>
    <row r="4147" s="3" customFormat="1" x14ac:dyDescent="0.35"/>
    <row r="4148" s="3" customFormat="1" x14ac:dyDescent="0.35"/>
    <row r="4149" s="3" customFormat="1" x14ac:dyDescent="0.35"/>
    <row r="4150" s="3" customFormat="1" x14ac:dyDescent="0.35"/>
    <row r="4151" s="3" customFormat="1" x14ac:dyDescent="0.35"/>
    <row r="4152" s="3" customFormat="1" x14ac:dyDescent="0.35"/>
    <row r="4153" s="3" customFormat="1" x14ac:dyDescent="0.35"/>
    <row r="4154" s="3" customFormat="1" x14ac:dyDescent="0.35"/>
    <row r="4155" s="3" customFormat="1" x14ac:dyDescent="0.35"/>
    <row r="4156" s="3" customFormat="1" x14ac:dyDescent="0.35"/>
    <row r="4157" s="3" customFormat="1" x14ac:dyDescent="0.35"/>
    <row r="4158" s="3" customFormat="1" x14ac:dyDescent="0.35"/>
    <row r="4159" s="3" customFormat="1" x14ac:dyDescent="0.35"/>
    <row r="4160" s="3" customFormat="1" x14ac:dyDescent="0.35"/>
    <row r="4161" s="3" customFormat="1" x14ac:dyDescent="0.35"/>
    <row r="4162" s="3" customFormat="1" x14ac:dyDescent="0.35"/>
    <row r="4163" s="3" customFormat="1" x14ac:dyDescent="0.35"/>
    <row r="4164" s="3" customFormat="1" x14ac:dyDescent="0.35"/>
    <row r="4165" s="3" customFormat="1" x14ac:dyDescent="0.35"/>
    <row r="4166" s="3" customFormat="1" x14ac:dyDescent="0.35"/>
    <row r="4167" s="3" customFormat="1" x14ac:dyDescent="0.35"/>
    <row r="4168" s="3" customFormat="1" x14ac:dyDescent="0.35"/>
    <row r="4169" s="3" customFormat="1" x14ac:dyDescent="0.35"/>
    <row r="4170" s="3" customFormat="1" x14ac:dyDescent="0.35"/>
    <row r="4171" s="3" customFormat="1" x14ac:dyDescent="0.35"/>
    <row r="4172" s="3" customFormat="1" x14ac:dyDescent="0.35"/>
    <row r="4173" s="3" customFormat="1" x14ac:dyDescent="0.35"/>
    <row r="4174" s="3" customFormat="1" x14ac:dyDescent="0.35"/>
    <row r="4175" s="3" customFormat="1" x14ac:dyDescent="0.35"/>
    <row r="4176" s="3" customFormat="1" x14ac:dyDescent="0.35"/>
    <row r="4177" s="3" customFormat="1" x14ac:dyDescent="0.35"/>
    <row r="4178" s="3" customFormat="1" x14ac:dyDescent="0.35"/>
    <row r="4179" s="3" customFormat="1" x14ac:dyDescent="0.35"/>
    <row r="4180" s="3" customFormat="1" x14ac:dyDescent="0.35"/>
    <row r="4181" s="3" customFormat="1" x14ac:dyDescent="0.35"/>
    <row r="4182" s="3" customFormat="1" x14ac:dyDescent="0.35"/>
    <row r="4183" s="3" customFormat="1" x14ac:dyDescent="0.35"/>
    <row r="4184" s="3" customFormat="1" x14ac:dyDescent="0.35"/>
    <row r="4185" s="3" customFormat="1" x14ac:dyDescent="0.35"/>
    <row r="4186" s="3" customFormat="1" x14ac:dyDescent="0.35"/>
    <row r="4187" s="3" customFormat="1" x14ac:dyDescent="0.35"/>
    <row r="4188" s="3" customFormat="1" x14ac:dyDescent="0.35"/>
    <row r="4189" s="3" customFormat="1" x14ac:dyDescent="0.35"/>
    <row r="4190" s="3" customFormat="1" x14ac:dyDescent="0.35"/>
    <row r="4191" s="3" customFormat="1" x14ac:dyDescent="0.35"/>
    <row r="4192" s="3" customFormat="1" x14ac:dyDescent="0.35"/>
    <row r="4193" s="3" customFormat="1" x14ac:dyDescent="0.35"/>
    <row r="4194" s="3" customFormat="1" x14ac:dyDescent="0.35"/>
    <row r="4195" s="3" customFormat="1" x14ac:dyDescent="0.35"/>
    <row r="4196" s="3" customFormat="1" x14ac:dyDescent="0.35"/>
    <row r="4197" s="3" customFormat="1" x14ac:dyDescent="0.35"/>
    <row r="4198" s="3" customFormat="1" x14ac:dyDescent="0.35"/>
    <row r="4199" s="3" customFormat="1" x14ac:dyDescent="0.35"/>
    <row r="4200" s="3" customFormat="1" x14ac:dyDescent="0.35"/>
    <row r="4201" s="3" customFormat="1" x14ac:dyDescent="0.35"/>
    <row r="4202" s="3" customFormat="1" x14ac:dyDescent="0.35"/>
    <row r="4203" s="3" customFormat="1" x14ac:dyDescent="0.35"/>
    <row r="4204" s="3" customFormat="1" x14ac:dyDescent="0.35"/>
    <row r="4205" s="3" customFormat="1" x14ac:dyDescent="0.35"/>
    <row r="4206" s="3" customFormat="1" x14ac:dyDescent="0.35"/>
    <row r="4207" s="3" customFormat="1" x14ac:dyDescent="0.35"/>
    <row r="4208" s="3" customFormat="1" x14ac:dyDescent="0.35"/>
    <row r="4209" s="3" customFormat="1" x14ac:dyDescent="0.35"/>
    <row r="4210" s="3" customFormat="1" x14ac:dyDescent="0.35"/>
    <row r="4211" s="3" customFormat="1" x14ac:dyDescent="0.35"/>
    <row r="4212" s="3" customFormat="1" x14ac:dyDescent="0.35"/>
    <row r="4213" s="3" customFormat="1" x14ac:dyDescent="0.35"/>
    <row r="4214" s="3" customFormat="1" x14ac:dyDescent="0.35"/>
    <row r="4215" s="3" customFormat="1" x14ac:dyDescent="0.35"/>
    <row r="4216" s="3" customFormat="1" x14ac:dyDescent="0.35"/>
    <row r="4217" s="3" customFormat="1" x14ac:dyDescent="0.35"/>
    <row r="4218" s="3" customFormat="1" x14ac:dyDescent="0.35"/>
    <row r="4219" s="3" customFormat="1" x14ac:dyDescent="0.35"/>
    <row r="4220" s="3" customFormat="1" x14ac:dyDescent="0.35"/>
    <row r="4221" s="3" customFormat="1" x14ac:dyDescent="0.35"/>
    <row r="4222" s="3" customFormat="1" x14ac:dyDescent="0.35"/>
    <row r="4223" s="3" customFormat="1" x14ac:dyDescent="0.35"/>
    <row r="4224" s="3" customFormat="1" x14ac:dyDescent="0.35"/>
    <row r="4225" s="3" customFormat="1" x14ac:dyDescent="0.35"/>
    <row r="4226" s="3" customFormat="1" x14ac:dyDescent="0.35"/>
    <row r="4227" s="3" customFormat="1" x14ac:dyDescent="0.35"/>
    <row r="4228" s="3" customFormat="1" x14ac:dyDescent="0.35"/>
    <row r="4229" s="3" customFormat="1" x14ac:dyDescent="0.35"/>
    <row r="4230" s="3" customFormat="1" x14ac:dyDescent="0.35"/>
    <row r="4231" s="3" customFormat="1" x14ac:dyDescent="0.35"/>
    <row r="4232" s="3" customFormat="1" x14ac:dyDescent="0.35"/>
    <row r="4233" s="3" customFormat="1" x14ac:dyDescent="0.35"/>
    <row r="4234" s="3" customFormat="1" x14ac:dyDescent="0.35"/>
    <row r="4235" s="3" customFormat="1" x14ac:dyDescent="0.35"/>
    <row r="4236" s="3" customFormat="1" x14ac:dyDescent="0.35"/>
    <row r="4237" s="3" customFormat="1" x14ac:dyDescent="0.35"/>
    <row r="4238" s="3" customFormat="1" x14ac:dyDescent="0.35"/>
    <row r="4239" s="3" customFormat="1" x14ac:dyDescent="0.35"/>
    <row r="4240" s="3" customFormat="1" x14ac:dyDescent="0.35"/>
    <row r="4241" s="3" customFormat="1" x14ac:dyDescent="0.35"/>
    <row r="4242" s="3" customFormat="1" x14ac:dyDescent="0.35"/>
    <row r="4243" s="3" customFormat="1" x14ac:dyDescent="0.35"/>
    <row r="4244" s="3" customFormat="1" x14ac:dyDescent="0.35"/>
    <row r="4245" s="3" customFormat="1" x14ac:dyDescent="0.35"/>
    <row r="4246" s="3" customFormat="1" x14ac:dyDescent="0.35"/>
    <row r="4247" s="3" customFormat="1" x14ac:dyDescent="0.35"/>
    <row r="4248" s="3" customFormat="1" x14ac:dyDescent="0.35"/>
    <row r="4249" s="3" customFormat="1" x14ac:dyDescent="0.35"/>
    <row r="4250" s="3" customFormat="1" x14ac:dyDescent="0.35"/>
    <row r="4251" s="3" customFormat="1" x14ac:dyDescent="0.35"/>
    <row r="4252" s="3" customFormat="1" x14ac:dyDescent="0.35"/>
    <row r="4253" s="3" customFormat="1" x14ac:dyDescent="0.35"/>
    <row r="4254" s="3" customFormat="1" x14ac:dyDescent="0.35"/>
    <row r="4255" s="3" customFormat="1" x14ac:dyDescent="0.35"/>
    <row r="4256" s="3" customFormat="1" x14ac:dyDescent="0.35"/>
    <row r="4257" s="3" customFormat="1" x14ac:dyDescent="0.35"/>
    <row r="4258" s="3" customFormat="1" x14ac:dyDescent="0.35"/>
    <row r="4259" s="3" customFormat="1" x14ac:dyDescent="0.35"/>
    <row r="4260" s="3" customFormat="1" x14ac:dyDescent="0.35"/>
    <row r="4261" s="3" customFormat="1" x14ac:dyDescent="0.35"/>
    <row r="4262" s="3" customFormat="1" x14ac:dyDescent="0.35"/>
    <row r="4263" s="3" customFormat="1" x14ac:dyDescent="0.35"/>
    <row r="4264" s="3" customFormat="1" x14ac:dyDescent="0.35"/>
    <row r="4265" s="3" customFormat="1" x14ac:dyDescent="0.35"/>
    <row r="4266" s="3" customFormat="1" x14ac:dyDescent="0.35"/>
    <row r="4267" s="3" customFormat="1" x14ac:dyDescent="0.35"/>
    <row r="4268" s="3" customFormat="1" x14ac:dyDescent="0.35"/>
    <row r="4269" s="3" customFormat="1" x14ac:dyDescent="0.35"/>
    <row r="4270" s="3" customFormat="1" x14ac:dyDescent="0.35"/>
    <row r="4271" s="3" customFormat="1" x14ac:dyDescent="0.35"/>
    <row r="4272" s="3" customFormat="1" x14ac:dyDescent="0.35"/>
    <row r="4273" s="3" customFormat="1" x14ac:dyDescent="0.35"/>
    <row r="4274" s="3" customFormat="1" x14ac:dyDescent="0.35"/>
    <row r="4275" s="3" customFormat="1" x14ac:dyDescent="0.35"/>
    <row r="4276" s="3" customFormat="1" x14ac:dyDescent="0.35"/>
    <row r="4277" s="3" customFormat="1" x14ac:dyDescent="0.35"/>
    <row r="4278" s="3" customFormat="1" x14ac:dyDescent="0.35"/>
    <row r="4279" s="3" customFormat="1" x14ac:dyDescent="0.35"/>
    <row r="4280" s="3" customFormat="1" x14ac:dyDescent="0.35"/>
    <row r="4281" s="3" customFormat="1" x14ac:dyDescent="0.35"/>
    <row r="4282" s="3" customFormat="1" x14ac:dyDescent="0.35"/>
    <row r="4283" s="3" customFormat="1" x14ac:dyDescent="0.35"/>
    <row r="4284" s="3" customFormat="1" x14ac:dyDescent="0.35"/>
    <row r="4285" s="3" customFormat="1" x14ac:dyDescent="0.35"/>
    <row r="4286" s="3" customFormat="1" x14ac:dyDescent="0.35"/>
    <row r="4287" s="3" customFormat="1" x14ac:dyDescent="0.35"/>
    <row r="4288" s="3" customFormat="1" x14ac:dyDescent="0.35"/>
    <row r="4289" s="3" customFormat="1" x14ac:dyDescent="0.35"/>
    <row r="4290" s="3" customFormat="1" x14ac:dyDescent="0.35"/>
    <row r="4291" s="3" customFormat="1" x14ac:dyDescent="0.35"/>
    <row r="4292" s="3" customFormat="1" x14ac:dyDescent="0.35"/>
    <row r="4293" s="3" customFormat="1" x14ac:dyDescent="0.35"/>
    <row r="4294" s="3" customFormat="1" x14ac:dyDescent="0.35"/>
    <row r="4295" s="3" customFormat="1" x14ac:dyDescent="0.35"/>
    <row r="4296" s="3" customFormat="1" x14ac:dyDescent="0.35"/>
    <row r="4297" s="3" customFormat="1" x14ac:dyDescent="0.35"/>
    <row r="4298" s="3" customFormat="1" x14ac:dyDescent="0.35"/>
    <row r="4299" s="3" customFormat="1" x14ac:dyDescent="0.35"/>
    <row r="4300" s="3" customFormat="1" x14ac:dyDescent="0.35"/>
    <row r="4301" s="3" customFormat="1" x14ac:dyDescent="0.35"/>
    <row r="4302" s="3" customFormat="1" x14ac:dyDescent="0.35"/>
    <row r="4303" s="3" customFormat="1" x14ac:dyDescent="0.35"/>
    <row r="4304" s="3" customFormat="1" x14ac:dyDescent="0.35"/>
    <row r="4305" s="3" customFormat="1" x14ac:dyDescent="0.35"/>
    <row r="4306" s="3" customFormat="1" x14ac:dyDescent="0.35"/>
    <row r="4307" s="3" customFormat="1" x14ac:dyDescent="0.35"/>
    <row r="4308" s="3" customFormat="1" x14ac:dyDescent="0.35"/>
    <row r="4309" s="3" customFormat="1" x14ac:dyDescent="0.35"/>
    <row r="4310" s="3" customFormat="1" x14ac:dyDescent="0.35"/>
    <row r="4311" s="3" customFormat="1" x14ac:dyDescent="0.35"/>
    <row r="4312" s="3" customFormat="1" x14ac:dyDescent="0.35"/>
    <row r="4313" s="3" customFormat="1" x14ac:dyDescent="0.35"/>
    <row r="4314" s="3" customFormat="1" x14ac:dyDescent="0.35"/>
    <row r="4315" s="3" customFormat="1" x14ac:dyDescent="0.35"/>
    <row r="4316" s="3" customFormat="1" x14ac:dyDescent="0.35"/>
    <row r="4317" s="3" customFormat="1" x14ac:dyDescent="0.35"/>
    <row r="4318" s="3" customFormat="1" x14ac:dyDescent="0.35"/>
    <row r="4319" s="3" customFormat="1" x14ac:dyDescent="0.35"/>
    <row r="4320" s="3" customFormat="1" x14ac:dyDescent="0.35"/>
    <row r="4321" s="3" customFormat="1" x14ac:dyDescent="0.35"/>
    <row r="4322" s="3" customFormat="1" x14ac:dyDescent="0.35"/>
    <row r="4323" s="3" customFormat="1" x14ac:dyDescent="0.35"/>
    <row r="4324" s="3" customFormat="1" x14ac:dyDescent="0.35"/>
    <row r="4325" s="3" customFormat="1" x14ac:dyDescent="0.35"/>
    <row r="4326" s="3" customFormat="1" x14ac:dyDescent="0.35"/>
    <row r="4327" s="3" customFormat="1" x14ac:dyDescent="0.35"/>
    <row r="4328" s="3" customFormat="1" x14ac:dyDescent="0.35"/>
    <row r="4329" s="3" customFormat="1" x14ac:dyDescent="0.35"/>
    <row r="4330" s="3" customFormat="1" x14ac:dyDescent="0.35"/>
    <row r="4331" s="3" customFormat="1" x14ac:dyDescent="0.35"/>
    <row r="4332" s="3" customFormat="1" x14ac:dyDescent="0.35"/>
    <row r="4333" s="3" customFormat="1" x14ac:dyDescent="0.35"/>
    <row r="4334" s="3" customFormat="1" x14ac:dyDescent="0.35"/>
    <row r="4335" s="3" customFormat="1" x14ac:dyDescent="0.35"/>
    <row r="4336" s="3" customFormat="1" x14ac:dyDescent="0.35"/>
    <row r="4337" s="3" customFormat="1" x14ac:dyDescent="0.35"/>
    <row r="4338" s="3" customFormat="1" x14ac:dyDescent="0.35"/>
    <row r="4339" s="3" customFormat="1" x14ac:dyDescent="0.35"/>
    <row r="4340" s="3" customFormat="1" x14ac:dyDescent="0.35"/>
    <row r="4341" s="3" customFormat="1" x14ac:dyDescent="0.35"/>
    <row r="4342" s="3" customFormat="1" x14ac:dyDescent="0.35"/>
    <row r="4343" s="3" customFormat="1" x14ac:dyDescent="0.35"/>
    <row r="4344" s="3" customFormat="1" x14ac:dyDescent="0.35"/>
    <row r="4345" s="3" customFormat="1" x14ac:dyDescent="0.35"/>
    <row r="4346" s="3" customFormat="1" x14ac:dyDescent="0.35"/>
    <row r="4347" s="3" customFormat="1" x14ac:dyDescent="0.35"/>
    <row r="4348" s="3" customFormat="1" x14ac:dyDescent="0.35"/>
    <row r="4349" s="3" customFormat="1" x14ac:dyDescent="0.35"/>
    <row r="4350" s="3" customFormat="1" x14ac:dyDescent="0.35"/>
    <row r="4351" s="3" customFormat="1" x14ac:dyDescent="0.35"/>
    <row r="4352" s="3" customFormat="1" x14ac:dyDescent="0.35"/>
    <row r="4353" s="3" customFormat="1" x14ac:dyDescent="0.35"/>
    <row r="4354" s="3" customFormat="1" x14ac:dyDescent="0.35"/>
    <row r="4355" s="3" customFormat="1" x14ac:dyDescent="0.35"/>
    <row r="4356" s="3" customFormat="1" x14ac:dyDescent="0.35"/>
    <row r="4357" s="3" customFormat="1" x14ac:dyDescent="0.35"/>
    <row r="4358" s="3" customFormat="1" x14ac:dyDescent="0.35"/>
    <row r="4359" s="3" customFormat="1" x14ac:dyDescent="0.35"/>
    <row r="4360" s="3" customFormat="1" x14ac:dyDescent="0.35"/>
    <row r="4361" s="3" customFormat="1" x14ac:dyDescent="0.35"/>
    <row r="4362" s="3" customFormat="1" x14ac:dyDescent="0.35"/>
    <row r="4363" s="3" customFormat="1" x14ac:dyDescent="0.35"/>
    <row r="4364" s="3" customFormat="1" x14ac:dyDescent="0.35"/>
    <row r="4365" s="3" customFormat="1" x14ac:dyDescent="0.35"/>
    <row r="4366" s="3" customFormat="1" x14ac:dyDescent="0.35"/>
    <row r="4367" s="3" customFormat="1" x14ac:dyDescent="0.35"/>
    <row r="4368" s="3" customFormat="1" x14ac:dyDescent="0.35"/>
    <row r="4369" s="3" customFormat="1" x14ac:dyDescent="0.35"/>
    <row r="4370" s="3" customFormat="1" x14ac:dyDescent="0.35"/>
    <row r="4371" s="3" customFormat="1" x14ac:dyDescent="0.35"/>
    <row r="4372" s="3" customFormat="1" x14ac:dyDescent="0.35"/>
    <row r="4373" s="3" customFormat="1" x14ac:dyDescent="0.35"/>
    <row r="4374" s="3" customFormat="1" x14ac:dyDescent="0.35"/>
    <row r="4375" s="3" customFormat="1" x14ac:dyDescent="0.35"/>
    <row r="4376" s="3" customFormat="1" x14ac:dyDescent="0.35"/>
    <row r="4377" s="3" customFormat="1" x14ac:dyDescent="0.35"/>
    <row r="4378" s="3" customFormat="1" x14ac:dyDescent="0.35"/>
    <row r="4379" s="3" customFormat="1" x14ac:dyDescent="0.35"/>
    <row r="4380" s="3" customFormat="1" x14ac:dyDescent="0.35"/>
    <row r="4381" s="3" customFormat="1" x14ac:dyDescent="0.35"/>
    <row r="4382" s="3" customFormat="1" x14ac:dyDescent="0.35"/>
    <row r="4383" s="3" customFormat="1" x14ac:dyDescent="0.35"/>
    <row r="4384" s="3" customFormat="1" x14ac:dyDescent="0.35"/>
    <row r="4385" s="3" customFormat="1" x14ac:dyDescent="0.35"/>
    <row r="4386" s="3" customFormat="1" x14ac:dyDescent="0.35"/>
    <row r="4387" s="3" customFormat="1" x14ac:dyDescent="0.35"/>
    <row r="4388" s="3" customFormat="1" x14ac:dyDescent="0.35"/>
    <row r="4389" s="3" customFormat="1" x14ac:dyDescent="0.35"/>
    <row r="4390" s="3" customFormat="1" x14ac:dyDescent="0.35"/>
    <row r="4391" s="3" customFormat="1" x14ac:dyDescent="0.35"/>
    <row r="4392" s="3" customFormat="1" x14ac:dyDescent="0.35"/>
    <row r="4393" s="3" customFormat="1" x14ac:dyDescent="0.35"/>
    <row r="4394" s="3" customFormat="1" x14ac:dyDescent="0.35"/>
    <row r="4395" s="3" customFormat="1" x14ac:dyDescent="0.35"/>
    <row r="4396" s="3" customFormat="1" x14ac:dyDescent="0.35"/>
    <row r="4397" s="3" customFormat="1" x14ac:dyDescent="0.35"/>
    <row r="4398" s="3" customFormat="1" x14ac:dyDescent="0.35"/>
    <row r="4399" s="3" customFormat="1" x14ac:dyDescent="0.35"/>
    <row r="4400" s="3" customFormat="1" x14ac:dyDescent="0.35"/>
    <row r="4401" s="3" customFormat="1" x14ac:dyDescent="0.35"/>
    <row r="4402" s="3" customFormat="1" x14ac:dyDescent="0.35"/>
    <row r="4403" s="3" customFormat="1" x14ac:dyDescent="0.35"/>
    <row r="4404" s="3" customFormat="1" x14ac:dyDescent="0.35"/>
    <row r="4405" s="3" customFormat="1" x14ac:dyDescent="0.35"/>
    <row r="4406" s="3" customFormat="1" x14ac:dyDescent="0.35"/>
    <row r="4407" s="3" customFormat="1" x14ac:dyDescent="0.35"/>
    <row r="4408" s="3" customFormat="1" x14ac:dyDescent="0.35"/>
    <row r="4409" s="3" customFormat="1" x14ac:dyDescent="0.35"/>
    <row r="4410" s="3" customFormat="1" x14ac:dyDescent="0.35"/>
    <row r="4411" s="3" customFormat="1" x14ac:dyDescent="0.35"/>
    <row r="4412" s="3" customFormat="1" x14ac:dyDescent="0.35"/>
    <row r="4413" s="3" customFormat="1" x14ac:dyDescent="0.35"/>
    <row r="4414" s="3" customFormat="1" x14ac:dyDescent="0.35"/>
    <row r="4415" s="3" customFormat="1" x14ac:dyDescent="0.35"/>
    <row r="4416" s="3" customFormat="1" x14ac:dyDescent="0.35"/>
    <row r="4417" s="3" customFormat="1" x14ac:dyDescent="0.35"/>
    <row r="4418" s="3" customFormat="1" x14ac:dyDescent="0.35"/>
    <row r="4419" s="3" customFormat="1" x14ac:dyDescent="0.35"/>
    <row r="4420" s="3" customFormat="1" x14ac:dyDescent="0.35"/>
    <row r="4421" s="3" customFormat="1" x14ac:dyDescent="0.35"/>
    <row r="4422" s="3" customFormat="1" x14ac:dyDescent="0.35"/>
    <row r="4423" s="3" customFormat="1" x14ac:dyDescent="0.35"/>
    <row r="4424" s="3" customFormat="1" x14ac:dyDescent="0.35"/>
    <row r="4425" s="3" customFormat="1" x14ac:dyDescent="0.35"/>
    <row r="4426" s="3" customFormat="1" x14ac:dyDescent="0.35"/>
    <row r="4427" s="3" customFormat="1" x14ac:dyDescent="0.35"/>
    <row r="4428" s="3" customFormat="1" x14ac:dyDescent="0.35"/>
    <row r="4429" s="3" customFormat="1" x14ac:dyDescent="0.35"/>
    <row r="4430" s="3" customFormat="1" x14ac:dyDescent="0.35"/>
    <row r="4431" s="3" customFormat="1" x14ac:dyDescent="0.35"/>
    <row r="4432" s="3" customFormat="1" x14ac:dyDescent="0.35"/>
    <row r="4433" s="3" customFormat="1" x14ac:dyDescent="0.35"/>
    <row r="4434" s="3" customFormat="1" x14ac:dyDescent="0.35"/>
    <row r="4435" s="3" customFormat="1" x14ac:dyDescent="0.35"/>
    <row r="4436" s="3" customFormat="1" x14ac:dyDescent="0.35"/>
    <row r="4437" s="3" customFormat="1" x14ac:dyDescent="0.35"/>
    <row r="4438" s="3" customFormat="1" x14ac:dyDescent="0.35"/>
    <row r="4439" s="3" customFormat="1" x14ac:dyDescent="0.35"/>
    <row r="4440" s="3" customFormat="1" x14ac:dyDescent="0.35"/>
    <row r="4441" s="3" customFormat="1" x14ac:dyDescent="0.35"/>
    <row r="4442" s="3" customFormat="1" x14ac:dyDescent="0.35"/>
    <row r="4443" s="3" customFormat="1" x14ac:dyDescent="0.35"/>
    <row r="4444" s="3" customFormat="1" x14ac:dyDescent="0.35"/>
    <row r="4445" s="3" customFormat="1" x14ac:dyDescent="0.35"/>
    <row r="4446" s="3" customFormat="1" x14ac:dyDescent="0.35"/>
    <row r="4447" s="3" customFormat="1" x14ac:dyDescent="0.35"/>
    <row r="4448" s="3" customFormat="1" x14ac:dyDescent="0.35"/>
    <row r="4449" s="3" customFormat="1" x14ac:dyDescent="0.35"/>
    <row r="4450" s="3" customFormat="1" x14ac:dyDescent="0.35"/>
    <row r="4451" s="3" customFormat="1" x14ac:dyDescent="0.35"/>
    <row r="4452" s="3" customFormat="1" x14ac:dyDescent="0.35"/>
    <row r="4453" s="3" customFormat="1" x14ac:dyDescent="0.35"/>
    <row r="4454" s="3" customFormat="1" x14ac:dyDescent="0.35"/>
    <row r="4455" s="3" customFormat="1" x14ac:dyDescent="0.35"/>
    <row r="4456" s="3" customFormat="1" x14ac:dyDescent="0.35"/>
    <row r="4457" s="3" customFormat="1" x14ac:dyDescent="0.35"/>
    <row r="4458" s="3" customFormat="1" x14ac:dyDescent="0.35"/>
    <row r="4459" s="3" customFormat="1" x14ac:dyDescent="0.35"/>
    <row r="4460" s="3" customFormat="1" x14ac:dyDescent="0.35"/>
    <row r="4461" s="3" customFormat="1" x14ac:dyDescent="0.35"/>
    <row r="4462" s="3" customFormat="1" x14ac:dyDescent="0.35"/>
    <row r="4463" s="3" customFormat="1" x14ac:dyDescent="0.35"/>
    <row r="4464" s="3" customFormat="1" x14ac:dyDescent="0.35"/>
    <row r="4465" s="3" customFormat="1" x14ac:dyDescent="0.35"/>
    <row r="4466" s="3" customFormat="1" x14ac:dyDescent="0.35"/>
    <row r="4467" s="3" customFormat="1" x14ac:dyDescent="0.35"/>
    <row r="4468" s="3" customFormat="1" x14ac:dyDescent="0.35"/>
    <row r="4469" s="3" customFormat="1" x14ac:dyDescent="0.35"/>
    <row r="4470" s="3" customFormat="1" x14ac:dyDescent="0.35"/>
    <row r="4471" s="3" customFormat="1" x14ac:dyDescent="0.35"/>
    <row r="4472" s="3" customFormat="1" x14ac:dyDescent="0.35"/>
    <row r="4473" s="3" customFormat="1" x14ac:dyDescent="0.35"/>
    <row r="4474" s="3" customFormat="1" x14ac:dyDescent="0.35"/>
    <row r="4475" s="3" customFormat="1" x14ac:dyDescent="0.35"/>
    <row r="4476" s="3" customFormat="1" x14ac:dyDescent="0.35"/>
    <row r="4477" s="3" customFormat="1" x14ac:dyDescent="0.35"/>
    <row r="4478" s="3" customFormat="1" x14ac:dyDescent="0.35"/>
    <row r="4479" s="3" customFormat="1" x14ac:dyDescent="0.35"/>
    <row r="4480" s="3" customFormat="1" x14ac:dyDescent="0.35"/>
    <row r="4481" s="3" customFormat="1" x14ac:dyDescent="0.35"/>
    <row r="4482" s="3" customFormat="1" x14ac:dyDescent="0.35"/>
    <row r="4483" s="3" customFormat="1" x14ac:dyDescent="0.35"/>
    <row r="4484" s="3" customFormat="1" x14ac:dyDescent="0.35"/>
    <row r="4485" s="3" customFormat="1" x14ac:dyDescent="0.35"/>
    <row r="4486" s="3" customFormat="1" x14ac:dyDescent="0.35"/>
    <row r="4487" s="3" customFormat="1" x14ac:dyDescent="0.35"/>
    <row r="4488" s="3" customFormat="1" x14ac:dyDescent="0.35"/>
    <row r="4489" s="3" customFormat="1" x14ac:dyDescent="0.35"/>
    <row r="4490" s="3" customFormat="1" x14ac:dyDescent="0.35"/>
    <row r="4491" s="3" customFormat="1" x14ac:dyDescent="0.35"/>
    <row r="4492" s="3" customFormat="1" x14ac:dyDescent="0.35"/>
    <row r="4493" s="3" customFormat="1" x14ac:dyDescent="0.35"/>
    <row r="4494" s="3" customFormat="1" x14ac:dyDescent="0.35"/>
    <row r="4495" s="3" customFormat="1" x14ac:dyDescent="0.35"/>
    <row r="4496" s="3" customFormat="1" x14ac:dyDescent="0.35"/>
    <row r="4497" s="3" customFormat="1" x14ac:dyDescent="0.35"/>
    <row r="4498" s="3" customFormat="1" x14ac:dyDescent="0.35"/>
    <row r="4499" s="3" customFormat="1" x14ac:dyDescent="0.35"/>
    <row r="4500" s="3" customFormat="1" x14ac:dyDescent="0.35"/>
    <row r="4501" s="3" customFormat="1" x14ac:dyDescent="0.35"/>
    <row r="4502" s="3" customFormat="1" x14ac:dyDescent="0.35"/>
    <row r="4503" s="3" customFormat="1" x14ac:dyDescent="0.35"/>
    <row r="4504" s="3" customFormat="1" x14ac:dyDescent="0.35"/>
    <row r="4505" s="3" customFormat="1" x14ac:dyDescent="0.35"/>
    <row r="4506" s="3" customFormat="1" x14ac:dyDescent="0.35"/>
    <row r="4507" s="3" customFormat="1" x14ac:dyDescent="0.35"/>
    <row r="4508" s="3" customFormat="1" x14ac:dyDescent="0.35"/>
    <row r="4509" s="3" customFormat="1" x14ac:dyDescent="0.35"/>
    <row r="4510" s="3" customFormat="1" x14ac:dyDescent="0.35"/>
    <row r="4511" s="3" customFormat="1" x14ac:dyDescent="0.35"/>
    <row r="4512" s="3" customFormat="1" x14ac:dyDescent="0.35"/>
    <row r="4513" s="3" customFormat="1" x14ac:dyDescent="0.35"/>
    <row r="4514" s="3" customFormat="1" x14ac:dyDescent="0.35"/>
    <row r="4515" s="3" customFormat="1" x14ac:dyDescent="0.35"/>
    <row r="4516" s="3" customFormat="1" x14ac:dyDescent="0.35"/>
    <row r="4517" s="3" customFormat="1" x14ac:dyDescent="0.35"/>
    <row r="4518" s="3" customFormat="1" x14ac:dyDescent="0.35"/>
    <row r="4519" s="3" customFormat="1" x14ac:dyDescent="0.35"/>
    <row r="4520" s="3" customFormat="1" x14ac:dyDescent="0.35"/>
    <row r="4521" s="3" customFormat="1" x14ac:dyDescent="0.35"/>
    <row r="4522" s="3" customFormat="1" x14ac:dyDescent="0.35"/>
    <row r="4523" s="3" customFormat="1" x14ac:dyDescent="0.35"/>
    <row r="4524" s="3" customFormat="1" x14ac:dyDescent="0.35"/>
    <row r="4525" s="3" customFormat="1" x14ac:dyDescent="0.35"/>
    <row r="4526" s="3" customFormat="1" x14ac:dyDescent="0.35"/>
    <row r="4527" s="3" customFormat="1" x14ac:dyDescent="0.35"/>
    <row r="4528" s="3" customFormat="1" x14ac:dyDescent="0.35"/>
    <row r="4529" s="3" customFormat="1" x14ac:dyDescent="0.35"/>
    <row r="4530" s="3" customFormat="1" x14ac:dyDescent="0.35"/>
    <row r="4531" s="3" customFormat="1" x14ac:dyDescent="0.35"/>
    <row r="4532" s="3" customFormat="1" x14ac:dyDescent="0.35"/>
    <row r="4533" s="3" customFormat="1" x14ac:dyDescent="0.35"/>
    <row r="4534" s="3" customFormat="1" x14ac:dyDescent="0.35"/>
    <row r="4535" s="3" customFormat="1" x14ac:dyDescent="0.35"/>
    <row r="4536" s="3" customFormat="1" x14ac:dyDescent="0.35"/>
    <row r="4537" s="3" customFormat="1" x14ac:dyDescent="0.35"/>
    <row r="4538" s="3" customFormat="1" x14ac:dyDescent="0.35"/>
    <row r="4539" s="3" customFormat="1" x14ac:dyDescent="0.35"/>
    <row r="4540" s="3" customFormat="1" x14ac:dyDescent="0.35"/>
    <row r="4541" s="3" customFormat="1" x14ac:dyDescent="0.35"/>
    <row r="4542" s="3" customFormat="1" x14ac:dyDescent="0.35"/>
    <row r="4543" s="3" customFormat="1" x14ac:dyDescent="0.35"/>
    <row r="4544" s="3" customFormat="1" x14ac:dyDescent="0.35"/>
    <row r="4545" s="3" customFormat="1" x14ac:dyDescent="0.35"/>
    <row r="4546" s="3" customFormat="1" x14ac:dyDescent="0.35"/>
    <row r="4547" s="3" customFormat="1" x14ac:dyDescent="0.35"/>
    <row r="4548" s="3" customFormat="1" x14ac:dyDescent="0.35"/>
    <row r="4549" s="3" customFormat="1" x14ac:dyDescent="0.35"/>
    <row r="4550" s="3" customFormat="1" x14ac:dyDescent="0.35"/>
    <row r="4551" s="3" customFormat="1" x14ac:dyDescent="0.35"/>
    <row r="4552" s="3" customFormat="1" x14ac:dyDescent="0.35"/>
    <row r="4553" s="3" customFormat="1" x14ac:dyDescent="0.35"/>
    <row r="4554" s="3" customFormat="1" x14ac:dyDescent="0.35"/>
    <row r="4555" s="3" customFormat="1" x14ac:dyDescent="0.35"/>
    <row r="4556" s="3" customFormat="1" x14ac:dyDescent="0.35"/>
    <row r="4557" s="3" customFormat="1" x14ac:dyDescent="0.35"/>
    <row r="4558" s="3" customFormat="1" x14ac:dyDescent="0.35"/>
    <row r="4559" s="3" customFormat="1" x14ac:dyDescent="0.35"/>
    <row r="4560" s="3" customFormat="1" x14ac:dyDescent="0.35"/>
    <row r="4561" spans="1:8" x14ac:dyDescent="0.35">
      <c r="A4561" s="3"/>
      <c r="B4561" s="3"/>
      <c r="D4561" s="3"/>
      <c r="E4561" s="3"/>
      <c r="F4561" s="3"/>
      <c r="G4561" s="3"/>
      <c r="H4561" s="3"/>
    </row>
    <row r="4562" spans="1:8" x14ac:dyDescent="0.35">
      <c r="A4562" s="3"/>
      <c r="B4562" s="3"/>
      <c r="D4562" s="3"/>
      <c r="E4562" s="3"/>
      <c r="F4562" s="3"/>
      <c r="G4562" s="3"/>
      <c r="H4562" s="3"/>
    </row>
    <row r="4563" spans="1:8" x14ac:dyDescent="0.35">
      <c r="A4563" s="3"/>
      <c r="B4563" s="3"/>
      <c r="D4563" s="3"/>
      <c r="E4563" s="3"/>
      <c r="F4563" s="3"/>
      <c r="G4563" s="3"/>
      <c r="H4563" s="3"/>
    </row>
    <row r="4564" spans="1:8" x14ac:dyDescent="0.35">
      <c r="A4564" s="3"/>
      <c r="B4564" s="3"/>
      <c r="D4564" s="7"/>
      <c r="E4564" s="8"/>
      <c r="F4564" s="7"/>
      <c r="G4564" s="8"/>
      <c r="H4564" s="7"/>
    </row>
    <row r="4565" spans="1:8" x14ac:dyDescent="0.35">
      <c r="A4565" s="3"/>
      <c r="B4565" s="3"/>
      <c r="D4565" s="7"/>
      <c r="E4565" s="8"/>
      <c r="F4565" s="7"/>
      <c r="G4565" s="8"/>
      <c r="H4565" s="7"/>
    </row>
    <row r="4566" spans="1:8" x14ac:dyDescent="0.35">
      <c r="A4566" s="3"/>
      <c r="B4566" s="3"/>
      <c r="D4566" s="7"/>
      <c r="E4566" s="8"/>
      <c r="F4566" s="7"/>
      <c r="G4566" s="8"/>
      <c r="H4566" s="7"/>
    </row>
    <row r="4567" spans="1:8" x14ac:dyDescent="0.35">
      <c r="A4567" s="3"/>
      <c r="B4567" s="3"/>
      <c r="D4567" s="7"/>
      <c r="E4567" s="8"/>
      <c r="F4567" s="7"/>
      <c r="G4567" s="8"/>
      <c r="H4567" s="7"/>
    </row>
    <row r="4568" spans="1:8" x14ac:dyDescent="0.35">
      <c r="A4568" s="3"/>
      <c r="B4568" s="3"/>
      <c r="D4568" s="7"/>
      <c r="E4568" s="8"/>
      <c r="F4568" s="7"/>
      <c r="G4568" s="8"/>
      <c r="H4568" s="7"/>
    </row>
    <row r="4569" spans="1:8" x14ac:dyDescent="0.35">
      <c r="A4569" s="3"/>
      <c r="B4569" s="3"/>
      <c r="D4569" s="7"/>
      <c r="E4569" s="8"/>
      <c r="F4569" s="7"/>
      <c r="G4569" s="8"/>
      <c r="H4569" s="7"/>
    </row>
    <row r="4570" spans="1:8" x14ac:dyDescent="0.35">
      <c r="A4570" s="3"/>
      <c r="B4570" s="3"/>
      <c r="D4570" s="7"/>
      <c r="E4570" s="8"/>
      <c r="F4570" s="7"/>
      <c r="G4570" s="8"/>
      <c r="H4570" s="7"/>
    </row>
    <row r="4571" spans="1:8" x14ac:dyDescent="0.35">
      <c r="A4571" s="3"/>
      <c r="B4571" s="3"/>
      <c r="D4571" s="7"/>
      <c r="E4571" s="8"/>
      <c r="F4571" s="7"/>
      <c r="G4571" s="8"/>
      <c r="H4571" s="7"/>
    </row>
    <row r="4572" spans="1:8" x14ac:dyDescent="0.35">
      <c r="A4572" s="3"/>
      <c r="B4572" s="3"/>
      <c r="D4572" s="7"/>
      <c r="E4572" s="8"/>
      <c r="F4572" s="7"/>
      <c r="G4572" s="8"/>
      <c r="H4572" s="7"/>
    </row>
    <row r="4573" spans="1:8" x14ac:dyDescent="0.35">
      <c r="A4573" s="3"/>
      <c r="B4573" s="3"/>
      <c r="D4573" s="7"/>
      <c r="E4573" s="8"/>
      <c r="F4573" s="7"/>
      <c r="G4573" s="8"/>
      <c r="H4573" s="7"/>
    </row>
    <row r="4574" spans="1:8" x14ac:dyDescent="0.35">
      <c r="A4574" s="3"/>
      <c r="B4574" s="3"/>
      <c r="D4574" s="7"/>
      <c r="E4574" s="8"/>
      <c r="F4574" s="7"/>
      <c r="G4574" s="8"/>
      <c r="H4574" s="7"/>
    </row>
    <row r="4575" spans="1:8" x14ac:dyDescent="0.35">
      <c r="A4575" s="3"/>
      <c r="B4575" s="3"/>
      <c r="D4575" s="7"/>
      <c r="E4575" s="8"/>
      <c r="F4575" s="7"/>
      <c r="G4575" s="8"/>
      <c r="H4575" s="7"/>
    </row>
    <row r="4576" spans="1:8" x14ac:dyDescent="0.35">
      <c r="A4576" s="3"/>
      <c r="B4576" s="3"/>
      <c r="D4576" s="7"/>
      <c r="E4576" s="8"/>
      <c r="F4576" s="7"/>
      <c r="G4576" s="8"/>
      <c r="H4576" s="7"/>
    </row>
    <row r="4577" spans="1:8" x14ac:dyDescent="0.35">
      <c r="A4577" s="3"/>
      <c r="B4577" s="3"/>
      <c r="D4577" s="7"/>
      <c r="E4577" s="8"/>
      <c r="F4577" s="7"/>
      <c r="G4577" s="8"/>
      <c r="H4577" s="7"/>
    </row>
    <row r="4578" spans="1:8" x14ac:dyDescent="0.35">
      <c r="A4578" s="3"/>
      <c r="B4578" s="3"/>
      <c r="D4578" s="7"/>
      <c r="E4578" s="8"/>
      <c r="F4578" s="7"/>
      <c r="G4578" s="8"/>
      <c r="H4578" s="7"/>
    </row>
    <row r="4579" spans="1:8" x14ac:dyDescent="0.35">
      <c r="A4579" s="3"/>
      <c r="B4579" s="3"/>
      <c r="D4579" s="7"/>
      <c r="E4579" s="8"/>
      <c r="F4579" s="7"/>
      <c r="G4579" s="8"/>
      <c r="H4579" s="7"/>
    </row>
    <row r="4580" spans="1:8" x14ac:dyDescent="0.35">
      <c r="A4580" s="3"/>
      <c r="B4580" s="3"/>
      <c r="D4580" s="7"/>
      <c r="E4580" s="8"/>
      <c r="F4580" s="7"/>
      <c r="G4580" s="8"/>
      <c r="H4580" s="7"/>
    </row>
    <row r="4581" spans="1:8" x14ac:dyDescent="0.35">
      <c r="A4581" s="3"/>
      <c r="B4581" s="3"/>
      <c r="D4581" s="7"/>
      <c r="E4581" s="8"/>
      <c r="F4581" s="7"/>
      <c r="G4581" s="8"/>
      <c r="H4581" s="7"/>
    </row>
    <row r="4582" spans="1:8" x14ac:dyDescent="0.35">
      <c r="A4582" s="3"/>
      <c r="B4582" s="3"/>
      <c r="D4582" s="7"/>
      <c r="E4582" s="8"/>
      <c r="F4582" s="7"/>
      <c r="G4582" s="8"/>
      <c r="H4582" s="7"/>
    </row>
    <row r="4583" spans="1:8" x14ac:dyDescent="0.35">
      <c r="A4583" s="3"/>
      <c r="B4583" s="3"/>
      <c r="D4583" s="7"/>
      <c r="E4583" s="8"/>
      <c r="F4583" s="7"/>
      <c r="G4583" s="8"/>
      <c r="H4583" s="7"/>
    </row>
    <row r="4584" spans="1:8" x14ac:dyDescent="0.35">
      <c r="A4584" s="3"/>
      <c r="B4584" s="3"/>
      <c r="D4584" s="7"/>
      <c r="E4584" s="8"/>
      <c r="F4584" s="7"/>
      <c r="G4584" s="8"/>
      <c r="H4584" s="7"/>
    </row>
    <row r="4585" spans="1:8" x14ac:dyDescent="0.35">
      <c r="A4585" s="3"/>
      <c r="B4585" s="3"/>
      <c r="D4585" s="7"/>
      <c r="E4585" s="8"/>
      <c r="F4585" s="7"/>
      <c r="G4585" s="8"/>
      <c r="H4585" s="7"/>
    </row>
    <row r="4586" spans="1:8" x14ac:dyDescent="0.35">
      <c r="A4586" s="3"/>
      <c r="B4586" s="3"/>
      <c r="D4586" s="7"/>
      <c r="E4586" s="8"/>
      <c r="F4586" s="7"/>
      <c r="G4586" s="8"/>
      <c r="H4586" s="7"/>
    </row>
    <row r="4587" spans="1:8" x14ac:dyDescent="0.35">
      <c r="A4587" s="3"/>
      <c r="B4587" s="3"/>
      <c r="D4587" s="7"/>
      <c r="E4587" s="8"/>
      <c r="F4587" s="7"/>
      <c r="G4587" s="8"/>
      <c r="H4587" s="7"/>
    </row>
    <row r="4588" spans="1:8" x14ac:dyDescent="0.35">
      <c r="A4588" s="3"/>
      <c r="B4588" s="3"/>
      <c r="D4588" s="7"/>
      <c r="E4588" s="8"/>
      <c r="F4588" s="7"/>
      <c r="G4588" s="8"/>
      <c r="H4588" s="7"/>
    </row>
    <row r="4589" spans="1:8" x14ac:dyDescent="0.35">
      <c r="A4589" s="3"/>
      <c r="B4589" s="3"/>
      <c r="D4589" s="7"/>
      <c r="E4589" s="8"/>
      <c r="F4589" s="7"/>
      <c r="G4589" s="8"/>
      <c r="H4589" s="7"/>
    </row>
    <row r="4590" spans="1:8" x14ac:dyDescent="0.35">
      <c r="A4590" s="3"/>
      <c r="B4590" s="3"/>
      <c r="D4590" s="7"/>
      <c r="E4590" s="8"/>
      <c r="F4590" s="7"/>
      <c r="G4590" s="8"/>
      <c r="H4590" s="7"/>
    </row>
    <row r="4591" spans="1:8" x14ac:dyDescent="0.35">
      <c r="A4591" s="3"/>
      <c r="B4591" s="3"/>
      <c r="D4591" s="7"/>
      <c r="E4591" s="8"/>
      <c r="F4591" s="7"/>
      <c r="G4591" s="8"/>
      <c r="H4591" s="7"/>
    </row>
    <row r="4592" spans="1:8" x14ac:dyDescent="0.35">
      <c r="A4592" s="3"/>
      <c r="B4592" s="3"/>
      <c r="D4592" s="7"/>
      <c r="E4592" s="8"/>
      <c r="F4592" s="7"/>
      <c r="G4592" s="8"/>
      <c r="H4592" s="7"/>
    </row>
    <row r="4593" spans="1:8" x14ac:dyDescent="0.35">
      <c r="A4593" s="3"/>
      <c r="B4593" s="3"/>
      <c r="D4593" s="7"/>
      <c r="E4593" s="8"/>
      <c r="F4593" s="7"/>
      <c r="G4593" s="8"/>
      <c r="H4593" s="7"/>
    </row>
    <row r="4594" spans="1:8" x14ac:dyDescent="0.35">
      <c r="A4594" s="3"/>
      <c r="B4594" s="3"/>
      <c r="D4594" s="7"/>
      <c r="E4594" s="8"/>
      <c r="F4594" s="7"/>
      <c r="G4594" s="8"/>
      <c r="H4594" s="7"/>
    </row>
    <row r="4595" spans="1:8" x14ac:dyDescent="0.35">
      <c r="A4595" s="3"/>
      <c r="B4595" s="3"/>
      <c r="D4595" s="7"/>
      <c r="E4595" s="8"/>
      <c r="F4595" s="7"/>
      <c r="G4595" s="8"/>
      <c r="H4595" s="7"/>
    </row>
    <row r="4596" spans="1:8" x14ac:dyDescent="0.35">
      <c r="A4596" s="3"/>
      <c r="B4596" s="3"/>
      <c r="D4596" s="7"/>
      <c r="E4596" s="8"/>
      <c r="F4596" s="7"/>
      <c r="G4596" s="8"/>
      <c r="H4596" s="7"/>
    </row>
    <row r="4597" spans="1:8" x14ac:dyDescent="0.35">
      <c r="A4597" s="3"/>
      <c r="B4597" s="3"/>
      <c r="D4597" s="7"/>
      <c r="E4597" s="8"/>
      <c r="F4597" s="7"/>
      <c r="G4597" s="8"/>
      <c r="H4597" s="7"/>
    </row>
    <row r="4598" spans="1:8" x14ac:dyDescent="0.35">
      <c r="A4598" s="3"/>
      <c r="B4598" s="3"/>
      <c r="D4598" s="7"/>
      <c r="E4598" s="8"/>
      <c r="F4598" s="7"/>
      <c r="G4598" s="8"/>
      <c r="H4598" s="7"/>
    </row>
    <row r="4599" spans="1:8" x14ac:dyDescent="0.35">
      <c r="A4599" s="3"/>
      <c r="B4599" s="3"/>
      <c r="D4599" s="7"/>
      <c r="E4599" s="8"/>
      <c r="F4599" s="7"/>
      <c r="G4599" s="8"/>
      <c r="H4599" s="7"/>
    </row>
    <row r="4600" spans="1:8" x14ac:dyDescent="0.35">
      <c r="A4600" s="3"/>
      <c r="B4600" s="3"/>
      <c r="D4600" s="7"/>
      <c r="E4600" s="8"/>
      <c r="F4600" s="7"/>
      <c r="G4600" s="8"/>
      <c r="H4600" s="7"/>
    </row>
    <row r="4601" spans="1:8" x14ac:dyDescent="0.35">
      <c r="A4601" s="3"/>
      <c r="B4601" s="3"/>
      <c r="D4601" s="7"/>
      <c r="E4601" s="8"/>
      <c r="F4601" s="7"/>
      <c r="G4601" s="8"/>
      <c r="H4601" s="7"/>
    </row>
    <row r="4602" spans="1:8" x14ac:dyDescent="0.35">
      <c r="A4602" s="3"/>
      <c r="B4602" s="3"/>
      <c r="D4602" s="7"/>
      <c r="E4602" s="8"/>
      <c r="F4602" s="7"/>
      <c r="G4602" s="8"/>
      <c r="H4602" s="7"/>
    </row>
    <row r="4603" spans="1:8" x14ac:dyDescent="0.35">
      <c r="A4603" s="3"/>
      <c r="B4603" s="3"/>
      <c r="D4603" s="7"/>
      <c r="E4603" s="8"/>
      <c r="F4603" s="7"/>
      <c r="G4603" s="8"/>
      <c r="H4603" s="7"/>
    </row>
    <row r="4604" spans="1:8" x14ac:dyDescent="0.35">
      <c r="A4604" s="3"/>
      <c r="B4604" s="3"/>
      <c r="D4604" s="7"/>
      <c r="E4604" s="8"/>
      <c r="F4604" s="7"/>
      <c r="G4604" s="8"/>
      <c r="H4604" s="7"/>
    </row>
    <row r="4605" spans="1:8" x14ac:dyDescent="0.35">
      <c r="A4605" s="3"/>
      <c r="B4605" s="3"/>
      <c r="D4605" s="7"/>
      <c r="E4605" s="8"/>
      <c r="F4605" s="7"/>
      <c r="G4605" s="8"/>
      <c r="H4605" s="7"/>
    </row>
    <row r="4606" spans="1:8" x14ac:dyDescent="0.35">
      <c r="A4606" s="3"/>
      <c r="B4606" s="3"/>
      <c r="D4606" s="7"/>
      <c r="E4606" s="8"/>
      <c r="F4606" s="7"/>
      <c r="G4606" s="8"/>
      <c r="H4606" s="7"/>
    </row>
    <row r="4607" spans="1:8" x14ac:dyDescent="0.35">
      <c r="A4607" s="3"/>
      <c r="B4607" s="3"/>
      <c r="D4607" s="7"/>
      <c r="E4607" s="8"/>
      <c r="F4607" s="7"/>
      <c r="G4607" s="8"/>
      <c r="H4607" s="7"/>
    </row>
    <row r="4608" spans="1:8" x14ac:dyDescent="0.35">
      <c r="A4608" s="3"/>
      <c r="B4608" s="3"/>
      <c r="D4608" s="7"/>
      <c r="E4608" s="8"/>
      <c r="F4608" s="7"/>
      <c r="G4608" s="8"/>
      <c r="H4608" s="7"/>
    </row>
    <row r="4609" spans="1:8" x14ac:dyDescent="0.35">
      <c r="A4609" s="3"/>
      <c r="B4609" s="3"/>
      <c r="D4609" s="7"/>
      <c r="E4609" s="8"/>
      <c r="F4609" s="7"/>
      <c r="G4609" s="8"/>
      <c r="H4609" s="7"/>
    </row>
    <row r="4610" spans="1:8" x14ac:dyDescent="0.35">
      <c r="A4610" s="3"/>
      <c r="B4610" s="3"/>
      <c r="D4610" s="7"/>
      <c r="E4610" s="8"/>
      <c r="F4610" s="7"/>
      <c r="G4610" s="8"/>
      <c r="H4610" s="7"/>
    </row>
    <row r="4611" spans="1:8" x14ac:dyDescent="0.35">
      <c r="A4611" s="3"/>
      <c r="B4611" s="3"/>
      <c r="D4611" s="7"/>
      <c r="E4611" s="8"/>
      <c r="F4611" s="7"/>
      <c r="G4611" s="8"/>
      <c r="H4611" s="7"/>
    </row>
    <row r="4612" spans="1:8" x14ac:dyDescent="0.35">
      <c r="A4612" s="3"/>
      <c r="B4612" s="3"/>
      <c r="D4612" s="7"/>
      <c r="E4612" s="8"/>
      <c r="F4612" s="7"/>
      <c r="G4612" s="8"/>
      <c r="H4612" s="7"/>
    </row>
    <row r="4613" spans="1:8" x14ac:dyDescent="0.35">
      <c r="A4613" s="3"/>
      <c r="B4613" s="3"/>
      <c r="D4613" s="7"/>
      <c r="E4613" s="8"/>
      <c r="F4613" s="7"/>
      <c r="G4613" s="8"/>
      <c r="H4613" s="7"/>
    </row>
    <row r="4614" spans="1:8" x14ac:dyDescent="0.35">
      <c r="A4614" s="3"/>
      <c r="B4614" s="3"/>
      <c r="D4614" s="7"/>
      <c r="E4614" s="8"/>
      <c r="F4614" s="7"/>
      <c r="G4614" s="8"/>
      <c r="H4614" s="7"/>
    </row>
    <row r="4615" spans="1:8" x14ac:dyDescent="0.35">
      <c r="A4615" s="3"/>
      <c r="B4615" s="3"/>
      <c r="D4615" s="7"/>
      <c r="E4615" s="8"/>
      <c r="F4615" s="7"/>
      <c r="G4615" s="8"/>
      <c r="H4615" s="7"/>
    </row>
    <row r="4616" spans="1:8" x14ac:dyDescent="0.35">
      <c r="A4616" s="3"/>
      <c r="B4616" s="3"/>
      <c r="D4616" s="7"/>
      <c r="E4616" s="8"/>
      <c r="F4616" s="7"/>
      <c r="G4616" s="8"/>
      <c r="H4616" s="7"/>
    </row>
    <row r="4617" spans="1:8" x14ac:dyDescent="0.35">
      <c r="A4617" s="3"/>
      <c r="B4617" s="3"/>
      <c r="D4617" s="7"/>
      <c r="E4617" s="8"/>
      <c r="F4617" s="7"/>
      <c r="G4617" s="8"/>
      <c r="H4617" s="7"/>
    </row>
    <row r="4618" spans="1:8" x14ac:dyDescent="0.35">
      <c r="A4618" s="3"/>
      <c r="B4618" s="3"/>
      <c r="D4618" s="7"/>
      <c r="E4618" s="8"/>
      <c r="F4618" s="7"/>
      <c r="G4618" s="8"/>
      <c r="H4618" s="7"/>
    </row>
    <row r="4619" spans="1:8" x14ac:dyDescent="0.35">
      <c r="A4619" s="3"/>
      <c r="B4619" s="3"/>
      <c r="D4619" s="7"/>
      <c r="E4619" s="8"/>
      <c r="F4619" s="7"/>
      <c r="G4619" s="8"/>
      <c r="H4619" s="7"/>
    </row>
    <row r="4620" spans="1:8" x14ac:dyDescent="0.35">
      <c r="A4620" s="3"/>
      <c r="B4620" s="3"/>
      <c r="D4620" s="7"/>
      <c r="E4620" s="8"/>
      <c r="F4620" s="7"/>
      <c r="G4620" s="8"/>
      <c r="H4620" s="7"/>
    </row>
    <row r="4621" spans="1:8" x14ac:dyDescent="0.35">
      <c r="A4621" s="3"/>
      <c r="B4621" s="3"/>
      <c r="D4621" s="7"/>
      <c r="E4621" s="8"/>
      <c r="F4621" s="7"/>
      <c r="G4621" s="8"/>
      <c r="H4621" s="7"/>
    </row>
    <row r="4622" spans="1:8" x14ac:dyDescent="0.35">
      <c r="A4622" s="3"/>
      <c r="B4622" s="3"/>
      <c r="D4622" s="7"/>
      <c r="E4622" s="8"/>
      <c r="F4622" s="7"/>
      <c r="G4622" s="8"/>
      <c r="H4622" s="7"/>
    </row>
    <row r="4623" spans="1:8" x14ac:dyDescent="0.35">
      <c r="A4623" s="3"/>
      <c r="B4623" s="3"/>
      <c r="D4623" s="7"/>
      <c r="E4623" s="8"/>
      <c r="F4623" s="7"/>
      <c r="G4623" s="8"/>
      <c r="H4623" s="7"/>
    </row>
    <row r="4624" spans="1:8" x14ac:dyDescent="0.35">
      <c r="A4624" s="3"/>
      <c r="B4624" s="3"/>
      <c r="D4624" s="7"/>
      <c r="E4624" s="8"/>
      <c r="F4624" s="7"/>
      <c r="G4624" s="8"/>
      <c r="H4624" s="7"/>
    </row>
    <row r="4625" spans="1:8" x14ac:dyDescent="0.35">
      <c r="A4625" s="3"/>
      <c r="B4625" s="3"/>
      <c r="D4625" s="7"/>
      <c r="E4625" s="8"/>
      <c r="F4625" s="7"/>
      <c r="G4625" s="8"/>
      <c r="H4625" s="7"/>
    </row>
    <row r="4626" spans="1:8" x14ac:dyDescent="0.35">
      <c r="A4626" s="3"/>
      <c r="B4626" s="3"/>
      <c r="D4626" s="7"/>
      <c r="E4626" s="8"/>
      <c r="F4626" s="7"/>
      <c r="G4626" s="8"/>
      <c r="H4626" s="7"/>
    </row>
    <row r="4627" spans="1:8" x14ac:dyDescent="0.35">
      <c r="A4627" s="3"/>
      <c r="B4627" s="3"/>
      <c r="D4627" s="7"/>
      <c r="E4627" s="8"/>
      <c r="F4627" s="7"/>
      <c r="G4627" s="8"/>
      <c r="H4627" s="7"/>
    </row>
    <row r="4628" spans="1:8" x14ac:dyDescent="0.35">
      <c r="A4628" s="3"/>
      <c r="B4628" s="3"/>
      <c r="D4628" s="7"/>
      <c r="E4628" s="8"/>
      <c r="F4628" s="7"/>
      <c r="G4628" s="8"/>
      <c r="H4628" s="7"/>
    </row>
    <row r="4629" spans="1:8" x14ac:dyDescent="0.35">
      <c r="A4629" s="3"/>
      <c r="B4629" s="3"/>
      <c r="D4629" s="7"/>
      <c r="E4629" s="8"/>
      <c r="F4629" s="7"/>
      <c r="G4629" s="8"/>
      <c r="H4629" s="7"/>
    </row>
    <row r="4630" spans="1:8" x14ac:dyDescent="0.35">
      <c r="A4630" s="3"/>
      <c r="B4630" s="3"/>
      <c r="D4630" s="7"/>
      <c r="E4630" s="8"/>
      <c r="F4630" s="7"/>
      <c r="G4630" s="8"/>
      <c r="H4630" s="7"/>
    </row>
    <row r="4631" spans="1:8" x14ac:dyDescent="0.35">
      <c r="A4631" s="3"/>
      <c r="B4631" s="3"/>
      <c r="D4631" s="7"/>
      <c r="E4631" s="8"/>
      <c r="F4631" s="7"/>
      <c r="G4631" s="8"/>
      <c r="H4631" s="7"/>
    </row>
    <row r="4632" spans="1:8" x14ac:dyDescent="0.35">
      <c r="A4632" s="3"/>
      <c r="B4632" s="3"/>
      <c r="D4632" s="7"/>
      <c r="E4632" s="8"/>
      <c r="F4632" s="7"/>
      <c r="G4632" s="8"/>
      <c r="H4632" s="7"/>
    </row>
    <row r="4633" spans="1:8" x14ac:dyDescent="0.35">
      <c r="A4633" s="3"/>
      <c r="B4633" s="3"/>
      <c r="D4633" s="7"/>
      <c r="E4633" s="8"/>
      <c r="F4633" s="7"/>
      <c r="G4633" s="8"/>
      <c r="H4633" s="7"/>
    </row>
    <row r="4634" spans="1:8" x14ac:dyDescent="0.35">
      <c r="A4634" s="3"/>
      <c r="B4634" s="3"/>
      <c r="D4634" s="7"/>
      <c r="E4634" s="8"/>
      <c r="F4634" s="7"/>
      <c r="G4634" s="8"/>
      <c r="H4634" s="7"/>
    </row>
    <row r="4635" spans="1:8" x14ac:dyDescent="0.35">
      <c r="A4635" s="3"/>
      <c r="B4635" s="3"/>
      <c r="D4635" s="7"/>
      <c r="E4635" s="8"/>
      <c r="F4635" s="7"/>
      <c r="G4635" s="8"/>
      <c r="H4635" s="7"/>
    </row>
    <row r="4636" spans="1:8" x14ac:dyDescent="0.35">
      <c r="A4636" s="3"/>
      <c r="B4636" s="3"/>
      <c r="D4636" s="7"/>
      <c r="E4636" s="8"/>
      <c r="F4636" s="7"/>
      <c r="G4636" s="8"/>
      <c r="H4636" s="7"/>
    </row>
    <row r="4637" spans="1:8" x14ac:dyDescent="0.35">
      <c r="A4637" s="3"/>
      <c r="B4637" s="3"/>
      <c r="D4637" s="7"/>
      <c r="E4637" s="8"/>
      <c r="F4637" s="7"/>
      <c r="G4637" s="8"/>
      <c r="H4637" s="7"/>
    </row>
    <row r="4638" spans="1:8" x14ac:dyDescent="0.35">
      <c r="A4638" s="3"/>
      <c r="B4638" s="3"/>
      <c r="D4638" s="7"/>
      <c r="E4638" s="8"/>
      <c r="F4638" s="7"/>
      <c r="G4638" s="8"/>
      <c r="H4638" s="7"/>
    </row>
    <row r="4639" spans="1:8" x14ac:dyDescent="0.35">
      <c r="A4639" s="3"/>
      <c r="B4639" s="3"/>
      <c r="D4639" s="7"/>
      <c r="E4639" s="8"/>
      <c r="F4639" s="7"/>
      <c r="G4639" s="8"/>
      <c r="H4639" s="7"/>
    </row>
    <row r="4640" spans="1:8" x14ac:dyDescent="0.35">
      <c r="A4640" s="3"/>
      <c r="B4640" s="3"/>
      <c r="D4640" s="7"/>
      <c r="E4640" s="8"/>
      <c r="F4640" s="7"/>
      <c r="G4640" s="8"/>
      <c r="H4640" s="7"/>
    </row>
    <row r="4641" spans="1:8" x14ac:dyDescent="0.35">
      <c r="A4641" s="3"/>
      <c r="B4641" s="3"/>
      <c r="D4641" s="7"/>
      <c r="E4641" s="8"/>
      <c r="F4641" s="7"/>
      <c r="G4641" s="8"/>
      <c r="H4641" s="7"/>
    </row>
    <row r="4642" spans="1:8" x14ac:dyDescent="0.35">
      <c r="A4642" s="3"/>
      <c r="B4642" s="3"/>
      <c r="D4642" s="7"/>
      <c r="E4642" s="8"/>
      <c r="F4642" s="7"/>
      <c r="G4642" s="8"/>
      <c r="H4642" s="7"/>
    </row>
    <row r="4643" spans="1:8" x14ac:dyDescent="0.35">
      <c r="A4643" s="3"/>
      <c r="B4643" s="3"/>
      <c r="D4643" s="7"/>
      <c r="E4643" s="8"/>
      <c r="F4643" s="7"/>
      <c r="G4643" s="8"/>
      <c r="H4643" s="7"/>
    </row>
    <row r="4644" spans="1:8" x14ac:dyDescent="0.35">
      <c r="A4644" s="3"/>
      <c r="B4644" s="3"/>
      <c r="D4644" s="7"/>
      <c r="E4644" s="8"/>
      <c r="F4644" s="7"/>
      <c r="G4644" s="8"/>
      <c r="H4644" s="7"/>
    </row>
    <row r="4645" spans="1:8" x14ac:dyDescent="0.35">
      <c r="A4645" s="3"/>
      <c r="B4645" s="3"/>
      <c r="D4645" s="7"/>
      <c r="E4645" s="8"/>
      <c r="F4645" s="7"/>
      <c r="G4645" s="8"/>
      <c r="H4645" s="7"/>
    </row>
    <row r="4646" spans="1:8" x14ac:dyDescent="0.35">
      <c r="A4646" s="3"/>
      <c r="B4646" s="3"/>
      <c r="D4646" s="7"/>
      <c r="E4646" s="8"/>
      <c r="F4646" s="7"/>
      <c r="G4646" s="8"/>
      <c r="H4646" s="7"/>
    </row>
    <row r="4647" spans="1:8" x14ac:dyDescent="0.35">
      <c r="A4647" s="3"/>
      <c r="B4647" s="3"/>
      <c r="D4647" s="7"/>
      <c r="E4647" s="8"/>
      <c r="F4647" s="7"/>
      <c r="G4647" s="8"/>
      <c r="H4647" s="7"/>
    </row>
    <row r="4648" spans="1:8" x14ac:dyDescent="0.35">
      <c r="A4648" s="3"/>
      <c r="B4648" s="3"/>
      <c r="D4648" s="7"/>
      <c r="E4648" s="8"/>
      <c r="F4648" s="7"/>
      <c r="G4648" s="8"/>
      <c r="H4648" s="7"/>
    </row>
    <row r="4649" spans="1:8" x14ac:dyDescent="0.35">
      <c r="A4649" s="3"/>
      <c r="B4649" s="3"/>
      <c r="D4649" s="7"/>
      <c r="E4649" s="8"/>
      <c r="F4649" s="7"/>
      <c r="G4649" s="8"/>
      <c r="H4649" s="7"/>
    </row>
    <row r="4650" spans="1:8" x14ac:dyDescent="0.35">
      <c r="A4650" s="3"/>
      <c r="B4650" s="3"/>
      <c r="D4650" s="7"/>
      <c r="E4650" s="8"/>
      <c r="F4650" s="7"/>
      <c r="G4650" s="8"/>
      <c r="H4650" s="7"/>
    </row>
    <row r="4651" spans="1:8" x14ac:dyDescent="0.35">
      <c r="A4651" s="3"/>
      <c r="B4651" s="3"/>
      <c r="D4651" s="7"/>
      <c r="E4651" s="8"/>
      <c r="F4651" s="7"/>
      <c r="G4651" s="8"/>
      <c r="H4651" s="7"/>
    </row>
    <row r="4652" spans="1:8" x14ac:dyDescent="0.35">
      <c r="A4652" s="3"/>
      <c r="B4652" s="3"/>
      <c r="D4652" s="7"/>
      <c r="E4652" s="8"/>
      <c r="F4652" s="7"/>
      <c r="G4652" s="8"/>
      <c r="H4652" s="7"/>
    </row>
    <row r="4653" spans="1:8" x14ac:dyDescent="0.35">
      <c r="A4653" s="3"/>
      <c r="B4653" s="3"/>
      <c r="D4653" s="7"/>
      <c r="E4653" s="8"/>
      <c r="F4653" s="7"/>
      <c r="G4653" s="8"/>
      <c r="H4653" s="7"/>
    </row>
    <row r="4654" spans="1:8" x14ac:dyDescent="0.35">
      <c r="A4654" s="3"/>
      <c r="B4654" s="3"/>
      <c r="D4654" s="7"/>
      <c r="E4654" s="8"/>
      <c r="F4654" s="7"/>
      <c r="G4654" s="8"/>
      <c r="H4654" s="7"/>
    </row>
    <row r="4655" spans="1:8" x14ac:dyDescent="0.35">
      <c r="A4655" s="3"/>
      <c r="B4655" s="3"/>
      <c r="D4655" s="7"/>
      <c r="E4655" s="8"/>
      <c r="F4655" s="7"/>
      <c r="G4655" s="8"/>
      <c r="H4655" s="7"/>
    </row>
    <row r="4656" spans="1:8" x14ac:dyDescent="0.35">
      <c r="A4656" s="3"/>
      <c r="B4656" s="3"/>
      <c r="D4656" s="7"/>
      <c r="E4656" s="8"/>
      <c r="F4656" s="7"/>
      <c r="G4656" s="8"/>
      <c r="H4656" s="7"/>
    </row>
    <row r="4657" spans="1:8" x14ac:dyDescent="0.35">
      <c r="A4657" s="3"/>
      <c r="B4657" s="3"/>
      <c r="D4657" s="7"/>
      <c r="E4657" s="8"/>
      <c r="F4657" s="7"/>
      <c r="G4657" s="8"/>
      <c r="H4657" s="7"/>
    </row>
    <row r="4658" spans="1:8" x14ac:dyDescent="0.35">
      <c r="A4658" s="3"/>
      <c r="B4658" s="3"/>
      <c r="D4658" s="7"/>
      <c r="E4658" s="8"/>
      <c r="F4658" s="7"/>
      <c r="G4658" s="8"/>
      <c r="H4658" s="7"/>
    </row>
    <row r="4659" spans="1:8" x14ac:dyDescent="0.35">
      <c r="A4659" s="3"/>
      <c r="B4659" s="3"/>
      <c r="D4659" s="7"/>
      <c r="E4659" s="8"/>
      <c r="F4659" s="7"/>
      <c r="G4659" s="8"/>
      <c r="H4659" s="7"/>
    </row>
    <row r="4660" spans="1:8" x14ac:dyDescent="0.35">
      <c r="A4660" s="3"/>
      <c r="B4660" s="3"/>
      <c r="D4660" s="7"/>
      <c r="E4660" s="8"/>
      <c r="F4660" s="7"/>
      <c r="G4660" s="8"/>
      <c r="H4660" s="7"/>
    </row>
    <row r="4661" spans="1:8" x14ac:dyDescent="0.35">
      <c r="A4661" s="3"/>
      <c r="B4661" s="3"/>
      <c r="D4661" s="7"/>
      <c r="E4661" s="8"/>
      <c r="F4661" s="7"/>
      <c r="G4661" s="8"/>
      <c r="H4661" s="7"/>
    </row>
    <row r="4662" spans="1:8" x14ac:dyDescent="0.35">
      <c r="A4662" s="3"/>
      <c r="B4662" s="3"/>
      <c r="D4662" s="7"/>
      <c r="E4662" s="8"/>
      <c r="F4662" s="7"/>
      <c r="G4662" s="8"/>
      <c r="H4662" s="7"/>
    </row>
    <row r="4663" spans="1:8" x14ac:dyDescent="0.35">
      <c r="A4663" s="3"/>
      <c r="B4663" s="3"/>
      <c r="D4663" s="7"/>
      <c r="E4663" s="8"/>
      <c r="F4663" s="7"/>
      <c r="G4663" s="8"/>
      <c r="H4663" s="7"/>
    </row>
    <row r="4664" spans="1:8" x14ac:dyDescent="0.35">
      <c r="A4664" s="3"/>
      <c r="B4664" s="3"/>
      <c r="D4664" s="7"/>
      <c r="E4664" s="8"/>
      <c r="F4664" s="7"/>
      <c r="G4664" s="8"/>
      <c r="H4664" s="7"/>
    </row>
    <row r="4665" spans="1:8" x14ac:dyDescent="0.35">
      <c r="A4665" s="3"/>
      <c r="B4665" s="3"/>
      <c r="D4665" s="7"/>
      <c r="E4665" s="8"/>
      <c r="F4665" s="7"/>
      <c r="G4665" s="8"/>
      <c r="H4665" s="7"/>
    </row>
    <row r="4666" spans="1:8" x14ac:dyDescent="0.35">
      <c r="A4666" s="3"/>
      <c r="B4666" s="3"/>
      <c r="D4666" s="7"/>
      <c r="E4666" s="8"/>
      <c r="F4666" s="7"/>
      <c r="G4666" s="8"/>
      <c r="H4666" s="7"/>
    </row>
    <row r="4667" spans="1:8" x14ac:dyDescent="0.35">
      <c r="A4667" s="3"/>
      <c r="B4667" s="3"/>
      <c r="D4667" s="7"/>
      <c r="E4667" s="8"/>
      <c r="F4667" s="7"/>
      <c r="G4667" s="8"/>
      <c r="H4667" s="7"/>
    </row>
    <row r="4668" spans="1:8" x14ac:dyDescent="0.35">
      <c r="A4668" s="3"/>
      <c r="B4668" s="3"/>
      <c r="D4668" s="7"/>
      <c r="E4668" s="8"/>
      <c r="F4668" s="7"/>
      <c r="G4668" s="8"/>
      <c r="H4668" s="7"/>
    </row>
    <row r="4669" spans="1:8" x14ac:dyDescent="0.35">
      <c r="A4669" s="3"/>
      <c r="B4669" s="3"/>
      <c r="D4669" s="7"/>
      <c r="E4669" s="8"/>
      <c r="F4669" s="7"/>
      <c r="G4669" s="8"/>
      <c r="H4669" s="7"/>
    </row>
    <row r="4670" spans="1:8" x14ac:dyDescent="0.35">
      <c r="A4670" s="3"/>
      <c r="B4670" s="3"/>
      <c r="D4670" s="7"/>
      <c r="E4670" s="8"/>
      <c r="F4670" s="7"/>
      <c r="G4670" s="8"/>
      <c r="H4670" s="7"/>
    </row>
    <row r="4671" spans="1:8" x14ac:dyDescent="0.35">
      <c r="A4671" s="3"/>
      <c r="B4671" s="3"/>
      <c r="D4671" s="7"/>
      <c r="E4671" s="8"/>
      <c r="F4671" s="7"/>
      <c r="G4671" s="8"/>
      <c r="H4671" s="7"/>
    </row>
    <row r="4672" spans="1:8" x14ac:dyDescent="0.35">
      <c r="A4672" s="3"/>
      <c r="B4672" s="3"/>
      <c r="D4672" s="7"/>
      <c r="E4672" s="8"/>
      <c r="F4672" s="7"/>
      <c r="G4672" s="8"/>
      <c r="H4672" s="7"/>
    </row>
    <row r="4673" spans="1:8" x14ac:dyDescent="0.35">
      <c r="A4673" s="3"/>
      <c r="B4673" s="3"/>
      <c r="D4673" s="7"/>
      <c r="E4673" s="8"/>
      <c r="F4673" s="7"/>
      <c r="G4673" s="8"/>
      <c r="H4673" s="7"/>
    </row>
    <row r="4674" spans="1:8" x14ac:dyDescent="0.35">
      <c r="A4674" s="3"/>
      <c r="B4674" s="3"/>
      <c r="D4674" s="7"/>
      <c r="E4674" s="8"/>
      <c r="F4674" s="7"/>
      <c r="G4674" s="8"/>
      <c r="H4674" s="7"/>
    </row>
    <row r="4675" spans="1:8" x14ac:dyDescent="0.35">
      <c r="A4675" s="3"/>
      <c r="B4675" s="3"/>
      <c r="D4675" s="7"/>
      <c r="E4675" s="8"/>
      <c r="F4675" s="7"/>
      <c r="G4675" s="8"/>
      <c r="H4675" s="7"/>
    </row>
    <row r="4676" spans="1:8" x14ac:dyDescent="0.35">
      <c r="A4676" s="3"/>
      <c r="B4676" s="3"/>
      <c r="D4676" s="7"/>
      <c r="E4676" s="8"/>
      <c r="F4676" s="7"/>
      <c r="G4676" s="8"/>
      <c r="H4676" s="7"/>
    </row>
    <row r="4677" spans="1:8" x14ac:dyDescent="0.35">
      <c r="A4677" s="3"/>
      <c r="B4677" s="3"/>
      <c r="D4677" s="7"/>
      <c r="E4677" s="8"/>
      <c r="F4677" s="7"/>
      <c r="G4677" s="8"/>
      <c r="H4677" s="7"/>
    </row>
    <row r="4678" spans="1:8" x14ac:dyDescent="0.35">
      <c r="A4678" s="3"/>
      <c r="B4678" s="3"/>
      <c r="D4678" s="7"/>
      <c r="E4678" s="8"/>
      <c r="F4678" s="7"/>
      <c r="G4678" s="8"/>
      <c r="H4678" s="7"/>
    </row>
    <row r="4679" spans="1:8" x14ac:dyDescent="0.35">
      <c r="A4679" s="3"/>
      <c r="B4679" s="3"/>
      <c r="D4679" s="7"/>
      <c r="E4679" s="8"/>
      <c r="F4679" s="7"/>
      <c r="G4679" s="8"/>
      <c r="H4679" s="7"/>
    </row>
    <row r="4680" spans="1:8" x14ac:dyDescent="0.35">
      <c r="A4680" s="3"/>
      <c r="B4680" s="3"/>
      <c r="D4680" s="7"/>
      <c r="E4680" s="8"/>
      <c r="F4680" s="7"/>
      <c r="G4680" s="8"/>
      <c r="H4680" s="7"/>
    </row>
    <row r="4681" spans="1:8" x14ac:dyDescent="0.35">
      <c r="A4681" s="3"/>
      <c r="B4681" s="3"/>
      <c r="D4681" s="7"/>
      <c r="E4681" s="8"/>
      <c r="F4681" s="7"/>
      <c r="G4681" s="8"/>
      <c r="H4681" s="7"/>
    </row>
    <row r="4682" spans="1:8" x14ac:dyDescent="0.35">
      <c r="A4682" s="3"/>
      <c r="B4682" s="3"/>
      <c r="D4682" s="7"/>
      <c r="E4682" s="8"/>
      <c r="F4682" s="7"/>
      <c r="G4682" s="8"/>
      <c r="H4682" s="7"/>
    </row>
    <row r="4683" spans="1:8" x14ac:dyDescent="0.35">
      <c r="A4683" s="3"/>
      <c r="B4683" s="3"/>
      <c r="D4683" s="7"/>
      <c r="E4683" s="8"/>
      <c r="F4683" s="7"/>
      <c r="G4683" s="8"/>
      <c r="H4683" s="7"/>
    </row>
    <row r="4684" spans="1:8" x14ac:dyDescent="0.35">
      <c r="A4684" s="3"/>
      <c r="B4684" s="3"/>
      <c r="D4684" s="7"/>
      <c r="E4684" s="8"/>
      <c r="F4684" s="7"/>
      <c r="G4684" s="8"/>
      <c r="H4684" s="7"/>
    </row>
    <row r="4685" spans="1:8" x14ac:dyDescent="0.35">
      <c r="A4685" s="3"/>
      <c r="B4685" s="3"/>
      <c r="D4685" s="7"/>
      <c r="E4685" s="8"/>
      <c r="F4685" s="7"/>
      <c r="G4685" s="8"/>
      <c r="H4685" s="7"/>
    </row>
    <row r="4686" spans="1:8" x14ac:dyDescent="0.35">
      <c r="A4686" s="3"/>
      <c r="B4686" s="3"/>
      <c r="D4686" s="7"/>
      <c r="E4686" s="8"/>
      <c r="F4686" s="7"/>
      <c r="G4686" s="8"/>
      <c r="H4686" s="7"/>
    </row>
    <row r="4687" spans="1:8" x14ac:dyDescent="0.35">
      <c r="A4687" s="3"/>
      <c r="B4687" s="3"/>
      <c r="D4687" s="7"/>
      <c r="E4687" s="8"/>
      <c r="F4687" s="7"/>
      <c r="G4687" s="8"/>
      <c r="H4687" s="7"/>
    </row>
    <row r="4688" spans="1:8" x14ac:dyDescent="0.35">
      <c r="A4688" s="3"/>
      <c r="B4688" s="3"/>
      <c r="D4688" s="7"/>
      <c r="E4688" s="8"/>
      <c r="F4688" s="7"/>
      <c r="G4688" s="8"/>
      <c r="H4688" s="7"/>
    </row>
    <row r="4689" spans="1:8" x14ac:dyDescent="0.35">
      <c r="A4689" s="3"/>
      <c r="B4689" s="3"/>
      <c r="D4689" s="7"/>
      <c r="E4689" s="8"/>
      <c r="F4689" s="7"/>
      <c r="G4689" s="8"/>
      <c r="H4689" s="7"/>
    </row>
    <row r="4690" spans="1:8" x14ac:dyDescent="0.35">
      <c r="A4690" s="3"/>
      <c r="B4690" s="3"/>
      <c r="D4690" s="7"/>
      <c r="E4690" s="8"/>
      <c r="F4690" s="7"/>
      <c r="G4690" s="8"/>
      <c r="H4690" s="7"/>
    </row>
    <row r="4691" spans="1:8" x14ac:dyDescent="0.35">
      <c r="A4691" s="3"/>
      <c r="B4691" s="3"/>
      <c r="D4691" s="7"/>
      <c r="E4691" s="8"/>
      <c r="F4691" s="7"/>
      <c r="G4691" s="8"/>
      <c r="H4691" s="7"/>
    </row>
    <row r="4692" spans="1:8" x14ac:dyDescent="0.35">
      <c r="A4692" s="3"/>
      <c r="B4692" s="3"/>
      <c r="D4692" s="7"/>
      <c r="E4692" s="8"/>
      <c r="F4692" s="7"/>
      <c r="G4692" s="8"/>
      <c r="H4692" s="7"/>
    </row>
    <row r="4693" spans="1:8" x14ac:dyDescent="0.35">
      <c r="A4693" s="3"/>
      <c r="B4693" s="3"/>
      <c r="D4693" s="7"/>
      <c r="E4693" s="8"/>
      <c r="F4693" s="7"/>
      <c r="G4693" s="8"/>
      <c r="H4693" s="7"/>
    </row>
    <row r="4694" spans="1:8" x14ac:dyDescent="0.35">
      <c r="A4694" s="3"/>
      <c r="B4694" s="3"/>
      <c r="D4694" s="7"/>
      <c r="E4694" s="8"/>
      <c r="F4694" s="7"/>
      <c r="G4694" s="8"/>
      <c r="H4694" s="7"/>
    </row>
    <row r="4695" spans="1:8" x14ac:dyDescent="0.35">
      <c r="A4695" s="3"/>
      <c r="B4695" s="3"/>
      <c r="D4695" s="7"/>
      <c r="E4695" s="8"/>
      <c r="F4695" s="7"/>
      <c r="G4695" s="8"/>
      <c r="H4695" s="7"/>
    </row>
    <row r="4696" spans="1:8" x14ac:dyDescent="0.35">
      <c r="A4696" s="3"/>
      <c r="B4696" s="3"/>
      <c r="D4696" s="7"/>
      <c r="E4696" s="8"/>
      <c r="F4696" s="7"/>
      <c r="G4696" s="8"/>
      <c r="H4696" s="7"/>
    </row>
    <row r="4697" spans="1:8" x14ac:dyDescent="0.35">
      <c r="A4697" s="3"/>
      <c r="B4697" s="3"/>
      <c r="D4697" s="7"/>
      <c r="E4697" s="8"/>
      <c r="F4697" s="7"/>
      <c r="G4697" s="8"/>
      <c r="H4697" s="7"/>
    </row>
    <row r="4698" spans="1:8" x14ac:dyDescent="0.35">
      <c r="A4698" s="3"/>
      <c r="B4698" s="3"/>
      <c r="D4698" s="7"/>
      <c r="E4698" s="8"/>
      <c r="F4698" s="7"/>
      <c r="G4698" s="8"/>
      <c r="H4698" s="7"/>
    </row>
    <row r="4699" spans="1:8" x14ac:dyDescent="0.35">
      <c r="A4699" s="3"/>
      <c r="B4699" s="3"/>
      <c r="D4699" s="7"/>
      <c r="E4699" s="8"/>
      <c r="F4699" s="7"/>
      <c r="G4699" s="8"/>
      <c r="H4699" s="7"/>
    </row>
    <row r="4700" spans="1:8" x14ac:dyDescent="0.35">
      <c r="A4700" s="3"/>
      <c r="B4700" s="3"/>
      <c r="D4700" s="7"/>
      <c r="E4700" s="8"/>
      <c r="F4700" s="7"/>
      <c r="G4700" s="8"/>
      <c r="H4700" s="7"/>
    </row>
    <row r="4701" spans="1:8" x14ac:dyDescent="0.35">
      <c r="A4701" s="3"/>
      <c r="B4701" s="3"/>
      <c r="D4701" s="7"/>
      <c r="E4701" s="8"/>
      <c r="F4701" s="7"/>
      <c r="G4701" s="8"/>
      <c r="H4701" s="7"/>
    </row>
    <row r="4702" spans="1:8" x14ac:dyDescent="0.35">
      <c r="A4702" s="3"/>
      <c r="B4702" s="3"/>
      <c r="D4702" s="7"/>
      <c r="E4702" s="8"/>
      <c r="F4702" s="7"/>
      <c r="G4702" s="8"/>
      <c r="H4702" s="7"/>
    </row>
    <row r="4703" spans="1:8" x14ac:dyDescent="0.35">
      <c r="A4703" s="3"/>
      <c r="B4703" s="3"/>
      <c r="D4703" s="7"/>
      <c r="E4703" s="8"/>
      <c r="F4703" s="7"/>
      <c r="G4703" s="8"/>
      <c r="H4703" s="7"/>
    </row>
    <row r="4704" spans="1:8" x14ac:dyDescent="0.35">
      <c r="A4704" s="3"/>
      <c r="B4704" s="3"/>
      <c r="D4704" s="7"/>
      <c r="E4704" s="8"/>
      <c r="F4704" s="7"/>
      <c r="G4704" s="8"/>
      <c r="H4704" s="7"/>
    </row>
    <row r="4705" spans="1:8" x14ac:dyDescent="0.35">
      <c r="A4705" s="3"/>
      <c r="B4705" s="3"/>
      <c r="D4705" s="7"/>
      <c r="E4705" s="8"/>
      <c r="F4705" s="7"/>
      <c r="G4705" s="8"/>
      <c r="H4705" s="7"/>
    </row>
    <row r="4706" spans="1:8" x14ac:dyDescent="0.35">
      <c r="A4706" s="3"/>
      <c r="B4706" s="3"/>
      <c r="D4706" s="7"/>
      <c r="E4706" s="8"/>
      <c r="F4706" s="7"/>
      <c r="G4706" s="8"/>
      <c r="H4706" s="7"/>
    </row>
    <row r="4707" spans="1:8" x14ac:dyDescent="0.35">
      <c r="A4707" s="3"/>
      <c r="B4707" s="3"/>
      <c r="D4707" s="7"/>
      <c r="E4707" s="8"/>
      <c r="F4707" s="7"/>
      <c r="G4707" s="8"/>
      <c r="H4707" s="7"/>
    </row>
    <row r="4708" spans="1:8" x14ac:dyDescent="0.35">
      <c r="A4708" s="3"/>
      <c r="B4708" s="3"/>
      <c r="D4708" s="7"/>
      <c r="E4708" s="8"/>
      <c r="F4708" s="7"/>
      <c r="G4708" s="8"/>
      <c r="H4708" s="7"/>
    </row>
    <row r="4709" spans="1:8" x14ac:dyDescent="0.35">
      <c r="A4709" s="3"/>
      <c r="B4709" s="3"/>
      <c r="D4709" s="7"/>
      <c r="E4709" s="8"/>
      <c r="F4709" s="7"/>
      <c r="G4709" s="8"/>
      <c r="H4709" s="7"/>
    </row>
    <row r="4710" spans="1:8" x14ac:dyDescent="0.35">
      <c r="A4710" s="3"/>
      <c r="B4710" s="3"/>
      <c r="D4710" s="7"/>
      <c r="E4710" s="8"/>
      <c r="F4710" s="7"/>
      <c r="G4710" s="8"/>
      <c r="H4710" s="7"/>
    </row>
    <row r="4711" spans="1:8" x14ac:dyDescent="0.35">
      <c r="A4711" s="3"/>
      <c r="B4711" s="3"/>
      <c r="D4711" s="7"/>
      <c r="E4711" s="8"/>
      <c r="F4711" s="7"/>
      <c r="G4711" s="8"/>
      <c r="H4711" s="7"/>
    </row>
    <row r="4712" spans="1:8" x14ac:dyDescent="0.35">
      <c r="A4712" s="3"/>
      <c r="B4712" s="3"/>
      <c r="D4712" s="7"/>
      <c r="E4712" s="8"/>
      <c r="F4712" s="7"/>
      <c r="G4712" s="8"/>
      <c r="H4712" s="7"/>
    </row>
    <row r="4713" spans="1:8" x14ac:dyDescent="0.35">
      <c r="A4713" s="3"/>
      <c r="B4713" s="3"/>
      <c r="D4713" s="7"/>
      <c r="E4713" s="8"/>
      <c r="F4713" s="7"/>
      <c r="G4713" s="8"/>
      <c r="H4713" s="7"/>
    </row>
    <row r="4714" spans="1:8" x14ac:dyDescent="0.35">
      <c r="A4714" s="3"/>
      <c r="B4714" s="3"/>
      <c r="D4714" s="7"/>
      <c r="E4714" s="8"/>
      <c r="F4714" s="7"/>
      <c r="G4714" s="8"/>
      <c r="H4714" s="7"/>
    </row>
    <row r="4715" spans="1:8" x14ac:dyDescent="0.35">
      <c r="A4715" s="3"/>
      <c r="B4715" s="3"/>
      <c r="D4715" s="7"/>
      <c r="E4715" s="8"/>
      <c r="F4715" s="7"/>
      <c r="G4715" s="8"/>
      <c r="H4715" s="7"/>
    </row>
    <row r="4716" spans="1:8" x14ac:dyDescent="0.35">
      <c r="A4716" s="3"/>
      <c r="B4716" s="3"/>
      <c r="D4716" s="7"/>
      <c r="E4716" s="8"/>
      <c r="F4716" s="7"/>
      <c r="G4716" s="8"/>
      <c r="H4716" s="7"/>
    </row>
    <row r="4717" spans="1:8" x14ac:dyDescent="0.35">
      <c r="A4717" s="3"/>
      <c r="B4717" s="3"/>
      <c r="D4717" s="7"/>
      <c r="E4717" s="8"/>
      <c r="F4717" s="7"/>
      <c r="G4717" s="8"/>
      <c r="H4717" s="7"/>
    </row>
    <row r="4718" spans="1:8" x14ac:dyDescent="0.35">
      <c r="A4718" s="3"/>
      <c r="B4718" s="3"/>
      <c r="D4718" s="7"/>
      <c r="E4718" s="8"/>
      <c r="F4718" s="7"/>
      <c r="G4718" s="8"/>
      <c r="H4718" s="7"/>
    </row>
    <row r="4719" spans="1:8" x14ac:dyDescent="0.35">
      <c r="A4719" s="3"/>
      <c r="B4719" s="3"/>
      <c r="D4719" s="7"/>
      <c r="E4719" s="8"/>
      <c r="F4719" s="7"/>
      <c r="G4719" s="8"/>
      <c r="H4719" s="7"/>
    </row>
    <row r="4720" spans="1:8" x14ac:dyDescent="0.35">
      <c r="A4720" s="3"/>
      <c r="B4720" s="3"/>
      <c r="D4720" s="7"/>
      <c r="E4720" s="8"/>
      <c r="F4720" s="7"/>
      <c r="G4720" s="8"/>
      <c r="H4720" s="7"/>
    </row>
    <row r="4721" spans="1:8" x14ac:dyDescent="0.35">
      <c r="A4721" s="3"/>
      <c r="B4721" s="3"/>
      <c r="D4721" s="7"/>
      <c r="E4721" s="8"/>
      <c r="F4721" s="7"/>
      <c r="G4721" s="8"/>
      <c r="H4721" s="7"/>
    </row>
    <row r="4722" spans="1:8" x14ac:dyDescent="0.35">
      <c r="A4722" s="3"/>
      <c r="B4722" s="3"/>
      <c r="D4722" s="7"/>
      <c r="E4722" s="8"/>
      <c r="F4722" s="7"/>
      <c r="G4722" s="8"/>
      <c r="H4722" s="7"/>
    </row>
    <row r="4723" spans="1:8" x14ac:dyDescent="0.35">
      <c r="A4723" s="3"/>
      <c r="B4723" s="3"/>
      <c r="D4723" s="7"/>
      <c r="E4723" s="8"/>
      <c r="F4723" s="7"/>
      <c r="G4723" s="8"/>
      <c r="H4723" s="7"/>
    </row>
    <row r="4724" spans="1:8" x14ac:dyDescent="0.35">
      <c r="A4724" s="3"/>
      <c r="B4724" s="3"/>
      <c r="D4724" s="7"/>
      <c r="E4724" s="8"/>
      <c r="F4724" s="7"/>
      <c r="G4724" s="8"/>
      <c r="H4724" s="7"/>
    </row>
    <row r="4725" spans="1:8" x14ac:dyDescent="0.35">
      <c r="A4725" s="3"/>
      <c r="B4725" s="3"/>
      <c r="D4725" s="7"/>
      <c r="E4725" s="8"/>
      <c r="F4725" s="7"/>
      <c r="G4725" s="8"/>
      <c r="H4725" s="7"/>
    </row>
    <row r="4726" spans="1:8" x14ac:dyDescent="0.35">
      <c r="A4726" s="3"/>
      <c r="B4726" s="3"/>
      <c r="D4726" s="7"/>
      <c r="E4726" s="8"/>
      <c r="F4726" s="7"/>
      <c r="G4726" s="8"/>
      <c r="H4726" s="7"/>
    </row>
    <row r="4727" spans="1:8" x14ac:dyDescent="0.35">
      <c r="A4727" s="3"/>
      <c r="B4727" s="3"/>
      <c r="D4727" s="7"/>
      <c r="E4727" s="8"/>
      <c r="F4727" s="7"/>
      <c r="G4727" s="8"/>
      <c r="H4727" s="7"/>
    </row>
    <row r="4728" spans="1:8" x14ac:dyDescent="0.35">
      <c r="A4728" s="3"/>
      <c r="B4728" s="3"/>
      <c r="D4728" s="7"/>
      <c r="E4728" s="8"/>
      <c r="F4728" s="7"/>
      <c r="G4728" s="8"/>
      <c r="H4728" s="7"/>
    </row>
    <row r="4729" spans="1:8" x14ac:dyDescent="0.35">
      <c r="A4729" s="3"/>
      <c r="B4729" s="3"/>
      <c r="D4729" s="7"/>
      <c r="E4729" s="8"/>
      <c r="F4729" s="7"/>
      <c r="G4729" s="8"/>
      <c r="H4729" s="7"/>
    </row>
    <row r="4730" spans="1:8" x14ac:dyDescent="0.35">
      <c r="A4730" s="3"/>
      <c r="B4730" s="3"/>
      <c r="D4730" s="7"/>
      <c r="E4730" s="8"/>
      <c r="F4730" s="7"/>
      <c r="G4730" s="8"/>
      <c r="H4730" s="7"/>
    </row>
    <row r="4731" spans="1:8" x14ac:dyDescent="0.35">
      <c r="A4731" s="3"/>
      <c r="B4731" s="3"/>
      <c r="D4731" s="7"/>
      <c r="E4731" s="8"/>
      <c r="F4731" s="7"/>
      <c r="G4731" s="8"/>
      <c r="H4731" s="7"/>
    </row>
    <row r="4732" spans="1:8" x14ac:dyDescent="0.35">
      <c r="A4732" s="3"/>
      <c r="B4732" s="3"/>
      <c r="D4732" s="7"/>
      <c r="E4732" s="8"/>
      <c r="F4732" s="7"/>
      <c r="G4732" s="8"/>
      <c r="H4732" s="7"/>
    </row>
    <row r="4733" spans="1:8" x14ac:dyDescent="0.35">
      <c r="A4733" s="3"/>
      <c r="B4733" s="3"/>
      <c r="D4733" s="7"/>
      <c r="E4733" s="8"/>
      <c r="F4733" s="7"/>
      <c r="G4733" s="8"/>
      <c r="H4733" s="7"/>
    </row>
    <row r="4734" spans="1:8" x14ac:dyDescent="0.35">
      <c r="A4734" s="3"/>
      <c r="B4734" s="3"/>
      <c r="D4734" s="7"/>
      <c r="E4734" s="8"/>
      <c r="F4734" s="7"/>
      <c r="G4734" s="8"/>
      <c r="H4734" s="7"/>
    </row>
    <row r="4735" spans="1:8" x14ac:dyDescent="0.35">
      <c r="A4735" s="3"/>
      <c r="B4735" s="3"/>
      <c r="D4735" s="7"/>
      <c r="E4735" s="8"/>
      <c r="F4735" s="7"/>
      <c r="G4735" s="8"/>
      <c r="H4735" s="7"/>
    </row>
    <row r="4736" spans="1:8" x14ac:dyDescent="0.35">
      <c r="A4736" s="3"/>
      <c r="B4736" s="3"/>
      <c r="D4736" s="7"/>
      <c r="E4736" s="8"/>
      <c r="F4736" s="7"/>
      <c r="G4736" s="8"/>
      <c r="H4736" s="7"/>
    </row>
    <row r="4737" spans="1:8" x14ac:dyDescent="0.35">
      <c r="A4737" s="3"/>
      <c r="B4737" s="3"/>
      <c r="D4737" s="7"/>
      <c r="E4737" s="8"/>
      <c r="F4737" s="7"/>
      <c r="G4737" s="8"/>
      <c r="H4737" s="7"/>
    </row>
    <row r="4738" spans="1:8" x14ac:dyDescent="0.35">
      <c r="A4738" s="3"/>
      <c r="B4738" s="3"/>
      <c r="D4738" s="7"/>
      <c r="E4738" s="8"/>
      <c r="F4738" s="7"/>
      <c r="G4738" s="8"/>
      <c r="H4738" s="7"/>
    </row>
    <row r="4739" spans="1:8" x14ac:dyDescent="0.35">
      <c r="A4739" s="3"/>
      <c r="B4739" s="3"/>
      <c r="D4739" s="7"/>
      <c r="E4739" s="8"/>
      <c r="F4739" s="7"/>
      <c r="G4739" s="8"/>
      <c r="H4739" s="7"/>
    </row>
    <row r="4740" spans="1:8" x14ac:dyDescent="0.35">
      <c r="A4740" s="3"/>
      <c r="B4740" s="3"/>
      <c r="D4740" s="7"/>
      <c r="E4740" s="8"/>
      <c r="F4740" s="7"/>
      <c r="G4740" s="8"/>
      <c r="H4740" s="7"/>
    </row>
    <row r="4741" spans="1:8" x14ac:dyDescent="0.35">
      <c r="A4741" s="3"/>
      <c r="B4741" s="3"/>
      <c r="D4741" s="7"/>
      <c r="E4741" s="8"/>
      <c r="F4741" s="7"/>
      <c r="G4741" s="8"/>
      <c r="H4741" s="7"/>
    </row>
    <row r="4742" spans="1:8" x14ac:dyDescent="0.35">
      <c r="A4742" s="3"/>
      <c r="B4742" s="3"/>
      <c r="D4742" s="7"/>
      <c r="E4742" s="8"/>
      <c r="F4742" s="7"/>
      <c r="G4742" s="8"/>
      <c r="H4742" s="7"/>
    </row>
    <row r="4743" spans="1:8" x14ac:dyDescent="0.35">
      <c r="A4743" s="3"/>
      <c r="B4743" s="3"/>
      <c r="D4743" s="7"/>
      <c r="E4743" s="8"/>
      <c r="F4743" s="7"/>
      <c r="G4743" s="8"/>
      <c r="H4743" s="7"/>
    </row>
    <row r="4744" spans="1:8" x14ac:dyDescent="0.35">
      <c r="A4744" s="3"/>
      <c r="B4744" s="3"/>
      <c r="D4744" s="7"/>
      <c r="E4744" s="8"/>
      <c r="F4744" s="7"/>
      <c r="G4744" s="8"/>
      <c r="H4744" s="7"/>
    </row>
    <row r="4745" spans="1:8" x14ac:dyDescent="0.35">
      <c r="A4745" s="3"/>
      <c r="B4745" s="3"/>
      <c r="D4745" s="7"/>
      <c r="E4745" s="8"/>
      <c r="F4745" s="7"/>
      <c r="G4745" s="8"/>
      <c r="H4745" s="7"/>
    </row>
    <row r="4746" spans="1:8" x14ac:dyDescent="0.35">
      <c r="A4746" s="3"/>
      <c r="B4746" s="3"/>
      <c r="D4746" s="7"/>
      <c r="E4746" s="8"/>
      <c r="F4746" s="7"/>
      <c r="G4746" s="8"/>
      <c r="H4746" s="7"/>
    </row>
    <row r="4747" spans="1:8" x14ac:dyDescent="0.35">
      <c r="A4747" s="3"/>
      <c r="B4747" s="3"/>
      <c r="D4747" s="7"/>
      <c r="E4747" s="8"/>
      <c r="F4747" s="7"/>
      <c r="G4747" s="8"/>
      <c r="H4747" s="7"/>
    </row>
    <row r="4748" spans="1:8" x14ac:dyDescent="0.35">
      <c r="A4748" s="3"/>
      <c r="B4748" s="3"/>
      <c r="D4748" s="7"/>
      <c r="E4748" s="8"/>
      <c r="F4748" s="7"/>
      <c r="G4748" s="8"/>
      <c r="H4748" s="7"/>
    </row>
    <row r="4749" spans="1:8" x14ac:dyDescent="0.35">
      <c r="A4749" s="3"/>
      <c r="B4749" s="3"/>
      <c r="D4749" s="7"/>
      <c r="E4749" s="8"/>
      <c r="F4749" s="7"/>
      <c r="G4749" s="8"/>
      <c r="H4749" s="7"/>
    </row>
    <row r="4750" spans="1:8" x14ac:dyDescent="0.35">
      <c r="A4750" s="3"/>
      <c r="B4750" s="3"/>
      <c r="D4750" s="7"/>
      <c r="E4750" s="8"/>
      <c r="F4750" s="7"/>
      <c r="G4750" s="8"/>
      <c r="H4750" s="7"/>
    </row>
    <row r="4751" spans="1:8" x14ac:dyDescent="0.35">
      <c r="A4751" s="3"/>
      <c r="B4751" s="3"/>
      <c r="D4751" s="7"/>
      <c r="E4751" s="8"/>
      <c r="F4751" s="7"/>
      <c r="G4751" s="8"/>
      <c r="H4751" s="7"/>
    </row>
    <row r="4752" spans="1:8" x14ac:dyDescent="0.35">
      <c r="A4752" s="3"/>
      <c r="B4752" s="3"/>
      <c r="D4752" s="7"/>
      <c r="E4752" s="8"/>
      <c r="F4752" s="7"/>
      <c r="G4752" s="8"/>
      <c r="H4752" s="7"/>
    </row>
    <row r="4753" spans="1:8" x14ac:dyDescent="0.35">
      <c r="A4753" s="3"/>
      <c r="B4753" s="3"/>
      <c r="D4753" s="7"/>
      <c r="E4753" s="8"/>
      <c r="F4753" s="7"/>
      <c r="G4753" s="8"/>
      <c r="H4753" s="7"/>
    </row>
    <row r="4754" spans="1:8" x14ac:dyDescent="0.35">
      <c r="A4754" s="3"/>
      <c r="B4754" s="3"/>
      <c r="D4754" s="7"/>
      <c r="E4754" s="8"/>
      <c r="F4754" s="7"/>
      <c r="G4754" s="8"/>
      <c r="H4754" s="7"/>
    </row>
    <row r="4755" spans="1:8" x14ac:dyDescent="0.35">
      <c r="A4755" s="3"/>
      <c r="B4755" s="3"/>
      <c r="D4755" s="7"/>
      <c r="E4755" s="8"/>
      <c r="F4755" s="7"/>
      <c r="G4755" s="8"/>
      <c r="H4755" s="7"/>
    </row>
    <row r="4756" spans="1:8" x14ac:dyDescent="0.35">
      <c r="A4756" s="3"/>
      <c r="B4756" s="3"/>
      <c r="D4756" s="7"/>
      <c r="E4756" s="8"/>
      <c r="F4756" s="7"/>
      <c r="G4756" s="8"/>
      <c r="H4756" s="7"/>
    </row>
    <row r="4757" spans="1:8" x14ac:dyDescent="0.35">
      <c r="A4757" s="3"/>
      <c r="B4757" s="3"/>
      <c r="D4757" s="7"/>
      <c r="E4757" s="8"/>
      <c r="F4757" s="7"/>
      <c r="G4757" s="8"/>
      <c r="H4757" s="7"/>
    </row>
    <row r="4758" spans="1:8" x14ac:dyDescent="0.35">
      <c r="A4758" s="3"/>
      <c r="B4758" s="3"/>
      <c r="D4758" s="7"/>
      <c r="E4758" s="8"/>
      <c r="F4758" s="7"/>
      <c r="G4758" s="8"/>
      <c r="H4758" s="7"/>
    </row>
    <row r="4759" spans="1:8" x14ac:dyDescent="0.35">
      <c r="A4759" s="3"/>
      <c r="B4759" s="3"/>
      <c r="D4759" s="7"/>
      <c r="E4759" s="8"/>
      <c r="F4759" s="7"/>
      <c r="G4759" s="8"/>
      <c r="H4759" s="7"/>
    </row>
    <row r="4760" spans="1:8" x14ac:dyDescent="0.35">
      <c r="A4760" s="3"/>
      <c r="B4760" s="3"/>
      <c r="D4760" s="7"/>
      <c r="E4760" s="8"/>
      <c r="F4760" s="7"/>
      <c r="G4760" s="8"/>
      <c r="H4760" s="7"/>
    </row>
    <row r="4761" spans="1:8" x14ac:dyDescent="0.35">
      <c r="A4761" s="3"/>
      <c r="B4761" s="3"/>
      <c r="D4761" s="7"/>
      <c r="E4761" s="8"/>
      <c r="F4761" s="7"/>
      <c r="G4761" s="8"/>
      <c r="H4761" s="7"/>
    </row>
    <row r="4762" spans="1:8" x14ac:dyDescent="0.35">
      <c r="A4762" s="3"/>
      <c r="B4762" s="3"/>
      <c r="D4762" s="7"/>
      <c r="E4762" s="8"/>
      <c r="F4762" s="7"/>
      <c r="G4762" s="8"/>
      <c r="H4762" s="7"/>
    </row>
    <row r="4763" spans="1:8" x14ac:dyDescent="0.35">
      <c r="A4763" s="3"/>
      <c r="B4763" s="3"/>
      <c r="D4763" s="7"/>
      <c r="E4763" s="8"/>
      <c r="F4763" s="7"/>
      <c r="G4763" s="8"/>
      <c r="H4763" s="7"/>
    </row>
    <row r="4764" spans="1:8" x14ac:dyDescent="0.35">
      <c r="A4764" s="3"/>
      <c r="B4764" s="3"/>
      <c r="D4764" s="7"/>
      <c r="E4764" s="8"/>
      <c r="F4764" s="7"/>
      <c r="G4764" s="8"/>
      <c r="H4764" s="7"/>
    </row>
    <row r="4765" spans="1:8" x14ac:dyDescent="0.35">
      <c r="A4765" s="3"/>
      <c r="B4765" s="3"/>
      <c r="D4765" s="7"/>
      <c r="E4765" s="8"/>
      <c r="F4765" s="7"/>
      <c r="G4765" s="8"/>
      <c r="H4765" s="7"/>
    </row>
    <row r="4766" spans="1:8" x14ac:dyDescent="0.35">
      <c r="A4766" s="3"/>
      <c r="B4766" s="3"/>
      <c r="D4766" s="7"/>
      <c r="E4766" s="8"/>
      <c r="F4766" s="7"/>
      <c r="G4766" s="8"/>
      <c r="H4766" s="7"/>
    </row>
    <row r="4767" spans="1:8" x14ac:dyDescent="0.35">
      <c r="A4767" s="3"/>
      <c r="B4767" s="3"/>
      <c r="D4767" s="7"/>
      <c r="E4767" s="8"/>
      <c r="F4767" s="7"/>
      <c r="G4767" s="8"/>
      <c r="H4767" s="7"/>
    </row>
    <row r="4768" spans="1:8" x14ac:dyDescent="0.35">
      <c r="A4768" s="3"/>
      <c r="B4768" s="3"/>
      <c r="D4768" s="7"/>
      <c r="E4768" s="8"/>
      <c r="F4768" s="7"/>
      <c r="G4768" s="8"/>
      <c r="H4768" s="7"/>
    </row>
    <row r="4769" spans="1:8" x14ac:dyDescent="0.35">
      <c r="A4769" s="3"/>
      <c r="B4769" s="3"/>
      <c r="D4769" s="7"/>
      <c r="E4769" s="8"/>
      <c r="F4769" s="7"/>
      <c r="G4769" s="8"/>
      <c r="H4769" s="7"/>
    </row>
    <row r="4770" spans="1:8" x14ac:dyDescent="0.35">
      <c r="A4770" s="3"/>
      <c r="B4770" s="3"/>
      <c r="D4770" s="7"/>
      <c r="E4770" s="8"/>
      <c r="F4770" s="7"/>
      <c r="G4770" s="8"/>
      <c r="H4770" s="7"/>
    </row>
    <row r="4771" spans="1:8" x14ac:dyDescent="0.35">
      <c r="A4771" s="3"/>
      <c r="B4771" s="3"/>
      <c r="D4771" s="7"/>
      <c r="E4771" s="8"/>
      <c r="F4771" s="7"/>
      <c r="G4771" s="8"/>
      <c r="H4771" s="7"/>
    </row>
    <row r="4772" spans="1:8" x14ac:dyDescent="0.35">
      <c r="A4772" s="3"/>
      <c r="B4772" s="3"/>
      <c r="D4772" s="7"/>
      <c r="E4772" s="8"/>
      <c r="F4772" s="7"/>
      <c r="G4772" s="8"/>
      <c r="H4772" s="7"/>
    </row>
    <row r="4773" spans="1:8" x14ac:dyDescent="0.35">
      <c r="A4773" s="3"/>
      <c r="B4773" s="3"/>
      <c r="D4773" s="7"/>
      <c r="E4773" s="8"/>
      <c r="F4773" s="7"/>
      <c r="G4773" s="8"/>
      <c r="H4773" s="7"/>
    </row>
    <row r="4774" spans="1:8" x14ac:dyDescent="0.35">
      <c r="A4774" s="3"/>
      <c r="B4774" s="3"/>
      <c r="D4774" s="7"/>
      <c r="E4774" s="8"/>
      <c r="F4774" s="7"/>
      <c r="G4774" s="8"/>
      <c r="H4774" s="7"/>
    </row>
    <row r="4775" spans="1:8" x14ac:dyDescent="0.35">
      <c r="A4775" s="3"/>
      <c r="B4775" s="3"/>
      <c r="D4775" s="7"/>
      <c r="E4775" s="8"/>
      <c r="F4775" s="7"/>
      <c r="G4775" s="8"/>
      <c r="H4775" s="7"/>
    </row>
    <row r="4776" spans="1:8" x14ac:dyDescent="0.35">
      <c r="A4776" s="3"/>
      <c r="B4776" s="3"/>
      <c r="D4776" s="7"/>
      <c r="E4776" s="8"/>
      <c r="F4776" s="7"/>
      <c r="G4776" s="8"/>
      <c r="H4776" s="7"/>
    </row>
    <row r="4777" spans="1:8" x14ac:dyDescent="0.35">
      <c r="A4777" s="3"/>
      <c r="B4777" s="3"/>
      <c r="D4777" s="7"/>
      <c r="E4777" s="8"/>
      <c r="F4777" s="7"/>
      <c r="G4777" s="8"/>
      <c r="H4777" s="7"/>
    </row>
    <row r="4778" spans="1:8" x14ac:dyDescent="0.35">
      <c r="A4778" s="3"/>
      <c r="B4778" s="3"/>
      <c r="D4778" s="7"/>
      <c r="E4778" s="8"/>
      <c r="F4778" s="7"/>
      <c r="G4778" s="8"/>
      <c r="H4778" s="7"/>
    </row>
    <row r="4779" spans="1:8" x14ac:dyDescent="0.35">
      <c r="A4779" s="3"/>
      <c r="B4779" s="3"/>
      <c r="D4779" s="7"/>
      <c r="E4779" s="8"/>
      <c r="F4779" s="7"/>
      <c r="G4779" s="8"/>
      <c r="H4779" s="7"/>
    </row>
    <row r="4780" spans="1:8" x14ac:dyDescent="0.35">
      <c r="A4780" s="3"/>
      <c r="B4780" s="3"/>
      <c r="D4780" s="7"/>
      <c r="E4780" s="8"/>
      <c r="F4780" s="7"/>
      <c r="G4780" s="8"/>
      <c r="H4780" s="7"/>
    </row>
    <row r="4781" spans="1:8" x14ac:dyDescent="0.35">
      <c r="A4781" s="3"/>
      <c r="B4781" s="3"/>
      <c r="D4781" s="7"/>
      <c r="E4781" s="8"/>
      <c r="F4781" s="7"/>
      <c r="G4781" s="8"/>
      <c r="H4781" s="7"/>
    </row>
    <row r="4782" spans="1:8" x14ac:dyDescent="0.35">
      <c r="A4782" s="3"/>
      <c r="B4782" s="3"/>
      <c r="D4782" s="7"/>
      <c r="E4782" s="8"/>
      <c r="F4782" s="7"/>
      <c r="G4782" s="8"/>
      <c r="H4782" s="7"/>
    </row>
    <row r="4783" spans="1:8" x14ac:dyDescent="0.35">
      <c r="A4783" s="3"/>
      <c r="B4783" s="3"/>
      <c r="D4783" s="7"/>
      <c r="E4783" s="8"/>
      <c r="F4783" s="7"/>
      <c r="G4783" s="8"/>
      <c r="H4783" s="7"/>
    </row>
    <row r="4784" spans="1:8" x14ac:dyDescent="0.35">
      <c r="A4784" s="3"/>
      <c r="B4784" s="3"/>
      <c r="D4784" s="7"/>
      <c r="E4784" s="8"/>
      <c r="F4784" s="7"/>
      <c r="G4784" s="8"/>
      <c r="H4784" s="7"/>
    </row>
    <row r="4785" spans="1:8" x14ac:dyDescent="0.35">
      <c r="A4785" s="3"/>
      <c r="B4785" s="3"/>
      <c r="D4785" s="7"/>
      <c r="E4785" s="8"/>
      <c r="F4785" s="7"/>
      <c r="G4785" s="8"/>
      <c r="H4785" s="7"/>
    </row>
    <row r="4786" spans="1:8" x14ac:dyDescent="0.35">
      <c r="A4786" s="3"/>
      <c r="B4786" s="3"/>
      <c r="D4786" s="7"/>
      <c r="E4786" s="8"/>
      <c r="F4786" s="7"/>
      <c r="G4786" s="8"/>
      <c r="H4786" s="7"/>
    </row>
    <row r="4787" spans="1:8" x14ac:dyDescent="0.35">
      <c r="A4787" s="3"/>
      <c r="B4787" s="3"/>
      <c r="D4787" s="7"/>
      <c r="E4787" s="8"/>
      <c r="F4787" s="7"/>
      <c r="G4787" s="8"/>
      <c r="H4787" s="7"/>
    </row>
    <row r="4788" spans="1:8" x14ac:dyDescent="0.35">
      <c r="A4788" s="3"/>
      <c r="B4788" s="3"/>
      <c r="D4788" s="7"/>
      <c r="E4788" s="8"/>
      <c r="F4788" s="7"/>
      <c r="G4788" s="8"/>
      <c r="H4788" s="7"/>
    </row>
    <row r="4789" spans="1:8" x14ac:dyDescent="0.35">
      <c r="A4789" s="3"/>
      <c r="B4789" s="3"/>
      <c r="D4789" s="7"/>
      <c r="E4789" s="8"/>
      <c r="F4789" s="7"/>
      <c r="G4789" s="8"/>
      <c r="H4789" s="7"/>
    </row>
    <row r="4790" spans="1:8" x14ac:dyDescent="0.35">
      <c r="A4790" s="3"/>
      <c r="B4790" s="3"/>
      <c r="D4790" s="7"/>
      <c r="E4790" s="8"/>
      <c r="F4790" s="7"/>
      <c r="G4790" s="8"/>
      <c r="H4790" s="7"/>
    </row>
    <row r="4791" spans="1:8" x14ac:dyDescent="0.35">
      <c r="A4791" s="3"/>
      <c r="B4791" s="3"/>
      <c r="D4791" s="7"/>
      <c r="E4791" s="8"/>
      <c r="F4791" s="7"/>
      <c r="G4791" s="8"/>
      <c r="H4791" s="7"/>
    </row>
    <row r="4792" spans="1:8" x14ac:dyDescent="0.35">
      <c r="A4792" s="3"/>
      <c r="B4792" s="3"/>
      <c r="D4792" s="7"/>
      <c r="E4792" s="8"/>
      <c r="F4792" s="7"/>
      <c r="G4792" s="8"/>
      <c r="H4792" s="7"/>
    </row>
    <row r="4793" spans="1:8" x14ac:dyDescent="0.35">
      <c r="A4793" s="3"/>
      <c r="B4793" s="3"/>
      <c r="D4793" s="7"/>
      <c r="E4793" s="8"/>
      <c r="F4793" s="7"/>
      <c r="G4793" s="8"/>
      <c r="H4793" s="7"/>
    </row>
    <row r="4794" spans="1:8" x14ac:dyDescent="0.35">
      <c r="A4794" s="3"/>
      <c r="B4794" s="3"/>
      <c r="D4794" s="7"/>
      <c r="E4794" s="8"/>
      <c r="F4794" s="7"/>
      <c r="G4794" s="8"/>
      <c r="H4794" s="7"/>
    </row>
    <row r="4795" spans="1:8" x14ac:dyDescent="0.35">
      <c r="A4795" s="3"/>
      <c r="B4795" s="3"/>
      <c r="D4795" s="7"/>
      <c r="E4795" s="8"/>
      <c r="F4795" s="7"/>
      <c r="G4795" s="8"/>
      <c r="H4795" s="7"/>
    </row>
    <row r="4796" spans="1:8" x14ac:dyDescent="0.35">
      <c r="A4796" s="3"/>
      <c r="B4796" s="3"/>
      <c r="D4796" s="7"/>
      <c r="E4796" s="8"/>
      <c r="F4796" s="7"/>
      <c r="G4796" s="8"/>
      <c r="H4796" s="7"/>
    </row>
    <row r="4797" spans="1:8" x14ac:dyDescent="0.35">
      <c r="A4797" s="3"/>
      <c r="B4797" s="3"/>
      <c r="D4797" s="7"/>
      <c r="E4797" s="8"/>
      <c r="F4797" s="7"/>
      <c r="G4797" s="8"/>
      <c r="H4797" s="7"/>
    </row>
    <row r="4798" spans="1:8" x14ac:dyDescent="0.35">
      <c r="A4798" s="3"/>
      <c r="B4798" s="3"/>
      <c r="D4798" s="7"/>
      <c r="E4798" s="8"/>
      <c r="F4798" s="7"/>
      <c r="G4798" s="8"/>
      <c r="H4798" s="7"/>
    </row>
    <row r="4799" spans="1:8" x14ac:dyDescent="0.35">
      <c r="A4799" s="3"/>
      <c r="B4799" s="3"/>
      <c r="D4799" s="7"/>
      <c r="E4799" s="8"/>
      <c r="F4799" s="7"/>
      <c r="G4799" s="8"/>
      <c r="H4799" s="7"/>
    </row>
    <row r="4800" spans="1:8" x14ac:dyDescent="0.35">
      <c r="A4800" s="3"/>
      <c r="B4800" s="3"/>
      <c r="D4800" s="7"/>
      <c r="E4800" s="8"/>
      <c r="F4800" s="7"/>
      <c r="G4800" s="8"/>
      <c r="H4800" s="7"/>
    </row>
    <row r="4801" spans="1:8" x14ac:dyDescent="0.35">
      <c r="A4801" s="3"/>
      <c r="B4801" s="3"/>
      <c r="D4801" s="7"/>
      <c r="E4801" s="8"/>
      <c r="F4801" s="7"/>
      <c r="G4801" s="8"/>
      <c r="H4801" s="7"/>
    </row>
    <row r="4802" spans="1:8" x14ac:dyDescent="0.35">
      <c r="A4802" s="3"/>
      <c r="B4802" s="3"/>
      <c r="D4802" s="7"/>
      <c r="E4802" s="8"/>
      <c r="F4802" s="7"/>
      <c r="G4802" s="8"/>
      <c r="H4802" s="7"/>
    </row>
    <row r="4803" spans="1:8" x14ac:dyDescent="0.35">
      <c r="A4803" s="3"/>
      <c r="B4803" s="3"/>
      <c r="D4803" s="7"/>
      <c r="E4803" s="8"/>
      <c r="F4803" s="7"/>
      <c r="G4803" s="8"/>
      <c r="H4803" s="7"/>
    </row>
    <row r="4804" spans="1:8" x14ac:dyDescent="0.35">
      <c r="A4804" s="3"/>
      <c r="B4804" s="3"/>
      <c r="D4804" s="7"/>
      <c r="E4804" s="8"/>
      <c r="F4804" s="7"/>
      <c r="G4804" s="8"/>
      <c r="H4804" s="7"/>
    </row>
    <row r="4805" spans="1:8" x14ac:dyDescent="0.35">
      <c r="A4805" s="3"/>
      <c r="B4805" s="3"/>
      <c r="D4805" s="7"/>
      <c r="E4805" s="8"/>
      <c r="F4805" s="7"/>
      <c r="G4805" s="8"/>
      <c r="H4805" s="7"/>
    </row>
    <row r="4806" spans="1:8" x14ac:dyDescent="0.35">
      <c r="A4806" s="3"/>
      <c r="B4806" s="3"/>
      <c r="D4806" s="7"/>
      <c r="E4806" s="8"/>
      <c r="F4806" s="7"/>
      <c r="G4806" s="8"/>
      <c r="H4806" s="7"/>
    </row>
    <row r="4807" spans="1:8" x14ac:dyDescent="0.35">
      <c r="A4807" s="3"/>
      <c r="B4807" s="3"/>
      <c r="D4807" s="7"/>
      <c r="E4807" s="8"/>
      <c r="F4807" s="7"/>
      <c r="G4807" s="8"/>
      <c r="H4807" s="7"/>
    </row>
    <row r="4808" spans="1:8" x14ac:dyDescent="0.35">
      <c r="A4808" s="3"/>
      <c r="B4808" s="3"/>
      <c r="D4808" s="7"/>
      <c r="E4808" s="8"/>
      <c r="F4808" s="7"/>
      <c r="G4808" s="8"/>
      <c r="H4808" s="7"/>
    </row>
    <row r="4809" spans="1:8" x14ac:dyDescent="0.35">
      <c r="A4809" s="3"/>
      <c r="B4809" s="3"/>
      <c r="D4809" s="7"/>
      <c r="E4809" s="8"/>
      <c r="F4809" s="7"/>
      <c r="G4809" s="8"/>
      <c r="H4809" s="7"/>
    </row>
    <row r="4810" spans="1:8" x14ac:dyDescent="0.35">
      <c r="A4810" s="3"/>
      <c r="B4810" s="3"/>
      <c r="D4810" s="7"/>
      <c r="E4810" s="8"/>
      <c r="F4810" s="7"/>
      <c r="G4810" s="8"/>
      <c r="H4810" s="7"/>
    </row>
    <row r="4811" spans="1:8" x14ac:dyDescent="0.35">
      <c r="A4811" s="3"/>
      <c r="B4811" s="3"/>
      <c r="D4811" s="7"/>
      <c r="E4811" s="8"/>
      <c r="F4811" s="7"/>
      <c r="G4811" s="8"/>
      <c r="H4811" s="7"/>
    </row>
    <row r="4812" spans="1:8" x14ac:dyDescent="0.35">
      <c r="A4812" s="3"/>
      <c r="B4812" s="3"/>
      <c r="D4812" s="7"/>
      <c r="E4812" s="8"/>
      <c r="F4812" s="7"/>
      <c r="G4812" s="8"/>
      <c r="H4812" s="7"/>
    </row>
    <row r="4813" spans="1:8" x14ac:dyDescent="0.35">
      <c r="A4813" s="3"/>
      <c r="B4813" s="3"/>
      <c r="D4813" s="7"/>
      <c r="E4813" s="8"/>
      <c r="F4813" s="7"/>
      <c r="G4813" s="8"/>
      <c r="H4813" s="7"/>
    </row>
    <row r="4814" spans="1:8" x14ac:dyDescent="0.35">
      <c r="A4814" s="3"/>
      <c r="B4814" s="3"/>
      <c r="D4814" s="7"/>
      <c r="E4814" s="8"/>
      <c r="F4814" s="7"/>
      <c r="G4814" s="8"/>
      <c r="H4814" s="7"/>
    </row>
    <row r="4815" spans="1:8" x14ac:dyDescent="0.35">
      <c r="A4815" s="3"/>
      <c r="B4815" s="3"/>
      <c r="D4815" s="7"/>
      <c r="E4815" s="8"/>
      <c r="F4815" s="7"/>
      <c r="G4815" s="8"/>
      <c r="H4815" s="7"/>
    </row>
    <row r="4816" spans="1:8" x14ac:dyDescent="0.35">
      <c r="A4816" s="3"/>
      <c r="B4816" s="3"/>
      <c r="D4816" s="7"/>
      <c r="E4816" s="8"/>
      <c r="F4816" s="7"/>
      <c r="G4816" s="8"/>
      <c r="H4816" s="7"/>
    </row>
    <row r="4817" spans="1:8" x14ac:dyDescent="0.35">
      <c r="A4817" s="3"/>
      <c r="B4817" s="3"/>
      <c r="D4817" s="7"/>
      <c r="E4817" s="8"/>
      <c r="F4817" s="7"/>
      <c r="G4817" s="8"/>
      <c r="H4817" s="7"/>
    </row>
    <row r="4818" spans="1:8" x14ac:dyDescent="0.35">
      <c r="A4818" s="3"/>
      <c r="B4818" s="3"/>
      <c r="D4818" s="7"/>
      <c r="E4818" s="8"/>
      <c r="F4818" s="7"/>
      <c r="G4818" s="8"/>
      <c r="H4818" s="7"/>
    </row>
    <row r="4819" spans="1:8" x14ac:dyDescent="0.35">
      <c r="A4819" s="3"/>
      <c r="B4819" s="3"/>
      <c r="D4819" s="7"/>
      <c r="E4819" s="8"/>
      <c r="F4819" s="7"/>
      <c r="G4819" s="8"/>
      <c r="H4819" s="7"/>
    </row>
    <row r="4820" spans="1:8" x14ac:dyDescent="0.35">
      <c r="A4820" s="3"/>
      <c r="B4820" s="3"/>
      <c r="D4820" s="7"/>
      <c r="E4820" s="8"/>
      <c r="F4820" s="7"/>
      <c r="G4820" s="8"/>
      <c r="H4820" s="7"/>
    </row>
    <row r="4821" spans="1:8" x14ac:dyDescent="0.35">
      <c r="A4821" s="3"/>
      <c r="B4821" s="3"/>
      <c r="D4821" s="7"/>
      <c r="E4821" s="8"/>
      <c r="F4821" s="7"/>
      <c r="G4821" s="8"/>
      <c r="H4821" s="7"/>
    </row>
    <row r="4822" spans="1:8" x14ac:dyDescent="0.35">
      <c r="A4822" s="3"/>
      <c r="B4822" s="3"/>
      <c r="D4822" s="7"/>
      <c r="E4822" s="8"/>
      <c r="F4822" s="7"/>
      <c r="G4822" s="8"/>
      <c r="H4822" s="7"/>
    </row>
    <row r="4823" spans="1:8" x14ac:dyDescent="0.35">
      <c r="A4823" s="3"/>
      <c r="B4823" s="3"/>
      <c r="D4823" s="7"/>
      <c r="E4823" s="8"/>
      <c r="F4823" s="7"/>
      <c r="G4823" s="8"/>
      <c r="H4823" s="7"/>
    </row>
    <row r="4824" spans="1:8" x14ac:dyDescent="0.35">
      <c r="A4824" s="3"/>
      <c r="B4824" s="3"/>
      <c r="D4824" s="7"/>
      <c r="E4824" s="8"/>
      <c r="F4824" s="7"/>
      <c r="G4824" s="8"/>
      <c r="H4824" s="7"/>
    </row>
    <row r="4825" spans="1:8" x14ac:dyDescent="0.35">
      <c r="A4825" s="3"/>
      <c r="B4825" s="3"/>
      <c r="D4825" s="7"/>
      <c r="E4825" s="8"/>
      <c r="F4825" s="7"/>
      <c r="G4825" s="8"/>
      <c r="H4825" s="7"/>
    </row>
    <row r="4826" spans="1:8" x14ac:dyDescent="0.35">
      <c r="A4826" s="3"/>
      <c r="B4826" s="3"/>
      <c r="D4826" s="7"/>
      <c r="E4826" s="8"/>
      <c r="F4826" s="7"/>
      <c r="G4826" s="8"/>
      <c r="H4826" s="7"/>
    </row>
    <row r="4827" spans="1:8" x14ac:dyDescent="0.35">
      <c r="A4827" s="3"/>
      <c r="B4827" s="3"/>
      <c r="D4827" s="7"/>
      <c r="E4827" s="8"/>
      <c r="F4827" s="7"/>
      <c r="G4827" s="8"/>
      <c r="H4827" s="7"/>
    </row>
    <row r="4828" spans="1:8" x14ac:dyDescent="0.35">
      <c r="A4828" s="3"/>
      <c r="B4828" s="3"/>
      <c r="D4828" s="7"/>
      <c r="E4828" s="8"/>
      <c r="F4828" s="7"/>
      <c r="G4828" s="8"/>
      <c r="H4828" s="7"/>
    </row>
    <row r="4829" spans="1:8" x14ac:dyDescent="0.35">
      <c r="A4829" s="3"/>
      <c r="B4829" s="3"/>
      <c r="D4829" s="7"/>
      <c r="E4829" s="8"/>
      <c r="F4829" s="7"/>
      <c r="G4829" s="8"/>
      <c r="H4829" s="7"/>
    </row>
    <row r="4830" spans="1:8" x14ac:dyDescent="0.35">
      <c r="A4830" s="3"/>
      <c r="B4830" s="3"/>
      <c r="D4830" s="7"/>
      <c r="E4830" s="8"/>
      <c r="F4830" s="7"/>
      <c r="G4830" s="8"/>
      <c r="H4830" s="7"/>
    </row>
    <row r="4831" spans="1:8" x14ac:dyDescent="0.35">
      <c r="A4831" s="3"/>
      <c r="B4831" s="3"/>
      <c r="D4831" s="7"/>
      <c r="E4831" s="8"/>
      <c r="F4831" s="7"/>
      <c r="G4831" s="8"/>
      <c r="H4831" s="7"/>
    </row>
    <row r="4832" spans="1:8" x14ac:dyDescent="0.35">
      <c r="A4832" s="3"/>
      <c r="B4832" s="3"/>
      <c r="D4832" s="7"/>
      <c r="E4832" s="8"/>
      <c r="F4832" s="7"/>
      <c r="G4832" s="8"/>
      <c r="H4832" s="7"/>
    </row>
    <row r="4833" spans="1:8" x14ac:dyDescent="0.35">
      <c r="A4833" s="3"/>
      <c r="B4833" s="3"/>
      <c r="D4833" s="7"/>
      <c r="E4833" s="8"/>
      <c r="F4833" s="7"/>
      <c r="G4833" s="8"/>
      <c r="H4833" s="7"/>
    </row>
    <row r="4834" spans="1:8" x14ac:dyDescent="0.35">
      <c r="A4834" s="3"/>
      <c r="B4834" s="3"/>
      <c r="D4834" s="7"/>
      <c r="E4834" s="8"/>
      <c r="F4834" s="7"/>
      <c r="G4834" s="8"/>
      <c r="H4834" s="7"/>
    </row>
    <row r="4835" spans="1:8" x14ac:dyDescent="0.35">
      <c r="A4835" s="3"/>
      <c r="B4835" s="3"/>
      <c r="D4835" s="7"/>
      <c r="E4835" s="8"/>
      <c r="F4835" s="7"/>
      <c r="G4835" s="8"/>
      <c r="H4835" s="7"/>
    </row>
    <row r="4836" spans="1:8" x14ac:dyDescent="0.35">
      <c r="A4836" s="3"/>
      <c r="B4836" s="3"/>
      <c r="D4836" s="7"/>
      <c r="E4836" s="8"/>
      <c r="F4836" s="7"/>
      <c r="G4836" s="8"/>
      <c r="H4836" s="7"/>
    </row>
    <row r="4837" spans="1:8" x14ac:dyDescent="0.35">
      <c r="A4837" s="3"/>
      <c r="B4837" s="3"/>
      <c r="D4837" s="7"/>
      <c r="E4837" s="8"/>
      <c r="F4837" s="7"/>
      <c r="G4837" s="8"/>
      <c r="H4837" s="7"/>
    </row>
    <row r="4838" spans="1:8" x14ac:dyDescent="0.35">
      <c r="A4838" s="3"/>
      <c r="B4838" s="3"/>
      <c r="D4838" s="7"/>
      <c r="E4838" s="8"/>
      <c r="F4838" s="7"/>
      <c r="G4838" s="8"/>
      <c r="H4838" s="7"/>
    </row>
    <row r="4839" spans="1:8" x14ac:dyDescent="0.35">
      <c r="A4839" s="3"/>
      <c r="B4839" s="3"/>
      <c r="D4839" s="7"/>
      <c r="E4839" s="8"/>
      <c r="F4839" s="7"/>
      <c r="G4839" s="8"/>
      <c r="H4839" s="7"/>
    </row>
    <row r="4840" spans="1:8" x14ac:dyDescent="0.35">
      <c r="A4840" s="3"/>
      <c r="B4840" s="3"/>
      <c r="D4840" s="7"/>
      <c r="E4840" s="8"/>
      <c r="F4840" s="7"/>
      <c r="G4840" s="8"/>
      <c r="H4840" s="7"/>
    </row>
    <row r="4841" spans="1:8" x14ac:dyDescent="0.35">
      <c r="A4841" s="3"/>
      <c r="B4841" s="3"/>
      <c r="D4841" s="7"/>
      <c r="E4841" s="8"/>
      <c r="F4841" s="7"/>
      <c r="G4841" s="8"/>
      <c r="H4841" s="7"/>
    </row>
    <row r="4842" spans="1:8" x14ac:dyDescent="0.35">
      <c r="A4842" s="3"/>
      <c r="B4842" s="3"/>
      <c r="D4842" s="7"/>
      <c r="E4842" s="8"/>
      <c r="F4842" s="7"/>
      <c r="G4842" s="8"/>
      <c r="H4842" s="7"/>
    </row>
    <row r="4843" spans="1:8" x14ac:dyDescent="0.35">
      <c r="A4843" s="3"/>
      <c r="B4843" s="3"/>
      <c r="D4843" s="7"/>
      <c r="E4843" s="8"/>
      <c r="F4843" s="7"/>
      <c r="G4843" s="8"/>
      <c r="H4843" s="7"/>
    </row>
    <row r="4844" spans="1:8" x14ac:dyDescent="0.35">
      <c r="A4844" s="3"/>
      <c r="B4844" s="3"/>
      <c r="D4844" s="7"/>
      <c r="E4844" s="8"/>
      <c r="F4844" s="7"/>
      <c r="G4844" s="8"/>
      <c r="H4844" s="7"/>
    </row>
    <row r="4845" spans="1:8" x14ac:dyDescent="0.35">
      <c r="A4845" s="3"/>
      <c r="B4845" s="3"/>
      <c r="D4845" s="7"/>
      <c r="E4845" s="8"/>
      <c r="F4845" s="7"/>
      <c r="G4845" s="8"/>
      <c r="H4845" s="7"/>
    </row>
    <row r="4846" spans="1:8" x14ac:dyDescent="0.35">
      <c r="A4846" s="3"/>
      <c r="B4846" s="3"/>
      <c r="D4846" s="7"/>
      <c r="E4846" s="8"/>
      <c r="F4846" s="7"/>
      <c r="G4846" s="8"/>
      <c r="H4846" s="7"/>
    </row>
    <row r="4847" spans="1:8" x14ac:dyDescent="0.35">
      <c r="A4847" s="3"/>
      <c r="B4847" s="3"/>
      <c r="D4847" s="7"/>
      <c r="E4847" s="8"/>
      <c r="F4847" s="7"/>
      <c r="G4847" s="8"/>
      <c r="H4847" s="7"/>
    </row>
    <row r="4848" spans="1:8" x14ac:dyDescent="0.35">
      <c r="A4848" s="3"/>
      <c r="B4848" s="3"/>
      <c r="D4848" s="7"/>
      <c r="E4848" s="8"/>
      <c r="F4848" s="7"/>
      <c r="G4848" s="8"/>
      <c r="H4848" s="7"/>
    </row>
    <row r="4849" spans="1:8" x14ac:dyDescent="0.35">
      <c r="A4849" s="3"/>
      <c r="B4849" s="3"/>
      <c r="D4849" s="7"/>
      <c r="E4849" s="8"/>
      <c r="F4849" s="7"/>
      <c r="G4849" s="8"/>
      <c r="H4849" s="7"/>
    </row>
    <row r="4850" spans="1:8" x14ac:dyDescent="0.35">
      <c r="A4850" s="3"/>
      <c r="B4850" s="3"/>
      <c r="D4850" s="7"/>
      <c r="E4850" s="8"/>
      <c r="F4850" s="7"/>
      <c r="G4850" s="8"/>
      <c r="H4850" s="7"/>
    </row>
    <row r="4851" spans="1:8" x14ac:dyDescent="0.35">
      <c r="A4851" s="3"/>
      <c r="B4851" s="3"/>
      <c r="D4851" s="7"/>
      <c r="E4851" s="8"/>
      <c r="F4851" s="7"/>
      <c r="G4851" s="8"/>
      <c r="H4851" s="7"/>
    </row>
    <row r="4852" spans="1:8" x14ac:dyDescent="0.35">
      <c r="A4852" s="3"/>
      <c r="B4852" s="3"/>
      <c r="D4852" s="7"/>
      <c r="E4852" s="8"/>
      <c r="F4852" s="7"/>
      <c r="G4852" s="8"/>
      <c r="H4852" s="7"/>
    </row>
    <row r="4853" spans="1:8" x14ac:dyDescent="0.35">
      <c r="A4853" s="3"/>
      <c r="B4853" s="3"/>
      <c r="D4853" s="7"/>
      <c r="E4853" s="8"/>
      <c r="F4853" s="7"/>
      <c r="G4853" s="8"/>
      <c r="H4853" s="7"/>
    </row>
    <row r="4854" spans="1:8" x14ac:dyDescent="0.35">
      <c r="A4854" s="3"/>
      <c r="B4854" s="3"/>
      <c r="D4854" s="7"/>
      <c r="E4854" s="8"/>
      <c r="F4854" s="7"/>
      <c r="G4854" s="8"/>
      <c r="H4854" s="7"/>
    </row>
    <row r="4855" spans="1:8" x14ac:dyDescent="0.35">
      <c r="A4855" s="3"/>
      <c r="B4855" s="3"/>
      <c r="D4855" s="7"/>
      <c r="E4855" s="8"/>
      <c r="F4855" s="7"/>
      <c r="G4855" s="8"/>
      <c r="H4855" s="7"/>
    </row>
    <row r="4856" spans="1:8" x14ac:dyDescent="0.35">
      <c r="A4856" s="3"/>
      <c r="B4856" s="3"/>
      <c r="D4856" s="7"/>
      <c r="E4856" s="8"/>
      <c r="F4856" s="7"/>
      <c r="G4856" s="8"/>
      <c r="H4856" s="7"/>
    </row>
    <row r="4857" spans="1:8" x14ac:dyDescent="0.35">
      <c r="A4857" s="3"/>
      <c r="B4857" s="3"/>
      <c r="D4857" s="7"/>
      <c r="E4857" s="8"/>
      <c r="F4857" s="7"/>
      <c r="G4857" s="8"/>
      <c r="H4857" s="7"/>
    </row>
    <row r="4858" spans="1:8" x14ac:dyDescent="0.35">
      <c r="A4858" s="3"/>
      <c r="B4858" s="3"/>
      <c r="D4858" s="7"/>
      <c r="E4858" s="8"/>
      <c r="F4858" s="7"/>
      <c r="G4858" s="8"/>
      <c r="H4858" s="7"/>
    </row>
    <row r="4859" spans="1:8" x14ac:dyDescent="0.35">
      <c r="A4859" s="3"/>
      <c r="B4859" s="3"/>
      <c r="D4859" s="7"/>
      <c r="E4859" s="8"/>
      <c r="F4859" s="7"/>
      <c r="G4859" s="8"/>
      <c r="H4859" s="7"/>
    </row>
    <row r="4860" spans="1:8" x14ac:dyDescent="0.35">
      <c r="A4860" s="3"/>
      <c r="B4860" s="3"/>
      <c r="D4860" s="7"/>
      <c r="E4860" s="8"/>
      <c r="F4860" s="7"/>
      <c r="G4860" s="8"/>
      <c r="H4860" s="7"/>
    </row>
    <row r="4861" spans="1:8" x14ac:dyDescent="0.35">
      <c r="A4861" s="3"/>
      <c r="B4861" s="3"/>
      <c r="D4861" s="7"/>
      <c r="E4861" s="8"/>
      <c r="F4861" s="7"/>
      <c r="G4861" s="8"/>
      <c r="H4861" s="7"/>
    </row>
    <row r="4862" spans="1:8" x14ac:dyDescent="0.35">
      <c r="A4862" s="3"/>
      <c r="B4862" s="3"/>
      <c r="D4862" s="7"/>
      <c r="E4862" s="8"/>
      <c r="F4862" s="7"/>
      <c r="G4862" s="8"/>
      <c r="H4862" s="7"/>
    </row>
    <row r="4863" spans="1:8" x14ac:dyDescent="0.35">
      <c r="A4863" s="3"/>
      <c r="B4863" s="3"/>
      <c r="D4863" s="7"/>
      <c r="E4863" s="8"/>
      <c r="F4863" s="7"/>
      <c r="G4863" s="8"/>
      <c r="H4863" s="7"/>
    </row>
    <row r="4864" spans="1:8" x14ac:dyDescent="0.35">
      <c r="A4864" s="3"/>
      <c r="B4864" s="3"/>
      <c r="D4864" s="7"/>
      <c r="E4864" s="8"/>
      <c r="F4864" s="7"/>
      <c r="G4864" s="8"/>
      <c r="H4864" s="7"/>
    </row>
    <row r="4865" spans="1:8" x14ac:dyDescent="0.35">
      <c r="A4865" s="3"/>
      <c r="B4865" s="3"/>
      <c r="D4865" s="7"/>
      <c r="E4865" s="8"/>
      <c r="F4865" s="7"/>
      <c r="G4865" s="8"/>
      <c r="H4865" s="7"/>
    </row>
    <row r="4866" spans="1:8" x14ac:dyDescent="0.35">
      <c r="A4866" s="3"/>
      <c r="B4866" s="3"/>
      <c r="D4866" s="7"/>
      <c r="E4866" s="8"/>
      <c r="F4866" s="7"/>
      <c r="G4866" s="8"/>
      <c r="H4866" s="7"/>
    </row>
    <row r="4867" spans="1:8" x14ac:dyDescent="0.35">
      <c r="A4867" s="3"/>
      <c r="B4867" s="3"/>
      <c r="D4867" s="7"/>
      <c r="E4867" s="8"/>
      <c r="F4867" s="7"/>
      <c r="G4867" s="8"/>
      <c r="H4867" s="7"/>
    </row>
    <row r="4868" spans="1:8" x14ac:dyDescent="0.35">
      <c r="A4868" s="3"/>
      <c r="B4868" s="3"/>
      <c r="D4868" s="7"/>
      <c r="E4868" s="8"/>
      <c r="F4868" s="7"/>
      <c r="G4868" s="8"/>
      <c r="H4868" s="7"/>
    </row>
    <row r="4869" spans="1:8" x14ac:dyDescent="0.35">
      <c r="A4869" s="3"/>
      <c r="B4869" s="3"/>
      <c r="D4869" s="7"/>
      <c r="E4869" s="8"/>
      <c r="F4869" s="7"/>
      <c r="G4869" s="8"/>
      <c r="H4869" s="7"/>
    </row>
    <row r="4870" spans="1:8" x14ac:dyDescent="0.35">
      <c r="A4870" s="3"/>
      <c r="B4870" s="3"/>
      <c r="D4870" s="7"/>
      <c r="E4870" s="8"/>
      <c r="F4870" s="7"/>
      <c r="G4870" s="8"/>
      <c r="H4870" s="7"/>
    </row>
    <row r="4871" spans="1:8" x14ac:dyDescent="0.35">
      <c r="A4871" s="3"/>
      <c r="B4871" s="3"/>
      <c r="D4871" s="7"/>
      <c r="E4871" s="8"/>
      <c r="F4871" s="7"/>
      <c r="G4871" s="8"/>
      <c r="H4871" s="7"/>
    </row>
    <row r="4872" spans="1:8" x14ac:dyDescent="0.35">
      <c r="A4872" s="3"/>
      <c r="B4872" s="3"/>
      <c r="D4872" s="7"/>
      <c r="E4872" s="8"/>
      <c r="F4872" s="7"/>
      <c r="G4872" s="8"/>
      <c r="H4872" s="7"/>
    </row>
    <row r="4873" spans="1:8" x14ac:dyDescent="0.35">
      <c r="A4873" s="3"/>
      <c r="B4873" s="3"/>
      <c r="D4873" s="7"/>
      <c r="E4873" s="8"/>
      <c r="F4873" s="7"/>
      <c r="G4873" s="8"/>
      <c r="H4873" s="7"/>
    </row>
    <row r="4874" spans="1:8" x14ac:dyDescent="0.35">
      <c r="A4874" s="3"/>
      <c r="B4874" s="3"/>
      <c r="D4874" s="7"/>
      <c r="E4874" s="8"/>
      <c r="F4874" s="7"/>
      <c r="G4874" s="8"/>
      <c r="H4874" s="7"/>
    </row>
    <row r="4875" spans="1:8" x14ac:dyDescent="0.35">
      <c r="A4875" s="3"/>
      <c r="B4875" s="3"/>
      <c r="D4875" s="7"/>
      <c r="E4875" s="8"/>
      <c r="F4875" s="7"/>
      <c r="G4875" s="8"/>
      <c r="H4875" s="7"/>
    </row>
    <row r="4876" spans="1:8" x14ac:dyDescent="0.35">
      <c r="A4876" s="3"/>
      <c r="B4876" s="3"/>
      <c r="D4876" s="7"/>
      <c r="E4876" s="8"/>
      <c r="F4876" s="7"/>
      <c r="G4876" s="8"/>
      <c r="H4876" s="7"/>
    </row>
    <row r="4877" spans="1:8" x14ac:dyDescent="0.35">
      <c r="A4877" s="3"/>
      <c r="B4877" s="3"/>
      <c r="D4877" s="7"/>
      <c r="E4877" s="8"/>
      <c r="F4877" s="7"/>
      <c r="G4877" s="8"/>
      <c r="H4877" s="7"/>
    </row>
    <row r="4878" spans="1:8" x14ac:dyDescent="0.35">
      <c r="A4878" s="3"/>
      <c r="B4878" s="3"/>
      <c r="D4878" s="7"/>
      <c r="E4878" s="8"/>
      <c r="F4878" s="7"/>
      <c r="G4878" s="8"/>
      <c r="H4878" s="7"/>
    </row>
    <row r="4879" spans="1:8" x14ac:dyDescent="0.35">
      <c r="A4879" s="3"/>
      <c r="B4879" s="3"/>
      <c r="D4879" s="7"/>
      <c r="E4879" s="8"/>
      <c r="F4879" s="7"/>
      <c r="G4879" s="8"/>
      <c r="H4879" s="7"/>
    </row>
    <row r="4880" spans="1:8" x14ac:dyDescent="0.35">
      <c r="A4880" s="3"/>
      <c r="B4880" s="3"/>
      <c r="D4880" s="7"/>
      <c r="E4880" s="8"/>
      <c r="F4880" s="7"/>
      <c r="G4880" s="8"/>
      <c r="H4880" s="7"/>
    </row>
    <row r="4881" spans="1:8" x14ac:dyDescent="0.35">
      <c r="A4881" s="3"/>
      <c r="B4881" s="3"/>
      <c r="D4881" s="7"/>
      <c r="E4881" s="8"/>
      <c r="F4881" s="7"/>
      <c r="G4881" s="8"/>
      <c r="H4881" s="7"/>
    </row>
    <row r="4882" spans="1:8" x14ac:dyDescent="0.35">
      <c r="A4882" s="3"/>
      <c r="B4882" s="3"/>
      <c r="D4882" s="7"/>
      <c r="E4882" s="8"/>
      <c r="F4882" s="7"/>
      <c r="G4882" s="8"/>
      <c r="H4882" s="7"/>
    </row>
    <row r="4883" spans="1:8" x14ac:dyDescent="0.35">
      <c r="A4883" s="3"/>
      <c r="B4883" s="3"/>
      <c r="D4883" s="7"/>
      <c r="E4883" s="8"/>
      <c r="F4883" s="7"/>
      <c r="G4883" s="8"/>
      <c r="H4883" s="7"/>
    </row>
    <row r="4884" spans="1:8" x14ac:dyDescent="0.35">
      <c r="A4884" s="3"/>
      <c r="B4884" s="3"/>
      <c r="D4884" s="7"/>
      <c r="E4884" s="8"/>
      <c r="F4884" s="7"/>
      <c r="G4884" s="8"/>
      <c r="H4884" s="7"/>
    </row>
    <row r="4885" spans="1:8" x14ac:dyDescent="0.35">
      <c r="A4885" s="3"/>
      <c r="B4885" s="3"/>
      <c r="D4885" s="7"/>
      <c r="E4885" s="8"/>
      <c r="F4885" s="7"/>
      <c r="G4885" s="8"/>
      <c r="H4885" s="7"/>
    </row>
    <row r="4886" spans="1:8" x14ac:dyDescent="0.35">
      <c r="A4886" s="3"/>
      <c r="B4886" s="3"/>
      <c r="D4886" s="7"/>
      <c r="E4886" s="8"/>
      <c r="F4886" s="7"/>
      <c r="G4886" s="8"/>
      <c r="H4886" s="7"/>
    </row>
    <row r="4887" spans="1:8" x14ac:dyDescent="0.35">
      <c r="A4887" s="3"/>
      <c r="B4887" s="3"/>
      <c r="D4887" s="7"/>
      <c r="E4887" s="8"/>
      <c r="F4887" s="7"/>
      <c r="G4887" s="8"/>
      <c r="H4887" s="7"/>
    </row>
    <row r="4888" spans="1:8" x14ac:dyDescent="0.35">
      <c r="A4888" s="3"/>
      <c r="B4888" s="3"/>
      <c r="D4888" s="7"/>
      <c r="E4888" s="8"/>
      <c r="F4888" s="7"/>
      <c r="G4888" s="8"/>
      <c r="H4888" s="7"/>
    </row>
    <row r="4889" spans="1:8" x14ac:dyDescent="0.35">
      <c r="A4889" s="3"/>
      <c r="B4889" s="3"/>
      <c r="D4889" s="7"/>
      <c r="E4889" s="8"/>
      <c r="F4889" s="7"/>
      <c r="G4889" s="8"/>
      <c r="H4889" s="7"/>
    </row>
    <row r="4890" spans="1:8" x14ac:dyDescent="0.35">
      <c r="A4890" s="3"/>
      <c r="B4890" s="3"/>
      <c r="D4890" s="7"/>
      <c r="E4890" s="8"/>
      <c r="F4890" s="7"/>
      <c r="G4890" s="8"/>
      <c r="H4890" s="7"/>
    </row>
    <row r="4891" spans="1:8" x14ac:dyDescent="0.35">
      <c r="A4891" s="3"/>
      <c r="B4891" s="3"/>
      <c r="D4891" s="7"/>
      <c r="E4891" s="8"/>
      <c r="F4891" s="7"/>
      <c r="G4891" s="8"/>
      <c r="H4891" s="7"/>
    </row>
    <row r="4892" spans="1:8" x14ac:dyDescent="0.35">
      <c r="A4892" s="3"/>
      <c r="B4892" s="3"/>
      <c r="D4892" s="7"/>
      <c r="E4892" s="8"/>
      <c r="F4892" s="7"/>
      <c r="G4892" s="8"/>
      <c r="H4892" s="7"/>
    </row>
    <row r="4893" spans="1:8" x14ac:dyDescent="0.35">
      <c r="A4893" s="3"/>
      <c r="B4893" s="3"/>
      <c r="D4893" s="7"/>
      <c r="E4893" s="8"/>
      <c r="F4893" s="7"/>
      <c r="G4893" s="8"/>
      <c r="H4893" s="7"/>
    </row>
    <row r="4894" spans="1:8" x14ac:dyDescent="0.35">
      <c r="A4894" s="3"/>
      <c r="B4894" s="3"/>
      <c r="D4894" s="7"/>
      <c r="E4894" s="8"/>
      <c r="F4894" s="7"/>
      <c r="G4894" s="8"/>
      <c r="H4894" s="7"/>
    </row>
    <row r="4895" spans="1:8" x14ac:dyDescent="0.35">
      <c r="A4895" s="3"/>
      <c r="B4895" s="3"/>
      <c r="D4895" s="7"/>
      <c r="E4895" s="8"/>
      <c r="F4895" s="7"/>
      <c r="G4895" s="8"/>
      <c r="H4895" s="7"/>
    </row>
    <row r="4896" spans="1:8" x14ac:dyDescent="0.35">
      <c r="A4896" s="3"/>
      <c r="B4896" s="3"/>
      <c r="D4896" s="7"/>
      <c r="E4896" s="8"/>
      <c r="F4896" s="7"/>
      <c r="G4896" s="8"/>
      <c r="H4896" s="7"/>
    </row>
    <row r="4897" spans="1:8" x14ac:dyDescent="0.35">
      <c r="A4897" s="3"/>
      <c r="B4897" s="3"/>
      <c r="D4897" s="7"/>
      <c r="E4897" s="8"/>
      <c r="F4897" s="7"/>
      <c r="G4897" s="8"/>
      <c r="H4897" s="7"/>
    </row>
    <row r="4898" spans="1:8" x14ac:dyDescent="0.35">
      <c r="A4898" s="3"/>
      <c r="B4898" s="3"/>
      <c r="D4898" s="7"/>
      <c r="E4898" s="8"/>
      <c r="F4898" s="7"/>
      <c r="G4898" s="8"/>
      <c r="H4898" s="7"/>
    </row>
    <row r="4899" spans="1:8" x14ac:dyDescent="0.35">
      <c r="A4899" s="3"/>
      <c r="B4899" s="3"/>
      <c r="D4899" s="7"/>
      <c r="E4899" s="8"/>
      <c r="F4899" s="7"/>
      <c r="G4899" s="8"/>
      <c r="H4899" s="7"/>
    </row>
    <row r="4900" spans="1:8" x14ac:dyDescent="0.35">
      <c r="A4900" s="3"/>
      <c r="B4900" s="3"/>
      <c r="D4900" s="7"/>
      <c r="E4900" s="8"/>
      <c r="F4900" s="7"/>
      <c r="G4900" s="8"/>
      <c r="H4900" s="7"/>
    </row>
    <row r="4901" spans="1:8" x14ac:dyDescent="0.35">
      <c r="A4901" s="3"/>
      <c r="B4901" s="3"/>
      <c r="D4901" s="7"/>
      <c r="E4901" s="8"/>
      <c r="F4901" s="7"/>
      <c r="G4901" s="8"/>
      <c r="H4901" s="7"/>
    </row>
    <row r="4902" spans="1:8" x14ac:dyDescent="0.35">
      <c r="A4902" s="3"/>
      <c r="B4902" s="3"/>
      <c r="D4902" s="7"/>
      <c r="E4902" s="8"/>
      <c r="F4902" s="7"/>
      <c r="G4902" s="8"/>
      <c r="H4902" s="7"/>
    </row>
    <row r="4903" spans="1:8" x14ac:dyDescent="0.35">
      <c r="A4903" s="3"/>
      <c r="B4903" s="3"/>
      <c r="D4903" s="7"/>
      <c r="E4903" s="8"/>
      <c r="F4903" s="7"/>
      <c r="G4903" s="8"/>
      <c r="H4903" s="7"/>
    </row>
    <row r="4904" spans="1:8" x14ac:dyDescent="0.35">
      <c r="A4904" s="3"/>
      <c r="B4904" s="3"/>
      <c r="D4904" s="7"/>
      <c r="E4904" s="8"/>
      <c r="F4904" s="7"/>
      <c r="G4904" s="8"/>
      <c r="H4904" s="7"/>
    </row>
    <row r="4905" spans="1:8" x14ac:dyDescent="0.35">
      <c r="A4905" s="3"/>
      <c r="B4905" s="3"/>
      <c r="D4905" s="7"/>
      <c r="E4905" s="8"/>
      <c r="F4905" s="7"/>
      <c r="G4905" s="8"/>
      <c r="H4905" s="7"/>
    </row>
    <row r="4906" spans="1:8" x14ac:dyDescent="0.35">
      <c r="A4906" s="3"/>
      <c r="B4906" s="3"/>
      <c r="D4906" s="7"/>
      <c r="E4906" s="8"/>
      <c r="F4906" s="7"/>
      <c r="G4906" s="8"/>
      <c r="H4906" s="7"/>
    </row>
    <row r="4907" spans="1:8" x14ac:dyDescent="0.35">
      <c r="A4907" s="3"/>
      <c r="B4907" s="3"/>
      <c r="D4907" s="7"/>
      <c r="E4907" s="8"/>
      <c r="F4907" s="7"/>
      <c r="G4907" s="8"/>
      <c r="H4907" s="7"/>
    </row>
    <row r="4908" spans="1:8" x14ac:dyDescent="0.35">
      <c r="A4908" s="3"/>
      <c r="B4908" s="3"/>
      <c r="D4908" s="7"/>
      <c r="E4908" s="8"/>
      <c r="F4908" s="7"/>
      <c r="G4908" s="8"/>
      <c r="H4908" s="7"/>
    </row>
    <row r="4909" spans="1:8" x14ac:dyDescent="0.35">
      <c r="A4909" s="3"/>
      <c r="B4909" s="3"/>
      <c r="D4909" s="7"/>
      <c r="E4909" s="8"/>
      <c r="F4909" s="7"/>
      <c r="G4909" s="8"/>
      <c r="H4909" s="7"/>
    </row>
    <row r="4910" spans="1:8" x14ac:dyDescent="0.35">
      <c r="A4910" s="3"/>
      <c r="B4910" s="3"/>
      <c r="D4910" s="7"/>
      <c r="E4910" s="8"/>
      <c r="F4910" s="7"/>
      <c r="G4910" s="8"/>
      <c r="H4910" s="7"/>
    </row>
    <row r="4911" spans="1:8" x14ac:dyDescent="0.35">
      <c r="A4911" s="3"/>
      <c r="B4911" s="3"/>
      <c r="D4911" s="7"/>
      <c r="E4911" s="8"/>
      <c r="F4911" s="7"/>
      <c r="G4911" s="8"/>
      <c r="H4911" s="7"/>
    </row>
    <row r="4912" spans="1:8" x14ac:dyDescent="0.35">
      <c r="A4912" s="3"/>
      <c r="B4912" s="3"/>
      <c r="D4912" s="7"/>
      <c r="E4912" s="8"/>
      <c r="F4912" s="7"/>
      <c r="G4912" s="8"/>
      <c r="H4912" s="7"/>
    </row>
    <row r="4913" spans="1:8" x14ac:dyDescent="0.35">
      <c r="A4913" s="3"/>
      <c r="B4913" s="3"/>
      <c r="D4913" s="7"/>
      <c r="E4913" s="8"/>
      <c r="F4913" s="7"/>
      <c r="G4913" s="8"/>
      <c r="H4913" s="7"/>
    </row>
    <row r="4914" spans="1:8" x14ac:dyDescent="0.35">
      <c r="A4914" s="3"/>
      <c r="B4914" s="3"/>
      <c r="D4914" s="7"/>
      <c r="E4914" s="8"/>
      <c r="F4914" s="7"/>
      <c r="G4914" s="8"/>
      <c r="H4914" s="7"/>
    </row>
    <row r="4915" spans="1:8" x14ac:dyDescent="0.35">
      <c r="A4915" s="3"/>
      <c r="B4915" s="3"/>
      <c r="D4915" s="7"/>
      <c r="E4915" s="8"/>
      <c r="F4915" s="7"/>
      <c r="G4915" s="8"/>
      <c r="H4915" s="7"/>
    </row>
    <row r="4916" spans="1:8" x14ac:dyDescent="0.35">
      <c r="A4916" s="3"/>
      <c r="B4916" s="3"/>
      <c r="D4916" s="7"/>
      <c r="E4916" s="8"/>
      <c r="F4916" s="7"/>
      <c r="G4916" s="8"/>
      <c r="H4916" s="7"/>
    </row>
    <row r="4917" spans="1:8" x14ac:dyDescent="0.35">
      <c r="A4917" s="3"/>
      <c r="B4917" s="3"/>
      <c r="D4917" s="7"/>
      <c r="E4917" s="8"/>
      <c r="F4917" s="7"/>
      <c r="G4917" s="8"/>
      <c r="H4917" s="7"/>
    </row>
    <row r="4918" spans="1:8" x14ac:dyDescent="0.35">
      <c r="A4918" s="3"/>
      <c r="B4918" s="3"/>
      <c r="D4918" s="7"/>
      <c r="E4918" s="8"/>
      <c r="F4918" s="7"/>
      <c r="G4918" s="8"/>
      <c r="H4918" s="7"/>
    </row>
    <row r="4919" spans="1:8" x14ac:dyDescent="0.35">
      <c r="A4919" s="3"/>
      <c r="B4919" s="3"/>
      <c r="D4919" s="7"/>
      <c r="E4919" s="8"/>
      <c r="F4919" s="7"/>
      <c r="G4919" s="8"/>
      <c r="H4919" s="7"/>
    </row>
    <row r="4920" spans="1:8" x14ac:dyDescent="0.35">
      <c r="A4920" s="3"/>
      <c r="B4920" s="3"/>
      <c r="D4920" s="7"/>
      <c r="E4920" s="8"/>
      <c r="F4920" s="7"/>
      <c r="G4920" s="8"/>
      <c r="H4920" s="7"/>
    </row>
    <row r="4921" spans="1:8" x14ac:dyDescent="0.35">
      <c r="A4921" s="3"/>
      <c r="B4921" s="3"/>
      <c r="D4921" s="7"/>
      <c r="E4921" s="8"/>
      <c r="F4921" s="7"/>
      <c r="G4921" s="8"/>
      <c r="H4921" s="7"/>
    </row>
    <row r="4922" spans="1:8" x14ac:dyDescent="0.35">
      <c r="A4922" s="3"/>
      <c r="B4922" s="3"/>
      <c r="D4922" s="7"/>
      <c r="E4922" s="8"/>
      <c r="F4922" s="7"/>
      <c r="G4922" s="8"/>
      <c r="H4922" s="7"/>
    </row>
    <row r="4923" spans="1:8" x14ac:dyDescent="0.35">
      <c r="A4923" s="3"/>
      <c r="B4923" s="3"/>
      <c r="D4923" s="7"/>
      <c r="E4923" s="8"/>
      <c r="F4923" s="7"/>
      <c r="G4923" s="8"/>
      <c r="H4923" s="7"/>
    </row>
    <row r="4924" spans="1:8" x14ac:dyDescent="0.35">
      <c r="A4924" s="3"/>
      <c r="B4924" s="3"/>
      <c r="D4924" s="7"/>
      <c r="E4924" s="8"/>
      <c r="F4924" s="7"/>
      <c r="G4924" s="8"/>
      <c r="H4924" s="7"/>
    </row>
    <row r="4925" spans="1:8" x14ac:dyDescent="0.35">
      <c r="A4925" s="3"/>
      <c r="B4925" s="3"/>
      <c r="D4925" s="7"/>
      <c r="E4925" s="8"/>
      <c r="F4925" s="7"/>
      <c r="G4925" s="8"/>
      <c r="H4925" s="7"/>
    </row>
    <row r="4926" spans="1:8" x14ac:dyDescent="0.35">
      <c r="A4926" s="3"/>
      <c r="B4926" s="3"/>
      <c r="D4926" s="7"/>
      <c r="E4926" s="8"/>
      <c r="F4926" s="7"/>
      <c r="G4926" s="8"/>
      <c r="H4926" s="7"/>
    </row>
    <row r="4927" spans="1:8" x14ac:dyDescent="0.35">
      <c r="A4927" s="3"/>
      <c r="B4927" s="3"/>
      <c r="D4927" s="7"/>
      <c r="E4927" s="8"/>
      <c r="F4927" s="7"/>
      <c r="G4927" s="8"/>
      <c r="H4927" s="7"/>
    </row>
    <row r="4928" spans="1:8" x14ac:dyDescent="0.35">
      <c r="A4928" s="3"/>
      <c r="B4928" s="3"/>
      <c r="D4928" s="7"/>
      <c r="E4928" s="8"/>
      <c r="F4928" s="7"/>
      <c r="G4928" s="8"/>
      <c r="H4928" s="7"/>
    </row>
    <row r="4929" spans="1:8" x14ac:dyDescent="0.35">
      <c r="A4929" s="3"/>
      <c r="B4929" s="3"/>
      <c r="D4929" s="7"/>
      <c r="E4929" s="8"/>
      <c r="F4929" s="7"/>
      <c r="G4929" s="8"/>
      <c r="H4929" s="7"/>
    </row>
    <row r="4930" spans="1:8" x14ac:dyDescent="0.35">
      <c r="A4930" s="3"/>
      <c r="B4930" s="3"/>
      <c r="D4930" s="7"/>
      <c r="E4930" s="8"/>
      <c r="F4930" s="7"/>
      <c r="G4930" s="8"/>
      <c r="H4930" s="7"/>
    </row>
    <row r="4931" spans="1:8" x14ac:dyDescent="0.35">
      <c r="A4931" s="3"/>
      <c r="B4931" s="3"/>
      <c r="D4931" s="7"/>
      <c r="E4931" s="8"/>
      <c r="F4931" s="7"/>
      <c r="G4931" s="8"/>
      <c r="H4931" s="7"/>
    </row>
    <row r="4932" spans="1:8" x14ac:dyDescent="0.35">
      <c r="A4932" s="3"/>
      <c r="B4932" s="3"/>
      <c r="D4932" s="7"/>
      <c r="E4932" s="8"/>
      <c r="F4932" s="7"/>
      <c r="G4932" s="8"/>
      <c r="H4932" s="7"/>
    </row>
    <row r="4933" spans="1:8" x14ac:dyDescent="0.35">
      <c r="A4933" s="3"/>
      <c r="B4933" s="3"/>
      <c r="D4933" s="7"/>
      <c r="E4933" s="8"/>
      <c r="F4933" s="7"/>
      <c r="G4933" s="8"/>
      <c r="H4933" s="7"/>
    </row>
    <row r="4934" spans="1:8" x14ac:dyDescent="0.35">
      <c r="A4934" s="3"/>
      <c r="B4934" s="3"/>
      <c r="D4934" s="7"/>
      <c r="E4934" s="8"/>
      <c r="F4934" s="7"/>
      <c r="G4934" s="8"/>
      <c r="H4934" s="7"/>
    </row>
    <row r="4935" spans="1:8" x14ac:dyDescent="0.35">
      <c r="A4935" s="3"/>
      <c r="B4935" s="3"/>
      <c r="D4935" s="7"/>
      <c r="E4935" s="8"/>
      <c r="F4935" s="7"/>
      <c r="G4935" s="8"/>
      <c r="H4935" s="7"/>
    </row>
    <row r="4936" spans="1:8" x14ac:dyDescent="0.35">
      <c r="A4936" s="3"/>
      <c r="B4936" s="3"/>
      <c r="D4936" s="7"/>
      <c r="E4936" s="8"/>
      <c r="F4936" s="7"/>
      <c r="G4936" s="8"/>
      <c r="H4936" s="7"/>
    </row>
    <row r="4937" spans="1:8" x14ac:dyDescent="0.35">
      <c r="A4937" s="3"/>
      <c r="B4937" s="3"/>
      <c r="D4937" s="7"/>
      <c r="E4937" s="8"/>
      <c r="F4937" s="7"/>
      <c r="G4937" s="8"/>
      <c r="H4937" s="7"/>
    </row>
    <row r="4938" spans="1:8" x14ac:dyDescent="0.35">
      <c r="A4938" s="3"/>
      <c r="B4938" s="3"/>
      <c r="D4938" s="7"/>
      <c r="E4938" s="8"/>
      <c r="F4938" s="7"/>
      <c r="G4938" s="8"/>
      <c r="H4938" s="7"/>
    </row>
    <row r="4939" spans="1:8" x14ac:dyDescent="0.35">
      <c r="A4939" s="3"/>
      <c r="B4939" s="3"/>
      <c r="D4939" s="7"/>
      <c r="E4939" s="8"/>
      <c r="F4939" s="7"/>
      <c r="G4939" s="8"/>
      <c r="H4939" s="7"/>
    </row>
    <row r="4940" spans="1:8" x14ac:dyDescent="0.35">
      <c r="A4940" s="3"/>
      <c r="B4940" s="3"/>
      <c r="D4940" s="7"/>
      <c r="E4940" s="8"/>
      <c r="F4940" s="7"/>
      <c r="G4940" s="8"/>
      <c r="H4940" s="7"/>
    </row>
    <row r="4941" spans="1:8" x14ac:dyDescent="0.35">
      <c r="A4941" s="3"/>
      <c r="B4941" s="3"/>
      <c r="D4941" s="7"/>
      <c r="E4941" s="8"/>
      <c r="F4941" s="7"/>
      <c r="G4941" s="8"/>
      <c r="H4941" s="7"/>
    </row>
    <row r="4942" spans="1:8" x14ac:dyDescent="0.35">
      <c r="A4942" s="3"/>
      <c r="B4942" s="3"/>
      <c r="D4942" s="7"/>
      <c r="E4942" s="8"/>
      <c r="F4942" s="7"/>
      <c r="G4942" s="8"/>
      <c r="H4942" s="7"/>
    </row>
    <row r="4943" spans="1:8" x14ac:dyDescent="0.35">
      <c r="A4943" s="3"/>
      <c r="B4943" s="3"/>
      <c r="D4943" s="7"/>
      <c r="E4943" s="8"/>
      <c r="F4943" s="7"/>
      <c r="G4943" s="8"/>
      <c r="H4943" s="7"/>
    </row>
    <row r="4944" spans="1:8" x14ac:dyDescent="0.35">
      <c r="A4944" s="3"/>
      <c r="B4944" s="3"/>
      <c r="D4944" s="7"/>
      <c r="E4944" s="8"/>
      <c r="F4944" s="7"/>
      <c r="G4944" s="8"/>
      <c r="H4944" s="7"/>
    </row>
    <row r="4945" spans="1:8" x14ac:dyDescent="0.35">
      <c r="A4945" s="3"/>
      <c r="B4945" s="3"/>
      <c r="D4945" s="7"/>
      <c r="E4945" s="8"/>
      <c r="F4945" s="7"/>
      <c r="G4945" s="8"/>
      <c r="H4945" s="7"/>
    </row>
    <row r="4946" spans="1:8" x14ac:dyDescent="0.35">
      <c r="A4946" s="3"/>
      <c r="B4946" s="3"/>
      <c r="D4946" s="7"/>
      <c r="E4946" s="8"/>
      <c r="F4946" s="7"/>
      <c r="G4946" s="8"/>
      <c r="H4946" s="7"/>
    </row>
    <row r="4947" spans="1:8" x14ac:dyDescent="0.35">
      <c r="A4947" s="3"/>
      <c r="B4947" s="3"/>
      <c r="D4947" s="7"/>
      <c r="E4947" s="8"/>
      <c r="F4947" s="7"/>
      <c r="G4947" s="8"/>
      <c r="H4947" s="7"/>
    </row>
    <row r="4948" spans="1:8" x14ac:dyDescent="0.35">
      <c r="A4948" s="3"/>
      <c r="B4948" s="3"/>
      <c r="D4948" s="7"/>
      <c r="E4948" s="8"/>
      <c r="F4948" s="7"/>
      <c r="G4948" s="8"/>
      <c r="H4948" s="7"/>
    </row>
    <row r="4949" spans="1:8" x14ac:dyDescent="0.35">
      <c r="A4949" s="3"/>
      <c r="B4949" s="3"/>
      <c r="D4949" s="7"/>
      <c r="E4949" s="8"/>
      <c r="F4949" s="7"/>
      <c r="G4949" s="8"/>
      <c r="H4949" s="7"/>
    </row>
    <row r="4950" spans="1:8" x14ac:dyDescent="0.35">
      <c r="A4950" s="3"/>
      <c r="B4950" s="3"/>
      <c r="D4950" s="7"/>
      <c r="E4950" s="8"/>
      <c r="F4950" s="7"/>
      <c r="G4950" s="8"/>
      <c r="H4950" s="7"/>
    </row>
    <row r="4951" spans="1:8" x14ac:dyDescent="0.35">
      <c r="A4951" s="3"/>
      <c r="B4951" s="3"/>
      <c r="D4951" s="7"/>
      <c r="E4951" s="8"/>
      <c r="F4951" s="7"/>
      <c r="G4951" s="8"/>
      <c r="H4951" s="7"/>
    </row>
    <row r="4952" spans="1:8" x14ac:dyDescent="0.35">
      <c r="A4952" s="3"/>
      <c r="B4952" s="3"/>
      <c r="D4952" s="7"/>
      <c r="E4952" s="8"/>
      <c r="F4952" s="7"/>
      <c r="G4952" s="8"/>
      <c r="H4952" s="7"/>
    </row>
    <row r="4953" spans="1:8" x14ac:dyDescent="0.35">
      <c r="A4953" s="3"/>
      <c r="B4953" s="3"/>
      <c r="D4953" s="7"/>
      <c r="E4953" s="8"/>
      <c r="F4953" s="7"/>
      <c r="G4953" s="8"/>
      <c r="H4953" s="7"/>
    </row>
    <row r="4954" spans="1:8" x14ac:dyDescent="0.35">
      <c r="A4954" s="3"/>
      <c r="B4954" s="3"/>
      <c r="D4954" s="7"/>
      <c r="E4954" s="8"/>
      <c r="F4954" s="7"/>
      <c r="G4954" s="8"/>
      <c r="H4954" s="7"/>
    </row>
    <row r="4955" spans="1:8" x14ac:dyDescent="0.35">
      <c r="A4955" s="3"/>
      <c r="B4955" s="3"/>
      <c r="D4955" s="7"/>
      <c r="E4955" s="8"/>
      <c r="F4955" s="7"/>
      <c r="G4955" s="8"/>
      <c r="H4955" s="7"/>
    </row>
    <row r="4956" spans="1:8" x14ac:dyDescent="0.35">
      <c r="A4956" s="3"/>
      <c r="B4956" s="3"/>
      <c r="D4956" s="7"/>
      <c r="E4956" s="8"/>
      <c r="F4956" s="7"/>
      <c r="G4956" s="8"/>
      <c r="H4956" s="7"/>
    </row>
    <row r="4957" spans="1:8" x14ac:dyDescent="0.35">
      <c r="A4957" s="3"/>
      <c r="B4957" s="3"/>
      <c r="D4957" s="7"/>
      <c r="E4957" s="8"/>
      <c r="F4957" s="7"/>
      <c r="G4957" s="8"/>
      <c r="H4957" s="7"/>
    </row>
    <row r="4958" spans="1:8" x14ac:dyDescent="0.35">
      <c r="A4958" s="3"/>
      <c r="B4958" s="3"/>
      <c r="D4958" s="7"/>
      <c r="E4958" s="8"/>
      <c r="F4958" s="7"/>
      <c r="G4958" s="8"/>
      <c r="H4958" s="7"/>
    </row>
    <row r="4959" spans="1:8" x14ac:dyDescent="0.35">
      <c r="A4959" s="3"/>
      <c r="B4959" s="3"/>
      <c r="D4959" s="7"/>
      <c r="E4959" s="8"/>
      <c r="F4959" s="7"/>
      <c r="G4959" s="8"/>
      <c r="H4959" s="7"/>
    </row>
    <row r="4960" spans="1:8" x14ac:dyDescent="0.35">
      <c r="A4960" s="3"/>
      <c r="B4960" s="3"/>
      <c r="D4960" s="7"/>
      <c r="E4960" s="8"/>
      <c r="F4960" s="7"/>
      <c r="G4960" s="8"/>
      <c r="H4960" s="7"/>
    </row>
    <row r="4961" spans="1:8" x14ac:dyDescent="0.35">
      <c r="A4961" s="3"/>
      <c r="B4961" s="3"/>
      <c r="D4961" s="7"/>
      <c r="E4961" s="8"/>
      <c r="F4961" s="7"/>
      <c r="G4961" s="8"/>
      <c r="H4961" s="7"/>
    </row>
    <row r="4962" spans="1:8" x14ac:dyDescent="0.35">
      <c r="A4962" s="3"/>
      <c r="B4962" s="3"/>
      <c r="D4962" s="7"/>
      <c r="E4962" s="8"/>
      <c r="F4962" s="7"/>
      <c r="G4962" s="8"/>
      <c r="H4962" s="7"/>
    </row>
    <row r="4963" spans="1:8" x14ac:dyDescent="0.35">
      <c r="A4963" s="3"/>
      <c r="B4963" s="3"/>
      <c r="D4963" s="7"/>
      <c r="E4963" s="8"/>
      <c r="F4963" s="7"/>
      <c r="G4963" s="8"/>
      <c r="H4963" s="7"/>
    </row>
    <row r="4964" spans="1:8" x14ac:dyDescent="0.35">
      <c r="A4964" s="3"/>
      <c r="B4964" s="3"/>
      <c r="D4964" s="7"/>
      <c r="E4964" s="8"/>
      <c r="F4964" s="7"/>
      <c r="G4964" s="8"/>
      <c r="H4964" s="7"/>
    </row>
    <row r="4965" spans="1:8" x14ac:dyDescent="0.35">
      <c r="A4965" s="3"/>
      <c r="B4965" s="3"/>
      <c r="D4965" s="7"/>
      <c r="E4965" s="8"/>
      <c r="F4965" s="7"/>
      <c r="G4965" s="8"/>
      <c r="H4965" s="7"/>
    </row>
    <row r="4966" spans="1:8" x14ac:dyDescent="0.35">
      <c r="A4966" s="3"/>
      <c r="B4966" s="3"/>
      <c r="D4966" s="7"/>
      <c r="E4966" s="8"/>
      <c r="F4966" s="7"/>
      <c r="G4966" s="8"/>
      <c r="H4966" s="7"/>
    </row>
    <row r="4967" spans="1:8" x14ac:dyDescent="0.35">
      <c r="A4967" s="3"/>
      <c r="B4967" s="3"/>
      <c r="D4967" s="7"/>
      <c r="E4967" s="8"/>
      <c r="F4967" s="7"/>
      <c r="G4967" s="8"/>
      <c r="H4967" s="7"/>
    </row>
    <row r="4968" spans="1:8" x14ac:dyDescent="0.35">
      <c r="A4968" s="3"/>
      <c r="B4968" s="3"/>
      <c r="D4968" s="7"/>
      <c r="E4968" s="8"/>
      <c r="F4968" s="7"/>
      <c r="G4968" s="8"/>
      <c r="H4968" s="7"/>
    </row>
    <row r="4969" spans="1:8" x14ac:dyDescent="0.35">
      <c r="A4969" s="3"/>
      <c r="B4969" s="3"/>
      <c r="D4969" s="7"/>
      <c r="E4969" s="8"/>
      <c r="F4969" s="7"/>
      <c r="G4969" s="8"/>
      <c r="H4969" s="7"/>
    </row>
    <row r="4970" spans="1:8" x14ac:dyDescent="0.35">
      <c r="A4970" s="3"/>
      <c r="B4970" s="3"/>
      <c r="D4970" s="7"/>
      <c r="E4970" s="8"/>
      <c r="F4970" s="7"/>
      <c r="G4970" s="8"/>
      <c r="H4970" s="7"/>
    </row>
    <row r="4971" spans="1:8" x14ac:dyDescent="0.35">
      <c r="A4971" s="3"/>
      <c r="B4971" s="3"/>
      <c r="D4971" s="7"/>
      <c r="E4971" s="8"/>
      <c r="F4971" s="7"/>
      <c r="G4971" s="8"/>
      <c r="H4971" s="7"/>
    </row>
    <row r="4972" spans="1:8" x14ac:dyDescent="0.35">
      <c r="A4972" s="3"/>
      <c r="B4972" s="3"/>
      <c r="D4972" s="7"/>
      <c r="E4972" s="8"/>
      <c r="F4972" s="7"/>
      <c r="G4972" s="8"/>
      <c r="H4972" s="7"/>
    </row>
    <row r="4973" spans="1:8" x14ac:dyDescent="0.35">
      <c r="A4973" s="3"/>
      <c r="B4973" s="3"/>
      <c r="D4973" s="7"/>
      <c r="E4973" s="8"/>
      <c r="F4973" s="7"/>
      <c r="G4973" s="8"/>
      <c r="H4973" s="7"/>
    </row>
    <row r="4974" spans="1:8" x14ac:dyDescent="0.35">
      <c r="A4974" s="3"/>
      <c r="B4974" s="3"/>
      <c r="D4974" s="7"/>
      <c r="E4974" s="8"/>
      <c r="F4974" s="7"/>
      <c r="G4974" s="8"/>
      <c r="H4974" s="7"/>
    </row>
    <row r="4975" spans="1:8" x14ac:dyDescent="0.35">
      <c r="A4975" s="3"/>
      <c r="B4975" s="3"/>
      <c r="D4975" s="7"/>
      <c r="E4975" s="8"/>
      <c r="F4975" s="7"/>
      <c r="G4975" s="8"/>
      <c r="H4975" s="7"/>
    </row>
    <row r="4976" spans="1:8" x14ac:dyDescent="0.35">
      <c r="A4976" s="3"/>
      <c r="B4976" s="3"/>
      <c r="D4976" s="9"/>
      <c r="E4976" s="10"/>
      <c r="F4976" s="7"/>
      <c r="G4976" s="10"/>
      <c r="H4976" s="9"/>
    </row>
    <row r="4977" spans="1:8" x14ac:dyDescent="0.35">
      <c r="A4977" s="3"/>
      <c r="B4977" s="3"/>
      <c r="D4977" s="7"/>
      <c r="E4977" s="8"/>
      <c r="F4977" s="7"/>
      <c r="G4977" s="8"/>
      <c r="H4977" s="7"/>
    </row>
    <row r="4978" spans="1:8" x14ac:dyDescent="0.35">
      <c r="A4978" s="3"/>
      <c r="B4978" s="3"/>
      <c r="D4978" s="7"/>
      <c r="E4978" s="8"/>
      <c r="F4978" s="7"/>
      <c r="G4978" s="8"/>
      <c r="H4978" s="7"/>
    </row>
    <row r="4979" spans="1:8" x14ac:dyDescent="0.35">
      <c r="A4979" s="3"/>
      <c r="B4979" s="3"/>
      <c r="D4979" s="7"/>
      <c r="E4979" s="8"/>
      <c r="F4979" s="7"/>
      <c r="G4979" s="8"/>
      <c r="H4979" s="7"/>
    </row>
    <row r="4980" spans="1:8" x14ac:dyDescent="0.35">
      <c r="A4980" s="3"/>
      <c r="B4980" s="3"/>
      <c r="D4980" s="7"/>
      <c r="E4980" s="8"/>
      <c r="F4980" s="7"/>
      <c r="G4980" s="8"/>
      <c r="H4980" s="7"/>
    </row>
    <row r="4981" spans="1:8" x14ac:dyDescent="0.35">
      <c r="A4981" s="3"/>
      <c r="B4981" s="3"/>
      <c r="D4981" s="7"/>
      <c r="E4981" s="8"/>
      <c r="F4981" s="7"/>
      <c r="G4981" s="8"/>
      <c r="H4981" s="7"/>
    </row>
    <row r="4982" spans="1:8" x14ac:dyDescent="0.35">
      <c r="A4982" s="3"/>
      <c r="B4982" s="3"/>
      <c r="D4982" s="7"/>
      <c r="E4982" s="8"/>
      <c r="F4982" s="7"/>
      <c r="G4982" s="8"/>
      <c r="H4982" s="7"/>
    </row>
    <row r="4983" spans="1:8" x14ac:dyDescent="0.35">
      <c r="A4983" s="3"/>
      <c r="B4983" s="3"/>
      <c r="D4983" s="7"/>
      <c r="E4983" s="8"/>
      <c r="F4983" s="7"/>
      <c r="G4983" s="8"/>
      <c r="H4983" s="7"/>
    </row>
    <row r="4984" spans="1:8" x14ac:dyDescent="0.35">
      <c r="A4984" s="3"/>
      <c r="B4984" s="3"/>
      <c r="D4984" s="7"/>
      <c r="E4984" s="8"/>
      <c r="F4984" s="7"/>
      <c r="G4984" s="8"/>
      <c r="H4984" s="7"/>
    </row>
    <row r="4985" spans="1:8" x14ac:dyDescent="0.35">
      <c r="A4985" s="3"/>
      <c r="B4985" s="3"/>
      <c r="D4985" s="9"/>
      <c r="E4985" s="10"/>
      <c r="F4985" s="7"/>
      <c r="G4985" s="10"/>
      <c r="H4985" s="9"/>
    </row>
    <row r="4986" spans="1:8" x14ac:dyDescent="0.35">
      <c r="A4986" s="3"/>
      <c r="B4986" s="3"/>
      <c r="D4986" s="7"/>
      <c r="E4986" s="8"/>
      <c r="F4986" s="7"/>
      <c r="G4986" s="8"/>
      <c r="H4986" s="7"/>
    </row>
    <row r="4987" spans="1:8" x14ac:dyDescent="0.35">
      <c r="A4987" s="3"/>
      <c r="B4987" s="3"/>
      <c r="D4987" s="7"/>
      <c r="E4987" s="8"/>
      <c r="F4987" s="7"/>
      <c r="G4987" s="8"/>
      <c r="H4987" s="7"/>
    </row>
    <row r="4988" spans="1:8" x14ac:dyDescent="0.35">
      <c r="A4988" s="3"/>
      <c r="B4988" s="3"/>
      <c r="D4988" s="7"/>
      <c r="E4988" s="8"/>
      <c r="F4988" s="7"/>
      <c r="G4988" s="8"/>
      <c r="H4988" s="7"/>
    </row>
    <row r="4989" spans="1:8" x14ac:dyDescent="0.35">
      <c r="A4989" s="3"/>
      <c r="B4989" s="3"/>
      <c r="D4989" s="7"/>
      <c r="E4989" s="8"/>
      <c r="F4989" s="7"/>
      <c r="G4989" s="8"/>
      <c r="H4989" s="7"/>
    </row>
    <row r="4990" spans="1:8" x14ac:dyDescent="0.35">
      <c r="A4990" s="3"/>
      <c r="B4990" s="3"/>
      <c r="D4990" s="7"/>
      <c r="E4990" s="8"/>
      <c r="F4990" s="7"/>
      <c r="G4990" s="8"/>
      <c r="H4990" s="7"/>
    </row>
    <row r="4991" spans="1:8" x14ac:dyDescent="0.35">
      <c r="A4991" s="3"/>
      <c r="B4991" s="3"/>
      <c r="D4991" s="7"/>
      <c r="E4991" s="8"/>
      <c r="F4991" s="7"/>
      <c r="G4991" s="8"/>
      <c r="H4991" s="7"/>
    </row>
    <row r="4992" spans="1:8" x14ac:dyDescent="0.35">
      <c r="A4992" s="3"/>
      <c r="B4992" s="3"/>
      <c r="D4992" s="7"/>
      <c r="E4992" s="8"/>
      <c r="F4992" s="7"/>
      <c r="G4992" s="8"/>
      <c r="H4992" s="7"/>
    </row>
    <row r="4993" spans="1:8" x14ac:dyDescent="0.35">
      <c r="A4993" s="3"/>
      <c r="B4993" s="3"/>
      <c r="D4993" s="7"/>
      <c r="E4993" s="8"/>
      <c r="F4993" s="7"/>
      <c r="G4993" s="8"/>
      <c r="H4993" s="7"/>
    </row>
    <row r="4994" spans="1:8" x14ac:dyDescent="0.35">
      <c r="A4994" s="3"/>
      <c r="B4994" s="3"/>
      <c r="D4994" s="7"/>
      <c r="E4994" s="8"/>
      <c r="F4994" s="7"/>
      <c r="G4994" s="8"/>
      <c r="H4994" s="7"/>
    </row>
    <row r="4995" spans="1:8" x14ac:dyDescent="0.35">
      <c r="A4995" s="3"/>
      <c r="B4995" s="3"/>
      <c r="D4995" s="7"/>
      <c r="E4995" s="8"/>
      <c r="F4995" s="7"/>
      <c r="G4995" s="8"/>
      <c r="H4995" s="7"/>
    </row>
    <row r="4996" spans="1:8" x14ac:dyDescent="0.35">
      <c r="A4996" s="3"/>
      <c r="B4996" s="3"/>
      <c r="D4996" s="7"/>
      <c r="E4996" s="8"/>
      <c r="F4996" s="7"/>
      <c r="G4996" s="8"/>
      <c r="H4996" s="7"/>
    </row>
    <row r="4997" spans="1:8" x14ac:dyDescent="0.35">
      <c r="A4997" s="3"/>
      <c r="B4997" s="3"/>
      <c r="D4997" s="7"/>
      <c r="E4997" s="8"/>
      <c r="F4997" s="7"/>
      <c r="G4997" s="8"/>
      <c r="H4997" s="7"/>
    </row>
    <row r="4998" spans="1:8" x14ac:dyDescent="0.35">
      <c r="A4998" s="3"/>
      <c r="B4998" s="3"/>
      <c r="D4998" s="7"/>
      <c r="E4998" s="8"/>
      <c r="F4998" s="7"/>
      <c r="G4998" s="8"/>
      <c r="H4998" s="7"/>
    </row>
    <row r="4999" spans="1:8" x14ac:dyDescent="0.35">
      <c r="A4999" s="3"/>
      <c r="B4999" s="3"/>
      <c r="D4999" s="7"/>
      <c r="E4999" s="8"/>
      <c r="F4999" s="7"/>
      <c r="G4999" s="8"/>
      <c r="H4999" s="7"/>
    </row>
    <row r="5000" spans="1:8" x14ac:dyDescent="0.35">
      <c r="A5000" s="3"/>
      <c r="B5000" s="3"/>
      <c r="D5000" s="7"/>
      <c r="E5000" s="8"/>
      <c r="F5000" s="7"/>
      <c r="G5000" s="8"/>
      <c r="H5000" s="7"/>
    </row>
    <row r="5001" spans="1:8" x14ac:dyDescent="0.35">
      <c r="A5001" s="3"/>
      <c r="B5001" s="3"/>
      <c r="D5001" s="7"/>
      <c r="E5001" s="8"/>
      <c r="F5001" s="7"/>
      <c r="G5001" s="8"/>
      <c r="H5001" s="7"/>
    </row>
    <row r="5002" spans="1:8" x14ac:dyDescent="0.35">
      <c r="A5002" s="3"/>
      <c r="B5002" s="3"/>
      <c r="D5002" s="7"/>
      <c r="E5002" s="8"/>
      <c r="F5002" s="7"/>
      <c r="G5002" s="8"/>
      <c r="H5002" s="7"/>
    </row>
    <row r="5003" spans="1:8" x14ac:dyDescent="0.35">
      <c r="A5003" s="3"/>
      <c r="B5003" s="3"/>
      <c r="D5003" s="7"/>
      <c r="E5003" s="8"/>
      <c r="F5003" s="7"/>
      <c r="G5003" s="8"/>
      <c r="H5003" s="7"/>
    </row>
    <row r="5004" spans="1:8" x14ac:dyDescent="0.35">
      <c r="A5004" s="3"/>
      <c r="B5004" s="3"/>
      <c r="D5004" s="7"/>
      <c r="E5004" s="8"/>
      <c r="F5004" s="7"/>
      <c r="G5004" s="8"/>
      <c r="H5004" s="7"/>
    </row>
    <row r="5005" spans="1:8" x14ac:dyDescent="0.35">
      <c r="A5005" s="3"/>
      <c r="B5005" s="3"/>
      <c r="D5005" s="7"/>
      <c r="E5005" s="8"/>
      <c r="F5005" s="7"/>
      <c r="G5005" s="8"/>
      <c r="H5005" s="7"/>
    </row>
    <row r="5006" spans="1:8" x14ac:dyDescent="0.35">
      <c r="A5006" s="3"/>
      <c r="B5006" s="3"/>
      <c r="D5006" s="7"/>
      <c r="E5006" s="8"/>
      <c r="F5006" s="7"/>
      <c r="G5006" s="8"/>
      <c r="H5006" s="7"/>
    </row>
    <row r="5007" spans="1:8" x14ac:dyDescent="0.35">
      <c r="A5007" s="3"/>
      <c r="B5007" s="3"/>
      <c r="D5007" s="7"/>
      <c r="E5007" s="8"/>
      <c r="F5007" s="7"/>
      <c r="G5007" s="8"/>
      <c r="H5007" s="7"/>
    </row>
    <row r="5008" spans="1:8" x14ac:dyDescent="0.35">
      <c r="A5008" s="3"/>
      <c r="B5008" s="3"/>
      <c r="D5008" s="7"/>
      <c r="E5008" s="8"/>
      <c r="F5008" s="7"/>
      <c r="G5008" s="8"/>
      <c r="H5008" s="7"/>
    </row>
    <row r="5009" spans="1:8" x14ac:dyDescent="0.35">
      <c r="A5009" s="3"/>
      <c r="B5009" s="3"/>
      <c r="D5009" s="7"/>
      <c r="E5009" s="8"/>
      <c r="F5009" s="7"/>
      <c r="G5009" s="8"/>
      <c r="H5009" s="7"/>
    </row>
    <row r="5010" spans="1:8" x14ac:dyDescent="0.35">
      <c r="A5010" s="3"/>
      <c r="B5010" s="3"/>
      <c r="D5010" s="7"/>
      <c r="E5010" s="8"/>
      <c r="F5010" s="7"/>
      <c r="G5010" s="8"/>
      <c r="H5010" s="7"/>
    </row>
    <row r="5011" spans="1:8" x14ac:dyDescent="0.35">
      <c r="A5011" s="3"/>
      <c r="B5011" s="3"/>
      <c r="D5011" s="7"/>
      <c r="E5011" s="8"/>
      <c r="F5011" s="7"/>
      <c r="G5011" s="8"/>
      <c r="H5011" s="7"/>
    </row>
    <row r="5012" spans="1:8" x14ac:dyDescent="0.35">
      <c r="A5012" s="3"/>
      <c r="B5012" s="3"/>
      <c r="D5012" s="7"/>
      <c r="E5012" s="8"/>
      <c r="F5012" s="7"/>
      <c r="G5012" s="8"/>
      <c r="H5012" s="7"/>
    </row>
    <row r="5013" spans="1:8" x14ac:dyDescent="0.35">
      <c r="A5013" s="3"/>
      <c r="B5013" s="3"/>
      <c r="D5013" s="7"/>
      <c r="E5013" s="8"/>
      <c r="F5013" s="7"/>
      <c r="G5013" s="8"/>
      <c r="H5013" s="7"/>
    </row>
    <row r="5014" spans="1:8" x14ac:dyDescent="0.35">
      <c r="A5014" s="3"/>
      <c r="B5014" s="3"/>
      <c r="D5014" s="7"/>
      <c r="E5014" s="8"/>
      <c r="F5014" s="7"/>
      <c r="G5014" s="8"/>
      <c r="H5014" s="7"/>
    </row>
    <row r="5015" spans="1:8" x14ac:dyDescent="0.35">
      <c r="A5015" s="3"/>
      <c r="B5015" s="3"/>
      <c r="D5015" s="7"/>
      <c r="E5015" s="8"/>
      <c r="F5015" s="7"/>
      <c r="G5015" s="8"/>
      <c r="H5015" s="7"/>
    </row>
    <row r="5016" spans="1:8" x14ac:dyDescent="0.35">
      <c r="A5016" s="3"/>
      <c r="B5016" s="3"/>
      <c r="D5016" s="7"/>
      <c r="E5016" s="8"/>
      <c r="F5016" s="7"/>
      <c r="G5016" s="8"/>
      <c r="H5016" s="7"/>
    </row>
    <row r="5017" spans="1:8" x14ac:dyDescent="0.35">
      <c r="A5017" s="3"/>
      <c r="B5017" s="3"/>
      <c r="D5017" s="7"/>
      <c r="E5017" s="8"/>
      <c r="F5017" s="7"/>
      <c r="G5017" s="8"/>
      <c r="H5017" s="7"/>
    </row>
    <row r="5018" spans="1:8" x14ac:dyDescent="0.35">
      <c r="A5018" s="3"/>
      <c r="B5018" s="3"/>
      <c r="D5018" s="7"/>
      <c r="E5018" s="8"/>
      <c r="F5018" s="7"/>
      <c r="G5018" s="8"/>
      <c r="H5018" s="7"/>
    </row>
    <row r="5019" spans="1:8" x14ac:dyDescent="0.35">
      <c r="A5019" s="3"/>
      <c r="B5019" s="3"/>
      <c r="D5019" s="7"/>
      <c r="E5019" s="8"/>
      <c r="F5019" s="7"/>
      <c r="G5019" s="8"/>
      <c r="H5019" s="7"/>
    </row>
    <row r="5020" spans="1:8" x14ac:dyDescent="0.35">
      <c r="A5020" s="3"/>
      <c r="B5020" s="3"/>
      <c r="D5020" s="7"/>
      <c r="E5020" s="8"/>
      <c r="F5020" s="7"/>
      <c r="G5020" s="8"/>
      <c r="H5020" s="7"/>
    </row>
    <row r="5021" spans="1:8" x14ac:dyDescent="0.35">
      <c r="A5021" s="3"/>
      <c r="B5021" s="3"/>
      <c r="D5021" s="7"/>
      <c r="E5021" s="8"/>
      <c r="F5021" s="7"/>
      <c r="G5021" s="8"/>
      <c r="H5021" s="7"/>
    </row>
    <row r="5022" spans="1:8" x14ac:dyDescent="0.35">
      <c r="A5022" s="3"/>
      <c r="B5022" s="3"/>
      <c r="D5022" s="7"/>
      <c r="E5022" s="8"/>
      <c r="F5022" s="7"/>
      <c r="G5022" s="8"/>
      <c r="H5022" s="7"/>
    </row>
    <row r="5023" spans="1:8" x14ac:dyDescent="0.35">
      <c r="A5023" s="3"/>
      <c r="B5023" s="3"/>
      <c r="D5023" s="7"/>
      <c r="E5023" s="8"/>
      <c r="F5023" s="7"/>
      <c r="G5023" s="8"/>
      <c r="H5023" s="7"/>
    </row>
    <row r="5024" spans="1:8" x14ac:dyDescent="0.35">
      <c r="A5024" s="3"/>
      <c r="B5024" s="3"/>
      <c r="D5024" s="7"/>
      <c r="E5024" s="8"/>
      <c r="F5024" s="7"/>
      <c r="G5024" s="8"/>
      <c r="H5024" s="7"/>
    </row>
    <row r="5025" spans="1:8" x14ac:dyDescent="0.35">
      <c r="A5025" s="3"/>
      <c r="B5025" s="3"/>
      <c r="D5025" s="7"/>
      <c r="E5025" s="8"/>
      <c r="F5025" s="7"/>
      <c r="G5025" s="8"/>
      <c r="H5025" s="7"/>
    </row>
    <row r="5026" spans="1:8" x14ac:dyDescent="0.35">
      <c r="A5026" s="3"/>
      <c r="B5026" s="3"/>
      <c r="D5026" s="7"/>
      <c r="E5026" s="8"/>
      <c r="F5026" s="7"/>
      <c r="G5026" s="8"/>
      <c r="H5026" s="7"/>
    </row>
    <row r="5027" spans="1:8" x14ac:dyDescent="0.35">
      <c r="A5027" s="3"/>
      <c r="B5027" s="3"/>
      <c r="D5027" s="7"/>
      <c r="E5027" s="8"/>
      <c r="F5027" s="7"/>
      <c r="G5027" s="8"/>
      <c r="H5027" s="7"/>
    </row>
    <row r="5028" spans="1:8" x14ac:dyDescent="0.35">
      <c r="A5028" s="3"/>
      <c r="B5028" s="3"/>
      <c r="D5028" s="7"/>
      <c r="E5028" s="8"/>
      <c r="F5028" s="7"/>
      <c r="G5028" s="8"/>
      <c r="H5028" s="7"/>
    </row>
    <row r="5029" spans="1:8" x14ac:dyDescent="0.35">
      <c r="A5029" s="3"/>
      <c r="B5029" s="3"/>
      <c r="D5029" s="7"/>
      <c r="E5029" s="8"/>
      <c r="F5029" s="7"/>
      <c r="G5029" s="8"/>
      <c r="H5029" s="7"/>
    </row>
    <row r="5030" spans="1:8" x14ac:dyDescent="0.35">
      <c r="A5030" s="3"/>
      <c r="B5030" s="3"/>
      <c r="D5030" s="7"/>
      <c r="E5030" s="8"/>
      <c r="F5030" s="7"/>
      <c r="G5030" s="8"/>
      <c r="H5030" s="7"/>
    </row>
    <row r="5031" spans="1:8" x14ac:dyDescent="0.35">
      <c r="A5031" s="3"/>
      <c r="B5031" s="3"/>
      <c r="D5031" s="7"/>
      <c r="E5031" s="8"/>
      <c r="F5031" s="7"/>
      <c r="G5031" s="8"/>
      <c r="H5031" s="7"/>
    </row>
    <row r="5032" spans="1:8" x14ac:dyDescent="0.35">
      <c r="A5032" s="3"/>
      <c r="B5032" s="3"/>
      <c r="D5032" s="7"/>
      <c r="E5032" s="8"/>
      <c r="F5032" s="7"/>
      <c r="G5032" s="8"/>
      <c r="H5032" s="7"/>
    </row>
    <row r="5033" spans="1:8" x14ac:dyDescent="0.35">
      <c r="A5033" s="3"/>
      <c r="B5033" s="3"/>
      <c r="D5033" s="7"/>
      <c r="E5033" s="8"/>
      <c r="F5033" s="7"/>
      <c r="G5033" s="8"/>
      <c r="H5033" s="7"/>
    </row>
    <row r="5034" spans="1:8" x14ac:dyDescent="0.35">
      <c r="A5034" s="3"/>
      <c r="B5034" s="3"/>
      <c r="D5034" s="7"/>
      <c r="E5034" s="8"/>
      <c r="F5034" s="7"/>
      <c r="G5034" s="8"/>
      <c r="H5034" s="7"/>
    </row>
    <row r="5035" spans="1:8" x14ac:dyDescent="0.35">
      <c r="A5035" s="3"/>
      <c r="B5035" s="3"/>
      <c r="D5035" s="7"/>
      <c r="E5035" s="8"/>
      <c r="F5035" s="7"/>
      <c r="G5035" s="8"/>
      <c r="H5035" s="7"/>
    </row>
    <row r="5036" spans="1:8" x14ac:dyDescent="0.35">
      <c r="A5036" s="3"/>
      <c r="B5036" s="3"/>
      <c r="D5036" s="7"/>
      <c r="E5036" s="8"/>
      <c r="F5036" s="7"/>
      <c r="G5036" s="8"/>
      <c r="H5036" s="7"/>
    </row>
    <row r="5037" spans="1:8" x14ac:dyDescent="0.35">
      <c r="A5037" s="3"/>
      <c r="B5037" s="3"/>
      <c r="D5037" s="7"/>
      <c r="E5037" s="8"/>
      <c r="F5037" s="7"/>
      <c r="G5037" s="8"/>
      <c r="H5037" s="7"/>
    </row>
    <row r="5038" spans="1:8" x14ac:dyDescent="0.35">
      <c r="A5038" s="3"/>
      <c r="B5038" s="3"/>
      <c r="D5038" s="7"/>
      <c r="E5038" s="8"/>
      <c r="F5038" s="7"/>
      <c r="G5038" s="8"/>
      <c r="H5038" s="7"/>
    </row>
    <row r="5039" spans="1:8" x14ac:dyDescent="0.35">
      <c r="A5039" s="3"/>
      <c r="B5039" s="3"/>
      <c r="D5039" s="7"/>
      <c r="E5039" s="8"/>
      <c r="F5039" s="7"/>
      <c r="G5039" s="8"/>
      <c r="H5039" s="7"/>
    </row>
    <row r="5040" spans="1:8" x14ac:dyDescent="0.35">
      <c r="A5040" s="3"/>
      <c r="B5040" s="3"/>
      <c r="D5040" s="7"/>
      <c r="E5040" s="8"/>
      <c r="F5040" s="7"/>
      <c r="G5040" s="8"/>
      <c r="H5040" s="7"/>
    </row>
    <row r="5041" spans="1:8" x14ac:dyDescent="0.35">
      <c r="A5041" s="3"/>
      <c r="B5041" s="3"/>
      <c r="D5041" s="7"/>
      <c r="E5041" s="8"/>
      <c r="F5041" s="7"/>
      <c r="G5041" s="8"/>
      <c r="H5041" s="7"/>
    </row>
    <row r="5042" spans="1:8" x14ac:dyDescent="0.35">
      <c r="A5042" s="3"/>
      <c r="B5042" s="3"/>
      <c r="D5042" s="7"/>
      <c r="E5042" s="8"/>
      <c r="F5042" s="7"/>
      <c r="G5042" s="8"/>
      <c r="H5042" s="7"/>
    </row>
    <row r="5043" spans="1:8" x14ac:dyDescent="0.35">
      <c r="A5043" s="3"/>
      <c r="B5043" s="3"/>
      <c r="D5043" s="7"/>
      <c r="E5043" s="8"/>
      <c r="F5043" s="7"/>
      <c r="G5043" s="8"/>
      <c r="H5043" s="7"/>
    </row>
    <row r="5044" spans="1:8" x14ac:dyDescent="0.35">
      <c r="A5044" s="3"/>
      <c r="B5044" s="3"/>
      <c r="D5044" s="7"/>
      <c r="E5044" s="8"/>
      <c r="F5044" s="7"/>
      <c r="G5044" s="8"/>
      <c r="H5044" s="7"/>
    </row>
    <row r="5045" spans="1:8" x14ac:dyDescent="0.35">
      <c r="A5045" s="3"/>
      <c r="B5045" s="3"/>
      <c r="D5045" s="7"/>
      <c r="E5045" s="8"/>
      <c r="F5045" s="7"/>
      <c r="G5045" s="8"/>
      <c r="H5045" s="7"/>
    </row>
    <row r="5046" spans="1:8" x14ac:dyDescent="0.35">
      <c r="A5046" s="3"/>
      <c r="B5046" s="3"/>
      <c r="D5046" s="7"/>
      <c r="E5046" s="8"/>
      <c r="F5046" s="7"/>
      <c r="G5046" s="8"/>
      <c r="H5046" s="7"/>
    </row>
    <row r="5047" spans="1:8" x14ac:dyDescent="0.35">
      <c r="A5047" s="3"/>
      <c r="B5047" s="3"/>
      <c r="D5047" s="7"/>
      <c r="E5047" s="8"/>
      <c r="F5047" s="7"/>
      <c r="G5047" s="8"/>
      <c r="H5047" s="7"/>
    </row>
    <row r="5048" spans="1:8" x14ac:dyDescent="0.35">
      <c r="A5048" s="3"/>
      <c r="B5048" s="3"/>
      <c r="D5048" s="7"/>
      <c r="E5048" s="8"/>
      <c r="F5048" s="7"/>
      <c r="G5048" s="8"/>
      <c r="H5048" s="7"/>
    </row>
    <row r="5049" spans="1:8" x14ac:dyDescent="0.35">
      <c r="A5049" s="3"/>
      <c r="B5049" s="3"/>
      <c r="D5049" s="7"/>
      <c r="E5049" s="8"/>
      <c r="F5049" s="7"/>
      <c r="G5049" s="8"/>
      <c r="H5049" s="7"/>
    </row>
    <row r="5050" spans="1:8" x14ac:dyDescent="0.35">
      <c r="A5050" s="3"/>
      <c r="B5050" s="3"/>
      <c r="D5050" s="7"/>
      <c r="E5050" s="8"/>
      <c r="F5050" s="7"/>
      <c r="G5050" s="8"/>
      <c r="H5050" s="7"/>
    </row>
    <row r="5051" spans="1:8" x14ac:dyDescent="0.35">
      <c r="A5051" s="3"/>
      <c r="B5051" s="3"/>
      <c r="D5051" s="7"/>
      <c r="E5051" s="8"/>
      <c r="F5051" s="7"/>
      <c r="G5051" s="8"/>
      <c r="H5051" s="7"/>
    </row>
    <row r="5052" spans="1:8" x14ac:dyDescent="0.35">
      <c r="A5052" s="3"/>
      <c r="B5052" s="3"/>
      <c r="D5052" s="7"/>
      <c r="E5052" s="8"/>
      <c r="F5052" s="7"/>
      <c r="G5052" s="8"/>
      <c r="H5052" s="7"/>
    </row>
    <row r="5053" spans="1:8" x14ac:dyDescent="0.35">
      <c r="A5053" s="3"/>
      <c r="B5053" s="3"/>
      <c r="D5053" s="7"/>
      <c r="E5053" s="8"/>
      <c r="F5053" s="7"/>
      <c r="G5053" s="8"/>
      <c r="H5053" s="7"/>
    </row>
    <row r="5054" spans="1:8" x14ac:dyDescent="0.35">
      <c r="A5054" s="3"/>
      <c r="B5054" s="3"/>
      <c r="D5054" s="7"/>
      <c r="E5054" s="8"/>
      <c r="F5054" s="7"/>
      <c r="G5054" s="8"/>
      <c r="H5054" s="7"/>
    </row>
    <row r="5055" spans="1:8" x14ac:dyDescent="0.35">
      <c r="A5055" s="3"/>
      <c r="B5055" s="3"/>
      <c r="D5055" s="7"/>
      <c r="E5055" s="8"/>
      <c r="F5055" s="7"/>
      <c r="G5055" s="8"/>
      <c r="H5055" s="7"/>
    </row>
    <row r="5056" spans="1:8" x14ac:dyDescent="0.35">
      <c r="A5056" s="3"/>
      <c r="B5056" s="3"/>
      <c r="D5056" s="7"/>
      <c r="E5056" s="8"/>
      <c r="F5056" s="7"/>
      <c r="G5056" s="8"/>
      <c r="H5056" s="7"/>
    </row>
    <row r="5057" spans="1:8" x14ac:dyDescent="0.35">
      <c r="A5057" s="3"/>
      <c r="B5057" s="3"/>
      <c r="D5057" s="7"/>
      <c r="E5057" s="8"/>
      <c r="F5057" s="7"/>
      <c r="G5057" s="8"/>
      <c r="H5057" s="7"/>
    </row>
    <row r="5058" spans="1:8" x14ac:dyDescent="0.35">
      <c r="A5058" s="3"/>
      <c r="B5058" s="3"/>
      <c r="D5058" s="7"/>
      <c r="E5058" s="8"/>
      <c r="F5058" s="7"/>
      <c r="G5058" s="8"/>
      <c r="H5058" s="7"/>
    </row>
    <row r="5059" spans="1:8" x14ac:dyDescent="0.35">
      <c r="A5059" s="3"/>
      <c r="B5059" s="3"/>
      <c r="D5059" s="7"/>
      <c r="E5059" s="8"/>
      <c r="F5059" s="7"/>
      <c r="G5059" s="8"/>
      <c r="H5059" s="7"/>
    </row>
    <row r="5060" spans="1:8" x14ac:dyDescent="0.35">
      <c r="A5060" s="3"/>
      <c r="B5060" s="3"/>
      <c r="D5060" s="7"/>
      <c r="E5060" s="8"/>
      <c r="F5060" s="7"/>
      <c r="G5060" s="8"/>
      <c r="H5060" s="7"/>
    </row>
    <row r="5061" spans="1:8" x14ac:dyDescent="0.35">
      <c r="A5061" s="3"/>
      <c r="B5061" s="3"/>
      <c r="D5061" s="7"/>
      <c r="E5061" s="8"/>
      <c r="F5061" s="7"/>
      <c r="G5061" s="8"/>
      <c r="H5061" s="7"/>
    </row>
    <row r="5062" spans="1:8" x14ac:dyDescent="0.35">
      <c r="A5062" s="3"/>
      <c r="B5062" s="3"/>
      <c r="D5062" s="7"/>
      <c r="E5062" s="8"/>
      <c r="F5062" s="7"/>
      <c r="G5062" s="8"/>
      <c r="H5062" s="7"/>
    </row>
    <row r="5063" spans="1:8" x14ac:dyDescent="0.35">
      <c r="A5063" s="3"/>
      <c r="B5063" s="3"/>
      <c r="D5063" s="7"/>
      <c r="E5063" s="8"/>
      <c r="F5063" s="7"/>
      <c r="G5063" s="8"/>
      <c r="H5063" s="7"/>
    </row>
    <row r="5064" spans="1:8" x14ac:dyDescent="0.35">
      <c r="A5064" s="3"/>
      <c r="B5064" s="3"/>
      <c r="D5064" s="7"/>
      <c r="E5064" s="8"/>
      <c r="F5064" s="7"/>
      <c r="G5064" s="8"/>
      <c r="H5064" s="7"/>
    </row>
    <row r="5065" spans="1:8" x14ac:dyDescent="0.35">
      <c r="A5065" s="3"/>
      <c r="B5065" s="3"/>
      <c r="D5065" s="7"/>
      <c r="E5065" s="8"/>
      <c r="F5065" s="7"/>
      <c r="G5065" s="8"/>
      <c r="H5065" s="7"/>
    </row>
    <row r="5066" spans="1:8" x14ac:dyDescent="0.35">
      <c r="A5066" s="3"/>
      <c r="B5066" s="3"/>
      <c r="D5066" s="7"/>
      <c r="E5066" s="8"/>
      <c r="F5066" s="7"/>
      <c r="G5066" s="8"/>
      <c r="H5066" s="7"/>
    </row>
    <row r="5067" spans="1:8" x14ac:dyDescent="0.35">
      <c r="A5067" s="3"/>
      <c r="B5067" s="3"/>
      <c r="D5067" s="7"/>
      <c r="E5067" s="8"/>
      <c r="F5067" s="7"/>
      <c r="G5067" s="8"/>
      <c r="H5067" s="7"/>
    </row>
    <row r="5068" spans="1:8" x14ac:dyDescent="0.35">
      <c r="A5068" s="3"/>
      <c r="B5068" s="3"/>
      <c r="D5068" s="7"/>
      <c r="E5068" s="8"/>
      <c r="F5068" s="7"/>
      <c r="G5068" s="8"/>
      <c r="H5068" s="7"/>
    </row>
    <row r="5069" spans="1:8" x14ac:dyDescent="0.35">
      <c r="A5069" s="3"/>
      <c r="B5069" s="3"/>
      <c r="D5069" s="7"/>
      <c r="E5069" s="8"/>
      <c r="F5069" s="7"/>
      <c r="G5069" s="8"/>
      <c r="H5069" s="7"/>
    </row>
    <row r="5070" spans="1:8" x14ac:dyDescent="0.35">
      <c r="A5070" s="3"/>
      <c r="B5070" s="3"/>
      <c r="D5070" s="7"/>
      <c r="E5070" s="8"/>
      <c r="F5070" s="7"/>
      <c r="G5070" s="8"/>
      <c r="H5070" s="7"/>
    </row>
    <row r="5071" spans="1:8" x14ac:dyDescent="0.35">
      <c r="A5071" s="3"/>
      <c r="B5071" s="3"/>
      <c r="D5071" s="7"/>
      <c r="E5071" s="8"/>
      <c r="F5071" s="7"/>
      <c r="G5071" s="8"/>
      <c r="H5071" s="7"/>
    </row>
    <row r="5072" spans="1:8" x14ac:dyDescent="0.35">
      <c r="A5072" s="3"/>
      <c r="B5072" s="3"/>
      <c r="D5072" s="7"/>
      <c r="E5072" s="8"/>
      <c r="F5072" s="7"/>
      <c r="G5072" s="8"/>
      <c r="H5072" s="7"/>
    </row>
    <row r="5073" spans="1:8" x14ac:dyDescent="0.35">
      <c r="A5073" s="3"/>
      <c r="B5073" s="3"/>
      <c r="D5073" s="7"/>
      <c r="E5073" s="8"/>
      <c r="F5073" s="7"/>
      <c r="G5073" s="8"/>
      <c r="H5073" s="7"/>
    </row>
    <row r="5074" spans="1:8" x14ac:dyDescent="0.35">
      <c r="A5074" s="3"/>
      <c r="B5074" s="3"/>
      <c r="D5074" s="7"/>
      <c r="E5074" s="8"/>
      <c r="F5074" s="7"/>
      <c r="G5074" s="8"/>
      <c r="H5074" s="7"/>
    </row>
    <row r="5075" spans="1:8" x14ac:dyDescent="0.35">
      <c r="A5075" s="3"/>
      <c r="B5075" s="3"/>
      <c r="D5075" s="7"/>
      <c r="E5075" s="8"/>
      <c r="F5075" s="7"/>
      <c r="G5075" s="8"/>
      <c r="H5075" s="7"/>
    </row>
    <row r="5076" spans="1:8" x14ac:dyDescent="0.35">
      <c r="A5076" s="3"/>
      <c r="B5076" s="3"/>
      <c r="D5076" s="7"/>
      <c r="E5076" s="8"/>
      <c r="F5076" s="7"/>
      <c r="G5076" s="8"/>
      <c r="H5076" s="7"/>
    </row>
    <row r="5077" spans="1:8" x14ac:dyDescent="0.35">
      <c r="A5077" s="3"/>
      <c r="B5077" s="3"/>
      <c r="D5077" s="7"/>
      <c r="E5077" s="8"/>
      <c r="F5077" s="7"/>
      <c r="G5077" s="8"/>
      <c r="H5077" s="7"/>
    </row>
    <row r="5078" spans="1:8" x14ac:dyDescent="0.35">
      <c r="A5078" s="3"/>
      <c r="B5078" s="3"/>
      <c r="D5078" s="7"/>
      <c r="E5078" s="8"/>
      <c r="F5078" s="7"/>
      <c r="G5078" s="8"/>
      <c r="H5078" s="7"/>
    </row>
    <row r="5079" spans="1:8" x14ac:dyDescent="0.35">
      <c r="A5079" s="3"/>
      <c r="B5079" s="3"/>
      <c r="D5079" s="7"/>
      <c r="E5079" s="8"/>
      <c r="F5079" s="7"/>
      <c r="G5079" s="8"/>
      <c r="H5079" s="7"/>
    </row>
    <row r="5080" spans="1:8" x14ac:dyDescent="0.35">
      <c r="A5080" s="3"/>
      <c r="B5080" s="3"/>
      <c r="D5080" s="7"/>
      <c r="E5080" s="8"/>
      <c r="F5080" s="7"/>
      <c r="G5080" s="8"/>
      <c r="H5080" s="7"/>
    </row>
    <row r="5081" spans="1:8" x14ac:dyDescent="0.35">
      <c r="A5081" s="3"/>
      <c r="B5081" s="3"/>
      <c r="D5081" s="7"/>
      <c r="E5081" s="8"/>
      <c r="F5081" s="7"/>
      <c r="G5081" s="8"/>
      <c r="H5081" s="7"/>
    </row>
    <row r="5082" spans="1:8" x14ac:dyDescent="0.35">
      <c r="A5082" s="3"/>
      <c r="B5082" s="3"/>
      <c r="D5082" s="7"/>
      <c r="E5082" s="8"/>
      <c r="F5082" s="7"/>
      <c r="G5082" s="8"/>
      <c r="H5082" s="7"/>
    </row>
    <row r="5083" spans="1:8" x14ac:dyDescent="0.35">
      <c r="A5083" s="3"/>
      <c r="B5083" s="3"/>
      <c r="D5083" s="7"/>
      <c r="E5083" s="8"/>
      <c r="F5083" s="7"/>
      <c r="G5083" s="8"/>
      <c r="H5083" s="7"/>
    </row>
    <row r="5084" spans="1:8" x14ac:dyDescent="0.35">
      <c r="A5084" s="3"/>
      <c r="B5084" s="3"/>
      <c r="D5084" s="7"/>
      <c r="E5084" s="8"/>
      <c r="F5084" s="7"/>
      <c r="G5084" s="8"/>
      <c r="H5084" s="7"/>
    </row>
    <row r="5085" spans="1:8" x14ac:dyDescent="0.35">
      <c r="A5085" s="3"/>
      <c r="B5085" s="3"/>
      <c r="D5085" s="7"/>
      <c r="E5085" s="8"/>
      <c r="F5085" s="7"/>
      <c r="G5085" s="8"/>
      <c r="H5085" s="7"/>
    </row>
    <row r="5086" spans="1:8" x14ac:dyDescent="0.35">
      <c r="A5086" s="3"/>
      <c r="B5086" s="3"/>
      <c r="D5086" s="7"/>
      <c r="E5086" s="8"/>
      <c r="F5086" s="7"/>
      <c r="G5086" s="8"/>
      <c r="H5086" s="7"/>
    </row>
    <row r="5087" spans="1:8" x14ac:dyDescent="0.35">
      <c r="A5087" s="3"/>
      <c r="B5087" s="3"/>
      <c r="D5087" s="7"/>
      <c r="E5087" s="8"/>
      <c r="F5087" s="7"/>
      <c r="G5087" s="8"/>
      <c r="H5087" s="7"/>
    </row>
    <row r="5088" spans="1:8" x14ac:dyDescent="0.35">
      <c r="A5088" s="3"/>
      <c r="B5088" s="3"/>
      <c r="D5088" s="7"/>
      <c r="E5088" s="8"/>
      <c r="F5088" s="7"/>
      <c r="G5088" s="8"/>
      <c r="H5088" s="7"/>
    </row>
    <row r="5089" spans="1:8" x14ac:dyDescent="0.35">
      <c r="A5089" s="3"/>
      <c r="B5089" s="3"/>
      <c r="D5089" s="7"/>
      <c r="E5089" s="8"/>
      <c r="F5089" s="7"/>
      <c r="G5089" s="8"/>
      <c r="H5089" s="7"/>
    </row>
    <row r="5090" spans="1:8" x14ac:dyDescent="0.35">
      <c r="A5090" s="3"/>
      <c r="B5090" s="3"/>
      <c r="D5090" s="7"/>
      <c r="E5090" s="8"/>
      <c r="F5090" s="7"/>
      <c r="G5090" s="8"/>
      <c r="H5090" s="7"/>
    </row>
    <row r="5091" spans="1:8" x14ac:dyDescent="0.35">
      <c r="A5091" s="3"/>
      <c r="B5091" s="3"/>
      <c r="D5091" s="7"/>
      <c r="E5091" s="8"/>
      <c r="F5091" s="7"/>
      <c r="G5091" s="8"/>
      <c r="H5091" s="7"/>
    </row>
    <row r="5092" spans="1:8" x14ac:dyDescent="0.35">
      <c r="A5092" s="3"/>
      <c r="B5092" s="3"/>
      <c r="D5092" s="7"/>
      <c r="E5092" s="8"/>
      <c r="F5092" s="7"/>
      <c r="G5092" s="8"/>
      <c r="H5092" s="7"/>
    </row>
    <row r="5093" spans="1:8" x14ac:dyDescent="0.35">
      <c r="A5093" s="3"/>
      <c r="B5093" s="3"/>
      <c r="D5093" s="7"/>
      <c r="E5093" s="8"/>
      <c r="F5093" s="7"/>
      <c r="G5093" s="8"/>
      <c r="H5093" s="7"/>
    </row>
    <row r="5094" spans="1:8" x14ac:dyDescent="0.35">
      <c r="A5094" s="3"/>
      <c r="B5094" s="3"/>
      <c r="D5094" s="7"/>
      <c r="E5094" s="8"/>
      <c r="F5094" s="7"/>
      <c r="G5094" s="8"/>
      <c r="H5094" s="7"/>
    </row>
    <row r="5095" spans="1:8" x14ac:dyDescent="0.35">
      <c r="A5095" s="3"/>
      <c r="B5095" s="3"/>
      <c r="D5095" s="7"/>
      <c r="E5095" s="8"/>
      <c r="F5095" s="7"/>
      <c r="G5095" s="8"/>
      <c r="H5095" s="7"/>
    </row>
    <row r="5096" spans="1:8" x14ac:dyDescent="0.35">
      <c r="A5096" s="3"/>
      <c r="B5096" s="3"/>
      <c r="D5096" s="7"/>
      <c r="E5096" s="8"/>
      <c r="F5096" s="7"/>
      <c r="G5096" s="8"/>
      <c r="H5096" s="7"/>
    </row>
    <row r="5097" spans="1:8" x14ac:dyDescent="0.35">
      <c r="A5097" s="3"/>
      <c r="B5097" s="3"/>
      <c r="D5097" s="7"/>
      <c r="E5097" s="8"/>
      <c r="F5097" s="7"/>
      <c r="G5097" s="8"/>
      <c r="H5097" s="7"/>
    </row>
    <row r="5098" spans="1:8" x14ac:dyDescent="0.35">
      <c r="A5098" s="3"/>
      <c r="B5098" s="3"/>
      <c r="D5098" s="7"/>
      <c r="E5098" s="8"/>
      <c r="F5098" s="7"/>
      <c r="G5098" s="8"/>
      <c r="H5098" s="7"/>
    </row>
    <row r="5099" spans="1:8" x14ac:dyDescent="0.35">
      <c r="A5099" s="3"/>
      <c r="B5099" s="3"/>
      <c r="D5099" s="7"/>
      <c r="E5099" s="8"/>
      <c r="F5099" s="7"/>
      <c r="G5099" s="8"/>
      <c r="H5099" s="7"/>
    </row>
    <row r="5100" spans="1:8" x14ac:dyDescent="0.35">
      <c r="A5100" s="3"/>
      <c r="B5100" s="3"/>
      <c r="D5100" s="7"/>
      <c r="E5100" s="8"/>
      <c r="F5100" s="7"/>
      <c r="G5100" s="8"/>
      <c r="H5100" s="7"/>
    </row>
    <row r="5101" spans="1:8" x14ac:dyDescent="0.35">
      <c r="A5101" s="3"/>
      <c r="B5101" s="3"/>
      <c r="D5101" s="7"/>
      <c r="E5101" s="8"/>
      <c r="F5101" s="7"/>
      <c r="G5101" s="8"/>
      <c r="H5101" s="7"/>
    </row>
    <row r="5102" spans="1:8" x14ac:dyDescent="0.35">
      <c r="A5102" s="3"/>
      <c r="B5102" s="3"/>
      <c r="D5102" s="7"/>
      <c r="E5102" s="8"/>
      <c r="F5102" s="7"/>
      <c r="G5102" s="8"/>
      <c r="H5102" s="7"/>
    </row>
    <row r="5103" spans="1:8" x14ac:dyDescent="0.35">
      <c r="A5103" s="3"/>
      <c r="B5103" s="3"/>
      <c r="D5103" s="7"/>
      <c r="E5103" s="8"/>
      <c r="F5103" s="7"/>
      <c r="G5103" s="8"/>
      <c r="H5103" s="7"/>
    </row>
    <row r="5104" spans="1:8" x14ac:dyDescent="0.35">
      <c r="A5104" s="3"/>
      <c r="B5104" s="3"/>
      <c r="D5104" s="7"/>
      <c r="E5104" s="8"/>
      <c r="F5104" s="7"/>
      <c r="G5104" s="8"/>
      <c r="H5104" s="7"/>
    </row>
    <row r="5105" spans="1:8" x14ac:dyDescent="0.35">
      <c r="A5105" s="3"/>
      <c r="B5105" s="3"/>
      <c r="D5105" s="7"/>
      <c r="E5105" s="8"/>
      <c r="F5105" s="7"/>
      <c r="G5105" s="8"/>
      <c r="H5105" s="7"/>
    </row>
    <row r="5106" spans="1:8" x14ac:dyDescent="0.35">
      <c r="A5106" s="3"/>
      <c r="B5106" s="3"/>
      <c r="D5106" s="7"/>
      <c r="E5106" s="8"/>
      <c r="F5106" s="7"/>
      <c r="G5106" s="8"/>
      <c r="H5106" s="7"/>
    </row>
    <row r="5107" spans="1:8" x14ac:dyDescent="0.35">
      <c r="A5107" s="3"/>
      <c r="B5107" s="3"/>
      <c r="D5107" s="7"/>
      <c r="E5107" s="8"/>
      <c r="F5107" s="7"/>
      <c r="G5107" s="8"/>
      <c r="H5107" s="7"/>
    </row>
    <row r="5108" spans="1:8" x14ac:dyDescent="0.35">
      <c r="A5108" s="3"/>
      <c r="B5108" s="3"/>
      <c r="D5108" s="7"/>
      <c r="E5108" s="8"/>
      <c r="F5108" s="7"/>
      <c r="G5108" s="8"/>
      <c r="H5108" s="7"/>
    </row>
    <row r="5109" spans="1:8" x14ac:dyDescent="0.35">
      <c r="A5109" s="3"/>
      <c r="B5109" s="3"/>
      <c r="D5109" s="7"/>
      <c r="E5109" s="8"/>
      <c r="F5109" s="7"/>
      <c r="G5109" s="8"/>
      <c r="H5109" s="7"/>
    </row>
    <row r="5110" spans="1:8" x14ac:dyDescent="0.35">
      <c r="A5110" s="3"/>
      <c r="B5110" s="3"/>
      <c r="D5110" s="7"/>
      <c r="E5110" s="8"/>
      <c r="F5110" s="7"/>
      <c r="G5110" s="8"/>
      <c r="H5110" s="7"/>
    </row>
    <row r="5111" spans="1:8" x14ac:dyDescent="0.35">
      <c r="A5111" s="3"/>
      <c r="B5111" s="3"/>
      <c r="D5111" s="7"/>
      <c r="E5111" s="8"/>
      <c r="F5111" s="7"/>
      <c r="G5111" s="8"/>
      <c r="H5111" s="7"/>
    </row>
    <row r="5112" spans="1:8" x14ac:dyDescent="0.35">
      <c r="A5112" s="3"/>
      <c r="B5112" s="3"/>
      <c r="D5112" s="7"/>
      <c r="E5112" s="8"/>
      <c r="F5112" s="7"/>
      <c r="G5112" s="8"/>
      <c r="H5112" s="7"/>
    </row>
    <row r="5113" spans="1:8" x14ac:dyDescent="0.35">
      <c r="A5113" s="3"/>
      <c r="B5113" s="3"/>
      <c r="D5113" s="7"/>
      <c r="E5113" s="8"/>
      <c r="F5113" s="7"/>
      <c r="G5113" s="8"/>
      <c r="H5113" s="7"/>
    </row>
    <row r="5114" spans="1:8" x14ac:dyDescent="0.35">
      <c r="A5114" s="3"/>
      <c r="B5114" s="3"/>
      <c r="D5114" s="7"/>
      <c r="E5114" s="8"/>
      <c r="F5114" s="7"/>
      <c r="G5114" s="8"/>
      <c r="H5114" s="7"/>
    </row>
    <row r="5115" spans="1:8" x14ac:dyDescent="0.35">
      <c r="A5115" s="3"/>
      <c r="B5115" s="3"/>
      <c r="D5115" s="7"/>
      <c r="E5115" s="8"/>
      <c r="F5115" s="7"/>
      <c r="G5115" s="8"/>
      <c r="H5115" s="7"/>
    </row>
    <row r="5116" spans="1:8" x14ac:dyDescent="0.35">
      <c r="A5116" s="3"/>
      <c r="B5116" s="3"/>
      <c r="D5116" s="7"/>
      <c r="E5116" s="8"/>
      <c r="F5116" s="7"/>
      <c r="G5116" s="8"/>
      <c r="H5116" s="7"/>
    </row>
    <row r="5117" spans="1:8" x14ac:dyDescent="0.35">
      <c r="A5117" s="3"/>
      <c r="B5117" s="3"/>
      <c r="D5117" s="7"/>
      <c r="E5117" s="8"/>
      <c r="F5117" s="7"/>
      <c r="G5117" s="8"/>
      <c r="H5117" s="7"/>
    </row>
    <row r="5118" spans="1:8" x14ac:dyDescent="0.35">
      <c r="A5118" s="3"/>
      <c r="B5118" s="3"/>
      <c r="D5118" s="7"/>
      <c r="E5118" s="8"/>
      <c r="F5118" s="7"/>
      <c r="G5118" s="8"/>
      <c r="H5118" s="7"/>
    </row>
    <row r="5119" spans="1:8" x14ac:dyDescent="0.35">
      <c r="A5119" s="3"/>
      <c r="B5119" s="3"/>
      <c r="D5119" s="7"/>
      <c r="E5119" s="8"/>
      <c r="F5119" s="7"/>
      <c r="G5119" s="8"/>
      <c r="H5119" s="7"/>
    </row>
    <row r="5120" spans="1:8" x14ac:dyDescent="0.35">
      <c r="A5120" s="3"/>
      <c r="B5120" s="3"/>
      <c r="D5120" s="7"/>
      <c r="E5120" s="8"/>
      <c r="F5120" s="7"/>
      <c r="G5120" s="8"/>
      <c r="H5120" s="7"/>
    </row>
    <row r="5121" spans="1:8" x14ac:dyDescent="0.35">
      <c r="A5121" s="3"/>
      <c r="B5121" s="3"/>
      <c r="D5121" s="7"/>
      <c r="E5121" s="8"/>
      <c r="F5121" s="7"/>
      <c r="G5121" s="8"/>
      <c r="H5121" s="7"/>
    </row>
    <row r="5122" spans="1:8" x14ac:dyDescent="0.35">
      <c r="A5122" s="3"/>
      <c r="B5122" s="3"/>
      <c r="D5122" s="9"/>
      <c r="E5122" s="10"/>
      <c r="F5122" s="7"/>
      <c r="G5122" s="10"/>
      <c r="H5122" s="9"/>
    </row>
    <row r="5123" spans="1:8" x14ac:dyDescent="0.35">
      <c r="A5123" s="3"/>
      <c r="B5123" s="3"/>
      <c r="D5123" s="7"/>
      <c r="E5123" s="8"/>
      <c r="F5123" s="7"/>
      <c r="G5123" s="8"/>
      <c r="H5123" s="7"/>
    </row>
    <row r="5124" spans="1:8" x14ac:dyDescent="0.35">
      <c r="A5124" s="3"/>
      <c r="B5124" s="3"/>
      <c r="D5124" s="7"/>
      <c r="E5124" s="8"/>
      <c r="F5124" s="7"/>
      <c r="G5124" s="8"/>
      <c r="H5124" s="7"/>
    </row>
    <row r="5125" spans="1:8" x14ac:dyDescent="0.35">
      <c r="A5125" s="3"/>
      <c r="B5125" s="3"/>
      <c r="D5125" s="7"/>
      <c r="E5125" s="8"/>
      <c r="F5125" s="7"/>
      <c r="G5125" s="8"/>
      <c r="H5125" s="7"/>
    </row>
    <row r="5126" spans="1:8" x14ac:dyDescent="0.35">
      <c r="A5126" s="3"/>
      <c r="B5126" s="3"/>
      <c r="D5126" s="7"/>
      <c r="E5126" s="8"/>
      <c r="F5126" s="7"/>
      <c r="G5126" s="8"/>
      <c r="H5126" s="7"/>
    </row>
    <row r="5127" spans="1:8" x14ac:dyDescent="0.35">
      <c r="A5127" s="3"/>
      <c r="B5127" s="3"/>
      <c r="D5127" s="7"/>
      <c r="E5127" s="8"/>
      <c r="F5127" s="7"/>
      <c r="G5127" s="8"/>
      <c r="H5127" s="7"/>
    </row>
    <row r="5128" spans="1:8" x14ac:dyDescent="0.35">
      <c r="A5128" s="3"/>
      <c r="B5128" s="3"/>
      <c r="D5128" s="7"/>
      <c r="E5128" s="8"/>
      <c r="F5128" s="7"/>
      <c r="G5128" s="8"/>
      <c r="H5128" s="7"/>
    </row>
    <row r="5129" spans="1:8" x14ac:dyDescent="0.35">
      <c r="A5129" s="3"/>
      <c r="B5129" s="3"/>
      <c r="D5129" s="7"/>
      <c r="E5129" s="8"/>
      <c r="F5129" s="7"/>
      <c r="G5129" s="8"/>
      <c r="H5129" s="7"/>
    </row>
    <row r="5130" spans="1:8" x14ac:dyDescent="0.35">
      <c r="A5130" s="3"/>
      <c r="B5130" s="3"/>
      <c r="D5130" s="7"/>
      <c r="E5130" s="8"/>
      <c r="F5130" s="7"/>
      <c r="G5130" s="8"/>
      <c r="H5130" s="7"/>
    </row>
    <row r="5131" spans="1:8" x14ac:dyDescent="0.35">
      <c r="A5131" s="3"/>
      <c r="B5131" s="3"/>
      <c r="D5131" s="7"/>
      <c r="E5131" s="8"/>
      <c r="F5131" s="7"/>
      <c r="G5131" s="8"/>
      <c r="H5131" s="7"/>
    </row>
    <row r="5132" spans="1:8" x14ac:dyDescent="0.35">
      <c r="A5132" s="3"/>
      <c r="B5132" s="3"/>
      <c r="D5132" s="7"/>
      <c r="E5132" s="8"/>
      <c r="F5132" s="7"/>
      <c r="G5132" s="8"/>
      <c r="H5132" s="7"/>
    </row>
    <row r="5133" spans="1:8" x14ac:dyDescent="0.35">
      <c r="A5133" s="3"/>
      <c r="B5133" s="3"/>
      <c r="D5133" s="7"/>
      <c r="E5133" s="8"/>
      <c r="F5133" s="7"/>
      <c r="G5133" s="8"/>
      <c r="H5133" s="7"/>
    </row>
    <row r="5134" spans="1:8" x14ac:dyDescent="0.35">
      <c r="A5134" s="3"/>
      <c r="B5134" s="3"/>
      <c r="D5134" s="7"/>
      <c r="E5134" s="8"/>
      <c r="F5134" s="7"/>
      <c r="G5134" s="8"/>
      <c r="H5134" s="7"/>
    </row>
    <row r="5135" spans="1:8" x14ac:dyDescent="0.35">
      <c r="A5135" s="3"/>
      <c r="B5135" s="3"/>
      <c r="D5135" s="7"/>
      <c r="E5135" s="8"/>
      <c r="F5135" s="7"/>
      <c r="G5135" s="8"/>
      <c r="H5135" s="7"/>
    </row>
    <row r="5136" spans="1:8" x14ac:dyDescent="0.35">
      <c r="A5136" s="3"/>
      <c r="B5136" s="3"/>
      <c r="D5136" s="7"/>
      <c r="E5136" s="8"/>
      <c r="F5136" s="7"/>
      <c r="G5136" s="8"/>
      <c r="H5136" s="7"/>
    </row>
    <row r="5137" spans="1:8" x14ac:dyDescent="0.35">
      <c r="A5137" s="3"/>
      <c r="B5137" s="3"/>
      <c r="D5137" s="7"/>
      <c r="E5137" s="8"/>
      <c r="F5137" s="7"/>
      <c r="G5137" s="8"/>
      <c r="H5137" s="7"/>
    </row>
    <row r="5138" spans="1:8" x14ac:dyDescent="0.35">
      <c r="A5138" s="3"/>
      <c r="B5138" s="3"/>
      <c r="D5138" s="7"/>
      <c r="E5138" s="8"/>
      <c r="F5138" s="7"/>
      <c r="G5138" s="8"/>
      <c r="H5138" s="7"/>
    </row>
    <row r="5139" spans="1:8" x14ac:dyDescent="0.35">
      <c r="A5139" s="3"/>
      <c r="B5139" s="3"/>
      <c r="D5139" s="7"/>
      <c r="E5139" s="8"/>
      <c r="F5139" s="7"/>
      <c r="G5139" s="8"/>
      <c r="H5139" s="7"/>
    </row>
    <row r="5140" spans="1:8" x14ac:dyDescent="0.35">
      <c r="A5140" s="3"/>
      <c r="B5140" s="3"/>
      <c r="D5140" s="7"/>
      <c r="E5140" s="8"/>
      <c r="F5140" s="7"/>
      <c r="G5140" s="8"/>
      <c r="H5140" s="7"/>
    </row>
    <row r="5141" spans="1:8" x14ac:dyDescent="0.35">
      <c r="A5141" s="3"/>
      <c r="B5141" s="3"/>
      <c r="D5141" s="7"/>
      <c r="E5141" s="8"/>
      <c r="F5141" s="7"/>
      <c r="G5141" s="8"/>
      <c r="H5141" s="7"/>
    </row>
    <row r="5142" spans="1:8" x14ac:dyDescent="0.35">
      <c r="A5142" s="3"/>
      <c r="B5142" s="3"/>
      <c r="D5142" s="7"/>
      <c r="E5142" s="8"/>
      <c r="F5142" s="7"/>
      <c r="G5142" s="8"/>
      <c r="H5142" s="7"/>
    </row>
    <row r="5143" spans="1:8" x14ac:dyDescent="0.35">
      <c r="A5143" s="3"/>
      <c r="B5143" s="3"/>
      <c r="D5143" s="7"/>
      <c r="E5143" s="8"/>
      <c r="F5143" s="7"/>
      <c r="G5143" s="8"/>
      <c r="H5143" s="7"/>
    </row>
    <row r="5144" spans="1:8" x14ac:dyDescent="0.35">
      <c r="A5144" s="3"/>
      <c r="B5144" s="3"/>
      <c r="D5144" s="7"/>
      <c r="E5144" s="8"/>
      <c r="F5144" s="7"/>
      <c r="G5144" s="8"/>
      <c r="H5144" s="7"/>
    </row>
    <row r="5145" spans="1:8" x14ac:dyDescent="0.35">
      <c r="A5145" s="3"/>
      <c r="B5145" s="3"/>
      <c r="D5145" s="7"/>
      <c r="E5145" s="8"/>
      <c r="F5145" s="7"/>
      <c r="G5145" s="8"/>
      <c r="H5145" s="7"/>
    </row>
    <row r="5146" spans="1:8" x14ac:dyDescent="0.35">
      <c r="A5146" s="3"/>
      <c r="B5146" s="3"/>
      <c r="D5146" s="7"/>
      <c r="E5146" s="8"/>
      <c r="F5146" s="7"/>
      <c r="G5146" s="8"/>
      <c r="H5146" s="7"/>
    </row>
    <row r="5147" spans="1:8" x14ac:dyDescent="0.35">
      <c r="A5147" s="3"/>
      <c r="B5147" s="3"/>
      <c r="D5147" s="7"/>
      <c r="E5147" s="8"/>
      <c r="F5147" s="7"/>
      <c r="G5147" s="8"/>
      <c r="H5147" s="7"/>
    </row>
    <row r="5148" spans="1:8" x14ac:dyDescent="0.35">
      <c r="A5148" s="3"/>
      <c r="B5148" s="3"/>
      <c r="D5148" s="7"/>
      <c r="E5148" s="8"/>
      <c r="F5148" s="7"/>
      <c r="G5148" s="8"/>
      <c r="H5148" s="7"/>
    </row>
    <row r="5149" spans="1:8" x14ac:dyDescent="0.35">
      <c r="A5149" s="3"/>
      <c r="B5149" s="3"/>
      <c r="D5149" s="7"/>
      <c r="E5149" s="8"/>
      <c r="F5149" s="7"/>
      <c r="G5149" s="8"/>
      <c r="H5149" s="7"/>
    </row>
    <row r="5150" spans="1:8" x14ac:dyDescent="0.35">
      <c r="A5150" s="3"/>
      <c r="B5150" s="3"/>
      <c r="D5150" s="7"/>
      <c r="E5150" s="8"/>
      <c r="F5150" s="7"/>
      <c r="G5150" s="8"/>
      <c r="H5150" s="7"/>
    </row>
    <row r="5151" spans="1:8" x14ac:dyDescent="0.35">
      <c r="A5151" s="3"/>
      <c r="B5151" s="3"/>
      <c r="D5151" s="7"/>
      <c r="E5151" s="8"/>
      <c r="F5151" s="7"/>
      <c r="G5151" s="8"/>
      <c r="H5151" s="7"/>
    </row>
    <row r="5152" spans="1:8" x14ac:dyDescent="0.35">
      <c r="A5152" s="3"/>
      <c r="B5152" s="3"/>
      <c r="D5152" s="7"/>
      <c r="E5152" s="8"/>
      <c r="F5152" s="7"/>
      <c r="G5152" s="8"/>
      <c r="H5152" s="7"/>
    </row>
    <row r="5153" spans="1:8" x14ac:dyDescent="0.35">
      <c r="A5153" s="3"/>
      <c r="B5153" s="3"/>
      <c r="D5153" s="7"/>
      <c r="E5153" s="8"/>
      <c r="F5153" s="7"/>
      <c r="G5153" s="8"/>
      <c r="H5153" s="7"/>
    </row>
    <row r="5154" spans="1:8" x14ac:dyDescent="0.35">
      <c r="A5154" s="3"/>
      <c r="B5154" s="3"/>
      <c r="D5154" s="7"/>
      <c r="E5154" s="8"/>
      <c r="F5154" s="7"/>
      <c r="G5154" s="8"/>
      <c r="H5154" s="7"/>
    </row>
    <row r="5155" spans="1:8" x14ac:dyDescent="0.35">
      <c r="A5155" s="3"/>
      <c r="B5155" s="3"/>
      <c r="D5155" s="7"/>
      <c r="E5155" s="8"/>
      <c r="F5155" s="7"/>
      <c r="G5155" s="8"/>
      <c r="H5155" s="7"/>
    </row>
    <row r="5156" spans="1:8" x14ac:dyDescent="0.35">
      <c r="A5156" s="3"/>
      <c r="B5156" s="3"/>
      <c r="D5156" s="7"/>
      <c r="E5156" s="8"/>
      <c r="F5156" s="7"/>
      <c r="G5156" s="8"/>
      <c r="H5156" s="7"/>
    </row>
    <row r="5157" spans="1:8" x14ac:dyDescent="0.35">
      <c r="A5157" s="3"/>
      <c r="B5157" s="3"/>
      <c r="D5157" s="7"/>
      <c r="E5157" s="8"/>
      <c r="F5157" s="7"/>
      <c r="G5157" s="8"/>
      <c r="H5157" s="7"/>
    </row>
    <row r="5158" spans="1:8" x14ac:dyDescent="0.35">
      <c r="A5158" s="3"/>
      <c r="B5158" s="3"/>
      <c r="D5158" s="7"/>
      <c r="E5158" s="8"/>
      <c r="F5158" s="7"/>
      <c r="G5158" s="8"/>
      <c r="H5158" s="7"/>
    </row>
    <row r="5159" spans="1:8" x14ac:dyDescent="0.35">
      <c r="A5159" s="3"/>
      <c r="B5159" s="3"/>
      <c r="D5159" s="7"/>
      <c r="E5159" s="8"/>
      <c r="F5159" s="7"/>
      <c r="G5159" s="8"/>
      <c r="H5159" s="7"/>
    </row>
    <row r="5160" spans="1:8" x14ac:dyDescent="0.35">
      <c r="A5160" s="3"/>
      <c r="B5160" s="3"/>
      <c r="D5160" s="7"/>
      <c r="E5160" s="8"/>
      <c r="F5160" s="7"/>
      <c r="G5160" s="8"/>
      <c r="H5160" s="7"/>
    </row>
    <row r="5161" spans="1:8" x14ac:dyDescent="0.35">
      <c r="A5161" s="3"/>
      <c r="B5161" s="3"/>
      <c r="D5161" s="7"/>
      <c r="E5161" s="8"/>
      <c r="F5161" s="7"/>
      <c r="G5161" s="8"/>
      <c r="H5161" s="7"/>
    </row>
    <row r="5162" spans="1:8" x14ac:dyDescent="0.35">
      <c r="A5162" s="3"/>
      <c r="B5162" s="3"/>
      <c r="D5162" s="7"/>
      <c r="E5162" s="8"/>
      <c r="F5162" s="7"/>
      <c r="G5162" s="8"/>
      <c r="H5162" s="7"/>
    </row>
    <row r="5163" spans="1:8" x14ac:dyDescent="0.35">
      <c r="A5163" s="3"/>
      <c r="B5163" s="3"/>
      <c r="D5163" s="7"/>
      <c r="E5163" s="8"/>
      <c r="F5163" s="7"/>
      <c r="G5163" s="8"/>
      <c r="H5163" s="7"/>
    </row>
    <row r="5164" spans="1:8" x14ac:dyDescent="0.35">
      <c r="A5164" s="3"/>
      <c r="B5164" s="3"/>
      <c r="D5164" s="7"/>
      <c r="E5164" s="8"/>
      <c r="F5164" s="7"/>
      <c r="G5164" s="8"/>
      <c r="H5164" s="7"/>
    </row>
    <row r="5165" spans="1:8" x14ac:dyDescent="0.35">
      <c r="A5165" s="3"/>
      <c r="B5165" s="3"/>
      <c r="D5165" s="7"/>
      <c r="E5165" s="8"/>
      <c r="F5165" s="7"/>
      <c r="G5165" s="8"/>
      <c r="H5165" s="7"/>
    </row>
    <row r="5166" spans="1:8" x14ac:dyDescent="0.35">
      <c r="A5166" s="3"/>
      <c r="B5166" s="3"/>
      <c r="D5166" s="7"/>
      <c r="E5166" s="8"/>
      <c r="F5166" s="7"/>
      <c r="G5166" s="8"/>
      <c r="H5166" s="7"/>
    </row>
    <row r="5167" spans="1:8" x14ac:dyDescent="0.35">
      <c r="A5167" s="3"/>
      <c r="B5167" s="3"/>
      <c r="D5167" s="7"/>
      <c r="E5167" s="8"/>
      <c r="F5167" s="7"/>
      <c r="G5167" s="8"/>
      <c r="H5167" s="7"/>
    </row>
    <row r="5168" spans="1:8" x14ac:dyDescent="0.35">
      <c r="A5168" s="3"/>
      <c r="B5168" s="3"/>
      <c r="D5168" s="7"/>
      <c r="E5168" s="8"/>
      <c r="F5168" s="7"/>
      <c r="G5168" s="8"/>
      <c r="H5168" s="7"/>
    </row>
    <row r="5169" spans="1:8" x14ac:dyDescent="0.35">
      <c r="A5169" s="3"/>
      <c r="B5169" s="3"/>
      <c r="D5169" s="7"/>
      <c r="E5169" s="8"/>
      <c r="F5169" s="7"/>
      <c r="G5169" s="8"/>
      <c r="H5169" s="7"/>
    </row>
    <row r="5170" spans="1:8" x14ac:dyDescent="0.35">
      <c r="A5170" s="3"/>
      <c r="B5170" s="3"/>
      <c r="D5170" s="7"/>
      <c r="E5170" s="8"/>
      <c r="F5170" s="7"/>
      <c r="G5170" s="8"/>
      <c r="H5170" s="7"/>
    </row>
    <row r="5171" spans="1:8" x14ac:dyDescent="0.35">
      <c r="A5171" s="3"/>
      <c r="B5171" s="3"/>
      <c r="D5171" s="7"/>
      <c r="E5171" s="8"/>
      <c r="F5171" s="7"/>
      <c r="G5171" s="8"/>
      <c r="H5171" s="7"/>
    </row>
    <row r="5172" spans="1:8" x14ac:dyDescent="0.35">
      <c r="A5172" s="3"/>
      <c r="B5172" s="3"/>
      <c r="D5172" s="7"/>
      <c r="E5172" s="8"/>
      <c r="F5172" s="7"/>
      <c r="G5172" s="8"/>
      <c r="H5172" s="7"/>
    </row>
    <row r="5173" spans="1:8" x14ac:dyDescent="0.35">
      <c r="A5173" s="3"/>
      <c r="B5173" s="3"/>
      <c r="D5173" s="7"/>
      <c r="E5173" s="8"/>
      <c r="F5173" s="7"/>
      <c r="G5173" s="8"/>
      <c r="H5173" s="7"/>
    </row>
    <row r="5174" spans="1:8" x14ac:dyDescent="0.35">
      <c r="A5174" s="3"/>
      <c r="B5174" s="3"/>
      <c r="D5174" s="7"/>
      <c r="E5174" s="8"/>
      <c r="F5174" s="7"/>
      <c r="G5174" s="8"/>
      <c r="H5174" s="7"/>
    </row>
    <row r="5175" spans="1:8" x14ac:dyDescent="0.35">
      <c r="A5175" s="3"/>
      <c r="B5175" s="3"/>
      <c r="D5175" s="7"/>
      <c r="E5175" s="8"/>
      <c r="F5175" s="7"/>
      <c r="G5175" s="8"/>
      <c r="H5175" s="7"/>
    </row>
    <row r="5176" spans="1:8" x14ac:dyDescent="0.35">
      <c r="A5176" s="3"/>
      <c r="B5176" s="3"/>
      <c r="D5176" s="7"/>
      <c r="E5176" s="8"/>
      <c r="F5176" s="7"/>
      <c r="G5176" s="8"/>
      <c r="H5176" s="7"/>
    </row>
    <row r="5177" spans="1:8" x14ac:dyDescent="0.35">
      <c r="A5177" s="3"/>
      <c r="B5177" s="3"/>
      <c r="D5177" s="7"/>
      <c r="E5177" s="8"/>
      <c r="F5177" s="7"/>
      <c r="G5177" s="8"/>
      <c r="H5177" s="7"/>
    </row>
    <row r="5178" spans="1:8" x14ac:dyDescent="0.35">
      <c r="A5178" s="3"/>
      <c r="B5178" s="3"/>
      <c r="D5178" s="7"/>
      <c r="E5178" s="8"/>
      <c r="F5178" s="7"/>
      <c r="G5178" s="8"/>
      <c r="H5178" s="7"/>
    </row>
    <row r="5179" spans="1:8" x14ac:dyDescent="0.35">
      <c r="A5179" s="3"/>
      <c r="B5179" s="3"/>
      <c r="D5179" s="7"/>
      <c r="E5179" s="8"/>
      <c r="F5179" s="7"/>
      <c r="G5179" s="8"/>
      <c r="H5179" s="7"/>
    </row>
    <row r="5180" spans="1:8" x14ac:dyDescent="0.35">
      <c r="A5180" s="3"/>
      <c r="B5180" s="3"/>
      <c r="D5180" s="7"/>
      <c r="E5180" s="8"/>
      <c r="F5180" s="7"/>
      <c r="G5180" s="8"/>
      <c r="H5180" s="7"/>
    </row>
    <row r="5181" spans="1:8" x14ac:dyDescent="0.35">
      <c r="A5181" s="3"/>
      <c r="B5181" s="3"/>
      <c r="D5181" s="7"/>
      <c r="E5181" s="8"/>
      <c r="F5181" s="7"/>
      <c r="G5181" s="8"/>
      <c r="H5181" s="7"/>
    </row>
    <row r="5182" spans="1:8" x14ac:dyDescent="0.35">
      <c r="A5182" s="3"/>
      <c r="B5182" s="3"/>
      <c r="D5182" s="7"/>
      <c r="E5182" s="8"/>
      <c r="F5182" s="7"/>
      <c r="G5182" s="8"/>
      <c r="H5182" s="7"/>
    </row>
    <row r="5183" spans="1:8" x14ac:dyDescent="0.35">
      <c r="A5183" s="3"/>
      <c r="B5183" s="3"/>
      <c r="D5183" s="7"/>
      <c r="E5183" s="8"/>
      <c r="F5183" s="7"/>
      <c r="G5183" s="8"/>
      <c r="H5183" s="7"/>
    </row>
    <row r="5184" spans="1:8" x14ac:dyDescent="0.35">
      <c r="A5184" s="3"/>
      <c r="B5184" s="3"/>
      <c r="D5184" s="7"/>
      <c r="E5184" s="8"/>
      <c r="F5184" s="7"/>
      <c r="G5184" s="8"/>
      <c r="H5184" s="7"/>
    </row>
    <row r="5185" spans="1:8" x14ac:dyDescent="0.35">
      <c r="A5185" s="3"/>
      <c r="B5185" s="3"/>
      <c r="D5185" s="7"/>
      <c r="E5185" s="8"/>
      <c r="F5185" s="7"/>
      <c r="G5185" s="8"/>
      <c r="H5185" s="7"/>
    </row>
    <row r="5186" spans="1:8" x14ac:dyDescent="0.35">
      <c r="A5186" s="3"/>
      <c r="B5186" s="3"/>
      <c r="D5186" s="7"/>
      <c r="E5186" s="8"/>
      <c r="F5186" s="7"/>
      <c r="G5186" s="8"/>
      <c r="H5186" s="7"/>
    </row>
    <row r="5187" spans="1:8" x14ac:dyDescent="0.35">
      <c r="A5187" s="3"/>
      <c r="B5187" s="3"/>
      <c r="D5187" s="7"/>
      <c r="E5187" s="8"/>
      <c r="F5187" s="7"/>
      <c r="G5187" s="8"/>
      <c r="H5187" s="7"/>
    </row>
    <row r="5188" spans="1:8" x14ac:dyDescent="0.35">
      <c r="A5188" s="3"/>
      <c r="B5188" s="3"/>
      <c r="D5188" s="7"/>
      <c r="E5188" s="8"/>
      <c r="F5188" s="7"/>
      <c r="G5188" s="8"/>
      <c r="H5188" s="7"/>
    </row>
    <row r="5189" spans="1:8" x14ac:dyDescent="0.35">
      <c r="A5189" s="3"/>
      <c r="B5189" s="3"/>
      <c r="D5189" s="7"/>
      <c r="E5189" s="8"/>
      <c r="F5189" s="7"/>
      <c r="G5189" s="8"/>
      <c r="H5189" s="7"/>
    </row>
    <row r="5190" spans="1:8" x14ac:dyDescent="0.35">
      <c r="A5190" s="3"/>
      <c r="B5190" s="3"/>
      <c r="D5190" s="7"/>
      <c r="E5190" s="8"/>
      <c r="F5190" s="7"/>
      <c r="G5190" s="8"/>
      <c r="H5190" s="7"/>
    </row>
    <row r="5191" spans="1:8" x14ac:dyDescent="0.35">
      <c r="A5191" s="3"/>
      <c r="B5191" s="3"/>
      <c r="D5191" s="7"/>
      <c r="E5191" s="8"/>
      <c r="F5191" s="7"/>
      <c r="G5191" s="8"/>
      <c r="H5191" s="7"/>
    </row>
    <row r="5192" spans="1:8" x14ac:dyDescent="0.35">
      <c r="A5192" s="3"/>
      <c r="B5192" s="3"/>
      <c r="D5192" s="7"/>
      <c r="E5192" s="8"/>
      <c r="F5192" s="7"/>
      <c r="G5192" s="8"/>
      <c r="H5192" s="7"/>
    </row>
    <row r="5193" spans="1:8" x14ac:dyDescent="0.35">
      <c r="A5193" s="3"/>
      <c r="B5193" s="3"/>
      <c r="D5193" s="7"/>
      <c r="E5193" s="8"/>
      <c r="F5193" s="7"/>
      <c r="G5193" s="8"/>
      <c r="H5193" s="7"/>
    </row>
    <row r="5194" spans="1:8" x14ac:dyDescent="0.35">
      <c r="A5194" s="3"/>
      <c r="B5194" s="3"/>
      <c r="D5194" s="7"/>
      <c r="E5194" s="8"/>
      <c r="F5194" s="7"/>
      <c r="G5194" s="8"/>
      <c r="H5194" s="7"/>
    </row>
    <row r="5195" spans="1:8" x14ac:dyDescent="0.35">
      <c r="A5195" s="3"/>
      <c r="B5195" s="3"/>
      <c r="D5195" s="7"/>
      <c r="E5195" s="8"/>
      <c r="F5195" s="7"/>
      <c r="G5195" s="8"/>
      <c r="H5195" s="7"/>
    </row>
    <row r="5196" spans="1:8" x14ac:dyDescent="0.35">
      <c r="A5196" s="3"/>
      <c r="B5196" s="3"/>
      <c r="D5196" s="7"/>
      <c r="E5196" s="8"/>
      <c r="F5196" s="7"/>
      <c r="G5196" s="8"/>
      <c r="H5196" s="7"/>
    </row>
    <row r="5197" spans="1:8" x14ac:dyDescent="0.35">
      <c r="A5197" s="3"/>
      <c r="B5197" s="3"/>
      <c r="D5197" s="7"/>
      <c r="E5197" s="8"/>
      <c r="F5197" s="7"/>
      <c r="G5197" s="8"/>
      <c r="H5197" s="7"/>
    </row>
    <row r="5198" spans="1:8" x14ac:dyDescent="0.35">
      <c r="A5198" s="3"/>
      <c r="B5198" s="3"/>
      <c r="D5198" s="7"/>
      <c r="E5198" s="8"/>
      <c r="F5198" s="7"/>
      <c r="G5198" s="8"/>
      <c r="H5198" s="7"/>
    </row>
    <row r="5199" spans="1:8" x14ac:dyDescent="0.35">
      <c r="A5199" s="3"/>
      <c r="B5199" s="3"/>
      <c r="D5199" s="7"/>
      <c r="E5199" s="8"/>
      <c r="F5199" s="7"/>
      <c r="G5199" s="8"/>
      <c r="H5199" s="7"/>
    </row>
    <row r="5200" spans="1:8" x14ac:dyDescent="0.35">
      <c r="A5200" s="3"/>
      <c r="B5200" s="3"/>
      <c r="D5200" s="7"/>
      <c r="E5200" s="8"/>
      <c r="F5200" s="7"/>
      <c r="G5200" s="8"/>
      <c r="H5200" s="7"/>
    </row>
    <row r="5201" spans="1:8" x14ac:dyDescent="0.35">
      <c r="A5201" s="3"/>
      <c r="B5201" s="3"/>
      <c r="D5201" s="7"/>
      <c r="E5201" s="8"/>
      <c r="F5201" s="7"/>
      <c r="G5201" s="8"/>
      <c r="H5201" s="7"/>
    </row>
    <row r="5202" spans="1:8" x14ac:dyDescent="0.35">
      <c r="A5202" s="3"/>
      <c r="B5202" s="3"/>
      <c r="D5202" s="7"/>
      <c r="E5202" s="8"/>
      <c r="F5202" s="7"/>
      <c r="G5202" s="8"/>
      <c r="H5202" s="7"/>
    </row>
    <row r="5203" spans="1:8" x14ac:dyDescent="0.35">
      <c r="A5203" s="3"/>
      <c r="B5203" s="3"/>
      <c r="D5203" s="7"/>
      <c r="E5203" s="8"/>
      <c r="F5203" s="7"/>
      <c r="G5203" s="8"/>
      <c r="H5203" s="7"/>
    </row>
    <row r="5204" spans="1:8" x14ac:dyDescent="0.35">
      <c r="A5204" s="3"/>
      <c r="B5204" s="3"/>
      <c r="D5204" s="7"/>
      <c r="E5204" s="8"/>
      <c r="F5204" s="7"/>
      <c r="G5204" s="8"/>
      <c r="H5204" s="7"/>
    </row>
    <row r="5205" spans="1:8" x14ac:dyDescent="0.35">
      <c r="A5205" s="3"/>
      <c r="B5205" s="3"/>
      <c r="D5205" s="7"/>
      <c r="E5205" s="8"/>
      <c r="F5205" s="7"/>
      <c r="G5205" s="8"/>
      <c r="H5205" s="7"/>
    </row>
    <row r="5206" spans="1:8" x14ac:dyDescent="0.35">
      <c r="A5206" s="3"/>
      <c r="B5206" s="3"/>
      <c r="D5206" s="7"/>
      <c r="E5206" s="8"/>
      <c r="F5206" s="7"/>
      <c r="G5206" s="8"/>
      <c r="H5206" s="7"/>
    </row>
    <row r="5207" spans="1:8" x14ac:dyDescent="0.35">
      <c r="A5207" s="3"/>
      <c r="B5207" s="3"/>
      <c r="D5207" s="7"/>
      <c r="E5207" s="8"/>
      <c r="F5207" s="7"/>
      <c r="G5207" s="8"/>
      <c r="H5207" s="7"/>
    </row>
    <row r="5208" spans="1:8" x14ac:dyDescent="0.35">
      <c r="A5208" s="3"/>
      <c r="B5208" s="3"/>
      <c r="D5208" s="7"/>
      <c r="E5208" s="8"/>
      <c r="F5208" s="7"/>
      <c r="G5208" s="8"/>
      <c r="H5208" s="7"/>
    </row>
    <row r="5209" spans="1:8" x14ac:dyDescent="0.35">
      <c r="A5209" s="3"/>
      <c r="B5209" s="3"/>
      <c r="D5209" s="7"/>
      <c r="E5209" s="8"/>
      <c r="F5209" s="7"/>
      <c r="G5209" s="8"/>
      <c r="H5209" s="7"/>
    </row>
    <row r="5210" spans="1:8" x14ac:dyDescent="0.35">
      <c r="A5210" s="3"/>
      <c r="B5210" s="3"/>
      <c r="D5210" s="7"/>
      <c r="E5210" s="8"/>
      <c r="F5210" s="7"/>
      <c r="G5210" s="8"/>
      <c r="H5210" s="7"/>
    </row>
    <row r="5211" spans="1:8" x14ac:dyDescent="0.35">
      <c r="A5211" s="3"/>
      <c r="B5211" s="3"/>
      <c r="D5211" s="7"/>
      <c r="E5211" s="8"/>
      <c r="F5211" s="7"/>
      <c r="G5211" s="8"/>
      <c r="H5211" s="7"/>
    </row>
    <row r="5212" spans="1:8" x14ac:dyDescent="0.35">
      <c r="A5212" s="3"/>
      <c r="B5212" s="3"/>
      <c r="D5212" s="7"/>
      <c r="E5212" s="8"/>
      <c r="F5212" s="7"/>
      <c r="G5212" s="8"/>
      <c r="H5212" s="7"/>
    </row>
    <row r="5213" spans="1:8" x14ac:dyDescent="0.35">
      <c r="A5213" s="3"/>
      <c r="B5213" s="3"/>
      <c r="D5213" s="7"/>
      <c r="E5213" s="8"/>
      <c r="F5213" s="7"/>
      <c r="G5213" s="8"/>
      <c r="H5213" s="7"/>
    </row>
    <row r="5214" spans="1:8" x14ac:dyDescent="0.35">
      <c r="A5214" s="3"/>
      <c r="B5214" s="3"/>
      <c r="D5214" s="7"/>
      <c r="E5214" s="8"/>
      <c r="F5214" s="7"/>
      <c r="G5214" s="8"/>
      <c r="H5214" s="7"/>
    </row>
    <row r="5215" spans="1:8" x14ac:dyDescent="0.35">
      <c r="A5215" s="3"/>
      <c r="B5215" s="3"/>
      <c r="D5215" s="7"/>
      <c r="E5215" s="8"/>
      <c r="F5215" s="7"/>
      <c r="G5215" s="8"/>
      <c r="H5215" s="7"/>
    </row>
    <row r="5216" spans="1:8" x14ac:dyDescent="0.35">
      <c r="A5216" s="3"/>
      <c r="B5216" s="3"/>
      <c r="D5216" s="7"/>
      <c r="E5216" s="8"/>
      <c r="F5216" s="7"/>
      <c r="G5216" s="8"/>
      <c r="H5216" s="7"/>
    </row>
    <row r="5217" spans="1:8" x14ac:dyDescent="0.35">
      <c r="A5217" s="3"/>
      <c r="B5217" s="3"/>
      <c r="D5217" s="7"/>
      <c r="E5217" s="8"/>
      <c r="F5217" s="7"/>
      <c r="G5217" s="8"/>
      <c r="H5217" s="7"/>
    </row>
    <row r="5218" spans="1:8" x14ac:dyDescent="0.35">
      <c r="A5218" s="3"/>
      <c r="B5218" s="3"/>
      <c r="D5218" s="7"/>
      <c r="E5218" s="8"/>
      <c r="F5218" s="7"/>
      <c r="G5218" s="8"/>
      <c r="H5218" s="7"/>
    </row>
    <row r="5219" spans="1:8" x14ac:dyDescent="0.35">
      <c r="A5219" s="3"/>
      <c r="B5219" s="3"/>
      <c r="D5219" s="7"/>
      <c r="E5219" s="8"/>
      <c r="F5219" s="7"/>
      <c r="G5219" s="8"/>
      <c r="H5219" s="7"/>
    </row>
    <row r="5220" spans="1:8" x14ac:dyDescent="0.35">
      <c r="A5220" s="3"/>
      <c r="B5220" s="3"/>
      <c r="D5220" s="7"/>
      <c r="E5220" s="8"/>
      <c r="F5220" s="7"/>
      <c r="G5220" s="8"/>
      <c r="H5220" s="7"/>
    </row>
    <row r="5221" spans="1:8" x14ac:dyDescent="0.35">
      <c r="A5221" s="3"/>
      <c r="B5221" s="3"/>
      <c r="D5221" s="7"/>
      <c r="E5221" s="8"/>
      <c r="F5221" s="7"/>
      <c r="G5221" s="8"/>
      <c r="H5221" s="7"/>
    </row>
    <row r="5222" spans="1:8" x14ac:dyDescent="0.35">
      <c r="A5222" s="3"/>
      <c r="B5222" s="3"/>
      <c r="D5222" s="7"/>
      <c r="E5222" s="8"/>
      <c r="F5222" s="7"/>
      <c r="G5222" s="8"/>
      <c r="H5222" s="7"/>
    </row>
    <row r="5223" spans="1:8" x14ac:dyDescent="0.35">
      <c r="A5223" s="3"/>
      <c r="B5223" s="3"/>
      <c r="D5223" s="7"/>
      <c r="E5223" s="8"/>
      <c r="F5223" s="7"/>
      <c r="G5223" s="8"/>
      <c r="H5223" s="7"/>
    </row>
    <row r="5224" spans="1:8" x14ac:dyDescent="0.35">
      <c r="A5224" s="3"/>
      <c r="B5224" s="3"/>
      <c r="D5224" s="7"/>
      <c r="E5224" s="8"/>
      <c r="F5224" s="7"/>
      <c r="G5224" s="8"/>
      <c r="H5224" s="7"/>
    </row>
    <row r="5225" spans="1:8" x14ac:dyDescent="0.35">
      <c r="A5225" s="3"/>
      <c r="B5225" s="3"/>
      <c r="D5225" s="7"/>
      <c r="E5225" s="8"/>
      <c r="F5225" s="7"/>
      <c r="G5225" s="8"/>
      <c r="H5225" s="7"/>
    </row>
    <row r="5226" spans="1:8" x14ac:dyDescent="0.35">
      <c r="A5226" s="3"/>
      <c r="B5226" s="3"/>
      <c r="D5226" s="7"/>
      <c r="E5226" s="8"/>
      <c r="F5226" s="7"/>
      <c r="G5226" s="8"/>
      <c r="H5226" s="7"/>
    </row>
    <row r="5227" spans="1:8" x14ac:dyDescent="0.35">
      <c r="A5227" s="3"/>
      <c r="B5227" s="3"/>
      <c r="D5227" s="7"/>
      <c r="E5227" s="8"/>
      <c r="F5227" s="7"/>
      <c r="G5227" s="8"/>
      <c r="H5227" s="7"/>
    </row>
    <row r="5228" spans="1:8" x14ac:dyDescent="0.35">
      <c r="A5228" s="3"/>
      <c r="B5228" s="3"/>
      <c r="D5228" s="7"/>
      <c r="E5228" s="8"/>
      <c r="F5228" s="7"/>
      <c r="G5228" s="8"/>
      <c r="H5228" s="7"/>
    </row>
    <row r="5229" spans="1:8" x14ac:dyDescent="0.35">
      <c r="A5229" s="3"/>
      <c r="B5229" s="3"/>
      <c r="D5229" s="7"/>
      <c r="E5229" s="8"/>
      <c r="F5229" s="7"/>
      <c r="G5229" s="8"/>
      <c r="H5229" s="7"/>
    </row>
    <row r="5230" spans="1:8" x14ac:dyDescent="0.35">
      <c r="A5230" s="3"/>
      <c r="B5230" s="3"/>
      <c r="D5230" s="7"/>
      <c r="E5230" s="8"/>
      <c r="F5230" s="7"/>
      <c r="G5230" s="8"/>
      <c r="H5230" s="7"/>
    </row>
    <row r="5231" spans="1:8" x14ac:dyDescent="0.35">
      <c r="A5231" s="3"/>
      <c r="B5231" s="3"/>
      <c r="D5231" s="7"/>
      <c r="E5231" s="8"/>
      <c r="F5231" s="7"/>
      <c r="G5231" s="8"/>
      <c r="H5231" s="7"/>
    </row>
    <row r="5232" spans="1:8" x14ac:dyDescent="0.35">
      <c r="A5232" s="3"/>
      <c r="B5232" s="3"/>
      <c r="D5232" s="7"/>
      <c r="E5232" s="8"/>
      <c r="F5232" s="7"/>
      <c r="G5232" s="8"/>
      <c r="H5232" s="7"/>
    </row>
    <row r="5233" spans="1:8" x14ac:dyDescent="0.35">
      <c r="A5233" s="3"/>
      <c r="B5233" s="3"/>
      <c r="D5233" s="7"/>
      <c r="E5233" s="8"/>
      <c r="F5233" s="7"/>
      <c r="G5233" s="8"/>
      <c r="H5233" s="7"/>
    </row>
    <row r="5234" spans="1:8" x14ac:dyDescent="0.35">
      <c r="A5234" s="3"/>
      <c r="B5234" s="3"/>
      <c r="D5234" s="7"/>
      <c r="E5234" s="8"/>
      <c r="F5234" s="7"/>
      <c r="G5234" s="8"/>
      <c r="H5234" s="7"/>
    </row>
    <row r="5235" spans="1:8" x14ac:dyDescent="0.35">
      <c r="A5235" s="3"/>
      <c r="B5235" s="3"/>
      <c r="D5235" s="7"/>
      <c r="E5235" s="8"/>
      <c r="F5235" s="7"/>
      <c r="G5235" s="8"/>
      <c r="H5235" s="7"/>
    </row>
    <row r="5236" spans="1:8" x14ac:dyDescent="0.35">
      <c r="A5236" s="3"/>
      <c r="B5236" s="3"/>
      <c r="D5236" s="7"/>
      <c r="E5236" s="8"/>
      <c r="F5236" s="7"/>
      <c r="G5236" s="8"/>
      <c r="H5236" s="7"/>
    </row>
    <row r="5237" spans="1:8" x14ac:dyDescent="0.35">
      <c r="A5237" s="3"/>
      <c r="B5237" s="3"/>
      <c r="D5237" s="7"/>
      <c r="E5237" s="8"/>
      <c r="F5237" s="7"/>
      <c r="G5237" s="8"/>
      <c r="H5237" s="7"/>
    </row>
    <row r="5238" spans="1:8" x14ac:dyDescent="0.35">
      <c r="A5238" s="3"/>
      <c r="B5238" s="3"/>
      <c r="D5238" s="7"/>
      <c r="E5238" s="8"/>
      <c r="F5238" s="7"/>
      <c r="G5238" s="8"/>
      <c r="H5238" s="7"/>
    </row>
    <row r="5239" spans="1:8" x14ac:dyDescent="0.35">
      <c r="A5239" s="3"/>
      <c r="B5239" s="3"/>
      <c r="D5239" s="7"/>
      <c r="E5239" s="8"/>
      <c r="F5239" s="7"/>
      <c r="G5239" s="8"/>
      <c r="H5239" s="7"/>
    </row>
    <row r="5240" spans="1:8" x14ac:dyDescent="0.35">
      <c r="A5240" s="3"/>
      <c r="B5240" s="3"/>
      <c r="D5240" s="7"/>
      <c r="E5240" s="8"/>
      <c r="F5240" s="7"/>
      <c r="G5240" s="8"/>
      <c r="H5240" s="7"/>
    </row>
    <row r="5241" spans="1:8" x14ac:dyDescent="0.35">
      <c r="A5241" s="3"/>
      <c r="B5241" s="3"/>
      <c r="D5241" s="7"/>
      <c r="E5241" s="8"/>
      <c r="F5241" s="7"/>
      <c r="G5241" s="8"/>
      <c r="H5241" s="7"/>
    </row>
    <row r="5242" spans="1:8" x14ac:dyDescent="0.35">
      <c r="A5242" s="3"/>
      <c r="B5242" s="3"/>
      <c r="D5242" s="7"/>
      <c r="E5242" s="8"/>
      <c r="F5242" s="7"/>
      <c r="G5242" s="8"/>
      <c r="H5242" s="7"/>
    </row>
    <row r="5243" spans="1:8" x14ac:dyDescent="0.35">
      <c r="A5243" s="3"/>
      <c r="B5243" s="3"/>
      <c r="D5243" s="7"/>
      <c r="E5243" s="8"/>
      <c r="F5243" s="7"/>
      <c r="G5243" s="8"/>
      <c r="H5243" s="7"/>
    </row>
    <row r="5244" spans="1:8" x14ac:dyDescent="0.35">
      <c r="A5244" s="3"/>
      <c r="B5244" s="3"/>
      <c r="D5244" s="7"/>
      <c r="E5244" s="8"/>
      <c r="F5244" s="7"/>
      <c r="G5244" s="8"/>
      <c r="H5244" s="7"/>
    </row>
    <row r="5245" spans="1:8" x14ac:dyDescent="0.35">
      <c r="A5245" s="3"/>
      <c r="B5245" s="3"/>
      <c r="D5245" s="7"/>
      <c r="E5245" s="8"/>
      <c r="F5245" s="7"/>
      <c r="G5245" s="8"/>
      <c r="H5245" s="7"/>
    </row>
    <row r="5246" spans="1:8" x14ac:dyDescent="0.35">
      <c r="A5246" s="3"/>
      <c r="B5246" s="3"/>
      <c r="D5246" s="7"/>
      <c r="E5246" s="8"/>
      <c r="F5246" s="7"/>
      <c r="G5246" s="8"/>
      <c r="H5246" s="7"/>
    </row>
    <row r="5247" spans="1:8" x14ac:dyDescent="0.35">
      <c r="A5247" s="3"/>
      <c r="B5247" s="3"/>
      <c r="D5247" s="7"/>
      <c r="E5247" s="8"/>
      <c r="F5247" s="7"/>
      <c r="G5247" s="8"/>
      <c r="H5247" s="7"/>
    </row>
    <row r="5248" spans="1:8" x14ac:dyDescent="0.35">
      <c r="A5248" s="3"/>
      <c r="B5248" s="3"/>
      <c r="D5248" s="7"/>
      <c r="E5248" s="8"/>
      <c r="F5248" s="7"/>
      <c r="G5248" s="8"/>
      <c r="H5248" s="7"/>
    </row>
    <row r="5249" spans="1:8" x14ac:dyDescent="0.35">
      <c r="A5249" s="3"/>
      <c r="B5249" s="3"/>
      <c r="D5249" s="7"/>
      <c r="E5249" s="8"/>
      <c r="F5249" s="7"/>
      <c r="G5249" s="8"/>
      <c r="H5249" s="7"/>
    </row>
    <row r="5250" spans="1:8" x14ac:dyDescent="0.35">
      <c r="A5250" s="3"/>
      <c r="B5250" s="3"/>
      <c r="D5250" s="7"/>
      <c r="E5250" s="8"/>
      <c r="F5250" s="7"/>
      <c r="G5250" s="8"/>
      <c r="H5250" s="7"/>
    </row>
    <row r="5251" spans="1:8" x14ac:dyDescent="0.35">
      <c r="A5251" s="3"/>
      <c r="B5251" s="3"/>
      <c r="D5251" s="7"/>
      <c r="E5251" s="8"/>
      <c r="F5251" s="7"/>
      <c r="G5251" s="8"/>
      <c r="H5251" s="7"/>
    </row>
    <row r="5252" spans="1:8" x14ac:dyDescent="0.35">
      <c r="A5252" s="3"/>
      <c r="B5252" s="3"/>
      <c r="D5252" s="7"/>
      <c r="E5252" s="8"/>
      <c r="F5252" s="7"/>
      <c r="G5252" s="8"/>
      <c r="H5252" s="7"/>
    </row>
    <row r="5253" spans="1:8" x14ac:dyDescent="0.35">
      <c r="A5253" s="3"/>
      <c r="B5253" s="3"/>
      <c r="D5253" s="7"/>
      <c r="E5253" s="8"/>
      <c r="F5253" s="7"/>
      <c r="G5253" s="8"/>
      <c r="H5253" s="7"/>
    </row>
    <row r="5254" spans="1:8" x14ac:dyDescent="0.35">
      <c r="A5254" s="3"/>
      <c r="B5254" s="3"/>
      <c r="D5254" s="7"/>
      <c r="E5254" s="8"/>
      <c r="F5254" s="7"/>
      <c r="G5254" s="8"/>
      <c r="H5254" s="7"/>
    </row>
    <row r="5255" spans="1:8" x14ac:dyDescent="0.35">
      <c r="A5255" s="3"/>
      <c r="B5255" s="3"/>
      <c r="D5255" s="9"/>
      <c r="E5255" s="10"/>
      <c r="F5255" s="7"/>
      <c r="G5255" s="10"/>
      <c r="H5255" s="9"/>
    </row>
    <row r="5256" spans="1:8" x14ac:dyDescent="0.35">
      <c r="A5256" s="3"/>
      <c r="B5256" s="3"/>
      <c r="D5256" s="7"/>
      <c r="E5256" s="8"/>
      <c r="F5256" s="7"/>
      <c r="G5256" s="8"/>
      <c r="H5256" s="7"/>
    </row>
    <row r="5257" spans="1:8" x14ac:dyDescent="0.35">
      <c r="A5257" s="3"/>
      <c r="B5257" s="3"/>
      <c r="D5257" s="7"/>
      <c r="E5257" s="8"/>
      <c r="F5257" s="7"/>
      <c r="G5257" s="8"/>
      <c r="H5257" s="7"/>
    </row>
    <row r="5258" spans="1:8" x14ac:dyDescent="0.35">
      <c r="A5258" s="3"/>
      <c r="B5258" s="3"/>
      <c r="D5258" s="7"/>
      <c r="E5258" s="8"/>
      <c r="F5258" s="7"/>
      <c r="G5258" s="8"/>
      <c r="H5258" s="7"/>
    </row>
    <row r="5259" spans="1:8" x14ac:dyDescent="0.35">
      <c r="A5259" s="3"/>
      <c r="B5259" s="3"/>
      <c r="D5259" s="7"/>
      <c r="E5259" s="8"/>
      <c r="F5259" s="7"/>
      <c r="G5259" s="8"/>
      <c r="H5259" s="7"/>
    </row>
    <row r="5260" spans="1:8" x14ac:dyDescent="0.35">
      <c r="A5260" s="3"/>
      <c r="B5260" s="3"/>
      <c r="D5260" s="7"/>
      <c r="E5260" s="8"/>
      <c r="F5260" s="7"/>
      <c r="G5260" s="8"/>
      <c r="H5260" s="7"/>
    </row>
    <row r="5261" spans="1:8" x14ac:dyDescent="0.35">
      <c r="A5261" s="3"/>
      <c r="B5261" s="3"/>
      <c r="D5261" s="7"/>
      <c r="E5261" s="8"/>
      <c r="F5261" s="7"/>
      <c r="G5261" s="8"/>
      <c r="H5261" s="7"/>
    </row>
    <row r="5262" spans="1:8" x14ac:dyDescent="0.35">
      <c r="A5262" s="3"/>
      <c r="B5262" s="3"/>
      <c r="D5262" s="7"/>
      <c r="E5262" s="8"/>
      <c r="F5262" s="7"/>
      <c r="G5262" s="8"/>
      <c r="H5262" s="7"/>
    </row>
    <row r="5263" spans="1:8" x14ac:dyDescent="0.35">
      <c r="A5263" s="3"/>
      <c r="B5263" s="3"/>
      <c r="D5263" s="7"/>
      <c r="E5263" s="8"/>
      <c r="F5263" s="7"/>
      <c r="G5263" s="8"/>
      <c r="H5263" s="7"/>
    </row>
    <row r="5264" spans="1:8" x14ac:dyDescent="0.35">
      <c r="A5264" s="3"/>
      <c r="B5264" s="3"/>
      <c r="D5264" s="7"/>
      <c r="E5264" s="8"/>
      <c r="F5264" s="7"/>
      <c r="G5264" s="8"/>
      <c r="H5264" s="7"/>
    </row>
    <row r="5265" spans="1:2" x14ac:dyDescent="0.35">
      <c r="A5265" s="3"/>
      <c r="B5265" s="3"/>
    </row>
    <row r="5266" spans="1:2" x14ac:dyDescent="0.35">
      <c r="A5266" s="3"/>
      <c r="B5266" s="3"/>
    </row>
    <row r="5267" spans="1:2" x14ac:dyDescent="0.35">
      <c r="A5267" s="3"/>
      <c r="B5267" s="3"/>
    </row>
    <row r="5268" spans="1:2" x14ac:dyDescent="0.35">
      <c r="A5268" s="3"/>
      <c r="B5268" s="3"/>
    </row>
    <row r="5269" spans="1:2" x14ac:dyDescent="0.35">
      <c r="A5269" s="3"/>
      <c r="B5269" s="3"/>
    </row>
    <row r="5270" spans="1:2" x14ac:dyDescent="0.35">
      <c r="A5270" s="3"/>
      <c r="B5270" s="3"/>
    </row>
    <row r="5271" spans="1:2" x14ac:dyDescent="0.35">
      <c r="A5271" s="3"/>
      <c r="B5271" s="3"/>
    </row>
    <row r="5272" spans="1:2" x14ac:dyDescent="0.35">
      <c r="A5272" s="3"/>
      <c r="B5272" s="3"/>
    </row>
    <row r="5273" spans="1:2" x14ac:dyDescent="0.35">
      <c r="A5273" s="3"/>
      <c r="B5273" s="3"/>
    </row>
    <row r="5274" spans="1:2" x14ac:dyDescent="0.35">
      <c r="A5274" s="3"/>
      <c r="B5274" s="3"/>
    </row>
    <row r="5275" spans="1:2" x14ac:dyDescent="0.35">
      <c r="A5275" s="3"/>
      <c r="B5275" s="3"/>
    </row>
    <row r="5276" spans="1:2" x14ac:dyDescent="0.35">
      <c r="A5276" s="3"/>
      <c r="B5276" s="3"/>
    </row>
    <row r="5277" spans="1:2" x14ac:dyDescent="0.35">
      <c r="A5277" s="3"/>
      <c r="B5277" s="3"/>
    </row>
    <row r="5278" spans="1:2" x14ac:dyDescent="0.35">
      <c r="A5278" s="3"/>
      <c r="B5278" s="3"/>
    </row>
    <row r="5279" spans="1:2" x14ac:dyDescent="0.35">
      <c r="A5279" s="3"/>
      <c r="B5279" s="3"/>
    </row>
    <row r="5280" spans="1:2" x14ac:dyDescent="0.35">
      <c r="A5280" s="3"/>
      <c r="B5280" s="3"/>
    </row>
    <row r="5281" spans="1:2" x14ac:dyDescent="0.35">
      <c r="A5281" s="3"/>
      <c r="B5281" s="3"/>
    </row>
    <row r="5282" spans="1:2" x14ac:dyDescent="0.35">
      <c r="A5282" s="3"/>
      <c r="B5282" s="3"/>
    </row>
    <row r="5283" spans="1:2" x14ac:dyDescent="0.35">
      <c r="A5283" s="3"/>
      <c r="B5283" s="3"/>
    </row>
    <row r="5284" spans="1:2" x14ac:dyDescent="0.35">
      <c r="A5284" s="3"/>
      <c r="B5284" s="3"/>
    </row>
    <row r="5285" spans="1:2" x14ac:dyDescent="0.35">
      <c r="A5285" s="3"/>
      <c r="B5285" s="3"/>
    </row>
    <row r="5286" spans="1:2" x14ac:dyDescent="0.35">
      <c r="A5286" s="3"/>
      <c r="B5286" s="3"/>
    </row>
    <row r="5287" spans="1:2" x14ac:dyDescent="0.35">
      <c r="A5287" s="3"/>
      <c r="B5287" s="3"/>
    </row>
    <row r="5288" spans="1:2" x14ac:dyDescent="0.35">
      <c r="A5288" s="3"/>
      <c r="B5288" s="3"/>
    </row>
    <row r="5289" spans="1:2" x14ac:dyDescent="0.35">
      <c r="A5289" s="3"/>
      <c r="B5289" s="3"/>
    </row>
    <row r="5290" spans="1:2" x14ac:dyDescent="0.35">
      <c r="A5290" s="3"/>
      <c r="B5290" s="3"/>
    </row>
    <row r="5291" spans="1:2" x14ac:dyDescent="0.35">
      <c r="A5291" s="3"/>
      <c r="B5291" s="3"/>
    </row>
    <row r="5292" spans="1:2" x14ac:dyDescent="0.35">
      <c r="A5292" s="3"/>
      <c r="B5292" s="3"/>
    </row>
    <row r="5293" spans="1:2" x14ac:dyDescent="0.35">
      <c r="A5293" s="3"/>
      <c r="B5293" s="3"/>
    </row>
    <row r="5294" spans="1:2" x14ac:dyDescent="0.35">
      <c r="A5294" s="3"/>
      <c r="B5294" s="3"/>
    </row>
    <row r="5295" spans="1:2" x14ac:dyDescent="0.35">
      <c r="A5295" s="3"/>
      <c r="B5295" s="3"/>
    </row>
    <row r="5296" spans="1:2" x14ac:dyDescent="0.35">
      <c r="A5296" s="3"/>
      <c r="B5296" s="3"/>
    </row>
    <row r="5297" spans="1:2" x14ac:dyDescent="0.35">
      <c r="A5297" s="3"/>
      <c r="B5297" s="3"/>
    </row>
    <row r="5298" spans="1:2" x14ac:dyDescent="0.35">
      <c r="A5298" s="3"/>
      <c r="B5298" s="3"/>
    </row>
    <row r="5299" spans="1:2" x14ac:dyDescent="0.35">
      <c r="A5299" s="3"/>
      <c r="B5299" s="3"/>
    </row>
    <row r="5300" spans="1:2" x14ac:dyDescent="0.35">
      <c r="A5300" s="3"/>
      <c r="B5300" s="3"/>
    </row>
    <row r="5301" spans="1:2" x14ac:dyDescent="0.35">
      <c r="A5301" s="3"/>
      <c r="B5301" s="3"/>
    </row>
    <row r="5302" spans="1:2" x14ac:dyDescent="0.35">
      <c r="A5302" s="3"/>
      <c r="B5302" s="3"/>
    </row>
    <row r="5303" spans="1:2" x14ac:dyDescent="0.35">
      <c r="A5303" s="3"/>
      <c r="B5303" s="3"/>
    </row>
    <row r="5304" spans="1:2" x14ac:dyDescent="0.35">
      <c r="A5304" s="3"/>
      <c r="B5304" s="3"/>
    </row>
    <row r="5305" spans="1:2" x14ac:dyDescent="0.35">
      <c r="A5305" s="3"/>
      <c r="B5305" s="3"/>
    </row>
    <row r="5306" spans="1:2" x14ac:dyDescent="0.35">
      <c r="A5306" s="3"/>
      <c r="B5306" s="3"/>
    </row>
    <row r="5307" spans="1:2" x14ac:dyDescent="0.35">
      <c r="A5307" s="3"/>
      <c r="B5307" s="3"/>
    </row>
    <row r="5308" spans="1:2" x14ac:dyDescent="0.35">
      <c r="A5308" s="3"/>
      <c r="B5308" s="3"/>
    </row>
    <row r="5309" spans="1:2" x14ac:dyDescent="0.35">
      <c r="A5309" s="3"/>
      <c r="B5309" s="3"/>
    </row>
    <row r="5310" spans="1:2" x14ac:dyDescent="0.35">
      <c r="A5310" s="3"/>
      <c r="B5310" s="3"/>
    </row>
    <row r="5311" spans="1:2" x14ac:dyDescent="0.35">
      <c r="A5311" s="3"/>
      <c r="B5311" s="3"/>
    </row>
    <row r="5312" spans="1:2" x14ac:dyDescent="0.35">
      <c r="A5312" s="3"/>
      <c r="B5312" s="3"/>
    </row>
    <row r="5313" spans="1:2" x14ac:dyDescent="0.35">
      <c r="A5313" s="3"/>
      <c r="B5313" s="3"/>
    </row>
    <row r="5314" spans="1:2" x14ac:dyDescent="0.35">
      <c r="A5314" s="3"/>
      <c r="B5314" s="3"/>
    </row>
    <row r="5315" spans="1:2" x14ac:dyDescent="0.35">
      <c r="A5315" s="3"/>
      <c r="B5315" s="3"/>
    </row>
    <row r="5316" spans="1:2" x14ac:dyDescent="0.35">
      <c r="A5316" s="3"/>
      <c r="B5316" s="3"/>
    </row>
    <row r="5317" spans="1:2" x14ac:dyDescent="0.35">
      <c r="A5317" s="3"/>
      <c r="B5317" s="3"/>
    </row>
    <row r="5318" spans="1:2" x14ac:dyDescent="0.35">
      <c r="A5318" s="3"/>
      <c r="B5318" s="3"/>
    </row>
    <row r="5319" spans="1:2" x14ac:dyDescent="0.35">
      <c r="A5319" s="3"/>
      <c r="B5319" s="3"/>
    </row>
    <row r="5320" spans="1:2" x14ac:dyDescent="0.35">
      <c r="A5320" s="3"/>
      <c r="B5320" s="3"/>
    </row>
    <row r="5321" spans="1:2" x14ac:dyDescent="0.35">
      <c r="A5321" s="3"/>
      <c r="B5321" s="3"/>
    </row>
    <row r="5322" spans="1:2" x14ac:dyDescent="0.35">
      <c r="A5322" s="3"/>
      <c r="B5322" s="3"/>
    </row>
    <row r="5323" spans="1:2" x14ac:dyDescent="0.35">
      <c r="A5323" s="3"/>
      <c r="B5323" s="3"/>
    </row>
    <row r="5324" spans="1:2" x14ac:dyDescent="0.35">
      <c r="A5324" s="3"/>
      <c r="B5324" s="3"/>
    </row>
    <row r="5325" spans="1:2" x14ac:dyDescent="0.35">
      <c r="A5325" s="3"/>
      <c r="B5325" s="3"/>
    </row>
    <row r="5326" spans="1:2" x14ac:dyDescent="0.35">
      <c r="A5326" s="3"/>
      <c r="B5326" s="3"/>
    </row>
    <row r="5327" spans="1:2" x14ac:dyDescent="0.35">
      <c r="A5327" s="3"/>
      <c r="B5327" s="3"/>
    </row>
    <row r="5328" spans="1:2" x14ac:dyDescent="0.35">
      <c r="A5328" s="3"/>
      <c r="B5328" s="3"/>
    </row>
    <row r="5329" spans="1:2" x14ac:dyDescent="0.35">
      <c r="A5329" s="3"/>
      <c r="B5329" s="3"/>
    </row>
    <row r="5330" spans="1:2" x14ac:dyDescent="0.35">
      <c r="A5330" s="3"/>
      <c r="B5330" s="3"/>
    </row>
    <row r="5331" spans="1:2" x14ac:dyDescent="0.35">
      <c r="A5331" s="3"/>
      <c r="B5331" s="3"/>
    </row>
    <row r="5332" spans="1:2" x14ac:dyDescent="0.35">
      <c r="A5332" s="3"/>
      <c r="B5332" s="3"/>
    </row>
    <row r="5333" spans="1:2" x14ac:dyDescent="0.35">
      <c r="A5333" s="3"/>
      <c r="B5333" s="3"/>
    </row>
    <row r="5334" spans="1:2" x14ac:dyDescent="0.35">
      <c r="A5334" s="3"/>
      <c r="B5334" s="3"/>
    </row>
    <row r="5335" spans="1:2" x14ac:dyDescent="0.35">
      <c r="A5335" s="3"/>
      <c r="B5335" s="3"/>
    </row>
    <row r="5336" spans="1:2" x14ac:dyDescent="0.35">
      <c r="A5336" s="3"/>
      <c r="B5336" s="3"/>
    </row>
    <row r="5337" spans="1:2" x14ac:dyDescent="0.35">
      <c r="A5337" s="3"/>
      <c r="B5337" s="3"/>
    </row>
    <row r="5338" spans="1:2" x14ac:dyDescent="0.35">
      <c r="A5338" s="3"/>
      <c r="B5338" s="3"/>
    </row>
    <row r="5339" spans="1:2" x14ac:dyDescent="0.35">
      <c r="A5339" s="3"/>
      <c r="B5339" s="3"/>
    </row>
    <row r="5340" spans="1:2" x14ac:dyDescent="0.35">
      <c r="A5340" s="3"/>
      <c r="B5340" s="3"/>
    </row>
    <row r="5341" spans="1:2" x14ac:dyDescent="0.35">
      <c r="A5341" s="3"/>
      <c r="B5341" s="3"/>
    </row>
    <row r="5342" spans="1:2" x14ac:dyDescent="0.35">
      <c r="A5342" s="3"/>
      <c r="B5342" s="3"/>
    </row>
    <row r="5343" spans="1:2" x14ac:dyDescent="0.35">
      <c r="A5343" s="3"/>
      <c r="B5343" s="3"/>
    </row>
    <row r="5344" spans="1:2" x14ac:dyDescent="0.35">
      <c r="A5344" s="3"/>
      <c r="B5344" s="3"/>
    </row>
    <row r="5345" spans="1:2" x14ac:dyDescent="0.35">
      <c r="A5345" s="3"/>
      <c r="B5345" s="3"/>
    </row>
    <row r="5346" spans="1:2" x14ac:dyDescent="0.35">
      <c r="A5346" s="3"/>
      <c r="B5346" s="3"/>
    </row>
    <row r="5347" spans="1:2" x14ac:dyDescent="0.35">
      <c r="A5347" s="3"/>
      <c r="B5347" s="3"/>
    </row>
    <row r="5348" spans="1:2" x14ac:dyDescent="0.35">
      <c r="A5348" s="3"/>
      <c r="B5348" s="3"/>
    </row>
    <row r="5349" spans="1:2" x14ac:dyDescent="0.35">
      <c r="A5349" s="3"/>
      <c r="B5349" s="3"/>
    </row>
    <row r="5350" spans="1:2" x14ac:dyDescent="0.35">
      <c r="A5350" s="3"/>
      <c r="B5350" s="3"/>
    </row>
    <row r="5351" spans="1:2" x14ac:dyDescent="0.35">
      <c r="A5351" s="3"/>
      <c r="B5351" s="3"/>
    </row>
    <row r="5352" spans="1:2" x14ac:dyDescent="0.35">
      <c r="A5352" s="3"/>
      <c r="B5352" s="3"/>
    </row>
    <row r="5353" spans="1:2" x14ac:dyDescent="0.35">
      <c r="A5353" s="3"/>
      <c r="B5353" s="3"/>
    </row>
    <row r="5354" spans="1:2" x14ac:dyDescent="0.35">
      <c r="A5354" s="3"/>
      <c r="B5354" s="3"/>
    </row>
    <row r="5355" spans="1:2" x14ac:dyDescent="0.35">
      <c r="A5355" s="3"/>
      <c r="B5355" s="3"/>
    </row>
    <row r="5356" spans="1:2" x14ac:dyDescent="0.35">
      <c r="A5356" s="3"/>
      <c r="B5356" s="3"/>
    </row>
    <row r="5357" spans="1:2" x14ac:dyDescent="0.35">
      <c r="A5357" s="3"/>
      <c r="B5357" s="3"/>
    </row>
    <row r="5358" spans="1:2" x14ac:dyDescent="0.35">
      <c r="A5358" s="3"/>
      <c r="B5358" s="3"/>
    </row>
    <row r="5359" spans="1:2" x14ac:dyDescent="0.35">
      <c r="A5359" s="3"/>
      <c r="B5359" s="3"/>
    </row>
    <row r="5360" spans="1:2" x14ac:dyDescent="0.35">
      <c r="A5360" s="3"/>
      <c r="B5360" s="3"/>
    </row>
    <row r="5361" spans="1:2" x14ac:dyDescent="0.35">
      <c r="A5361" s="3"/>
      <c r="B5361" s="3"/>
    </row>
    <row r="5362" spans="1:2" x14ac:dyDescent="0.35">
      <c r="A5362" s="3"/>
      <c r="B5362" s="3"/>
    </row>
    <row r="5363" spans="1:2" x14ac:dyDescent="0.35">
      <c r="A5363" s="3"/>
      <c r="B5363" s="3"/>
    </row>
    <row r="5364" spans="1:2" x14ac:dyDescent="0.35">
      <c r="A5364" s="3"/>
      <c r="B5364" s="3"/>
    </row>
    <row r="5365" spans="1:2" x14ac:dyDescent="0.35">
      <c r="A5365" s="3"/>
      <c r="B5365" s="3"/>
    </row>
    <row r="5366" spans="1:2" x14ac:dyDescent="0.35">
      <c r="A5366" s="3"/>
      <c r="B5366" s="3"/>
    </row>
    <row r="5367" spans="1:2" x14ac:dyDescent="0.35">
      <c r="A5367" s="3"/>
      <c r="B5367" s="3"/>
    </row>
    <row r="5368" spans="1:2" x14ac:dyDescent="0.35">
      <c r="A5368" s="3"/>
      <c r="B5368" s="3"/>
    </row>
    <row r="5369" spans="1:2" x14ac:dyDescent="0.35">
      <c r="A5369" s="3"/>
      <c r="B5369" s="3"/>
    </row>
    <row r="5370" spans="1:2" x14ac:dyDescent="0.35">
      <c r="A5370" s="3"/>
      <c r="B5370" s="3"/>
    </row>
    <row r="5371" spans="1:2" x14ac:dyDescent="0.35">
      <c r="A5371" s="3"/>
      <c r="B5371" s="3"/>
    </row>
    <row r="5372" spans="1:2" x14ac:dyDescent="0.35">
      <c r="A5372" s="3"/>
      <c r="B5372" s="3"/>
    </row>
    <row r="5373" spans="1:2" x14ac:dyDescent="0.35">
      <c r="A5373" s="3"/>
      <c r="B5373" s="3"/>
    </row>
    <row r="5374" spans="1:2" x14ac:dyDescent="0.35">
      <c r="A5374" s="3"/>
      <c r="B5374" s="3"/>
    </row>
    <row r="5375" spans="1:2" x14ac:dyDescent="0.35">
      <c r="A5375" s="3"/>
      <c r="B5375" s="3"/>
    </row>
    <row r="5376" spans="1:2" x14ac:dyDescent="0.35">
      <c r="A5376" s="3"/>
      <c r="B5376" s="3"/>
    </row>
    <row r="5377" spans="1:2" x14ac:dyDescent="0.35">
      <c r="A5377" s="3"/>
      <c r="B5377" s="3"/>
    </row>
    <row r="5378" spans="1:2" x14ac:dyDescent="0.35">
      <c r="A5378" s="3"/>
      <c r="B5378" s="3"/>
    </row>
    <row r="5379" spans="1:2" x14ac:dyDescent="0.35">
      <c r="A5379" s="3"/>
      <c r="B5379" s="3"/>
    </row>
    <row r="5380" spans="1:2" x14ac:dyDescent="0.35">
      <c r="A5380" s="3"/>
      <c r="B5380" s="3"/>
    </row>
    <row r="5381" spans="1:2" x14ac:dyDescent="0.35">
      <c r="A5381" s="3"/>
      <c r="B5381" s="3"/>
    </row>
    <row r="5382" spans="1:2" x14ac:dyDescent="0.35">
      <c r="A5382" s="3"/>
      <c r="B5382" s="3"/>
    </row>
    <row r="5383" spans="1:2" x14ac:dyDescent="0.35">
      <c r="A5383" s="3"/>
      <c r="B5383" s="3"/>
    </row>
    <row r="5384" spans="1:2" x14ac:dyDescent="0.35">
      <c r="A5384" s="3"/>
      <c r="B5384" s="3"/>
    </row>
    <row r="5385" spans="1:2" x14ac:dyDescent="0.35">
      <c r="A5385" s="3"/>
      <c r="B5385" s="3"/>
    </row>
    <row r="5386" spans="1:2" x14ac:dyDescent="0.35">
      <c r="A5386" s="3"/>
      <c r="B5386" s="3"/>
    </row>
    <row r="5387" spans="1:2" x14ac:dyDescent="0.35">
      <c r="A5387" s="3"/>
      <c r="B5387" s="3"/>
    </row>
    <row r="5388" spans="1:2" x14ac:dyDescent="0.35">
      <c r="A5388" s="3"/>
      <c r="B5388" s="3"/>
    </row>
    <row r="5389" spans="1:2" x14ac:dyDescent="0.35">
      <c r="A5389" s="3"/>
      <c r="B5389" s="3"/>
    </row>
    <row r="5390" spans="1:2" x14ac:dyDescent="0.35">
      <c r="A5390" s="3"/>
      <c r="B5390" s="3"/>
    </row>
    <row r="5391" spans="1:2" x14ac:dyDescent="0.35">
      <c r="A5391" s="3"/>
      <c r="B5391" s="3"/>
    </row>
    <row r="5392" spans="1:2" x14ac:dyDescent="0.35">
      <c r="A5392" s="3"/>
      <c r="B5392" s="3"/>
    </row>
    <row r="5393" spans="1:2" x14ac:dyDescent="0.35">
      <c r="A5393" s="3"/>
      <c r="B5393" s="3"/>
    </row>
    <row r="5394" spans="1:2" x14ac:dyDescent="0.35">
      <c r="A5394" s="3"/>
      <c r="B5394" s="3"/>
    </row>
    <row r="5395" spans="1:2" x14ac:dyDescent="0.35">
      <c r="A5395" s="3"/>
      <c r="B5395" s="3"/>
    </row>
    <row r="5396" spans="1:2" x14ac:dyDescent="0.35">
      <c r="A5396" s="3"/>
      <c r="B5396" s="3"/>
    </row>
    <row r="5397" spans="1:2" x14ac:dyDescent="0.35">
      <c r="A5397" s="3"/>
      <c r="B5397" s="3"/>
    </row>
    <row r="5398" spans="1:2" x14ac:dyDescent="0.35">
      <c r="A5398" s="3"/>
      <c r="B5398" s="3"/>
    </row>
    <row r="5399" spans="1:2" x14ac:dyDescent="0.35">
      <c r="A5399" s="3"/>
      <c r="B5399" s="3"/>
    </row>
    <row r="5400" spans="1:2" x14ac:dyDescent="0.35">
      <c r="A5400" s="3"/>
      <c r="B5400" s="3"/>
    </row>
    <row r="5401" spans="1:2" x14ac:dyDescent="0.35">
      <c r="A5401" s="3"/>
      <c r="B5401" s="3"/>
    </row>
    <row r="5402" spans="1:2" x14ac:dyDescent="0.35">
      <c r="A5402" s="3"/>
      <c r="B5402" s="3"/>
    </row>
    <row r="5403" spans="1:2" x14ac:dyDescent="0.35">
      <c r="A5403" s="3"/>
      <c r="B5403" s="3"/>
    </row>
    <row r="5404" spans="1:2" x14ac:dyDescent="0.35">
      <c r="A5404" s="3"/>
      <c r="B5404" s="3"/>
    </row>
    <row r="5405" spans="1:2" x14ac:dyDescent="0.35">
      <c r="A5405" s="3"/>
      <c r="B5405" s="3"/>
    </row>
    <row r="5406" spans="1:2" x14ac:dyDescent="0.35">
      <c r="A5406" s="3"/>
      <c r="B5406" s="3"/>
    </row>
    <row r="5407" spans="1:2" x14ac:dyDescent="0.35">
      <c r="A5407" s="3"/>
      <c r="B5407" s="3"/>
    </row>
    <row r="5408" spans="1:2" x14ac:dyDescent="0.35">
      <c r="A5408" s="3"/>
      <c r="B5408" s="3"/>
    </row>
    <row r="5409" spans="1:2" x14ac:dyDescent="0.35">
      <c r="A5409" s="3"/>
      <c r="B5409" s="3"/>
    </row>
    <row r="5410" spans="1:2" x14ac:dyDescent="0.35">
      <c r="A5410" s="3"/>
      <c r="B5410" s="3"/>
    </row>
    <row r="5411" spans="1:2" x14ac:dyDescent="0.35">
      <c r="A5411" s="3"/>
      <c r="B5411" s="3"/>
    </row>
    <row r="5412" spans="1:2" x14ac:dyDescent="0.35">
      <c r="A5412" s="3"/>
      <c r="B5412" s="3"/>
    </row>
    <row r="5413" spans="1:2" x14ac:dyDescent="0.35">
      <c r="A5413" s="3"/>
      <c r="B5413" s="3"/>
    </row>
    <row r="5414" spans="1:2" x14ac:dyDescent="0.35">
      <c r="A5414" s="3"/>
      <c r="B5414" s="3"/>
    </row>
    <row r="5415" spans="1:2" x14ac:dyDescent="0.35">
      <c r="A5415" s="3"/>
      <c r="B5415" s="3"/>
    </row>
    <row r="5416" spans="1:2" x14ac:dyDescent="0.35">
      <c r="A5416" s="3"/>
      <c r="B5416" s="3"/>
    </row>
    <row r="5417" spans="1:2" x14ac:dyDescent="0.35">
      <c r="A5417" s="7"/>
      <c r="B5417" s="8"/>
    </row>
    <row r="5418" spans="1:2" x14ac:dyDescent="0.35">
      <c r="A5418" s="7"/>
      <c r="B5418" s="8"/>
    </row>
    <row r="5419" spans="1:2" x14ac:dyDescent="0.35">
      <c r="A5419" s="7"/>
      <c r="B5419" s="8"/>
    </row>
    <row r="5420" spans="1:2" x14ac:dyDescent="0.35">
      <c r="A5420" s="7"/>
      <c r="B5420" s="8"/>
    </row>
    <row r="5421" spans="1:2" x14ac:dyDescent="0.35">
      <c r="A5421" s="7"/>
      <c r="B5421" s="8"/>
    </row>
    <row r="5422" spans="1:2" x14ac:dyDescent="0.35">
      <c r="A5422" s="7"/>
      <c r="B5422" s="8"/>
    </row>
    <row r="5423" spans="1:2" x14ac:dyDescent="0.35">
      <c r="A5423" s="7"/>
      <c r="B5423" s="8"/>
    </row>
    <row r="5424" spans="1:2" x14ac:dyDescent="0.35">
      <c r="A5424" s="7"/>
      <c r="B5424" s="8"/>
    </row>
    <row r="5425" spans="1:2" x14ac:dyDescent="0.35">
      <c r="A5425" s="7"/>
      <c r="B5425" s="8"/>
    </row>
    <row r="5426" spans="1:2" x14ac:dyDescent="0.35">
      <c r="A5426" s="7"/>
      <c r="B5426" s="8"/>
    </row>
    <row r="5427" spans="1:2" x14ac:dyDescent="0.35">
      <c r="A5427" s="7"/>
      <c r="B5427" s="8"/>
    </row>
    <row r="5428" spans="1:2" x14ac:dyDescent="0.35">
      <c r="A5428" s="7"/>
      <c r="B5428" s="8"/>
    </row>
    <row r="5429" spans="1:2" x14ac:dyDescent="0.35">
      <c r="A5429" s="7"/>
      <c r="B5429" s="8"/>
    </row>
    <row r="5430" spans="1:2" x14ac:dyDescent="0.35">
      <c r="A5430" s="7"/>
      <c r="B5430" s="8"/>
    </row>
    <row r="5431" spans="1:2" x14ac:dyDescent="0.35">
      <c r="A5431" s="7"/>
      <c r="B5431" s="8"/>
    </row>
    <row r="5432" spans="1:2" x14ac:dyDescent="0.35">
      <c r="A5432" s="7"/>
      <c r="B5432" s="8"/>
    </row>
    <row r="5433" spans="1:2" x14ac:dyDescent="0.35">
      <c r="A5433" s="7"/>
      <c r="B5433" s="8"/>
    </row>
    <row r="5434" spans="1:2" x14ac:dyDescent="0.35">
      <c r="A5434" s="7"/>
      <c r="B5434" s="8"/>
    </row>
    <row r="5435" spans="1:2" x14ac:dyDescent="0.35">
      <c r="A5435" s="7"/>
      <c r="B5435" s="8"/>
    </row>
    <row r="5436" spans="1:2" x14ac:dyDescent="0.35">
      <c r="A5436" s="7"/>
      <c r="B5436" s="8"/>
    </row>
    <row r="5437" spans="1:2" x14ac:dyDescent="0.35">
      <c r="A5437" s="7"/>
      <c r="B5437" s="8"/>
    </row>
    <row r="5438" spans="1:2" x14ac:dyDescent="0.35">
      <c r="A5438" s="7"/>
      <c r="B5438" s="8"/>
    </row>
    <row r="5439" spans="1:2" x14ac:dyDescent="0.35">
      <c r="A5439" s="7"/>
      <c r="B5439" s="8"/>
    </row>
    <row r="5440" spans="1:2" x14ac:dyDescent="0.35">
      <c r="A5440" s="7"/>
      <c r="B5440" s="8"/>
    </row>
    <row r="5441" spans="1:2" x14ac:dyDescent="0.35">
      <c r="A5441" s="7"/>
      <c r="B5441" s="8"/>
    </row>
    <row r="5442" spans="1:2" x14ac:dyDescent="0.35">
      <c r="A5442" s="7"/>
      <c r="B5442" s="8"/>
    </row>
    <row r="5443" spans="1:2" x14ac:dyDescent="0.35">
      <c r="A5443" s="7"/>
      <c r="B5443" s="8"/>
    </row>
    <row r="5444" spans="1:2" x14ac:dyDescent="0.35">
      <c r="A5444" s="7"/>
      <c r="B5444" s="8"/>
    </row>
    <row r="5445" spans="1:2" x14ac:dyDescent="0.35">
      <c r="A5445" s="7"/>
      <c r="B5445" s="8"/>
    </row>
    <row r="5446" spans="1:2" x14ac:dyDescent="0.35">
      <c r="A5446" s="7"/>
      <c r="B5446" s="8"/>
    </row>
    <row r="5447" spans="1:2" x14ac:dyDescent="0.35">
      <c r="A5447" s="7"/>
      <c r="B5447" s="8"/>
    </row>
    <row r="5448" spans="1:2" x14ac:dyDescent="0.35">
      <c r="A5448" s="7"/>
      <c r="B5448" s="8"/>
    </row>
    <row r="5449" spans="1:2" x14ac:dyDescent="0.35">
      <c r="A5449" s="7"/>
      <c r="B5449" s="8"/>
    </row>
    <row r="5450" spans="1:2" x14ac:dyDescent="0.35">
      <c r="A5450" s="7"/>
      <c r="B5450" s="8"/>
    </row>
    <row r="5451" spans="1:2" x14ac:dyDescent="0.35">
      <c r="A5451" s="7"/>
      <c r="B5451" s="8"/>
    </row>
    <row r="5452" spans="1:2" x14ac:dyDescent="0.35">
      <c r="A5452" s="7"/>
      <c r="B5452" s="8"/>
    </row>
    <row r="5453" spans="1:2" x14ac:dyDescent="0.35">
      <c r="A5453" s="7"/>
      <c r="B5453" s="8"/>
    </row>
    <row r="5454" spans="1:2" x14ac:dyDescent="0.35">
      <c r="A5454" s="7"/>
      <c r="B5454" s="8"/>
    </row>
    <row r="5455" spans="1:2" x14ac:dyDescent="0.35">
      <c r="A5455" s="7"/>
      <c r="B5455" s="8"/>
    </row>
    <row r="5456" spans="1:2" x14ac:dyDescent="0.35">
      <c r="A5456" s="7"/>
      <c r="B5456" s="8"/>
    </row>
    <row r="5457" spans="1:2" x14ac:dyDescent="0.35">
      <c r="A5457" s="7"/>
      <c r="B5457" s="8"/>
    </row>
    <row r="5458" spans="1:2" x14ac:dyDescent="0.35">
      <c r="A5458" s="7"/>
      <c r="B5458" s="8"/>
    </row>
    <row r="5459" spans="1:2" x14ac:dyDescent="0.35">
      <c r="A5459" s="7"/>
      <c r="B5459" s="8"/>
    </row>
    <row r="5460" spans="1:2" x14ac:dyDescent="0.35">
      <c r="A5460" s="7"/>
      <c r="B5460" s="8"/>
    </row>
    <row r="5461" spans="1:2" x14ac:dyDescent="0.35">
      <c r="A5461" s="7"/>
      <c r="B5461" s="8"/>
    </row>
    <row r="5462" spans="1:2" x14ac:dyDescent="0.35">
      <c r="A5462" s="7"/>
      <c r="B5462" s="8"/>
    </row>
    <row r="5463" spans="1:2" x14ac:dyDescent="0.35">
      <c r="A5463" s="7"/>
      <c r="B5463" s="8"/>
    </row>
    <row r="5464" spans="1:2" x14ac:dyDescent="0.35">
      <c r="A5464" s="7"/>
      <c r="B5464" s="8"/>
    </row>
    <row r="5465" spans="1:2" x14ac:dyDescent="0.35">
      <c r="A5465" s="7"/>
      <c r="B5465" s="8"/>
    </row>
    <row r="5466" spans="1:2" x14ac:dyDescent="0.35">
      <c r="A5466" s="7"/>
      <c r="B5466" s="8"/>
    </row>
    <row r="5467" spans="1:2" x14ac:dyDescent="0.35">
      <c r="A5467" s="7"/>
      <c r="B5467" s="8"/>
    </row>
    <row r="5468" spans="1:2" x14ac:dyDescent="0.35">
      <c r="A5468" s="7"/>
      <c r="B5468" s="8"/>
    </row>
    <row r="5469" spans="1:2" x14ac:dyDescent="0.35">
      <c r="A5469" s="7"/>
      <c r="B5469" s="8"/>
    </row>
    <row r="5470" spans="1:2" x14ac:dyDescent="0.35">
      <c r="A5470" s="7"/>
      <c r="B5470" s="8"/>
    </row>
    <row r="5471" spans="1:2" x14ac:dyDescent="0.35">
      <c r="A5471" s="7"/>
      <c r="B5471" s="8"/>
    </row>
    <row r="5472" spans="1:2" x14ac:dyDescent="0.35">
      <c r="A5472" s="7"/>
      <c r="B5472" s="8"/>
    </row>
    <row r="5473" spans="1:2" x14ac:dyDescent="0.35">
      <c r="A5473" s="7"/>
      <c r="B5473" s="8"/>
    </row>
    <row r="5474" spans="1:2" x14ac:dyDescent="0.35">
      <c r="A5474" s="7"/>
      <c r="B5474" s="8"/>
    </row>
    <row r="5475" spans="1:2" x14ac:dyDescent="0.35">
      <c r="A5475" s="7"/>
      <c r="B5475" s="8"/>
    </row>
    <row r="5476" spans="1:2" x14ac:dyDescent="0.35">
      <c r="A5476" s="7"/>
      <c r="B5476" s="8"/>
    </row>
    <row r="5477" spans="1:2" x14ac:dyDescent="0.35">
      <c r="A5477" s="7"/>
      <c r="B5477" s="8"/>
    </row>
    <row r="5478" spans="1:2" x14ac:dyDescent="0.35">
      <c r="A5478" s="7"/>
      <c r="B5478" s="8"/>
    </row>
    <row r="5479" spans="1:2" x14ac:dyDescent="0.35">
      <c r="A5479" s="7"/>
      <c r="B5479" s="8"/>
    </row>
    <row r="5480" spans="1:2" x14ac:dyDescent="0.35">
      <c r="A5480" s="7"/>
      <c r="B5480" s="8"/>
    </row>
    <row r="5481" spans="1:2" x14ac:dyDescent="0.35">
      <c r="A5481" s="7"/>
      <c r="B5481" s="8"/>
    </row>
    <row r="5482" spans="1:2" x14ac:dyDescent="0.35">
      <c r="A5482" s="7"/>
      <c r="B5482" s="8"/>
    </row>
    <row r="5483" spans="1:2" x14ac:dyDescent="0.35">
      <c r="A5483" s="7"/>
      <c r="B5483" s="8"/>
    </row>
    <row r="5484" spans="1:2" x14ac:dyDescent="0.35">
      <c r="A5484" s="7"/>
      <c r="B5484" s="8"/>
    </row>
    <row r="5485" spans="1:2" x14ac:dyDescent="0.35">
      <c r="A5485" s="7"/>
      <c r="B5485" s="8"/>
    </row>
    <row r="5486" spans="1:2" x14ac:dyDescent="0.35">
      <c r="A5486" s="7"/>
      <c r="B5486" s="8"/>
    </row>
    <row r="5487" spans="1:2" x14ac:dyDescent="0.35">
      <c r="A5487" s="7"/>
      <c r="B5487" s="8"/>
    </row>
    <row r="5488" spans="1:2" x14ac:dyDescent="0.35">
      <c r="A5488" s="7"/>
      <c r="B5488" s="8"/>
    </row>
    <row r="5489" spans="1:2" x14ac:dyDescent="0.35">
      <c r="A5489" s="7"/>
      <c r="B5489" s="8"/>
    </row>
    <row r="5490" spans="1:2" x14ac:dyDescent="0.35">
      <c r="A5490" s="7"/>
      <c r="B5490" s="8"/>
    </row>
    <row r="5491" spans="1:2" x14ac:dyDescent="0.35">
      <c r="A5491" s="7"/>
      <c r="B5491" s="8"/>
    </row>
    <row r="5492" spans="1:2" x14ac:dyDescent="0.35">
      <c r="A5492" s="7"/>
      <c r="B5492" s="8"/>
    </row>
    <row r="5493" spans="1:2" x14ac:dyDescent="0.35">
      <c r="A5493" s="7"/>
      <c r="B5493" s="8"/>
    </row>
    <row r="5494" spans="1:2" x14ac:dyDescent="0.35">
      <c r="A5494" s="7"/>
      <c r="B5494" s="8"/>
    </row>
    <row r="5495" spans="1:2" x14ac:dyDescent="0.35">
      <c r="A5495" s="7"/>
      <c r="B5495" s="8"/>
    </row>
    <row r="5496" spans="1:2" x14ac:dyDescent="0.35">
      <c r="A5496" s="7"/>
      <c r="B5496" s="8"/>
    </row>
    <row r="5497" spans="1:2" x14ac:dyDescent="0.35">
      <c r="A5497" s="7"/>
      <c r="B5497" s="8"/>
    </row>
    <row r="5498" spans="1:2" x14ac:dyDescent="0.35">
      <c r="A5498" s="7"/>
      <c r="B5498" s="8"/>
    </row>
    <row r="5499" spans="1:2" x14ac:dyDescent="0.35">
      <c r="A5499" s="7"/>
      <c r="B5499" s="8"/>
    </row>
    <row r="5500" spans="1:2" x14ac:dyDescent="0.35">
      <c r="A5500" s="7"/>
      <c r="B5500" s="8"/>
    </row>
    <row r="5501" spans="1:2" x14ac:dyDescent="0.35">
      <c r="A5501" s="7"/>
      <c r="B5501" s="8"/>
    </row>
    <row r="5502" spans="1:2" x14ac:dyDescent="0.35">
      <c r="A5502" s="7"/>
      <c r="B5502" s="8"/>
    </row>
    <row r="5503" spans="1:2" x14ac:dyDescent="0.35">
      <c r="A5503" s="7"/>
      <c r="B5503" s="8"/>
    </row>
    <row r="5504" spans="1:2" x14ac:dyDescent="0.35">
      <c r="A5504" s="7"/>
      <c r="B5504" s="8"/>
    </row>
    <row r="5505" spans="1:2" x14ac:dyDescent="0.35">
      <c r="A5505" s="7"/>
      <c r="B5505" s="8"/>
    </row>
    <row r="5506" spans="1:2" x14ac:dyDescent="0.35">
      <c r="A5506" s="7"/>
      <c r="B5506" s="8"/>
    </row>
    <row r="5507" spans="1:2" x14ac:dyDescent="0.35">
      <c r="A5507" s="7"/>
      <c r="B5507" s="8"/>
    </row>
    <row r="5508" spans="1:2" x14ac:dyDescent="0.35">
      <c r="A5508" s="7"/>
      <c r="B5508" s="8"/>
    </row>
    <row r="5509" spans="1:2" x14ac:dyDescent="0.35">
      <c r="A5509" s="7"/>
      <c r="B5509" s="8"/>
    </row>
    <row r="5510" spans="1:2" x14ac:dyDescent="0.35">
      <c r="A5510" s="7"/>
      <c r="B5510" s="8"/>
    </row>
    <row r="5511" spans="1:2" x14ac:dyDescent="0.35">
      <c r="A5511" s="7"/>
      <c r="B5511" s="8"/>
    </row>
    <row r="5512" spans="1:2" x14ac:dyDescent="0.35">
      <c r="A5512" s="7"/>
      <c r="B5512" s="8"/>
    </row>
    <row r="5513" spans="1:2" x14ac:dyDescent="0.35">
      <c r="A5513" s="7"/>
      <c r="B5513" s="8"/>
    </row>
    <row r="5514" spans="1:2" x14ac:dyDescent="0.35">
      <c r="A5514" s="7"/>
      <c r="B5514" s="8"/>
    </row>
    <row r="5515" spans="1:2" x14ac:dyDescent="0.35">
      <c r="A5515" s="7"/>
      <c r="B5515" s="8"/>
    </row>
    <row r="5516" spans="1:2" x14ac:dyDescent="0.35">
      <c r="A5516" s="7"/>
      <c r="B5516" s="8"/>
    </row>
    <row r="5517" spans="1:2" x14ac:dyDescent="0.35">
      <c r="A5517" s="7"/>
      <c r="B5517" s="8"/>
    </row>
    <row r="5518" spans="1:2" x14ac:dyDescent="0.35">
      <c r="A5518" s="7"/>
      <c r="B5518" s="8"/>
    </row>
    <row r="5519" spans="1:2" x14ac:dyDescent="0.35">
      <c r="A5519" s="7"/>
      <c r="B5519" s="8"/>
    </row>
    <row r="5520" spans="1:2" x14ac:dyDescent="0.35">
      <c r="A5520" s="7"/>
      <c r="B5520" s="8"/>
    </row>
    <row r="5521" spans="1:2" x14ac:dyDescent="0.35">
      <c r="A5521" s="7"/>
      <c r="B5521" s="8"/>
    </row>
    <row r="5522" spans="1:2" x14ac:dyDescent="0.35">
      <c r="A5522" s="7"/>
      <c r="B5522" s="8"/>
    </row>
    <row r="5523" spans="1:2" x14ac:dyDescent="0.35">
      <c r="A5523" s="7"/>
      <c r="B5523" s="8"/>
    </row>
    <row r="5524" spans="1:2" x14ac:dyDescent="0.35">
      <c r="A5524" s="7"/>
      <c r="B5524" s="8"/>
    </row>
    <row r="5525" spans="1:2" x14ac:dyDescent="0.35">
      <c r="A5525" s="7"/>
      <c r="B5525" s="8"/>
    </row>
    <row r="5526" spans="1:2" x14ac:dyDescent="0.35">
      <c r="A5526" s="7"/>
      <c r="B5526" s="8"/>
    </row>
    <row r="5527" spans="1:2" x14ac:dyDescent="0.35">
      <c r="A5527" s="7"/>
      <c r="B5527" s="8"/>
    </row>
    <row r="5528" spans="1:2" x14ac:dyDescent="0.35">
      <c r="A5528" s="7"/>
      <c r="B5528" s="8"/>
    </row>
    <row r="5529" spans="1:2" x14ac:dyDescent="0.35">
      <c r="A5529" s="7"/>
      <c r="B5529" s="8"/>
    </row>
    <row r="5530" spans="1:2" x14ac:dyDescent="0.35">
      <c r="A5530" s="7"/>
      <c r="B5530" s="8"/>
    </row>
    <row r="5531" spans="1:2" x14ac:dyDescent="0.35">
      <c r="A5531" s="7"/>
      <c r="B5531" s="8"/>
    </row>
    <row r="5532" spans="1:2" x14ac:dyDescent="0.35">
      <c r="A5532" s="7"/>
      <c r="B5532" s="8"/>
    </row>
    <row r="5533" spans="1:2" x14ac:dyDescent="0.35">
      <c r="A5533" s="7"/>
      <c r="B5533" s="8"/>
    </row>
    <row r="5534" spans="1:2" x14ac:dyDescent="0.35">
      <c r="A5534" s="7"/>
      <c r="B5534" s="8"/>
    </row>
    <row r="5535" spans="1:2" x14ac:dyDescent="0.35">
      <c r="A5535" s="7"/>
      <c r="B5535" s="8"/>
    </row>
    <row r="5536" spans="1:2" x14ac:dyDescent="0.35">
      <c r="A5536" s="7"/>
      <c r="B5536" s="8"/>
    </row>
    <row r="5537" spans="1:2" x14ac:dyDescent="0.35">
      <c r="A5537" s="7"/>
      <c r="B5537" s="8"/>
    </row>
    <row r="5538" spans="1:2" x14ac:dyDescent="0.35">
      <c r="A5538" s="7"/>
      <c r="B5538" s="8"/>
    </row>
    <row r="5539" spans="1:2" x14ac:dyDescent="0.35">
      <c r="A5539" s="7"/>
      <c r="B5539" s="8"/>
    </row>
    <row r="5540" spans="1:2" x14ac:dyDescent="0.35">
      <c r="A5540" s="7"/>
      <c r="B5540" s="8"/>
    </row>
    <row r="5541" spans="1:2" x14ac:dyDescent="0.35">
      <c r="A5541" s="7"/>
      <c r="B5541" s="8"/>
    </row>
    <row r="5542" spans="1:2" x14ac:dyDescent="0.35">
      <c r="A5542" s="7"/>
      <c r="B5542" s="8"/>
    </row>
    <row r="5543" spans="1:2" x14ac:dyDescent="0.35">
      <c r="A5543" s="7"/>
      <c r="B5543" s="8"/>
    </row>
    <row r="5544" spans="1:2" x14ac:dyDescent="0.35">
      <c r="A5544" s="7"/>
      <c r="B5544" s="8"/>
    </row>
    <row r="5545" spans="1:2" x14ac:dyDescent="0.35">
      <c r="A5545" s="7"/>
      <c r="B5545" s="8"/>
    </row>
    <row r="5546" spans="1:2" x14ac:dyDescent="0.35">
      <c r="A5546" s="7"/>
      <c r="B5546" s="8"/>
    </row>
    <row r="5547" spans="1:2" x14ac:dyDescent="0.35">
      <c r="A5547" s="7"/>
      <c r="B5547" s="8"/>
    </row>
    <row r="5548" spans="1:2" x14ac:dyDescent="0.35">
      <c r="A5548" s="7"/>
      <c r="B5548" s="8"/>
    </row>
    <row r="5549" spans="1:2" x14ac:dyDescent="0.35">
      <c r="A5549" s="7"/>
      <c r="B5549" s="8"/>
    </row>
    <row r="5550" spans="1:2" x14ac:dyDescent="0.35">
      <c r="A5550" s="7"/>
      <c r="B5550" s="8"/>
    </row>
    <row r="5551" spans="1:2" x14ac:dyDescent="0.35">
      <c r="A5551" s="7"/>
      <c r="B5551" s="8"/>
    </row>
    <row r="5552" spans="1:2" x14ac:dyDescent="0.35">
      <c r="A5552" s="7"/>
      <c r="B5552" s="8"/>
    </row>
    <row r="5553" spans="1:2" x14ac:dyDescent="0.35">
      <c r="A5553" s="7"/>
      <c r="B5553" s="8"/>
    </row>
    <row r="5554" spans="1:2" x14ac:dyDescent="0.35">
      <c r="A5554" s="7"/>
      <c r="B5554" s="8"/>
    </row>
    <row r="5555" spans="1:2" x14ac:dyDescent="0.35">
      <c r="A5555" s="7"/>
      <c r="B5555" s="8"/>
    </row>
    <row r="5556" spans="1:2" x14ac:dyDescent="0.35">
      <c r="A5556" s="7"/>
      <c r="B5556" s="8"/>
    </row>
    <row r="5557" spans="1:2" x14ac:dyDescent="0.35">
      <c r="A5557" s="7"/>
      <c r="B5557" s="8"/>
    </row>
    <row r="5558" spans="1:2" x14ac:dyDescent="0.35">
      <c r="A5558" s="7"/>
      <c r="B5558" s="8"/>
    </row>
    <row r="5559" spans="1:2" x14ac:dyDescent="0.35">
      <c r="A5559" s="7"/>
      <c r="B5559" s="8"/>
    </row>
    <row r="5560" spans="1:2" x14ac:dyDescent="0.35">
      <c r="A5560" s="7"/>
      <c r="B5560" s="8"/>
    </row>
    <row r="5561" spans="1:2" x14ac:dyDescent="0.35">
      <c r="A5561" s="7"/>
      <c r="B5561" s="8"/>
    </row>
    <row r="5562" spans="1:2" x14ac:dyDescent="0.35">
      <c r="A5562" s="7"/>
      <c r="B5562" s="8"/>
    </row>
    <row r="5563" spans="1:2" x14ac:dyDescent="0.35">
      <c r="A5563" s="7"/>
      <c r="B5563" s="8"/>
    </row>
    <row r="5564" spans="1:2" x14ac:dyDescent="0.35">
      <c r="A5564" s="7"/>
      <c r="B5564" s="8"/>
    </row>
    <row r="5565" spans="1:2" x14ac:dyDescent="0.35">
      <c r="A5565" s="7"/>
      <c r="B5565" s="8"/>
    </row>
    <row r="5566" spans="1:2" x14ac:dyDescent="0.35">
      <c r="A5566" s="7"/>
      <c r="B5566" s="8"/>
    </row>
    <row r="5567" spans="1:2" x14ac:dyDescent="0.35">
      <c r="A5567" s="7"/>
      <c r="B5567" s="8"/>
    </row>
    <row r="5568" spans="1:2" x14ac:dyDescent="0.35">
      <c r="A5568" s="7"/>
      <c r="B5568" s="8"/>
    </row>
    <row r="5569" spans="1:2" x14ac:dyDescent="0.35">
      <c r="A5569" s="7"/>
      <c r="B5569" s="8"/>
    </row>
    <row r="5570" spans="1:2" x14ac:dyDescent="0.35">
      <c r="A5570" s="7"/>
      <c r="B5570" s="8"/>
    </row>
    <row r="5571" spans="1:2" x14ac:dyDescent="0.35">
      <c r="A5571" s="7"/>
      <c r="B5571" s="8"/>
    </row>
    <row r="5572" spans="1:2" x14ac:dyDescent="0.35">
      <c r="A5572" s="7"/>
      <c r="B5572" s="8"/>
    </row>
    <row r="5573" spans="1:2" x14ac:dyDescent="0.35">
      <c r="A5573" s="7"/>
      <c r="B5573" s="8"/>
    </row>
    <row r="5574" spans="1:2" x14ac:dyDescent="0.35">
      <c r="A5574" s="7"/>
      <c r="B5574" s="8"/>
    </row>
    <row r="5575" spans="1:2" x14ac:dyDescent="0.35">
      <c r="A5575" s="7"/>
      <c r="B5575" s="8"/>
    </row>
    <row r="5576" spans="1:2" x14ac:dyDescent="0.35">
      <c r="A5576" s="7"/>
      <c r="B5576" s="8"/>
    </row>
    <row r="5577" spans="1:2" x14ac:dyDescent="0.35">
      <c r="A5577" s="7"/>
      <c r="B5577" s="8"/>
    </row>
    <row r="5578" spans="1:2" x14ac:dyDescent="0.35">
      <c r="A5578" s="7"/>
      <c r="B5578" s="8"/>
    </row>
    <row r="5579" spans="1:2" x14ac:dyDescent="0.35">
      <c r="A5579" s="7"/>
      <c r="B5579" s="8"/>
    </row>
    <row r="5580" spans="1:2" x14ac:dyDescent="0.35">
      <c r="A5580" s="7"/>
      <c r="B5580" s="8"/>
    </row>
    <row r="5581" spans="1:2" x14ac:dyDescent="0.35">
      <c r="A5581" s="7"/>
      <c r="B5581" s="8"/>
    </row>
    <row r="5582" spans="1:2" x14ac:dyDescent="0.35">
      <c r="A5582" s="7"/>
      <c r="B5582" s="8"/>
    </row>
    <row r="5583" spans="1:2" x14ac:dyDescent="0.35">
      <c r="A5583" s="7"/>
      <c r="B5583" s="8"/>
    </row>
    <row r="5584" spans="1:2" x14ac:dyDescent="0.35">
      <c r="A5584" s="7"/>
      <c r="B5584" s="8"/>
    </row>
    <row r="5585" spans="1:2" x14ac:dyDescent="0.35">
      <c r="A5585" s="7"/>
      <c r="B5585" s="8"/>
    </row>
    <row r="5586" spans="1:2" x14ac:dyDescent="0.35">
      <c r="A5586" s="7"/>
      <c r="B5586" s="8"/>
    </row>
    <row r="5587" spans="1:2" x14ac:dyDescent="0.35">
      <c r="A5587" s="7"/>
      <c r="B5587" s="8"/>
    </row>
    <row r="5588" spans="1:2" x14ac:dyDescent="0.35">
      <c r="A5588" s="7"/>
      <c r="B5588" s="8"/>
    </row>
    <row r="5589" spans="1:2" x14ac:dyDescent="0.35">
      <c r="A5589" s="7"/>
      <c r="B5589" s="8"/>
    </row>
    <row r="5590" spans="1:2" x14ac:dyDescent="0.35">
      <c r="A5590" s="7"/>
      <c r="B5590" s="8"/>
    </row>
    <row r="5591" spans="1:2" x14ac:dyDescent="0.35">
      <c r="A5591" s="7"/>
      <c r="B5591" s="8"/>
    </row>
    <row r="5592" spans="1:2" x14ac:dyDescent="0.35">
      <c r="A5592" s="7"/>
      <c r="B5592" s="8"/>
    </row>
    <row r="5593" spans="1:2" x14ac:dyDescent="0.35">
      <c r="A5593" s="7"/>
      <c r="B5593" s="8"/>
    </row>
    <row r="5594" spans="1:2" x14ac:dyDescent="0.35">
      <c r="A5594" s="7"/>
      <c r="B5594" s="8"/>
    </row>
    <row r="5595" spans="1:2" x14ac:dyDescent="0.35">
      <c r="A5595" s="7"/>
      <c r="B5595" s="8"/>
    </row>
    <row r="5596" spans="1:2" x14ac:dyDescent="0.35">
      <c r="A5596" s="7"/>
      <c r="B5596" s="8"/>
    </row>
    <row r="5597" spans="1:2" x14ac:dyDescent="0.35">
      <c r="A5597" s="7"/>
      <c r="B5597" s="8"/>
    </row>
    <row r="5598" spans="1:2" x14ac:dyDescent="0.35">
      <c r="A5598" s="7"/>
      <c r="B5598" s="8"/>
    </row>
    <row r="5599" spans="1:2" x14ac:dyDescent="0.35">
      <c r="A5599" s="7"/>
      <c r="B5599" s="8"/>
    </row>
    <row r="5600" spans="1:2" x14ac:dyDescent="0.35">
      <c r="A5600" s="7"/>
      <c r="B5600" s="8"/>
    </row>
    <row r="5601" spans="1:2" x14ac:dyDescent="0.35">
      <c r="A5601" s="7"/>
      <c r="B5601" s="8"/>
    </row>
    <row r="5602" spans="1:2" x14ac:dyDescent="0.35">
      <c r="A5602" s="7"/>
      <c r="B5602" s="8"/>
    </row>
    <row r="5603" spans="1:2" x14ac:dyDescent="0.35">
      <c r="A5603" s="7"/>
      <c r="B5603" s="8"/>
    </row>
    <row r="5604" spans="1:2" x14ac:dyDescent="0.35">
      <c r="A5604" s="7"/>
      <c r="B5604" s="8"/>
    </row>
    <row r="5605" spans="1:2" x14ac:dyDescent="0.35">
      <c r="A5605" s="7"/>
      <c r="B5605" s="8"/>
    </row>
    <row r="5606" spans="1:2" x14ac:dyDescent="0.35">
      <c r="A5606" s="7"/>
      <c r="B5606" s="8"/>
    </row>
    <row r="5607" spans="1:2" x14ac:dyDescent="0.35">
      <c r="A5607" s="7"/>
      <c r="B5607" s="8"/>
    </row>
    <row r="5608" spans="1:2" x14ac:dyDescent="0.35">
      <c r="A5608" s="7"/>
      <c r="B5608" s="8"/>
    </row>
    <row r="5609" spans="1:2" x14ac:dyDescent="0.35">
      <c r="A5609" s="7"/>
      <c r="B5609" s="8"/>
    </row>
    <row r="5610" spans="1:2" x14ac:dyDescent="0.35">
      <c r="A5610" s="7"/>
      <c r="B5610" s="8"/>
    </row>
    <row r="5611" spans="1:2" x14ac:dyDescent="0.35">
      <c r="A5611" s="7"/>
      <c r="B5611" s="8"/>
    </row>
    <row r="5612" spans="1:2" x14ac:dyDescent="0.35">
      <c r="A5612" s="7"/>
      <c r="B5612" s="8"/>
    </row>
    <row r="5613" spans="1:2" x14ac:dyDescent="0.35">
      <c r="A5613" s="7"/>
      <c r="B5613" s="8"/>
    </row>
    <row r="5614" spans="1:2" x14ac:dyDescent="0.35">
      <c r="A5614" s="7"/>
      <c r="B5614" s="8"/>
    </row>
    <row r="5615" spans="1:2" x14ac:dyDescent="0.35">
      <c r="A5615" s="7"/>
      <c r="B5615" s="8"/>
    </row>
    <row r="5616" spans="1:2" x14ac:dyDescent="0.35">
      <c r="A5616" s="7"/>
      <c r="B5616" s="8"/>
    </row>
    <row r="5617" spans="1:2" x14ac:dyDescent="0.35">
      <c r="A5617" s="7"/>
      <c r="B5617" s="8"/>
    </row>
    <row r="5618" spans="1:2" x14ac:dyDescent="0.35">
      <c r="A5618" s="7"/>
      <c r="B5618" s="8"/>
    </row>
    <row r="5619" spans="1:2" x14ac:dyDescent="0.35">
      <c r="A5619" s="7"/>
      <c r="B5619" s="8"/>
    </row>
    <row r="5620" spans="1:2" x14ac:dyDescent="0.35">
      <c r="A5620" s="7"/>
      <c r="B5620" s="8"/>
    </row>
    <row r="5621" spans="1:2" x14ac:dyDescent="0.35">
      <c r="A5621" s="7"/>
      <c r="B5621" s="8"/>
    </row>
    <row r="5622" spans="1:2" x14ac:dyDescent="0.35">
      <c r="A5622" s="7"/>
      <c r="B5622" s="8"/>
    </row>
    <row r="5623" spans="1:2" x14ac:dyDescent="0.35">
      <c r="A5623" s="7"/>
      <c r="B5623" s="8"/>
    </row>
    <row r="5624" spans="1:2" x14ac:dyDescent="0.35">
      <c r="A5624" s="7"/>
      <c r="B5624" s="8"/>
    </row>
    <row r="5625" spans="1:2" x14ac:dyDescent="0.35">
      <c r="A5625" s="7"/>
      <c r="B5625" s="8"/>
    </row>
    <row r="5626" spans="1:2" x14ac:dyDescent="0.35">
      <c r="A5626" s="7"/>
      <c r="B5626" s="8"/>
    </row>
    <row r="5627" spans="1:2" x14ac:dyDescent="0.35">
      <c r="A5627" s="7"/>
      <c r="B5627" s="8"/>
    </row>
    <row r="5628" spans="1:2" x14ac:dyDescent="0.35">
      <c r="A5628" s="7"/>
      <c r="B5628" s="8"/>
    </row>
    <row r="5629" spans="1:2" x14ac:dyDescent="0.35">
      <c r="A5629" s="7"/>
      <c r="B5629" s="8"/>
    </row>
    <row r="5630" spans="1:2" x14ac:dyDescent="0.35">
      <c r="A5630" s="7"/>
      <c r="B5630" s="8"/>
    </row>
    <row r="5631" spans="1:2" x14ac:dyDescent="0.35">
      <c r="A5631" s="7"/>
      <c r="B5631" s="8"/>
    </row>
    <row r="5632" spans="1:2" x14ac:dyDescent="0.35">
      <c r="A5632" s="7"/>
      <c r="B5632" s="8"/>
    </row>
    <row r="5633" spans="1:2" x14ac:dyDescent="0.35">
      <c r="A5633" s="7"/>
      <c r="B5633" s="8"/>
    </row>
    <row r="5634" spans="1:2" x14ac:dyDescent="0.35">
      <c r="A5634" s="7"/>
      <c r="B5634" s="8"/>
    </row>
    <row r="5635" spans="1:2" x14ac:dyDescent="0.35">
      <c r="A5635" s="7"/>
      <c r="B5635" s="8"/>
    </row>
    <row r="5636" spans="1:2" x14ac:dyDescent="0.35">
      <c r="A5636" s="7"/>
      <c r="B5636" s="8"/>
    </row>
    <row r="5637" spans="1:2" x14ac:dyDescent="0.35">
      <c r="A5637" s="7"/>
      <c r="B5637" s="8"/>
    </row>
    <row r="5638" spans="1:2" x14ac:dyDescent="0.35">
      <c r="A5638" s="7"/>
      <c r="B5638" s="8"/>
    </row>
    <row r="5639" spans="1:2" x14ac:dyDescent="0.35">
      <c r="A5639" s="7"/>
      <c r="B5639" s="8"/>
    </row>
    <row r="5640" spans="1:2" x14ac:dyDescent="0.35">
      <c r="A5640" s="7"/>
      <c r="B5640" s="8"/>
    </row>
    <row r="5641" spans="1:2" x14ac:dyDescent="0.35">
      <c r="A5641" s="7"/>
      <c r="B5641" s="8"/>
    </row>
    <row r="5642" spans="1:2" x14ac:dyDescent="0.35">
      <c r="A5642" s="7"/>
      <c r="B5642" s="8"/>
    </row>
    <row r="5643" spans="1:2" x14ac:dyDescent="0.35">
      <c r="A5643" s="7"/>
      <c r="B5643" s="8"/>
    </row>
    <row r="5644" spans="1:2" x14ac:dyDescent="0.35">
      <c r="A5644" s="7"/>
      <c r="B5644" s="8"/>
    </row>
    <row r="5645" spans="1:2" x14ac:dyDescent="0.35">
      <c r="A5645" s="7"/>
      <c r="B5645" s="8"/>
    </row>
    <row r="5646" spans="1:2" x14ac:dyDescent="0.35">
      <c r="A5646" s="7"/>
      <c r="B5646" s="8"/>
    </row>
    <row r="5647" spans="1:2" x14ac:dyDescent="0.35">
      <c r="A5647" s="7"/>
      <c r="B5647" s="8"/>
    </row>
    <row r="5648" spans="1:2" x14ac:dyDescent="0.35">
      <c r="A5648" s="7"/>
      <c r="B5648" s="8"/>
    </row>
    <row r="5649" spans="1:2" x14ac:dyDescent="0.35">
      <c r="A5649" s="7"/>
      <c r="B5649" s="8"/>
    </row>
    <row r="5650" spans="1:2" x14ac:dyDescent="0.35">
      <c r="A5650" s="7"/>
      <c r="B5650" s="8"/>
    </row>
    <row r="5651" spans="1:2" x14ac:dyDescent="0.35">
      <c r="A5651" s="7"/>
      <c r="B5651" s="8"/>
    </row>
    <row r="5652" spans="1:2" x14ac:dyDescent="0.35">
      <c r="A5652" s="7"/>
      <c r="B5652" s="8"/>
    </row>
    <row r="5653" spans="1:2" x14ac:dyDescent="0.35">
      <c r="A5653" s="7"/>
      <c r="B5653" s="8"/>
    </row>
    <row r="5654" spans="1:2" x14ac:dyDescent="0.35">
      <c r="A5654" s="7"/>
      <c r="B5654" s="8"/>
    </row>
    <row r="5655" spans="1:2" x14ac:dyDescent="0.35">
      <c r="A5655" s="7"/>
      <c r="B5655" s="8"/>
    </row>
    <row r="5656" spans="1:2" x14ac:dyDescent="0.35">
      <c r="A5656" s="7"/>
      <c r="B5656" s="8"/>
    </row>
    <row r="5657" spans="1:2" x14ac:dyDescent="0.35">
      <c r="A5657" s="7"/>
      <c r="B5657" s="8"/>
    </row>
    <row r="5658" spans="1:2" x14ac:dyDescent="0.35">
      <c r="A5658" s="7"/>
      <c r="B5658" s="8"/>
    </row>
    <row r="5659" spans="1:2" x14ac:dyDescent="0.35">
      <c r="A5659" s="7"/>
      <c r="B5659" s="8"/>
    </row>
    <row r="5660" spans="1:2" x14ac:dyDescent="0.35">
      <c r="A5660" s="7"/>
      <c r="B5660" s="8"/>
    </row>
    <row r="5661" spans="1:2" x14ac:dyDescent="0.35">
      <c r="A5661" s="7"/>
      <c r="B5661" s="8"/>
    </row>
    <row r="5662" spans="1:2" x14ac:dyDescent="0.35">
      <c r="A5662" s="7"/>
      <c r="B5662" s="8"/>
    </row>
    <row r="5663" spans="1:2" x14ac:dyDescent="0.35">
      <c r="A5663" s="7"/>
      <c r="B5663" s="8"/>
    </row>
    <row r="5664" spans="1:2" x14ac:dyDescent="0.35">
      <c r="A5664" s="7"/>
      <c r="B5664" s="8"/>
    </row>
    <row r="5665" spans="1:2" x14ac:dyDescent="0.35">
      <c r="A5665" s="7"/>
      <c r="B5665" s="8"/>
    </row>
    <row r="5666" spans="1:2" x14ac:dyDescent="0.35">
      <c r="A5666" s="7"/>
      <c r="B5666" s="8"/>
    </row>
    <row r="5667" spans="1:2" x14ac:dyDescent="0.35">
      <c r="A5667" s="7"/>
      <c r="B5667" s="8"/>
    </row>
    <row r="5668" spans="1:2" x14ac:dyDescent="0.35">
      <c r="A5668" s="7"/>
      <c r="B5668" s="8"/>
    </row>
    <row r="5669" spans="1:2" x14ac:dyDescent="0.35">
      <c r="A5669" s="7"/>
      <c r="B5669" s="8"/>
    </row>
    <row r="5670" spans="1:2" x14ac:dyDescent="0.35">
      <c r="A5670" s="7"/>
      <c r="B5670" s="8"/>
    </row>
    <row r="5671" spans="1:2" x14ac:dyDescent="0.35">
      <c r="A5671" s="7"/>
      <c r="B5671" s="8"/>
    </row>
    <row r="5672" spans="1:2" x14ac:dyDescent="0.35">
      <c r="A5672" s="7"/>
      <c r="B5672" s="8"/>
    </row>
    <row r="5673" spans="1:2" x14ac:dyDescent="0.35">
      <c r="A5673" s="7"/>
      <c r="B5673" s="8"/>
    </row>
    <row r="5674" spans="1:2" x14ac:dyDescent="0.35">
      <c r="A5674" s="7"/>
      <c r="B5674" s="8"/>
    </row>
    <row r="5675" spans="1:2" x14ac:dyDescent="0.35">
      <c r="A5675" s="7"/>
      <c r="B5675" s="8"/>
    </row>
    <row r="5676" spans="1:2" x14ac:dyDescent="0.35">
      <c r="A5676" s="7"/>
      <c r="B5676" s="8"/>
    </row>
    <row r="5677" spans="1:2" x14ac:dyDescent="0.35">
      <c r="A5677" s="7"/>
      <c r="B5677" s="8"/>
    </row>
    <row r="5678" spans="1:2" x14ac:dyDescent="0.35">
      <c r="A5678" s="7"/>
      <c r="B5678" s="8"/>
    </row>
    <row r="5679" spans="1:2" x14ac:dyDescent="0.35">
      <c r="A5679" s="7"/>
      <c r="B5679" s="8"/>
    </row>
    <row r="5680" spans="1:2" x14ac:dyDescent="0.35">
      <c r="A5680" s="7"/>
      <c r="B5680" s="8"/>
    </row>
    <row r="5681" spans="1:2" x14ac:dyDescent="0.35">
      <c r="A5681" s="7"/>
      <c r="B5681" s="8"/>
    </row>
    <row r="5682" spans="1:2" x14ac:dyDescent="0.35">
      <c r="A5682" s="7"/>
      <c r="B5682" s="8"/>
    </row>
    <row r="5683" spans="1:2" x14ac:dyDescent="0.35">
      <c r="A5683" s="7"/>
      <c r="B5683" s="8"/>
    </row>
    <row r="5684" spans="1:2" x14ac:dyDescent="0.35">
      <c r="A5684" s="7"/>
      <c r="B5684" s="8"/>
    </row>
    <row r="5685" spans="1:2" x14ac:dyDescent="0.35">
      <c r="A5685" s="7"/>
      <c r="B5685" s="8"/>
    </row>
    <row r="5686" spans="1:2" x14ac:dyDescent="0.35">
      <c r="A5686" s="7"/>
      <c r="B5686" s="8"/>
    </row>
    <row r="5687" spans="1:2" x14ac:dyDescent="0.35">
      <c r="A5687" s="7"/>
      <c r="B5687" s="8"/>
    </row>
    <row r="5688" spans="1:2" x14ac:dyDescent="0.35">
      <c r="A5688" s="7"/>
      <c r="B5688" s="8"/>
    </row>
    <row r="5689" spans="1:2" x14ac:dyDescent="0.35">
      <c r="A5689" s="7"/>
      <c r="B5689" s="8"/>
    </row>
    <row r="5690" spans="1:2" x14ac:dyDescent="0.35">
      <c r="A5690" s="7"/>
      <c r="B5690" s="8"/>
    </row>
    <row r="5691" spans="1:2" x14ac:dyDescent="0.35">
      <c r="A5691" s="7"/>
      <c r="B5691" s="8"/>
    </row>
    <row r="5692" spans="1:2" x14ac:dyDescent="0.35">
      <c r="A5692" s="7"/>
      <c r="B5692" s="8"/>
    </row>
    <row r="5693" spans="1:2" x14ac:dyDescent="0.35">
      <c r="A5693" s="7"/>
      <c r="B5693" s="8"/>
    </row>
    <row r="5694" spans="1:2" x14ac:dyDescent="0.35">
      <c r="A5694" s="7"/>
      <c r="B5694" s="8"/>
    </row>
    <row r="5695" spans="1:2" x14ac:dyDescent="0.35">
      <c r="A5695" s="7"/>
      <c r="B5695" s="8"/>
    </row>
    <row r="5696" spans="1:2" x14ac:dyDescent="0.35">
      <c r="A5696" s="7"/>
      <c r="B5696" s="8"/>
    </row>
    <row r="5697" spans="1:2" x14ac:dyDescent="0.35">
      <c r="A5697" s="7"/>
      <c r="B5697" s="8"/>
    </row>
    <row r="5698" spans="1:2" x14ac:dyDescent="0.35">
      <c r="A5698" s="7"/>
      <c r="B5698" s="8"/>
    </row>
    <row r="5699" spans="1:2" x14ac:dyDescent="0.35">
      <c r="A5699" s="7"/>
      <c r="B5699" s="8"/>
    </row>
    <row r="5700" spans="1:2" x14ac:dyDescent="0.35">
      <c r="A5700" s="7"/>
      <c r="B5700" s="8"/>
    </row>
    <row r="5701" spans="1:2" x14ac:dyDescent="0.35">
      <c r="A5701" s="7"/>
      <c r="B5701" s="8"/>
    </row>
    <row r="5702" spans="1:2" x14ac:dyDescent="0.35">
      <c r="A5702" s="7"/>
      <c r="B5702" s="8"/>
    </row>
    <row r="5703" spans="1:2" x14ac:dyDescent="0.35">
      <c r="A5703" s="7"/>
      <c r="B5703" s="8"/>
    </row>
    <row r="5704" spans="1:2" x14ac:dyDescent="0.35">
      <c r="A5704" s="7"/>
      <c r="B5704" s="8"/>
    </row>
    <row r="5705" spans="1:2" x14ac:dyDescent="0.35">
      <c r="A5705" s="7"/>
      <c r="B5705" s="8"/>
    </row>
    <row r="5706" spans="1:2" x14ac:dyDescent="0.35">
      <c r="A5706" s="7"/>
      <c r="B5706" s="8"/>
    </row>
    <row r="5707" spans="1:2" x14ac:dyDescent="0.35">
      <c r="A5707" s="7"/>
      <c r="B5707" s="8"/>
    </row>
    <row r="5708" spans="1:2" x14ac:dyDescent="0.35">
      <c r="A5708" s="7"/>
      <c r="B5708" s="8"/>
    </row>
    <row r="5709" spans="1:2" x14ac:dyDescent="0.35">
      <c r="A5709" s="7"/>
      <c r="B5709" s="8"/>
    </row>
    <row r="5710" spans="1:2" x14ac:dyDescent="0.35">
      <c r="A5710" s="7"/>
      <c r="B5710" s="8"/>
    </row>
    <row r="5711" spans="1:2" x14ac:dyDescent="0.35">
      <c r="A5711" s="7"/>
      <c r="B5711" s="8"/>
    </row>
    <row r="5712" spans="1:2" x14ac:dyDescent="0.35">
      <c r="A5712" s="7"/>
      <c r="B5712" s="8"/>
    </row>
    <row r="5713" spans="1:2" x14ac:dyDescent="0.35">
      <c r="A5713" s="7"/>
      <c r="B5713" s="8"/>
    </row>
    <row r="5714" spans="1:2" x14ac:dyDescent="0.35">
      <c r="A5714" s="7"/>
      <c r="B5714" s="8"/>
    </row>
    <row r="5715" spans="1:2" x14ac:dyDescent="0.35">
      <c r="A5715" s="7"/>
      <c r="B5715" s="8"/>
    </row>
    <row r="5716" spans="1:2" x14ac:dyDescent="0.35">
      <c r="A5716" s="7"/>
      <c r="B5716" s="8"/>
    </row>
    <row r="5717" spans="1:2" x14ac:dyDescent="0.35">
      <c r="A5717" s="7"/>
      <c r="B5717" s="8"/>
    </row>
    <row r="5718" spans="1:2" x14ac:dyDescent="0.35">
      <c r="A5718" s="7"/>
      <c r="B5718" s="8"/>
    </row>
    <row r="5719" spans="1:2" x14ac:dyDescent="0.35">
      <c r="A5719" s="7"/>
      <c r="B5719" s="8"/>
    </row>
    <row r="5720" spans="1:2" x14ac:dyDescent="0.35">
      <c r="A5720" s="7"/>
      <c r="B5720" s="8"/>
    </row>
    <row r="5721" spans="1:2" x14ac:dyDescent="0.35">
      <c r="A5721" s="7"/>
      <c r="B5721" s="8"/>
    </row>
    <row r="5722" spans="1:2" x14ac:dyDescent="0.35">
      <c r="A5722" s="7"/>
      <c r="B5722" s="8"/>
    </row>
    <row r="5723" spans="1:2" x14ac:dyDescent="0.35">
      <c r="A5723" s="7"/>
      <c r="B5723" s="8"/>
    </row>
    <row r="5724" spans="1:2" x14ac:dyDescent="0.35">
      <c r="A5724" s="7"/>
      <c r="B5724" s="8"/>
    </row>
    <row r="5725" spans="1:2" x14ac:dyDescent="0.35">
      <c r="A5725" s="7"/>
      <c r="B5725" s="8"/>
    </row>
    <row r="5726" spans="1:2" x14ac:dyDescent="0.35">
      <c r="A5726" s="7"/>
      <c r="B5726" s="8"/>
    </row>
    <row r="5727" spans="1:2" x14ac:dyDescent="0.35">
      <c r="A5727" s="7"/>
      <c r="B5727" s="8"/>
    </row>
    <row r="5728" spans="1:2" x14ac:dyDescent="0.35">
      <c r="A5728" s="7"/>
      <c r="B5728" s="8"/>
    </row>
    <row r="5729" spans="1:2" x14ac:dyDescent="0.35">
      <c r="A5729" s="7"/>
      <c r="B5729" s="8"/>
    </row>
    <row r="5730" spans="1:2" x14ac:dyDescent="0.35">
      <c r="A5730" s="7"/>
      <c r="B5730" s="8"/>
    </row>
    <row r="5731" spans="1:2" x14ac:dyDescent="0.35">
      <c r="A5731" s="7"/>
      <c r="B5731" s="8"/>
    </row>
    <row r="5732" spans="1:2" x14ac:dyDescent="0.35">
      <c r="A5732" s="7"/>
      <c r="B5732" s="8"/>
    </row>
    <row r="5733" spans="1:2" x14ac:dyDescent="0.35">
      <c r="A5733" s="7"/>
      <c r="B5733" s="8"/>
    </row>
    <row r="5734" spans="1:2" x14ac:dyDescent="0.35">
      <c r="A5734" s="7"/>
      <c r="B5734" s="8"/>
    </row>
    <row r="5735" spans="1:2" x14ac:dyDescent="0.35">
      <c r="A5735" s="7"/>
      <c r="B5735" s="8"/>
    </row>
    <row r="5736" spans="1:2" x14ac:dyDescent="0.35">
      <c r="A5736" s="7"/>
      <c r="B5736" s="8"/>
    </row>
    <row r="5737" spans="1:2" x14ac:dyDescent="0.35">
      <c r="A5737" s="7"/>
      <c r="B5737" s="8"/>
    </row>
    <row r="5738" spans="1:2" x14ac:dyDescent="0.35">
      <c r="A5738" s="7"/>
      <c r="B5738" s="8"/>
    </row>
    <row r="5739" spans="1:2" x14ac:dyDescent="0.35">
      <c r="A5739" s="7"/>
      <c r="B5739" s="8"/>
    </row>
    <row r="5740" spans="1:2" x14ac:dyDescent="0.35">
      <c r="A5740" s="7"/>
      <c r="B5740" s="8"/>
    </row>
    <row r="5741" spans="1:2" x14ac:dyDescent="0.35">
      <c r="A5741" s="7"/>
      <c r="B5741" s="8"/>
    </row>
    <row r="5742" spans="1:2" x14ac:dyDescent="0.35">
      <c r="A5742" s="7"/>
      <c r="B5742" s="8"/>
    </row>
    <row r="5743" spans="1:2" x14ac:dyDescent="0.35">
      <c r="A5743" s="7"/>
      <c r="B5743" s="8"/>
    </row>
    <row r="5744" spans="1:2" x14ac:dyDescent="0.35">
      <c r="A5744" s="7"/>
      <c r="B5744" s="8"/>
    </row>
    <row r="5745" spans="1:2" x14ac:dyDescent="0.35">
      <c r="A5745" s="7"/>
      <c r="B5745" s="8"/>
    </row>
    <row r="5746" spans="1:2" x14ac:dyDescent="0.35">
      <c r="A5746" s="7"/>
      <c r="B5746" s="8"/>
    </row>
    <row r="5747" spans="1:2" x14ac:dyDescent="0.35">
      <c r="A5747" s="7"/>
      <c r="B5747" s="8"/>
    </row>
    <row r="5748" spans="1:2" x14ac:dyDescent="0.35">
      <c r="A5748" s="7"/>
      <c r="B5748" s="8"/>
    </row>
    <row r="5749" spans="1:2" x14ac:dyDescent="0.35">
      <c r="A5749" s="7"/>
      <c r="B5749" s="8"/>
    </row>
    <row r="5750" spans="1:2" x14ac:dyDescent="0.35">
      <c r="A5750" s="7"/>
      <c r="B5750" s="8"/>
    </row>
    <row r="5751" spans="1:2" x14ac:dyDescent="0.35">
      <c r="A5751" s="7"/>
      <c r="B5751" s="8"/>
    </row>
    <row r="5752" spans="1:2" x14ac:dyDescent="0.35">
      <c r="A5752" s="7"/>
      <c r="B5752" s="8"/>
    </row>
    <row r="5753" spans="1:2" x14ac:dyDescent="0.35">
      <c r="A5753" s="7"/>
      <c r="B5753" s="8"/>
    </row>
    <row r="5754" spans="1:2" x14ac:dyDescent="0.35">
      <c r="A5754" s="7"/>
      <c r="B5754" s="8"/>
    </row>
    <row r="5755" spans="1:2" x14ac:dyDescent="0.35">
      <c r="A5755" s="7"/>
      <c r="B5755" s="8"/>
    </row>
    <row r="5756" spans="1:2" x14ac:dyDescent="0.35">
      <c r="A5756" s="7"/>
      <c r="B5756" s="8"/>
    </row>
    <row r="5757" spans="1:2" x14ac:dyDescent="0.35">
      <c r="A5757" s="7"/>
      <c r="B5757" s="8"/>
    </row>
    <row r="5758" spans="1:2" x14ac:dyDescent="0.35">
      <c r="A5758" s="7"/>
      <c r="B5758" s="8"/>
    </row>
    <row r="5759" spans="1:2" x14ac:dyDescent="0.35">
      <c r="A5759" s="7"/>
      <c r="B5759" s="8"/>
    </row>
    <row r="5760" spans="1:2" x14ac:dyDescent="0.35">
      <c r="A5760" s="7"/>
      <c r="B5760" s="8"/>
    </row>
    <row r="5761" spans="1:2" x14ac:dyDescent="0.35">
      <c r="A5761" s="7"/>
      <c r="B5761" s="8"/>
    </row>
    <row r="5762" spans="1:2" x14ac:dyDescent="0.35">
      <c r="A5762" s="7"/>
      <c r="B5762" s="8"/>
    </row>
    <row r="5763" spans="1:2" x14ac:dyDescent="0.35">
      <c r="A5763" s="7"/>
      <c r="B5763" s="8"/>
    </row>
    <row r="5764" spans="1:2" x14ac:dyDescent="0.35">
      <c r="A5764" s="7"/>
      <c r="B5764" s="8"/>
    </row>
    <row r="5765" spans="1:2" x14ac:dyDescent="0.35">
      <c r="A5765" s="7"/>
      <c r="B5765" s="8"/>
    </row>
    <row r="5766" spans="1:2" x14ac:dyDescent="0.35">
      <c r="A5766" s="7"/>
      <c r="B5766" s="8"/>
    </row>
    <row r="5767" spans="1:2" x14ac:dyDescent="0.35">
      <c r="A5767" s="7"/>
      <c r="B5767" s="8"/>
    </row>
    <row r="5768" spans="1:2" x14ac:dyDescent="0.35">
      <c r="A5768" s="7"/>
      <c r="B5768" s="8"/>
    </row>
    <row r="5769" spans="1:2" x14ac:dyDescent="0.35">
      <c r="A5769" s="7"/>
      <c r="B5769" s="8"/>
    </row>
    <row r="5770" spans="1:2" x14ac:dyDescent="0.35">
      <c r="A5770" s="7"/>
      <c r="B5770" s="8"/>
    </row>
    <row r="5771" spans="1:2" x14ac:dyDescent="0.35">
      <c r="A5771" s="7"/>
      <c r="B5771" s="8"/>
    </row>
    <row r="5772" spans="1:2" x14ac:dyDescent="0.35">
      <c r="A5772" s="7"/>
      <c r="B5772" s="8"/>
    </row>
    <row r="5773" spans="1:2" x14ac:dyDescent="0.35">
      <c r="A5773" s="7"/>
      <c r="B5773" s="8"/>
    </row>
    <row r="5774" spans="1:2" x14ac:dyDescent="0.35">
      <c r="A5774" s="7"/>
      <c r="B5774" s="8"/>
    </row>
    <row r="5775" spans="1:2" x14ac:dyDescent="0.35">
      <c r="A5775" s="7"/>
      <c r="B5775" s="8"/>
    </row>
    <row r="5776" spans="1:2" x14ac:dyDescent="0.35">
      <c r="A5776" s="7"/>
      <c r="B5776" s="8"/>
    </row>
    <row r="5777" spans="1:2" x14ac:dyDescent="0.35">
      <c r="A5777" s="7"/>
      <c r="B5777" s="8"/>
    </row>
    <row r="5778" spans="1:2" x14ac:dyDescent="0.35">
      <c r="A5778" s="7"/>
      <c r="B5778" s="8"/>
    </row>
    <row r="5779" spans="1:2" x14ac:dyDescent="0.35">
      <c r="A5779" s="7"/>
      <c r="B5779" s="8"/>
    </row>
    <row r="5780" spans="1:2" x14ac:dyDescent="0.35">
      <c r="A5780" s="7"/>
      <c r="B5780" s="8"/>
    </row>
    <row r="5781" spans="1:2" x14ac:dyDescent="0.35">
      <c r="A5781" s="7"/>
      <c r="B5781" s="8"/>
    </row>
    <row r="5782" spans="1:2" x14ac:dyDescent="0.35">
      <c r="A5782" s="7"/>
      <c r="B5782" s="8"/>
    </row>
    <row r="5783" spans="1:2" x14ac:dyDescent="0.35">
      <c r="A5783" s="7"/>
      <c r="B5783" s="8"/>
    </row>
    <row r="5784" spans="1:2" x14ac:dyDescent="0.35">
      <c r="A5784" s="7"/>
      <c r="B5784" s="8"/>
    </row>
    <row r="5785" spans="1:2" x14ac:dyDescent="0.35">
      <c r="A5785" s="7"/>
      <c r="B5785" s="8"/>
    </row>
    <row r="5786" spans="1:2" x14ac:dyDescent="0.35">
      <c r="A5786" s="7"/>
      <c r="B5786" s="8"/>
    </row>
    <row r="5787" spans="1:2" x14ac:dyDescent="0.35">
      <c r="A5787" s="7"/>
      <c r="B5787" s="8"/>
    </row>
    <row r="5788" spans="1:2" x14ac:dyDescent="0.35">
      <c r="A5788" s="7"/>
      <c r="B5788" s="8"/>
    </row>
    <row r="5789" spans="1:2" x14ac:dyDescent="0.35">
      <c r="A5789" s="7"/>
      <c r="B5789" s="8"/>
    </row>
    <row r="5790" spans="1:2" x14ac:dyDescent="0.35">
      <c r="A5790" s="7"/>
      <c r="B5790" s="8"/>
    </row>
    <row r="5791" spans="1:2" x14ac:dyDescent="0.35">
      <c r="A5791" s="7"/>
      <c r="B5791" s="8"/>
    </row>
    <row r="5792" spans="1:2" x14ac:dyDescent="0.35">
      <c r="A5792" s="7"/>
      <c r="B5792" s="8"/>
    </row>
    <row r="5793" spans="1:2" x14ac:dyDescent="0.35">
      <c r="A5793" s="7"/>
      <c r="B5793" s="8"/>
    </row>
    <row r="5794" spans="1:2" x14ac:dyDescent="0.35">
      <c r="A5794" s="7"/>
      <c r="B5794" s="8"/>
    </row>
    <row r="5795" spans="1:2" x14ac:dyDescent="0.35">
      <c r="A5795" s="7"/>
      <c r="B5795" s="8"/>
    </row>
    <row r="5796" spans="1:2" x14ac:dyDescent="0.35">
      <c r="A5796" s="7"/>
      <c r="B5796" s="8"/>
    </row>
    <row r="5797" spans="1:2" x14ac:dyDescent="0.35">
      <c r="A5797" s="7"/>
      <c r="B5797" s="8"/>
    </row>
    <row r="5798" spans="1:2" x14ac:dyDescent="0.35">
      <c r="A5798" s="7"/>
      <c r="B5798" s="8"/>
    </row>
    <row r="5799" spans="1:2" x14ac:dyDescent="0.35">
      <c r="A5799" s="7"/>
      <c r="B5799" s="8"/>
    </row>
    <row r="5800" spans="1:2" x14ac:dyDescent="0.35">
      <c r="A5800" s="7"/>
      <c r="B5800" s="8"/>
    </row>
    <row r="5801" spans="1:2" x14ac:dyDescent="0.35">
      <c r="A5801" s="7"/>
      <c r="B5801" s="8"/>
    </row>
    <row r="5802" spans="1:2" x14ac:dyDescent="0.35">
      <c r="A5802" s="7"/>
      <c r="B5802" s="8"/>
    </row>
    <row r="5803" spans="1:2" x14ac:dyDescent="0.35">
      <c r="A5803" s="7"/>
      <c r="B5803" s="8"/>
    </row>
    <row r="5804" spans="1:2" x14ac:dyDescent="0.35">
      <c r="A5804" s="7"/>
      <c r="B5804" s="8"/>
    </row>
    <row r="5805" spans="1:2" x14ac:dyDescent="0.35">
      <c r="A5805" s="7"/>
      <c r="B5805" s="8"/>
    </row>
    <row r="5806" spans="1:2" x14ac:dyDescent="0.35">
      <c r="A5806" s="7"/>
      <c r="B5806" s="8"/>
    </row>
    <row r="5807" spans="1:2" x14ac:dyDescent="0.35">
      <c r="A5807" s="7"/>
      <c r="B5807" s="8"/>
    </row>
    <row r="5808" spans="1:2" x14ac:dyDescent="0.35">
      <c r="A5808" s="7"/>
      <c r="B5808" s="8"/>
    </row>
    <row r="5809" spans="1:2" x14ac:dyDescent="0.35">
      <c r="A5809" s="7"/>
      <c r="B5809" s="8"/>
    </row>
    <row r="5810" spans="1:2" x14ac:dyDescent="0.35">
      <c r="A5810" s="7"/>
      <c r="B5810" s="8"/>
    </row>
    <row r="5811" spans="1:2" x14ac:dyDescent="0.35">
      <c r="A5811" s="7"/>
      <c r="B5811" s="8"/>
    </row>
    <row r="5812" spans="1:2" x14ac:dyDescent="0.35">
      <c r="A5812" s="7"/>
      <c r="B5812" s="8"/>
    </row>
    <row r="5813" spans="1:2" x14ac:dyDescent="0.35">
      <c r="A5813" s="7"/>
      <c r="B5813" s="8"/>
    </row>
    <row r="5814" spans="1:2" x14ac:dyDescent="0.35">
      <c r="A5814" s="7"/>
      <c r="B5814" s="8"/>
    </row>
    <row r="5815" spans="1:2" x14ac:dyDescent="0.35">
      <c r="A5815" s="7"/>
      <c r="B5815" s="8"/>
    </row>
    <row r="5816" spans="1:2" x14ac:dyDescent="0.35">
      <c r="A5816" s="7"/>
      <c r="B5816" s="8"/>
    </row>
    <row r="5817" spans="1:2" x14ac:dyDescent="0.35">
      <c r="A5817" s="7"/>
      <c r="B5817" s="8"/>
    </row>
    <row r="5818" spans="1:2" x14ac:dyDescent="0.35">
      <c r="A5818" s="7"/>
      <c r="B5818" s="8"/>
    </row>
    <row r="5819" spans="1:2" x14ac:dyDescent="0.35">
      <c r="A5819" s="7"/>
      <c r="B5819" s="8"/>
    </row>
    <row r="5820" spans="1:2" x14ac:dyDescent="0.35">
      <c r="A5820" s="7"/>
      <c r="B5820" s="8"/>
    </row>
    <row r="5821" spans="1:2" x14ac:dyDescent="0.35">
      <c r="A5821" s="7"/>
      <c r="B5821" s="8"/>
    </row>
    <row r="5822" spans="1:2" x14ac:dyDescent="0.35">
      <c r="A5822" s="7"/>
      <c r="B5822" s="8"/>
    </row>
    <row r="5823" spans="1:2" x14ac:dyDescent="0.35">
      <c r="A5823" s="7"/>
      <c r="B5823" s="8"/>
    </row>
    <row r="5824" spans="1:2" x14ac:dyDescent="0.35">
      <c r="A5824" s="7"/>
      <c r="B5824" s="8"/>
    </row>
    <row r="5825" spans="1:2" x14ac:dyDescent="0.35">
      <c r="A5825" s="7"/>
      <c r="B5825" s="8"/>
    </row>
    <row r="5826" spans="1:2" x14ac:dyDescent="0.35">
      <c r="A5826" s="7"/>
      <c r="B5826" s="8"/>
    </row>
    <row r="5827" spans="1:2" x14ac:dyDescent="0.35">
      <c r="A5827" s="7"/>
      <c r="B5827" s="8"/>
    </row>
    <row r="5828" spans="1:2" x14ac:dyDescent="0.35">
      <c r="A5828" s="7"/>
      <c r="B5828" s="8"/>
    </row>
    <row r="5829" spans="1:2" x14ac:dyDescent="0.35">
      <c r="A5829" s="9"/>
      <c r="B5829" s="10"/>
    </row>
    <row r="5830" spans="1:2" x14ac:dyDescent="0.35">
      <c r="A5830" s="7"/>
      <c r="B5830" s="8"/>
    </row>
    <row r="5831" spans="1:2" x14ac:dyDescent="0.35">
      <c r="A5831" s="7"/>
      <c r="B5831" s="8"/>
    </row>
    <row r="5832" spans="1:2" x14ac:dyDescent="0.35">
      <c r="A5832" s="7"/>
      <c r="B5832" s="8"/>
    </row>
    <row r="5833" spans="1:2" x14ac:dyDescent="0.35">
      <c r="A5833" s="7"/>
      <c r="B5833" s="8"/>
    </row>
    <row r="5834" spans="1:2" x14ac:dyDescent="0.35">
      <c r="A5834" s="7"/>
      <c r="B5834" s="8"/>
    </row>
    <row r="5835" spans="1:2" x14ac:dyDescent="0.35">
      <c r="A5835" s="7"/>
      <c r="B5835" s="8"/>
    </row>
    <row r="5836" spans="1:2" x14ac:dyDescent="0.35">
      <c r="A5836" s="7"/>
      <c r="B5836" s="8"/>
    </row>
    <row r="5837" spans="1:2" x14ac:dyDescent="0.35">
      <c r="A5837" s="7"/>
      <c r="B5837" s="8"/>
    </row>
    <row r="5838" spans="1:2" x14ac:dyDescent="0.35">
      <c r="A5838" s="9"/>
      <c r="B5838" s="10"/>
    </row>
    <row r="5839" spans="1:2" x14ac:dyDescent="0.35">
      <c r="A5839" s="7"/>
      <c r="B5839" s="8"/>
    </row>
    <row r="5840" spans="1:2" x14ac:dyDescent="0.35">
      <c r="A5840" s="7"/>
      <c r="B5840" s="8"/>
    </row>
    <row r="5841" spans="1:2" x14ac:dyDescent="0.35">
      <c r="A5841" s="7"/>
      <c r="B5841" s="8"/>
    </row>
    <row r="5842" spans="1:2" x14ac:dyDescent="0.35">
      <c r="A5842" s="7"/>
      <c r="B5842" s="8"/>
    </row>
    <row r="5843" spans="1:2" x14ac:dyDescent="0.35">
      <c r="A5843" s="7"/>
      <c r="B5843" s="8"/>
    </row>
    <row r="5844" spans="1:2" x14ac:dyDescent="0.35">
      <c r="A5844" s="7"/>
      <c r="B5844" s="8"/>
    </row>
    <row r="5845" spans="1:2" x14ac:dyDescent="0.35">
      <c r="A5845" s="7"/>
      <c r="B5845" s="8"/>
    </row>
    <row r="5846" spans="1:2" x14ac:dyDescent="0.35">
      <c r="A5846" s="7"/>
      <c r="B5846" s="8"/>
    </row>
    <row r="5847" spans="1:2" x14ac:dyDescent="0.35">
      <c r="A5847" s="7"/>
      <c r="B5847" s="8"/>
    </row>
    <row r="5848" spans="1:2" x14ac:dyDescent="0.35">
      <c r="A5848" s="7"/>
      <c r="B5848" s="8"/>
    </row>
    <row r="5849" spans="1:2" x14ac:dyDescent="0.35">
      <c r="A5849" s="7"/>
      <c r="B5849" s="8"/>
    </row>
    <row r="5850" spans="1:2" x14ac:dyDescent="0.35">
      <c r="A5850" s="7"/>
      <c r="B5850" s="8"/>
    </row>
    <row r="5851" spans="1:2" x14ac:dyDescent="0.35">
      <c r="A5851" s="7"/>
      <c r="B5851" s="8"/>
    </row>
    <row r="5852" spans="1:2" x14ac:dyDescent="0.35">
      <c r="A5852" s="7"/>
      <c r="B5852" s="8"/>
    </row>
    <row r="5853" spans="1:2" x14ac:dyDescent="0.35">
      <c r="A5853" s="7"/>
      <c r="B5853" s="8"/>
    </row>
    <row r="5854" spans="1:2" x14ac:dyDescent="0.35">
      <c r="A5854" s="7"/>
      <c r="B5854" s="8"/>
    </row>
    <row r="5855" spans="1:2" x14ac:dyDescent="0.35">
      <c r="A5855" s="7"/>
      <c r="B5855" s="8"/>
    </row>
    <row r="5856" spans="1:2" x14ac:dyDescent="0.35">
      <c r="A5856" s="7"/>
      <c r="B5856" s="8"/>
    </row>
    <row r="5857" spans="1:2" x14ac:dyDescent="0.35">
      <c r="A5857" s="7"/>
      <c r="B5857" s="8"/>
    </row>
    <row r="5858" spans="1:2" x14ac:dyDescent="0.35">
      <c r="A5858" s="7"/>
      <c r="B5858" s="8"/>
    </row>
    <row r="5859" spans="1:2" x14ac:dyDescent="0.35">
      <c r="A5859" s="7"/>
      <c r="B5859" s="8"/>
    </row>
    <row r="5860" spans="1:2" x14ac:dyDescent="0.35">
      <c r="A5860" s="7"/>
      <c r="B5860" s="8"/>
    </row>
    <row r="5861" spans="1:2" x14ac:dyDescent="0.35">
      <c r="A5861" s="7"/>
      <c r="B5861" s="8"/>
    </row>
    <row r="5862" spans="1:2" x14ac:dyDescent="0.35">
      <c r="A5862" s="7"/>
      <c r="B5862" s="8"/>
    </row>
    <row r="5863" spans="1:2" x14ac:dyDescent="0.35">
      <c r="A5863" s="7"/>
      <c r="B5863" s="8"/>
    </row>
    <row r="5864" spans="1:2" x14ac:dyDescent="0.35">
      <c r="A5864" s="7"/>
      <c r="B5864" s="8"/>
    </row>
    <row r="5865" spans="1:2" x14ac:dyDescent="0.35">
      <c r="A5865" s="7"/>
      <c r="B5865" s="8"/>
    </row>
    <row r="5866" spans="1:2" x14ac:dyDescent="0.35">
      <c r="A5866" s="7"/>
      <c r="B5866" s="8"/>
    </row>
    <row r="5867" spans="1:2" x14ac:dyDescent="0.35">
      <c r="A5867" s="7"/>
      <c r="B5867" s="8"/>
    </row>
    <row r="5868" spans="1:2" x14ac:dyDescent="0.35">
      <c r="A5868" s="7"/>
      <c r="B5868" s="8"/>
    </row>
    <row r="5869" spans="1:2" x14ac:dyDescent="0.35">
      <c r="A5869" s="7"/>
      <c r="B5869" s="8"/>
    </row>
    <row r="5870" spans="1:2" x14ac:dyDescent="0.35">
      <c r="A5870" s="7"/>
      <c r="B5870" s="8"/>
    </row>
    <row r="5871" spans="1:2" x14ac:dyDescent="0.35">
      <c r="A5871" s="7"/>
      <c r="B5871" s="8"/>
    </row>
    <row r="5872" spans="1:2" x14ac:dyDescent="0.35">
      <c r="A5872" s="7"/>
      <c r="B5872" s="8"/>
    </row>
    <row r="5873" spans="1:2" x14ac:dyDescent="0.35">
      <c r="A5873" s="7"/>
      <c r="B5873" s="8"/>
    </row>
    <row r="5874" spans="1:2" x14ac:dyDescent="0.35">
      <c r="A5874" s="7"/>
      <c r="B5874" s="8"/>
    </row>
    <row r="5875" spans="1:2" x14ac:dyDescent="0.35">
      <c r="A5875" s="7"/>
      <c r="B5875" s="8"/>
    </row>
    <row r="5876" spans="1:2" x14ac:dyDescent="0.35">
      <c r="A5876" s="7"/>
      <c r="B5876" s="8"/>
    </row>
    <row r="5877" spans="1:2" x14ac:dyDescent="0.35">
      <c r="A5877" s="7"/>
      <c r="B5877" s="8"/>
    </row>
    <row r="5878" spans="1:2" x14ac:dyDescent="0.35">
      <c r="A5878" s="7"/>
      <c r="B5878" s="8"/>
    </row>
    <row r="5879" spans="1:2" x14ac:dyDescent="0.35">
      <c r="A5879" s="7"/>
      <c r="B5879" s="8"/>
    </row>
    <row r="5880" spans="1:2" x14ac:dyDescent="0.35">
      <c r="A5880" s="7"/>
      <c r="B5880" s="8"/>
    </row>
    <row r="5881" spans="1:2" x14ac:dyDescent="0.35">
      <c r="A5881" s="7"/>
      <c r="B5881" s="8"/>
    </row>
    <row r="5882" spans="1:2" x14ac:dyDescent="0.35">
      <c r="A5882" s="7"/>
      <c r="B5882" s="8"/>
    </row>
    <row r="5883" spans="1:2" x14ac:dyDescent="0.35">
      <c r="A5883" s="7"/>
      <c r="B5883" s="8"/>
    </row>
    <row r="5884" spans="1:2" x14ac:dyDescent="0.35">
      <c r="A5884" s="7"/>
      <c r="B5884" s="8"/>
    </row>
    <row r="5885" spans="1:2" x14ac:dyDescent="0.35">
      <c r="A5885" s="7"/>
      <c r="B5885" s="8"/>
    </row>
    <row r="5886" spans="1:2" x14ac:dyDescent="0.35">
      <c r="A5886" s="7"/>
      <c r="B5886" s="8"/>
    </row>
    <row r="5887" spans="1:2" x14ac:dyDescent="0.35">
      <c r="A5887" s="7"/>
      <c r="B5887" s="8"/>
    </row>
    <row r="5888" spans="1:2" x14ac:dyDescent="0.35">
      <c r="A5888" s="7"/>
      <c r="B5888" s="8"/>
    </row>
    <row r="5889" spans="1:2" x14ac:dyDescent="0.35">
      <c r="A5889" s="7"/>
      <c r="B5889" s="8"/>
    </row>
    <row r="5890" spans="1:2" x14ac:dyDescent="0.35">
      <c r="A5890" s="7"/>
      <c r="B5890" s="8"/>
    </row>
    <row r="5891" spans="1:2" x14ac:dyDescent="0.35">
      <c r="A5891" s="7"/>
      <c r="B5891" s="8"/>
    </row>
    <row r="5892" spans="1:2" x14ac:dyDescent="0.35">
      <c r="A5892" s="7"/>
      <c r="B5892" s="8"/>
    </row>
    <row r="5893" spans="1:2" x14ac:dyDescent="0.35">
      <c r="A5893" s="7"/>
      <c r="B5893" s="8"/>
    </row>
    <row r="5894" spans="1:2" x14ac:dyDescent="0.35">
      <c r="A5894" s="7"/>
      <c r="B5894" s="8"/>
    </row>
    <row r="5895" spans="1:2" x14ac:dyDescent="0.35">
      <c r="A5895" s="7"/>
      <c r="B5895" s="8"/>
    </row>
    <row r="5896" spans="1:2" x14ac:dyDescent="0.35">
      <c r="A5896" s="7"/>
      <c r="B5896" s="8"/>
    </row>
    <row r="5897" spans="1:2" x14ac:dyDescent="0.35">
      <c r="A5897" s="7"/>
      <c r="B5897" s="8"/>
    </row>
    <row r="5898" spans="1:2" x14ac:dyDescent="0.35">
      <c r="A5898" s="7"/>
      <c r="B5898" s="8"/>
    </row>
    <row r="5899" spans="1:2" x14ac:dyDescent="0.35">
      <c r="A5899" s="7"/>
      <c r="B5899" s="8"/>
    </row>
    <row r="5900" spans="1:2" x14ac:dyDescent="0.35">
      <c r="A5900" s="7"/>
      <c r="B5900" s="8"/>
    </row>
    <row r="5901" spans="1:2" x14ac:dyDescent="0.35">
      <c r="A5901" s="7"/>
      <c r="B5901" s="8"/>
    </row>
    <row r="5902" spans="1:2" x14ac:dyDescent="0.35">
      <c r="A5902" s="7"/>
      <c r="B5902" s="8"/>
    </row>
    <row r="5903" spans="1:2" x14ac:dyDescent="0.35">
      <c r="A5903" s="7"/>
      <c r="B5903" s="8"/>
    </row>
    <row r="5904" spans="1:2" x14ac:dyDescent="0.35">
      <c r="A5904" s="7"/>
      <c r="B5904" s="8"/>
    </row>
    <row r="5905" spans="1:2" x14ac:dyDescent="0.35">
      <c r="A5905" s="7"/>
      <c r="B5905" s="8"/>
    </row>
    <row r="5906" spans="1:2" x14ac:dyDescent="0.35">
      <c r="A5906" s="7"/>
      <c r="B5906" s="8"/>
    </row>
    <row r="5907" spans="1:2" x14ac:dyDescent="0.35">
      <c r="A5907" s="7"/>
      <c r="B5907" s="8"/>
    </row>
    <row r="5908" spans="1:2" x14ac:dyDescent="0.35">
      <c r="A5908" s="7"/>
      <c r="B5908" s="8"/>
    </row>
    <row r="5909" spans="1:2" x14ac:dyDescent="0.35">
      <c r="A5909" s="7"/>
      <c r="B5909" s="8"/>
    </row>
    <row r="5910" spans="1:2" x14ac:dyDescent="0.35">
      <c r="A5910" s="7"/>
      <c r="B5910" s="8"/>
    </row>
    <row r="5911" spans="1:2" x14ac:dyDescent="0.35">
      <c r="A5911" s="7"/>
      <c r="B5911" s="8"/>
    </row>
    <row r="5912" spans="1:2" x14ac:dyDescent="0.35">
      <c r="A5912" s="7"/>
      <c r="B5912" s="8"/>
    </row>
    <row r="5913" spans="1:2" x14ac:dyDescent="0.35">
      <c r="A5913" s="7"/>
      <c r="B5913" s="8"/>
    </row>
    <row r="5914" spans="1:2" x14ac:dyDescent="0.35">
      <c r="A5914" s="7"/>
      <c r="B5914" s="8"/>
    </row>
    <row r="5915" spans="1:2" x14ac:dyDescent="0.35">
      <c r="A5915" s="7"/>
      <c r="B5915" s="8"/>
    </row>
    <row r="5916" spans="1:2" x14ac:dyDescent="0.35">
      <c r="A5916" s="7"/>
      <c r="B5916" s="8"/>
    </row>
    <row r="5917" spans="1:2" x14ac:dyDescent="0.35">
      <c r="A5917" s="7"/>
      <c r="B5917" s="8"/>
    </row>
    <row r="5918" spans="1:2" x14ac:dyDescent="0.35">
      <c r="A5918" s="7"/>
      <c r="B5918" s="8"/>
    </row>
    <row r="5919" spans="1:2" x14ac:dyDescent="0.35">
      <c r="A5919" s="7"/>
      <c r="B5919" s="8"/>
    </row>
    <row r="5920" spans="1:2" x14ac:dyDescent="0.35">
      <c r="A5920" s="7"/>
      <c r="B5920" s="8"/>
    </row>
    <row r="5921" spans="1:2" x14ac:dyDescent="0.35">
      <c r="A5921" s="7"/>
      <c r="B5921" s="8"/>
    </row>
    <row r="5922" spans="1:2" x14ac:dyDescent="0.35">
      <c r="A5922" s="7"/>
      <c r="B5922" s="8"/>
    </row>
    <row r="5923" spans="1:2" x14ac:dyDescent="0.35">
      <c r="A5923" s="7"/>
      <c r="B5923" s="8"/>
    </row>
    <row r="5924" spans="1:2" x14ac:dyDescent="0.35">
      <c r="A5924" s="7"/>
      <c r="B5924" s="8"/>
    </row>
    <row r="5925" spans="1:2" x14ac:dyDescent="0.35">
      <c r="A5925" s="7"/>
      <c r="B5925" s="8"/>
    </row>
    <row r="5926" spans="1:2" x14ac:dyDescent="0.35">
      <c r="A5926" s="7"/>
      <c r="B5926" s="8"/>
    </row>
    <row r="5927" spans="1:2" x14ac:dyDescent="0.35">
      <c r="A5927" s="7"/>
      <c r="B5927" s="8"/>
    </row>
    <row r="5928" spans="1:2" x14ac:dyDescent="0.35">
      <c r="A5928" s="7"/>
      <c r="B5928" s="8"/>
    </row>
    <row r="5929" spans="1:2" x14ac:dyDescent="0.35">
      <c r="A5929" s="7"/>
      <c r="B5929" s="8"/>
    </row>
    <row r="5930" spans="1:2" x14ac:dyDescent="0.35">
      <c r="A5930" s="7"/>
      <c r="B5930" s="8"/>
    </row>
    <row r="5931" spans="1:2" x14ac:dyDescent="0.35">
      <c r="A5931" s="7"/>
      <c r="B5931" s="8"/>
    </row>
    <row r="5932" spans="1:2" x14ac:dyDescent="0.35">
      <c r="A5932" s="7"/>
      <c r="B5932" s="8"/>
    </row>
    <row r="5933" spans="1:2" x14ac:dyDescent="0.35">
      <c r="A5933" s="7"/>
      <c r="B5933" s="8"/>
    </row>
    <row r="5934" spans="1:2" x14ac:dyDescent="0.35">
      <c r="A5934" s="7"/>
      <c r="B5934" s="8"/>
    </row>
    <row r="5935" spans="1:2" x14ac:dyDescent="0.35">
      <c r="A5935" s="7"/>
      <c r="B5935" s="8"/>
    </row>
    <row r="5936" spans="1:2" x14ac:dyDescent="0.35">
      <c r="A5936" s="7"/>
      <c r="B5936" s="8"/>
    </row>
    <row r="5937" spans="1:2" x14ac:dyDescent="0.35">
      <c r="A5937" s="7"/>
      <c r="B5937" s="8"/>
    </row>
    <row r="5938" spans="1:2" x14ac:dyDescent="0.35">
      <c r="A5938" s="7"/>
      <c r="B5938" s="8"/>
    </row>
    <row r="5939" spans="1:2" x14ac:dyDescent="0.35">
      <c r="A5939" s="7"/>
      <c r="B5939" s="8"/>
    </row>
    <row r="5940" spans="1:2" x14ac:dyDescent="0.35">
      <c r="A5940" s="7"/>
      <c r="B5940" s="8"/>
    </row>
    <row r="5941" spans="1:2" x14ac:dyDescent="0.35">
      <c r="A5941" s="7"/>
      <c r="B5941" s="8"/>
    </row>
    <row r="5942" spans="1:2" x14ac:dyDescent="0.35">
      <c r="A5942" s="7"/>
      <c r="B5942" s="8"/>
    </row>
    <row r="5943" spans="1:2" x14ac:dyDescent="0.35">
      <c r="A5943" s="7"/>
      <c r="B5943" s="8"/>
    </row>
    <row r="5944" spans="1:2" x14ac:dyDescent="0.35">
      <c r="A5944" s="7"/>
      <c r="B5944" s="8"/>
    </row>
    <row r="5945" spans="1:2" x14ac:dyDescent="0.35">
      <c r="A5945" s="7"/>
      <c r="B5945" s="8"/>
    </row>
    <row r="5946" spans="1:2" x14ac:dyDescent="0.35">
      <c r="A5946" s="7"/>
      <c r="B5946" s="8"/>
    </row>
    <row r="5947" spans="1:2" x14ac:dyDescent="0.35">
      <c r="A5947" s="7"/>
      <c r="B5947" s="8"/>
    </row>
    <row r="5948" spans="1:2" x14ac:dyDescent="0.35">
      <c r="A5948" s="7"/>
      <c r="B5948" s="8"/>
    </row>
    <row r="5949" spans="1:2" x14ac:dyDescent="0.35">
      <c r="A5949" s="7"/>
      <c r="B5949" s="8"/>
    </row>
    <row r="5950" spans="1:2" x14ac:dyDescent="0.35">
      <c r="A5950" s="7"/>
      <c r="B5950" s="8"/>
    </row>
    <row r="5951" spans="1:2" x14ac:dyDescent="0.35">
      <c r="A5951" s="7"/>
      <c r="B5951" s="8"/>
    </row>
    <row r="5952" spans="1:2" x14ac:dyDescent="0.35">
      <c r="A5952" s="7"/>
      <c r="B5952" s="8"/>
    </row>
    <row r="5953" spans="1:2" x14ac:dyDescent="0.35">
      <c r="A5953" s="7"/>
      <c r="B5953" s="8"/>
    </row>
    <row r="5954" spans="1:2" x14ac:dyDescent="0.35">
      <c r="A5954" s="7"/>
      <c r="B5954" s="8"/>
    </row>
    <row r="5955" spans="1:2" x14ac:dyDescent="0.35">
      <c r="A5955" s="7"/>
      <c r="B5955" s="8"/>
    </row>
    <row r="5956" spans="1:2" x14ac:dyDescent="0.35">
      <c r="A5956" s="7"/>
      <c r="B5956" s="8"/>
    </row>
    <row r="5957" spans="1:2" x14ac:dyDescent="0.35">
      <c r="A5957" s="7"/>
      <c r="B5957" s="8"/>
    </row>
    <row r="5958" spans="1:2" x14ac:dyDescent="0.35">
      <c r="A5958" s="7"/>
      <c r="B5958" s="8"/>
    </row>
    <row r="5959" spans="1:2" x14ac:dyDescent="0.35">
      <c r="A5959" s="7"/>
      <c r="B5959" s="8"/>
    </row>
    <row r="5960" spans="1:2" x14ac:dyDescent="0.35">
      <c r="A5960" s="7"/>
      <c r="B5960" s="8"/>
    </row>
    <row r="5961" spans="1:2" x14ac:dyDescent="0.35">
      <c r="A5961" s="7"/>
      <c r="B5961" s="8"/>
    </row>
    <row r="5962" spans="1:2" x14ac:dyDescent="0.35">
      <c r="A5962" s="7"/>
      <c r="B5962" s="8"/>
    </row>
    <row r="5963" spans="1:2" x14ac:dyDescent="0.35">
      <c r="A5963" s="7"/>
      <c r="B5963" s="8"/>
    </row>
    <row r="5964" spans="1:2" x14ac:dyDescent="0.35">
      <c r="A5964" s="7"/>
      <c r="B5964" s="8"/>
    </row>
    <row r="5965" spans="1:2" x14ac:dyDescent="0.35">
      <c r="A5965" s="7"/>
      <c r="B5965" s="8"/>
    </row>
    <row r="5966" spans="1:2" x14ac:dyDescent="0.35">
      <c r="A5966" s="7"/>
      <c r="B5966" s="8"/>
    </row>
    <row r="5967" spans="1:2" x14ac:dyDescent="0.35">
      <c r="A5967" s="7"/>
      <c r="B5967" s="8"/>
    </row>
    <row r="5968" spans="1:2" x14ac:dyDescent="0.35">
      <c r="A5968" s="7"/>
      <c r="B5968" s="8"/>
    </row>
    <row r="5969" spans="1:2" x14ac:dyDescent="0.35">
      <c r="A5969" s="7"/>
      <c r="B5969" s="8"/>
    </row>
    <row r="5970" spans="1:2" x14ac:dyDescent="0.35">
      <c r="A5970" s="7"/>
      <c r="B5970" s="8"/>
    </row>
    <row r="5971" spans="1:2" x14ac:dyDescent="0.35">
      <c r="A5971" s="7"/>
      <c r="B5971" s="8"/>
    </row>
    <row r="5972" spans="1:2" x14ac:dyDescent="0.35">
      <c r="A5972" s="7"/>
      <c r="B5972" s="8"/>
    </row>
    <row r="5973" spans="1:2" x14ac:dyDescent="0.35">
      <c r="A5973" s="7"/>
      <c r="B5973" s="8"/>
    </row>
    <row r="5974" spans="1:2" x14ac:dyDescent="0.35">
      <c r="A5974" s="7"/>
      <c r="B5974" s="8"/>
    </row>
    <row r="5975" spans="1:2" x14ac:dyDescent="0.35">
      <c r="A5975" s="9"/>
      <c r="B5975" s="10"/>
    </row>
    <row r="5976" spans="1:2" x14ac:dyDescent="0.35">
      <c r="A5976" s="7"/>
      <c r="B5976" s="8"/>
    </row>
    <row r="5977" spans="1:2" x14ac:dyDescent="0.35">
      <c r="A5977" s="7"/>
      <c r="B5977" s="8"/>
    </row>
    <row r="5978" spans="1:2" x14ac:dyDescent="0.35">
      <c r="A5978" s="7"/>
      <c r="B5978" s="8"/>
    </row>
    <row r="5979" spans="1:2" x14ac:dyDescent="0.35">
      <c r="A5979" s="7"/>
      <c r="B5979" s="8"/>
    </row>
    <row r="5980" spans="1:2" x14ac:dyDescent="0.35">
      <c r="A5980" s="7"/>
      <c r="B5980" s="8"/>
    </row>
    <row r="5981" spans="1:2" x14ac:dyDescent="0.35">
      <c r="A5981" s="7"/>
      <c r="B5981" s="8"/>
    </row>
    <row r="5982" spans="1:2" x14ac:dyDescent="0.35">
      <c r="A5982" s="7"/>
      <c r="B5982" s="8"/>
    </row>
    <row r="5983" spans="1:2" x14ac:dyDescent="0.35">
      <c r="A5983" s="7"/>
      <c r="B5983" s="8"/>
    </row>
    <row r="5984" spans="1:2" x14ac:dyDescent="0.35">
      <c r="A5984" s="7"/>
      <c r="B5984" s="8"/>
    </row>
    <row r="5985" spans="1:2" x14ac:dyDescent="0.35">
      <c r="A5985" s="7"/>
      <c r="B5985" s="8"/>
    </row>
    <row r="5986" spans="1:2" x14ac:dyDescent="0.35">
      <c r="A5986" s="7"/>
      <c r="B5986" s="8"/>
    </row>
    <row r="5987" spans="1:2" x14ac:dyDescent="0.35">
      <c r="A5987" s="7"/>
      <c r="B5987" s="8"/>
    </row>
    <row r="5988" spans="1:2" x14ac:dyDescent="0.35">
      <c r="A5988" s="7"/>
      <c r="B5988" s="8"/>
    </row>
    <row r="5989" spans="1:2" x14ac:dyDescent="0.35">
      <c r="A5989" s="7"/>
      <c r="B5989" s="8"/>
    </row>
    <row r="5990" spans="1:2" x14ac:dyDescent="0.35">
      <c r="A5990" s="7"/>
      <c r="B5990" s="8"/>
    </row>
    <row r="5991" spans="1:2" x14ac:dyDescent="0.35">
      <c r="A5991" s="7"/>
      <c r="B5991" s="8"/>
    </row>
    <row r="5992" spans="1:2" x14ac:dyDescent="0.35">
      <c r="A5992" s="7"/>
      <c r="B5992" s="8"/>
    </row>
    <row r="5993" spans="1:2" x14ac:dyDescent="0.35">
      <c r="A5993" s="7"/>
      <c r="B5993" s="8"/>
    </row>
    <row r="5994" spans="1:2" x14ac:dyDescent="0.35">
      <c r="A5994" s="7"/>
      <c r="B5994" s="8"/>
    </row>
    <row r="5995" spans="1:2" x14ac:dyDescent="0.35">
      <c r="A5995" s="7"/>
      <c r="B5995" s="8"/>
    </row>
    <row r="5996" spans="1:2" x14ac:dyDescent="0.35">
      <c r="A5996" s="7"/>
      <c r="B5996" s="8"/>
    </row>
    <row r="5997" spans="1:2" x14ac:dyDescent="0.35">
      <c r="A5997" s="7"/>
      <c r="B5997" s="8"/>
    </row>
    <row r="5998" spans="1:2" x14ac:dyDescent="0.35">
      <c r="A5998" s="7"/>
      <c r="B5998" s="8"/>
    </row>
    <row r="5999" spans="1:2" x14ac:dyDescent="0.35">
      <c r="A5999" s="7"/>
      <c r="B5999" s="8"/>
    </row>
    <row r="6000" spans="1:2" x14ac:dyDescent="0.35">
      <c r="A6000" s="7"/>
      <c r="B6000" s="8"/>
    </row>
    <row r="6001" spans="1:2" x14ac:dyDescent="0.35">
      <c r="A6001" s="7"/>
      <c r="B6001" s="8"/>
    </row>
    <row r="6002" spans="1:2" x14ac:dyDescent="0.35">
      <c r="A6002" s="7"/>
      <c r="B6002" s="8"/>
    </row>
    <row r="6003" spans="1:2" x14ac:dyDescent="0.35">
      <c r="A6003" s="7"/>
      <c r="B6003" s="8"/>
    </row>
    <row r="6004" spans="1:2" x14ac:dyDescent="0.35">
      <c r="A6004" s="7"/>
      <c r="B6004" s="8"/>
    </row>
    <row r="6005" spans="1:2" x14ac:dyDescent="0.35">
      <c r="A6005" s="7"/>
      <c r="B6005" s="8"/>
    </row>
    <row r="6006" spans="1:2" x14ac:dyDescent="0.35">
      <c r="A6006" s="7"/>
      <c r="B6006" s="8"/>
    </row>
    <row r="6007" spans="1:2" x14ac:dyDescent="0.35">
      <c r="A6007" s="7"/>
      <c r="B6007" s="8"/>
    </row>
    <row r="6008" spans="1:2" x14ac:dyDescent="0.35">
      <c r="A6008" s="7"/>
      <c r="B6008" s="8"/>
    </row>
    <row r="6009" spans="1:2" x14ac:dyDescent="0.35">
      <c r="A6009" s="7"/>
      <c r="B6009" s="8"/>
    </row>
    <row r="6010" spans="1:2" x14ac:dyDescent="0.35">
      <c r="A6010" s="7"/>
      <c r="B6010" s="8"/>
    </row>
    <row r="6011" spans="1:2" x14ac:dyDescent="0.35">
      <c r="A6011" s="7"/>
      <c r="B6011" s="8"/>
    </row>
    <row r="6012" spans="1:2" x14ac:dyDescent="0.35">
      <c r="A6012" s="7"/>
      <c r="B6012" s="8"/>
    </row>
    <row r="6013" spans="1:2" x14ac:dyDescent="0.35">
      <c r="A6013" s="7"/>
      <c r="B6013" s="8"/>
    </row>
    <row r="6014" spans="1:2" x14ac:dyDescent="0.35">
      <c r="A6014" s="7"/>
      <c r="B6014" s="8"/>
    </row>
    <row r="6015" spans="1:2" x14ac:dyDescent="0.35">
      <c r="A6015" s="7"/>
      <c r="B6015" s="8"/>
    </row>
    <row r="6016" spans="1:2" x14ac:dyDescent="0.35">
      <c r="A6016" s="7"/>
      <c r="B6016" s="8"/>
    </row>
    <row r="6017" spans="1:2" x14ac:dyDescent="0.35">
      <c r="A6017" s="7"/>
      <c r="B6017" s="8"/>
    </row>
    <row r="6018" spans="1:2" x14ac:dyDescent="0.35">
      <c r="A6018" s="7"/>
      <c r="B6018" s="8"/>
    </row>
    <row r="6019" spans="1:2" x14ac:dyDescent="0.35">
      <c r="A6019" s="7"/>
      <c r="B6019" s="8"/>
    </row>
    <row r="6020" spans="1:2" x14ac:dyDescent="0.35">
      <c r="A6020" s="7"/>
      <c r="B6020" s="8"/>
    </row>
    <row r="6021" spans="1:2" x14ac:dyDescent="0.35">
      <c r="A6021" s="7"/>
      <c r="B6021" s="8"/>
    </row>
    <row r="6022" spans="1:2" x14ac:dyDescent="0.35">
      <c r="A6022" s="7"/>
      <c r="B6022" s="8"/>
    </row>
    <row r="6023" spans="1:2" x14ac:dyDescent="0.35">
      <c r="A6023" s="7"/>
      <c r="B6023" s="8"/>
    </row>
    <row r="6024" spans="1:2" x14ac:dyDescent="0.35">
      <c r="A6024" s="7"/>
      <c r="B6024" s="8"/>
    </row>
    <row r="6025" spans="1:2" x14ac:dyDescent="0.35">
      <c r="A6025" s="7"/>
      <c r="B6025" s="8"/>
    </row>
    <row r="6026" spans="1:2" x14ac:dyDescent="0.35">
      <c r="A6026" s="7"/>
      <c r="B6026" s="8"/>
    </row>
    <row r="6027" spans="1:2" x14ac:dyDescent="0.35">
      <c r="A6027" s="7"/>
      <c r="B6027" s="8"/>
    </row>
    <row r="6028" spans="1:2" x14ac:dyDescent="0.35">
      <c r="A6028" s="7"/>
      <c r="B6028" s="8"/>
    </row>
    <row r="6029" spans="1:2" x14ac:dyDescent="0.35">
      <c r="A6029" s="7"/>
      <c r="B6029" s="8"/>
    </row>
    <row r="6030" spans="1:2" x14ac:dyDescent="0.35">
      <c r="A6030" s="7"/>
      <c r="B6030" s="8"/>
    </row>
    <row r="6031" spans="1:2" x14ac:dyDescent="0.35">
      <c r="A6031" s="7"/>
      <c r="B6031" s="8"/>
    </row>
    <row r="6032" spans="1:2" x14ac:dyDescent="0.35">
      <c r="A6032" s="7"/>
      <c r="B6032" s="8"/>
    </row>
    <row r="6033" spans="1:2" x14ac:dyDescent="0.35">
      <c r="A6033" s="7"/>
      <c r="B6033" s="8"/>
    </row>
    <row r="6034" spans="1:2" x14ac:dyDescent="0.35">
      <c r="A6034" s="7"/>
      <c r="B6034" s="8"/>
    </row>
    <row r="6035" spans="1:2" x14ac:dyDescent="0.35">
      <c r="A6035" s="7"/>
      <c r="B6035" s="8"/>
    </row>
    <row r="6036" spans="1:2" x14ac:dyDescent="0.35">
      <c r="A6036" s="7"/>
      <c r="B6036" s="8"/>
    </row>
    <row r="6037" spans="1:2" x14ac:dyDescent="0.35">
      <c r="A6037" s="7"/>
      <c r="B6037" s="8"/>
    </row>
    <row r="6038" spans="1:2" x14ac:dyDescent="0.35">
      <c r="A6038" s="7"/>
      <c r="B6038" s="8"/>
    </row>
    <row r="6039" spans="1:2" x14ac:dyDescent="0.35">
      <c r="A6039" s="7"/>
      <c r="B6039" s="8"/>
    </row>
    <row r="6040" spans="1:2" x14ac:dyDescent="0.35">
      <c r="A6040" s="7"/>
      <c r="B6040" s="8"/>
    </row>
    <row r="6041" spans="1:2" x14ac:dyDescent="0.35">
      <c r="A6041" s="7"/>
      <c r="B6041" s="8"/>
    </row>
    <row r="6042" spans="1:2" x14ac:dyDescent="0.35">
      <c r="A6042" s="7"/>
      <c r="B6042" s="8"/>
    </row>
    <row r="6043" spans="1:2" x14ac:dyDescent="0.35">
      <c r="A6043" s="7"/>
      <c r="B6043" s="8"/>
    </row>
    <row r="6044" spans="1:2" x14ac:dyDescent="0.35">
      <c r="A6044" s="7"/>
      <c r="B6044" s="8"/>
    </row>
    <row r="6045" spans="1:2" x14ac:dyDescent="0.35">
      <c r="A6045" s="7"/>
      <c r="B6045" s="8"/>
    </row>
    <row r="6046" spans="1:2" x14ac:dyDescent="0.35">
      <c r="A6046" s="7"/>
      <c r="B6046" s="8"/>
    </row>
    <row r="6047" spans="1:2" x14ac:dyDescent="0.35">
      <c r="A6047" s="7"/>
      <c r="B6047" s="8"/>
    </row>
    <row r="6048" spans="1:2" x14ac:dyDescent="0.35">
      <c r="A6048" s="7"/>
      <c r="B6048" s="8"/>
    </row>
    <row r="6049" spans="1:2" x14ac:dyDescent="0.35">
      <c r="A6049" s="7"/>
      <c r="B6049" s="8"/>
    </row>
    <row r="6050" spans="1:2" x14ac:dyDescent="0.35">
      <c r="A6050" s="7"/>
      <c r="B6050" s="8"/>
    </row>
    <row r="6051" spans="1:2" x14ac:dyDescent="0.35">
      <c r="A6051" s="7"/>
      <c r="B6051" s="8"/>
    </row>
    <row r="6052" spans="1:2" x14ac:dyDescent="0.35">
      <c r="A6052" s="7"/>
      <c r="B6052" s="8"/>
    </row>
    <row r="6053" spans="1:2" x14ac:dyDescent="0.35">
      <c r="A6053" s="7"/>
      <c r="B6053" s="8"/>
    </row>
    <row r="6054" spans="1:2" x14ac:dyDescent="0.35">
      <c r="A6054" s="7"/>
      <c r="B6054" s="8"/>
    </row>
    <row r="6055" spans="1:2" x14ac:dyDescent="0.35">
      <c r="A6055" s="7"/>
      <c r="B6055" s="8"/>
    </row>
    <row r="6056" spans="1:2" x14ac:dyDescent="0.35">
      <c r="A6056" s="7"/>
      <c r="B6056" s="8"/>
    </row>
    <row r="6057" spans="1:2" x14ac:dyDescent="0.35">
      <c r="A6057" s="7"/>
      <c r="B6057" s="8"/>
    </row>
    <row r="6058" spans="1:2" x14ac:dyDescent="0.35">
      <c r="A6058" s="7"/>
      <c r="B6058" s="8"/>
    </row>
    <row r="6059" spans="1:2" x14ac:dyDescent="0.35">
      <c r="A6059" s="7"/>
      <c r="B6059" s="8"/>
    </row>
    <row r="6060" spans="1:2" x14ac:dyDescent="0.35">
      <c r="A6060" s="7"/>
      <c r="B6060" s="8"/>
    </row>
    <row r="6061" spans="1:2" x14ac:dyDescent="0.35">
      <c r="A6061" s="7"/>
      <c r="B6061" s="8"/>
    </row>
    <row r="6062" spans="1:2" x14ac:dyDescent="0.35">
      <c r="A6062" s="7"/>
      <c r="B6062" s="8"/>
    </row>
    <row r="6063" spans="1:2" x14ac:dyDescent="0.35">
      <c r="A6063" s="7"/>
      <c r="B6063" s="8"/>
    </row>
    <row r="6064" spans="1:2" x14ac:dyDescent="0.35">
      <c r="A6064" s="7"/>
      <c r="B6064" s="8"/>
    </row>
    <row r="6065" spans="1:2" x14ac:dyDescent="0.35">
      <c r="A6065" s="7"/>
      <c r="B6065" s="8"/>
    </row>
    <row r="6066" spans="1:2" x14ac:dyDescent="0.35">
      <c r="A6066" s="7"/>
      <c r="B6066" s="8"/>
    </row>
    <row r="6067" spans="1:2" x14ac:dyDescent="0.35">
      <c r="A6067" s="7"/>
      <c r="B6067" s="8"/>
    </row>
    <row r="6068" spans="1:2" x14ac:dyDescent="0.35">
      <c r="A6068" s="7"/>
      <c r="B6068" s="8"/>
    </row>
    <row r="6069" spans="1:2" x14ac:dyDescent="0.35">
      <c r="A6069" s="7"/>
      <c r="B6069" s="8"/>
    </row>
    <row r="6070" spans="1:2" x14ac:dyDescent="0.35">
      <c r="A6070" s="7"/>
      <c r="B6070" s="8"/>
    </row>
    <row r="6071" spans="1:2" x14ac:dyDescent="0.35">
      <c r="A6071" s="7"/>
      <c r="B6071" s="8"/>
    </row>
    <row r="6072" spans="1:2" x14ac:dyDescent="0.35">
      <c r="A6072" s="7"/>
      <c r="B6072" s="8"/>
    </row>
    <row r="6073" spans="1:2" x14ac:dyDescent="0.35">
      <c r="A6073" s="7"/>
      <c r="B6073" s="8"/>
    </row>
    <row r="6074" spans="1:2" x14ac:dyDescent="0.35">
      <c r="A6074" s="7"/>
      <c r="B6074" s="8"/>
    </row>
    <row r="6075" spans="1:2" x14ac:dyDescent="0.35">
      <c r="A6075" s="7"/>
      <c r="B6075" s="8"/>
    </row>
    <row r="6076" spans="1:2" x14ac:dyDescent="0.35">
      <c r="A6076" s="7"/>
      <c r="B6076" s="8"/>
    </row>
    <row r="6077" spans="1:2" x14ac:dyDescent="0.35">
      <c r="A6077" s="7"/>
      <c r="B6077" s="8"/>
    </row>
    <row r="6078" spans="1:2" x14ac:dyDescent="0.35">
      <c r="A6078" s="7"/>
      <c r="B6078" s="8"/>
    </row>
    <row r="6079" spans="1:2" x14ac:dyDescent="0.35">
      <c r="A6079" s="7"/>
      <c r="B6079" s="8"/>
    </row>
    <row r="6080" spans="1:2" x14ac:dyDescent="0.35">
      <c r="A6080" s="7"/>
      <c r="B6080" s="8"/>
    </row>
    <row r="6081" spans="1:2" x14ac:dyDescent="0.35">
      <c r="A6081" s="7"/>
      <c r="B6081" s="8"/>
    </row>
    <row r="6082" spans="1:2" x14ac:dyDescent="0.35">
      <c r="A6082" s="7"/>
      <c r="B6082" s="8"/>
    </row>
    <row r="6083" spans="1:2" x14ac:dyDescent="0.35">
      <c r="A6083" s="7"/>
      <c r="B6083" s="8"/>
    </row>
    <row r="6084" spans="1:2" x14ac:dyDescent="0.35">
      <c r="A6084" s="7"/>
      <c r="B6084" s="8"/>
    </row>
    <row r="6085" spans="1:2" x14ac:dyDescent="0.35">
      <c r="A6085" s="7"/>
      <c r="B6085" s="8"/>
    </row>
    <row r="6086" spans="1:2" x14ac:dyDescent="0.35">
      <c r="A6086" s="7"/>
      <c r="B6086" s="8"/>
    </row>
    <row r="6087" spans="1:2" x14ac:dyDescent="0.35">
      <c r="A6087" s="7"/>
      <c r="B6087" s="8"/>
    </row>
    <row r="6088" spans="1:2" x14ac:dyDescent="0.35">
      <c r="A6088" s="7"/>
      <c r="B6088" s="8"/>
    </row>
    <row r="6089" spans="1:2" x14ac:dyDescent="0.35">
      <c r="A6089" s="7"/>
      <c r="B6089" s="8"/>
    </row>
    <row r="6090" spans="1:2" x14ac:dyDescent="0.35">
      <c r="A6090" s="7"/>
      <c r="B6090" s="8"/>
    </row>
    <row r="6091" spans="1:2" x14ac:dyDescent="0.35">
      <c r="A6091" s="7"/>
      <c r="B6091" s="8"/>
    </row>
    <row r="6092" spans="1:2" x14ac:dyDescent="0.35">
      <c r="A6092" s="7"/>
      <c r="B6092" s="8"/>
    </row>
    <row r="6093" spans="1:2" x14ac:dyDescent="0.35">
      <c r="A6093" s="7"/>
      <c r="B6093" s="8"/>
    </row>
    <row r="6094" spans="1:2" x14ac:dyDescent="0.35">
      <c r="A6094" s="7"/>
      <c r="B6094" s="8"/>
    </row>
    <row r="6095" spans="1:2" x14ac:dyDescent="0.35">
      <c r="A6095" s="7"/>
      <c r="B6095" s="8"/>
    </row>
    <row r="6096" spans="1:2" x14ac:dyDescent="0.35">
      <c r="A6096" s="7"/>
      <c r="B6096" s="8"/>
    </row>
    <row r="6097" spans="1:2" x14ac:dyDescent="0.35">
      <c r="A6097" s="7"/>
      <c r="B6097" s="8"/>
    </row>
    <row r="6098" spans="1:2" x14ac:dyDescent="0.35">
      <c r="A6098" s="7"/>
      <c r="B6098" s="8"/>
    </row>
    <row r="6099" spans="1:2" x14ac:dyDescent="0.35">
      <c r="A6099" s="7"/>
      <c r="B6099" s="8"/>
    </row>
    <row r="6100" spans="1:2" x14ac:dyDescent="0.35">
      <c r="A6100" s="7"/>
      <c r="B6100" s="8"/>
    </row>
    <row r="6101" spans="1:2" x14ac:dyDescent="0.35">
      <c r="A6101" s="7"/>
      <c r="B6101" s="8"/>
    </row>
    <row r="6102" spans="1:2" x14ac:dyDescent="0.35">
      <c r="A6102" s="7"/>
      <c r="B6102" s="8"/>
    </row>
    <row r="6103" spans="1:2" x14ac:dyDescent="0.35">
      <c r="A6103" s="7"/>
      <c r="B6103" s="8"/>
    </row>
    <row r="6104" spans="1:2" x14ac:dyDescent="0.35">
      <c r="A6104" s="7"/>
      <c r="B6104" s="8"/>
    </row>
    <row r="6105" spans="1:2" x14ac:dyDescent="0.35">
      <c r="A6105" s="7"/>
      <c r="B6105" s="8"/>
    </row>
    <row r="6106" spans="1:2" x14ac:dyDescent="0.35">
      <c r="A6106" s="7"/>
      <c r="B6106" s="8"/>
    </row>
    <row r="6107" spans="1:2" x14ac:dyDescent="0.35">
      <c r="A6107" s="7"/>
      <c r="B6107" s="8"/>
    </row>
    <row r="6108" spans="1:2" x14ac:dyDescent="0.35">
      <c r="A6108" s="9"/>
      <c r="B6108" s="10"/>
    </row>
    <row r="6109" spans="1:2" x14ac:dyDescent="0.35">
      <c r="A6109" s="7"/>
      <c r="B6109" s="8"/>
    </row>
    <row r="6110" spans="1:2" x14ac:dyDescent="0.35">
      <c r="A6110" s="7"/>
      <c r="B6110" s="8"/>
    </row>
    <row r="6111" spans="1:2" x14ac:dyDescent="0.35">
      <c r="A6111" s="7"/>
      <c r="B6111" s="8"/>
    </row>
    <row r="6112" spans="1:2" x14ac:dyDescent="0.35">
      <c r="A6112" s="7"/>
      <c r="B6112" s="8"/>
    </row>
    <row r="6113" spans="1:2" x14ac:dyDescent="0.35">
      <c r="A6113" s="7"/>
      <c r="B6113" s="8"/>
    </row>
    <row r="6114" spans="1:2" x14ac:dyDescent="0.35">
      <c r="A6114" s="7"/>
      <c r="B6114" s="8"/>
    </row>
    <row r="6115" spans="1:2" x14ac:dyDescent="0.35">
      <c r="A6115" s="7"/>
      <c r="B6115" s="8"/>
    </row>
    <row r="6116" spans="1:2" x14ac:dyDescent="0.35">
      <c r="A6116" s="7"/>
      <c r="B6116" s="8"/>
    </row>
    <row r="6117" spans="1:2" x14ac:dyDescent="0.35">
      <c r="A6117" s="7"/>
      <c r="B6117" s="8"/>
    </row>
  </sheetData>
  <sortState xmlns:xlrd2="http://schemas.microsoft.com/office/spreadsheetml/2017/richdata2" ref="D6:H11412">
    <sortCondition ref="E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Step 1</vt:lpstr>
      <vt:lpstr>Support I</vt:lpstr>
      <vt:lpstr>'Step 1'!Print_Area</vt:lpstr>
    </vt:vector>
  </TitlesOfParts>
  <Company>State of Indiana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VanDorp, Fred (DLGF)</dc:creator>
  <cp:lastModifiedBy>Banks, Jenny</cp:lastModifiedBy>
  <cp:lastPrinted>2020-06-19T19:05:39Z</cp:lastPrinted>
  <dcterms:created xsi:type="dcterms:W3CDTF">2020-05-14T12:11:27Z</dcterms:created>
  <dcterms:modified xsi:type="dcterms:W3CDTF">2021-02-24T17:28:18Z</dcterms:modified>
</cp:coreProperties>
</file>