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N:\Communications\Memos\2025\"/>
    </mc:Choice>
  </mc:AlternateContent>
  <xr:revisionPtr revIDLastSave="0" documentId="8_{182BC85B-ECAD-4E95-B01B-7FC3EED8A5C0}" xr6:coauthVersionLast="47" xr6:coauthVersionMax="47" xr10:uidLastSave="{00000000-0000-0000-0000-000000000000}"/>
  <bookViews>
    <workbookView xWindow="-110" yWindow="-110" windowWidth="19420" windowHeight="10420" activeTab="1" xr2:uid="{A31018B3-1A7B-4BB6-B1D8-DB8766CD7BD9}"/>
  </bookViews>
  <sheets>
    <sheet name="Notes" sheetId="2" r:id="rId1"/>
    <sheet name="Main" sheetId="1" r:id="rId2"/>
    <sheet name="Source - County Code" sheetId="4" state="hidden" r:id="rId3"/>
    <sheet name="Source - Taxing District List" sheetId="5" state="hidden" r:id="rId4"/>
    <sheet name="Support - Mun.TD Index" sheetId="6" state="hidden" r:id="rId5"/>
    <sheet name="Support - Municipal Selection" sheetId="3" state="hidden" r:id="rId6"/>
  </sheets>
  <definedNames>
    <definedName name="_xlnm._FilterDatabase" localSheetId="5" hidden="1">'Support - Municipal Selection'!$A$1:$E$587</definedName>
    <definedName name="CROWN_POINT_CIVIL_CITY">'Support - Mun.TD Index'!$M$5:$M$100</definedName>
    <definedName name="DYER_CIVIL_TOWN">'Support - Mun.TD Index'!$U$5:$U$100</definedName>
    <definedName name="EAST_CHICAGO_CIVIL_CITY">'Support - Mun.TD Index'!$K$5:$K$100</definedName>
    <definedName name="GARY_CIVIL_CITY">'Support - Mun.TD Index'!$I$5:$I$100</definedName>
    <definedName name="GRIFFITH_CIVIL_TOWN">'Support - Mun.TD Index'!$Q$5:$Q$100</definedName>
    <definedName name="HAMMOND_CIVIL_CITY">'Support - Mun.TD Index'!$J$5:$J$100</definedName>
    <definedName name="HIGHLAND_CIVIL_TOWN">'Support - Mun.TD Index'!$R$5:$R$100</definedName>
    <definedName name="HOBART_CIVIL_CITY">'Support - Mun.TD Index'!$L$5:$L$100</definedName>
    <definedName name="LAKE_STATION_CIVIL_CITY">'Support - Mun.TD Index'!$O$5:$O$100</definedName>
    <definedName name="LOWELL_CIVIL_TOWN">'Support - Mun.TD Index'!$V$5:$V$100</definedName>
    <definedName name="MERRILLVILLE_CIVIL_TOWN">'Support - Mun.TD Index'!$T$5:$T$100</definedName>
    <definedName name="MUNSTER_CIVIL_TOWN">'Support - Mun.TD Index'!$S$5:$S$100</definedName>
    <definedName name="NEW_CHICAGO_CIVIL_TOWN">'Support - Mun.TD Index'!$W$5:$W$100</definedName>
    <definedName name="SCHERERVILLE_CIVIL_TOWN">'Support - Mun.TD Index'!$Y$5:$Y$100</definedName>
    <definedName name="SCHNEIDER_CIVIL_TOWN">'Support - Mun.TD Index'!$Z$5:$Z$100</definedName>
    <definedName name="ST._JOHN_CIVIL_TOWN">'Support - Mun.TD Index'!$X$5:$X$100</definedName>
    <definedName name="WHITING_CIVIL_CITY">'Support - Mun.TD Index'!$N$5:$N$100</definedName>
    <definedName name="WINFIELD_CIVIL_TOWN">'Support - Mun.TD Index'!$AA$5:$AA$100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6" l="1"/>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G280" i="6"/>
  <c r="G281" i="6"/>
  <c r="G282" i="6"/>
  <c r="G283" i="6"/>
  <c r="G284" i="6"/>
  <c r="G285" i="6"/>
  <c r="G286" i="6"/>
  <c r="G287" i="6"/>
  <c r="G288" i="6"/>
  <c r="G289" i="6"/>
  <c r="G290" i="6"/>
  <c r="G291" i="6"/>
  <c r="G292" i="6"/>
  <c r="G293" i="6"/>
  <c r="G294" i="6"/>
  <c r="G295" i="6"/>
  <c r="G296" i="6"/>
  <c r="G297" i="6"/>
  <c r="G298" i="6"/>
  <c r="G299" i="6"/>
  <c r="G300" i="6"/>
  <c r="G301" i="6"/>
  <c r="G302" i="6"/>
  <c r="G303" i="6"/>
  <c r="G304" i="6"/>
  <c r="G305" i="6"/>
  <c r="G306" i="6"/>
  <c r="G307" i="6"/>
  <c r="G308" i="6"/>
  <c r="G309" i="6"/>
  <c r="G310" i="6"/>
  <c r="G311" i="6"/>
  <c r="G312" i="6"/>
  <c r="G313" i="6"/>
  <c r="G314" i="6"/>
  <c r="G315" i="6"/>
  <c r="G316" i="6"/>
  <c r="G317" i="6"/>
  <c r="G318" i="6"/>
  <c r="G319" i="6"/>
  <c r="G320" i="6"/>
  <c r="G321" i="6"/>
  <c r="G322" i="6"/>
  <c r="G323" i="6"/>
  <c r="G324" i="6"/>
  <c r="G325" i="6"/>
  <c r="G326" i="6"/>
  <c r="G327" i="6"/>
  <c r="G328" i="6"/>
  <c r="G329" i="6"/>
  <c r="G330" i="6"/>
  <c r="G331" i="6"/>
  <c r="G332" i="6"/>
  <c r="G333" i="6"/>
  <c r="G334" i="6"/>
  <c r="G335" i="6"/>
  <c r="G336" i="6"/>
  <c r="G337" i="6"/>
  <c r="G338" i="6"/>
  <c r="G339" i="6"/>
  <c r="G340" i="6"/>
  <c r="G341" i="6"/>
  <c r="G342" i="6"/>
  <c r="G343" i="6"/>
  <c r="G344" i="6"/>
  <c r="G345" i="6"/>
  <c r="G346" i="6"/>
  <c r="G347" i="6"/>
  <c r="G348" i="6"/>
  <c r="G349" i="6"/>
  <c r="G350" i="6"/>
  <c r="G351" i="6"/>
  <c r="G352" i="6"/>
  <c r="G353" i="6"/>
  <c r="G354" i="6"/>
  <c r="G355" i="6"/>
  <c r="G356" i="6"/>
  <c r="G357" i="6"/>
  <c r="G358" i="6"/>
  <c r="G359" i="6"/>
  <c r="G360" i="6"/>
  <c r="G361" i="6"/>
  <c r="G362" i="6"/>
  <c r="G363" i="6"/>
  <c r="G364" i="6"/>
  <c r="G365" i="6"/>
  <c r="G366" i="6"/>
  <c r="G367" i="6"/>
  <c r="G368" i="6"/>
  <c r="G369" i="6"/>
  <c r="G370" i="6"/>
  <c r="G371" i="6"/>
  <c r="G372" i="6"/>
  <c r="G373" i="6"/>
  <c r="G374" i="6"/>
  <c r="G375" i="6"/>
  <c r="G376" i="6"/>
  <c r="G377" i="6"/>
  <c r="G378" i="6"/>
  <c r="G379" i="6"/>
  <c r="G380" i="6"/>
  <c r="G381" i="6"/>
  <c r="G382" i="6"/>
  <c r="G383" i="6"/>
  <c r="G384" i="6"/>
  <c r="G385" i="6"/>
  <c r="G386" i="6"/>
  <c r="G387" i="6"/>
  <c r="G388" i="6"/>
  <c r="G389" i="6"/>
  <c r="G390" i="6"/>
  <c r="G391" i="6"/>
  <c r="G392" i="6"/>
  <c r="G393" i="6"/>
  <c r="G394" i="6"/>
  <c r="G395" i="6"/>
  <c r="G396" i="6"/>
  <c r="G397" i="6"/>
  <c r="G398" i="6"/>
  <c r="G399" i="6"/>
  <c r="G400" i="6"/>
  <c r="G401" i="6"/>
  <c r="G402" i="6"/>
  <c r="G403" i="6"/>
  <c r="G404" i="6"/>
  <c r="G405" i="6"/>
  <c r="G406" i="6"/>
  <c r="G407" i="6"/>
  <c r="G408" i="6"/>
  <c r="G409" i="6"/>
  <c r="G410" i="6"/>
  <c r="G411" i="6"/>
  <c r="G412" i="6"/>
  <c r="G413" i="6"/>
  <c r="G414" i="6"/>
  <c r="G415" i="6"/>
  <c r="G416" i="6"/>
  <c r="G417" i="6"/>
  <c r="G418" i="6"/>
  <c r="G419" i="6"/>
  <c r="G420" i="6"/>
  <c r="G421" i="6"/>
  <c r="G422" i="6"/>
  <c r="G423" i="6"/>
  <c r="G424" i="6"/>
  <c r="G425" i="6"/>
  <c r="G426" i="6"/>
  <c r="G427" i="6"/>
  <c r="G428" i="6"/>
  <c r="G429" i="6"/>
  <c r="G430" i="6"/>
  <c r="G431" i="6"/>
  <c r="G432" i="6"/>
  <c r="G433" i="6"/>
  <c r="G434" i="6"/>
  <c r="G435" i="6"/>
  <c r="G436" i="6"/>
  <c r="G437" i="6"/>
  <c r="G438" i="6"/>
  <c r="G439" i="6"/>
  <c r="G440" i="6"/>
  <c r="G441" i="6"/>
  <c r="G442" i="6"/>
  <c r="G443" i="6"/>
  <c r="G444" i="6"/>
  <c r="G445" i="6"/>
  <c r="G446" i="6"/>
  <c r="G447" i="6"/>
  <c r="G448" i="6"/>
  <c r="G449" i="6"/>
  <c r="G450" i="6"/>
  <c r="G451" i="6"/>
  <c r="G452" i="6"/>
  <c r="G453" i="6"/>
  <c r="G454" i="6"/>
  <c r="G455" i="6"/>
  <c r="G456" i="6"/>
  <c r="G457" i="6"/>
  <c r="G458" i="6"/>
  <c r="G459" i="6"/>
  <c r="G460" i="6"/>
  <c r="G461" i="6"/>
  <c r="G462" i="6"/>
  <c r="G463" i="6"/>
  <c r="G464" i="6"/>
  <c r="G465" i="6"/>
  <c r="G466" i="6"/>
  <c r="G467" i="6"/>
  <c r="G468" i="6"/>
  <c r="G469" i="6"/>
  <c r="G470" i="6"/>
  <c r="G471" i="6"/>
  <c r="G472" i="6"/>
  <c r="G473" i="6"/>
  <c r="G474" i="6"/>
  <c r="G475" i="6"/>
  <c r="G476" i="6"/>
  <c r="G477" i="6"/>
  <c r="G478" i="6"/>
  <c r="G479" i="6"/>
  <c r="G480" i="6"/>
  <c r="G481" i="6"/>
  <c r="G482" i="6"/>
  <c r="G483" i="6"/>
  <c r="G484" i="6"/>
  <c r="G485" i="6"/>
  <c r="G486" i="6"/>
  <c r="G487" i="6"/>
  <c r="G488" i="6"/>
  <c r="G489" i="6"/>
  <c r="G490" i="6"/>
  <c r="G491" i="6"/>
  <c r="G492" i="6"/>
  <c r="G493" i="6"/>
  <c r="G494" i="6"/>
  <c r="G495" i="6"/>
  <c r="G496" i="6"/>
  <c r="G497" i="6"/>
  <c r="G498" i="6"/>
  <c r="G499" i="6"/>
  <c r="G500" i="6"/>
  <c r="G501" i="6"/>
  <c r="G502" i="6"/>
  <c r="G503" i="6"/>
  <c r="G504" i="6"/>
  <c r="G505" i="6"/>
  <c r="G506" i="6"/>
  <c r="G507" i="6"/>
  <c r="G508" i="6"/>
  <c r="G509" i="6"/>
  <c r="G510" i="6"/>
  <c r="G511" i="6"/>
  <c r="G512" i="6"/>
  <c r="G513" i="6"/>
  <c r="G514" i="6"/>
  <c r="G515" i="6"/>
  <c r="G516" i="6"/>
  <c r="G517" i="6"/>
  <c r="G518" i="6"/>
  <c r="G519" i="6"/>
  <c r="G520" i="6"/>
  <c r="G521" i="6"/>
  <c r="G522" i="6"/>
  <c r="G523" i="6"/>
  <c r="G524" i="6"/>
  <c r="G525" i="6"/>
  <c r="G526" i="6"/>
  <c r="G527" i="6"/>
  <c r="G528" i="6"/>
  <c r="G529" i="6"/>
  <c r="G530" i="6"/>
  <c r="G531" i="6"/>
  <c r="G532" i="6"/>
  <c r="G533" i="6"/>
  <c r="G534" i="6"/>
  <c r="G535" i="6"/>
  <c r="G536" i="6"/>
  <c r="G537" i="6"/>
  <c r="G538" i="6"/>
  <c r="G539" i="6"/>
  <c r="G540" i="6"/>
  <c r="G541" i="6"/>
  <c r="G542" i="6"/>
  <c r="G543" i="6"/>
  <c r="G544" i="6"/>
  <c r="G545" i="6"/>
  <c r="G546" i="6"/>
  <c r="G547" i="6"/>
  <c r="G548" i="6"/>
  <c r="G549" i="6"/>
  <c r="G550" i="6"/>
  <c r="G551" i="6"/>
  <c r="G552" i="6"/>
  <c r="G553" i="6"/>
  <c r="G554" i="6"/>
  <c r="G555" i="6"/>
  <c r="G556" i="6"/>
  <c r="G557" i="6"/>
  <c r="G558" i="6"/>
  <c r="G559" i="6"/>
  <c r="G560" i="6"/>
  <c r="G561" i="6"/>
  <c r="G562" i="6"/>
  <c r="G563" i="6"/>
  <c r="G564" i="6"/>
  <c r="G565" i="6"/>
  <c r="G566" i="6"/>
  <c r="G567" i="6"/>
  <c r="G568" i="6"/>
  <c r="G569" i="6"/>
  <c r="G570" i="6"/>
  <c r="G571" i="6"/>
  <c r="G572" i="6"/>
  <c r="G573" i="6"/>
  <c r="G574" i="6"/>
  <c r="G575" i="6"/>
  <c r="G576" i="6"/>
  <c r="G577" i="6"/>
  <c r="G578" i="6"/>
  <c r="G579" i="6"/>
  <c r="G580" i="6"/>
  <c r="G581" i="6"/>
  <c r="G582" i="6"/>
  <c r="G583" i="6"/>
  <c r="G584" i="6"/>
  <c r="G585" i="6"/>
  <c r="G586" i="6"/>
  <c r="G587" i="6"/>
  <c r="G588" i="6"/>
  <c r="G589" i="6"/>
  <c r="G590" i="6"/>
  <c r="G591" i="6"/>
  <c r="G592" i="6"/>
  <c r="G593" i="6"/>
  <c r="G594" i="6"/>
  <c r="G595" i="6"/>
  <c r="G596" i="6"/>
  <c r="G597" i="6"/>
  <c r="G598" i="6"/>
  <c r="G599" i="6"/>
  <c r="G600" i="6"/>
  <c r="G601" i="6"/>
  <c r="G602" i="6"/>
  <c r="G603" i="6"/>
  <c r="G604" i="6"/>
  <c r="G605" i="6"/>
  <c r="G606" i="6"/>
  <c r="G607" i="6"/>
  <c r="G608" i="6"/>
  <c r="G609" i="6"/>
  <c r="G610" i="6"/>
  <c r="G611" i="6"/>
  <c r="G612" i="6"/>
  <c r="G613" i="6"/>
  <c r="G614" i="6"/>
  <c r="G615" i="6"/>
  <c r="G616" i="6"/>
  <c r="G617" i="6"/>
  <c r="G618" i="6"/>
  <c r="G619" i="6"/>
  <c r="G620" i="6"/>
  <c r="G621" i="6"/>
  <c r="G622" i="6"/>
  <c r="G623" i="6"/>
  <c r="G624" i="6"/>
  <c r="G625" i="6"/>
  <c r="G626" i="6"/>
  <c r="G627" i="6"/>
  <c r="G628" i="6"/>
  <c r="G629" i="6"/>
  <c r="G630" i="6"/>
  <c r="G631" i="6"/>
  <c r="G632" i="6"/>
  <c r="G633" i="6"/>
  <c r="G634" i="6"/>
  <c r="G635" i="6"/>
  <c r="G636" i="6"/>
  <c r="G637" i="6"/>
  <c r="G638" i="6"/>
  <c r="G639" i="6"/>
  <c r="G640" i="6"/>
  <c r="G641" i="6"/>
  <c r="G642" i="6"/>
  <c r="G643" i="6"/>
  <c r="G644" i="6"/>
  <c r="G645" i="6"/>
  <c r="G646" i="6"/>
  <c r="G647" i="6"/>
  <c r="G648" i="6"/>
  <c r="G649" i="6"/>
  <c r="G650" i="6"/>
  <c r="G651" i="6"/>
  <c r="G652" i="6"/>
  <c r="G653" i="6"/>
  <c r="G654" i="6"/>
  <c r="G655" i="6"/>
  <c r="G656" i="6"/>
  <c r="G657" i="6"/>
  <c r="G658" i="6"/>
  <c r="G659" i="6"/>
  <c r="G660" i="6"/>
  <c r="G661" i="6"/>
  <c r="G662" i="6"/>
  <c r="G663" i="6"/>
  <c r="G664" i="6"/>
  <c r="G665" i="6"/>
  <c r="G666" i="6"/>
  <c r="G667" i="6"/>
  <c r="G668" i="6"/>
  <c r="G669" i="6"/>
  <c r="G670" i="6"/>
  <c r="G671" i="6"/>
  <c r="G672" i="6"/>
  <c r="G673" i="6"/>
  <c r="G674" i="6"/>
  <c r="G675" i="6"/>
  <c r="G676" i="6"/>
  <c r="G677" i="6"/>
  <c r="G678" i="6"/>
  <c r="G679" i="6"/>
  <c r="G680" i="6"/>
  <c r="G681" i="6"/>
  <c r="G682" i="6"/>
  <c r="G683" i="6"/>
  <c r="G684" i="6"/>
  <c r="G685" i="6"/>
  <c r="G686" i="6"/>
  <c r="G687" i="6"/>
  <c r="G688" i="6"/>
  <c r="G689" i="6"/>
  <c r="G690" i="6"/>
  <c r="G691" i="6"/>
  <c r="G692" i="6"/>
  <c r="G693" i="6"/>
  <c r="G694" i="6"/>
  <c r="G695" i="6"/>
  <c r="G696" i="6"/>
  <c r="G697" i="6"/>
  <c r="G698" i="6"/>
  <c r="G699" i="6"/>
  <c r="G700" i="6"/>
  <c r="G701" i="6"/>
  <c r="G702" i="6"/>
  <c r="G703" i="6"/>
  <c r="G704" i="6"/>
  <c r="G705" i="6"/>
  <c r="G706" i="6"/>
  <c r="G707" i="6"/>
  <c r="G708" i="6"/>
  <c r="G709" i="6"/>
  <c r="G710" i="6"/>
  <c r="G711" i="6"/>
  <c r="G712" i="6"/>
  <c r="G713" i="6"/>
  <c r="G714" i="6"/>
  <c r="G715" i="6"/>
  <c r="G716" i="6"/>
  <c r="G717" i="6"/>
  <c r="G718" i="6"/>
  <c r="G719" i="6"/>
  <c r="G720" i="6"/>
  <c r="G721" i="6"/>
  <c r="G722" i="6"/>
  <c r="G723" i="6"/>
  <c r="G724" i="6"/>
  <c r="G725" i="6"/>
  <c r="G726" i="6"/>
  <c r="G727" i="6"/>
  <c r="G728" i="6"/>
  <c r="G729" i="6"/>
  <c r="G730" i="6"/>
  <c r="G731" i="6"/>
  <c r="G732" i="6"/>
  <c r="G733" i="6"/>
  <c r="G734" i="6"/>
  <c r="G735" i="6"/>
  <c r="G736" i="6"/>
  <c r="G737" i="6"/>
  <c r="G738" i="6"/>
  <c r="G739" i="6"/>
  <c r="G740" i="6"/>
  <c r="G741" i="6"/>
  <c r="G742" i="6"/>
  <c r="G743" i="6"/>
  <c r="G744" i="6"/>
  <c r="G745" i="6"/>
  <c r="G746" i="6"/>
  <c r="G747" i="6"/>
  <c r="G748" i="6"/>
  <c r="G749" i="6"/>
  <c r="G750" i="6"/>
  <c r="G751" i="6"/>
  <c r="G752" i="6"/>
  <c r="G753" i="6"/>
  <c r="G754" i="6"/>
  <c r="G755" i="6"/>
  <c r="G756" i="6"/>
  <c r="G757" i="6"/>
  <c r="G758" i="6"/>
  <c r="G759" i="6"/>
  <c r="G760" i="6"/>
  <c r="G761" i="6"/>
  <c r="G762" i="6"/>
  <c r="G763" i="6"/>
  <c r="G764" i="6"/>
  <c r="G765" i="6"/>
  <c r="G766" i="6"/>
  <c r="G767" i="6"/>
  <c r="G768" i="6"/>
  <c r="G769" i="6"/>
  <c r="G770" i="6"/>
  <c r="G771" i="6"/>
  <c r="G772" i="6"/>
  <c r="G773" i="6"/>
  <c r="G774" i="6"/>
  <c r="G775" i="6"/>
  <c r="G776" i="6"/>
  <c r="G777" i="6"/>
  <c r="G778" i="6"/>
  <c r="G779" i="6"/>
  <c r="G780" i="6"/>
  <c r="G781" i="6"/>
  <c r="G782" i="6"/>
  <c r="G783" i="6"/>
  <c r="G784" i="6"/>
  <c r="G785" i="6"/>
  <c r="G786" i="6"/>
  <c r="G787" i="6"/>
  <c r="G788" i="6"/>
  <c r="G789" i="6"/>
  <c r="G790" i="6"/>
  <c r="G791" i="6"/>
  <c r="G792" i="6"/>
  <c r="G793" i="6"/>
  <c r="G794" i="6"/>
  <c r="G795" i="6"/>
  <c r="G796" i="6"/>
  <c r="G797" i="6"/>
  <c r="G798" i="6"/>
  <c r="G799" i="6"/>
  <c r="G800" i="6"/>
  <c r="G801" i="6"/>
  <c r="G802" i="6"/>
  <c r="G803" i="6"/>
  <c r="G804" i="6"/>
  <c r="G805" i="6"/>
  <c r="G806" i="6"/>
  <c r="G807" i="6"/>
  <c r="G808" i="6"/>
  <c r="G809" i="6"/>
  <c r="G810" i="6"/>
  <c r="G811" i="6"/>
  <c r="G812" i="6"/>
  <c r="G813" i="6"/>
  <c r="G814" i="6"/>
  <c r="G815" i="6"/>
  <c r="G816" i="6"/>
  <c r="G817" i="6"/>
  <c r="G818" i="6"/>
  <c r="G819" i="6"/>
  <c r="G820" i="6"/>
  <c r="G821" i="6"/>
  <c r="G822" i="6"/>
  <c r="G823" i="6"/>
  <c r="G824" i="6"/>
  <c r="G825" i="6"/>
  <c r="G826" i="6"/>
  <c r="G827" i="6"/>
  <c r="G828" i="6"/>
  <c r="G829" i="6"/>
  <c r="G830" i="6"/>
  <c r="G831" i="6"/>
  <c r="G832" i="6"/>
  <c r="G833" i="6"/>
  <c r="G834" i="6"/>
  <c r="G835" i="6"/>
  <c r="G836" i="6"/>
  <c r="G837" i="6"/>
  <c r="G838" i="6"/>
  <c r="G839" i="6"/>
  <c r="G840" i="6"/>
  <c r="G841" i="6"/>
  <c r="G842" i="6"/>
  <c r="G843" i="6"/>
  <c r="G844" i="6"/>
  <c r="G845" i="6"/>
  <c r="G846" i="6"/>
  <c r="G847" i="6"/>
  <c r="G848" i="6"/>
  <c r="G849" i="6"/>
  <c r="G850" i="6"/>
  <c r="G851" i="6"/>
  <c r="G852" i="6"/>
  <c r="G853" i="6"/>
  <c r="G854" i="6"/>
  <c r="G855" i="6"/>
  <c r="G856" i="6"/>
  <c r="G857" i="6"/>
  <c r="G858" i="6"/>
  <c r="G859" i="6"/>
  <c r="G860" i="6"/>
  <c r="G861" i="6"/>
  <c r="G862" i="6"/>
  <c r="G863" i="6"/>
  <c r="G864" i="6"/>
  <c r="G865" i="6"/>
  <c r="G866" i="6"/>
  <c r="G867" i="6"/>
  <c r="G868" i="6"/>
  <c r="G869" i="6"/>
  <c r="G870" i="6"/>
  <c r="G871" i="6"/>
  <c r="G872" i="6"/>
  <c r="G873" i="6"/>
  <c r="G874" i="6"/>
  <c r="G875" i="6"/>
  <c r="G876" i="6"/>
  <c r="G877" i="6"/>
  <c r="G878" i="6"/>
  <c r="G879" i="6"/>
  <c r="G880" i="6"/>
  <c r="G881" i="6"/>
  <c r="G882" i="6"/>
  <c r="G883" i="6"/>
  <c r="G884" i="6"/>
  <c r="G885" i="6"/>
  <c r="G886" i="6"/>
  <c r="G887" i="6"/>
  <c r="G888" i="6"/>
  <c r="G889" i="6"/>
  <c r="G890" i="6"/>
  <c r="G891" i="6"/>
  <c r="G892" i="6"/>
  <c r="G893" i="6"/>
  <c r="G894" i="6"/>
  <c r="G895" i="6"/>
  <c r="G896" i="6"/>
  <c r="G897" i="6"/>
  <c r="G898" i="6"/>
  <c r="G899" i="6"/>
  <c r="G900" i="6"/>
  <c r="G901" i="6"/>
  <c r="G902" i="6"/>
  <c r="G903" i="6"/>
  <c r="G904" i="6"/>
  <c r="G905" i="6"/>
  <c r="G906" i="6"/>
  <c r="G907" i="6"/>
  <c r="G908" i="6"/>
  <c r="G909" i="6"/>
  <c r="G910" i="6"/>
  <c r="G911" i="6"/>
  <c r="G912" i="6"/>
  <c r="G913" i="6"/>
  <c r="G914" i="6"/>
  <c r="G915" i="6"/>
  <c r="G916" i="6"/>
  <c r="G917" i="6"/>
  <c r="G918" i="6"/>
  <c r="G919" i="6"/>
  <c r="G920" i="6"/>
  <c r="G921" i="6"/>
  <c r="G922" i="6"/>
  <c r="G923" i="6"/>
  <c r="G924" i="6"/>
  <c r="G925" i="6"/>
  <c r="G926" i="6"/>
  <c r="G927" i="6"/>
  <c r="G928" i="6"/>
  <c r="G929" i="6"/>
  <c r="G930" i="6"/>
  <c r="G931" i="6"/>
  <c r="G932" i="6"/>
  <c r="G933" i="6"/>
  <c r="G934" i="6"/>
  <c r="G935" i="6"/>
  <c r="G936" i="6"/>
  <c r="G937" i="6"/>
  <c r="G938" i="6"/>
  <c r="G939" i="6"/>
  <c r="G940" i="6"/>
  <c r="G941" i="6"/>
  <c r="G942" i="6"/>
  <c r="G943" i="6"/>
  <c r="G944" i="6"/>
  <c r="G945" i="6"/>
  <c r="G946" i="6"/>
  <c r="G947" i="6"/>
  <c r="G948" i="6"/>
  <c r="G949" i="6"/>
  <c r="G950" i="6"/>
  <c r="G951" i="6"/>
  <c r="G952" i="6"/>
  <c r="G953" i="6"/>
  <c r="G954" i="6"/>
  <c r="G955" i="6"/>
  <c r="G956" i="6"/>
  <c r="G957" i="6"/>
  <c r="G958" i="6"/>
  <c r="G959" i="6"/>
  <c r="G960" i="6"/>
  <c r="G961" i="6"/>
  <c r="G962" i="6"/>
  <c r="G963" i="6"/>
  <c r="G964" i="6"/>
  <c r="G965" i="6"/>
  <c r="G966" i="6"/>
  <c r="G967" i="6"/>
  <c r="G968" i="6"/>
  <c r="G969" i="6"/>
  <c r="G970" i="6"/>
  <c r="G971" i="6"/>
  <c r="G972" i="6"/>
  <c r="G973" i="6"/>
  <c r="G974" i="6"/>
  <c r="G975" i="6"/>
  <c r="G976" i="6"/>
  <c r="G977" i="6"/>
  <c r="G978" i="6"/>
  <c r="G979" i="6"/>
  <c r="G980" i="6"/>
  <c r="G981" i="6"/>
  <c r="G982" i="6"/>
  <c r="G983" i="6"/>
  <c r="G984" i="6"/>
  <c r="G985" i="6"/>
  <c r="G2" i="6"/>
  <c r="H2" i="3" l="1"/>
  <c r="I2" i="3" s="1"/>
  <c r="H27" i="3" s="1" a="1"/>
  <c r="H27" i="3" s="1"/>
  <c r="I1" i="6"/>
  <c r="J1" i="6" s="1"/>
  <c r="H26" i="3" l="1" a="1"/>
  <c r="H26" i="3" s="1"/>
  <c r="I28" i="3" a="1"/>
  <c r="I28" i="3" s="1"/>
  <c r="I27" i="3" a="1"/>
  <c r="I27" i="3" s="1"/>
  <c r="I26" i="3" a="1"/>
  <c r="I26" i="3" s="1"/>
  <c r="H28" i="3" a="1"/>
  <c r="H28" i="3" s="1"/>
  <c r="H19" i="3" a="1"/>
  <c r="H19" i="3" s="1"/>
  <c r="H8" i="3" a="1"/>
  <c r="H8" i="3" s="1"/>
  <c r="H18" i="3" a="1"/>
  <c r="H18" i="3" s="1"/>
  <c r="H7" i="3" a="1"/>
  <c r="H7" i="3" s="1"/>
  <c r="H24" i="3" a="1"/>
  <c r="H24" i="3" s="1"/>
  <c r="H13" i="3" a="1"/>
  <c r="H13" i="3" s="1"/>
  <c r="I24" i="3" a="1"/>
  <c r="I24" i="3" s="1"/>
  <c r="H23" i="3" a="1"/>
  <c r="H23" i="3" s="1"/>
  <c r="H17" i="3" a="1"/>
  <c r="H17" i="3" s="1"/>
  <c r="H12" i="3" a="1"/>
  <c r="H12" i="3" s="1"/>
  <c r="H6" i="3" a="1"/>
  <c r="H6" i="3" s="1"/>
  <c r="I23" i="3" a="1"/>
  <c r="I23" i="3" s="1"/>
  <c r="AB4" i="6" s="1"/>
  <c r="H22" i="3" a="1"/>
  <c r="H22" i="3" s="1"/>
  <c r="H5" i="3" a="1"/>
  <c r="H5" i="3" s="1"/>
  <c r="H11" i="3" a="1"/>
  <c r="H11" i="3" s="1"/>
  <c r="H16" i="3" a="1"/>
  <c r="H16" i="3" s="1"/>
  <c r="H4" i="3" a="1"/>
  <c r="H4" i="3" s="1"/>
  <c r="H10" i="3" a="1"/>
  <c r="H10" i="3" s="1"/>
  <c r="H21" i="3" a="1"/>
  <c r="H21" i="3" s="1"/>
  <c r="H25" i="3" a="1"/>
  <c r="H25" i="3" s="1"/>
  <c r="H20" i="3" a="1"/>
  <c r="H20" i="3" s="1"/>
  <c r="H15" i="3" a="1"/>
  <c r="H15" i="3" s="1"/>
  <c r="H9" i="3" a="1"/>
  <c r="H9" i="3" s="1"/>
  <c r="I25" i="3" a="1"/>
  <c r="I25" i="3" s="1"/>
  <c r="H14" i="3" a="1"/>
  <c r="H14" i="3" s="1"/>
  <c r="Y3" i="6" a="1"/>
  <c r="Y3" i="6" s="1"/>
  <c r="N3" i="6" a="1"/>
  <c r="N3" i="6" s="1"/>
  <c r="J3" i="6" a="1"/>
  <c r="J3" i="6" s="1"/>
  <c r="O3" i="6" a="1"/>
  <c r="O3" i="6" s="1"/>
  <c r="Z3" i="6" a="1"/>
  <c r="Z3" i="6" s="1"/>
  <c r="AA3" i="6" a="1"/>
  <c r="AA3" i="6" s="1"/>
  <c r="U3" i="6" a="1"/>
  <c r="U3" i="6" s="1"/>
  <c r="I3" i="6" a="1"/>
  <c r="I3" i="6" s="1"/>
  <c r="AB3" i="6" a="1"/>
  <c r="AB3" i="6" s="1"/>
  <c r="AB5" i="6" s="1"/>
  <c r="P3" i="6" a="1"/>
  <c r="P3" i="6" s="1"/>
  <c r="K3" i="6" a="1"/>
  <c r="K3" i="6" s="1"/>
  <c r="Q3" i="6" a="1"/>
  <c r="Q3" i="6" s="1"/>
  <c r="V3" i="6" a="1"/>
  <c r="V3" i="6" s="1"/>
  <c r="L3" i="6" a="1"/>
  <c r="L3" i="6" s="1"/>
  <c r="W3" i="6" a="1"/>
  <c r="W3" i="6" s="1"/>
  <c r="M3" i="6" a="1"/>
  <c r="M3" i="6" s="1"/>
  <c r="R3" i="6" a="1"/>
  <c r="R3" i="6" s="1"/>
  <c r="S3" i="6" a="1"/>
  <c r="S3" i="6" s="1"/>
  <c r="X3" i="6" a="1"/>
  <c r="X3" i="6" s="1"/>
  <c r="T3" i="6" a="1"/>
  <c r="T3" i="6" s="1"/>
  <c r="AB16" i="6" l="1" a="1"/>
  <c r="AB16" i="6" s="1"/>
  <c r="AB30" i="6" a="1"/>
  <c r="AB30" i="6" s="1"/>
  <c r="AB34" i="6" a="1"/>
  <c r="AB34" i="6" s="1"/>
  <c r="AB8" i="6" a="1"/>
  <c r="AB8" i="6" s="1"/>
  <c r="AB11" i="6" a="1"/>
  <c r="AB11" i="6" s="1"/>
  <c r="AB19" i="6" a="1"/>
  <c r="AB19" i="6" s="1"/>
  <c r="AB24" i="6" a="1"/>
  <c r="AB24" i="6" s="1"/>
  <c r="AB26" i="6" a="1"/>
  <c r="AB26" i="6" s="1"/>
  <c r="AB28" i="6" a="1"/>
  <c r="AB28" i="6" s="1"/>
  <c r="AB36" i="6" a="1"/>
  <c r="AB36" i="6" s="1"/>
  <c r="AB39" i="6" a="1"/>
  <c r="AB39" i="6" s="1"/>
  <c r="AB14" i="6" a="1"/>
  <c r="AB14" i="6" s="1"/>
  <c r="AB22" i="6" a="1"/>
  <c r="AB22" i="6" s="1"/>
  <c r="AB12" i="6" a="1"/>
  <c r="AB12" i="6" s="1"/>
  <c r="AB20" i="6" a="1"/>
  <c r="AB20" i="6" s="1"/>
  <c r="AB15" i="6" a="1"/>
  <c r="AB15" i="6" s="1"/>
  <c r="AB23" i="6" a="1"/>
  <c r="AB23" i="6" s="1"/>
  <c r="AB25" i="6" a="1"/>
  <c r="AB25" i="6" s="1"/>
  <c r="AB27" i="6" a="1"/>
  <c r="AB27" i="6" s="1"/>
  <c r="AB29" i="6" a="1"/>
  <c r="AB29" i="6" s="1"/>
  <c r="AB35" i="6" a="1"/>
  <c r="AB35" i="6" s="1"/>
  <c r="AB37" i="6" a="1"/>
  <c r="AB37" i="6" s="1"/>
  <c r="AB17" i="6" a="1"/>
  <c r="AB17" i="6" s="1"/>
  <c r="AB7" i="6" a="1"/>
  <c r="AB7" i="6" s="1"/>
  <c r="AB44" i="6" a="1"/>
  <c r="AB44" i="6" s="1"/>
  <c r="AB55" i="6" a="1"/>
  <c r="AB55" i="6" s="1"/>
  <c r="AB58" i="6" a="1"/>
  <c r="AB58" i="6" s="1"/>
  <c r="AB59" i="6" a="1"/>
  <c r="AB59" i="6" s="1"/>
  <c r="AB40" i="6" a="1"/>
  <c r="AB40" i="6" s="1"/>
  <c r="AB42" i="6" a="1"/>
  <c r="AB42" i="6" s="1"/>
  <c r="AB52" i="6" a="1"/>
  <c r="AB52" i="6" s="1"/>
  <c r="AB6" i="6" a="1"/>
  <c r="AB6" i="6" s="1"/>
  <c r="AB13" i="6" a="1"/>
  <c r="AB13" i="6" s="1"/>
  <c r="AB21" i="6" a="1"/>
  <c r="AB21" i="6" s="1"/>
  <c r="AB10" i="6" a="1"/>
  <c r="AB10" i="6" s="1"/>
  <c r="AB31" i="6" a="1"/>
  <c r="AB31" i="6" s="1"/>
  <c r="AB54" i="6" a="1"/>
  <c r="AB54" i="6" s="1"/>
  <c r="AB56" i="6" a="1"/>
  <c r="AB56" i="6" s="1"/>
  <c r="AB33" i="6" a="1"/>
  <c r="AB33" i="6" s="1"/>
  <c r="AB38" i="6" a="1"/>
  <c r="AB38" i="6" s="1"/>
  <c r="AB62" i="6" a="1"/>
  <c r="AB62" i="6" s="1"/>
  <c r="AB66" i="6" a="1"/>
  <c r="AB66" i="6" s="1"/>
  <c r="AB74" i="6" a="1"/>
  <c r="AB74" i="6" s="1"/>
  <c r="AB46" i="6" a="1"/>
  <c r="AB46" i="6" s="1"/>
  <c r="AB51" i="6" a="1"/>
  <c r="AB51" i="6" s="1"/>
  <c r="AB53" i="6" a="1"/>
  <c r="AB53" i="6" s="1"/>
  <c r="AB69" i="6" a="1"/>
  <c r="AB69" i="6" s="1"/>
  <c r="AB77" i="6" a="1"/>
  <c r="AB77" i="6" s="1"/>
  <c r="AB9" i="6" a="1"/>
  <c r="AB9" i="6" s="1"/>
  <c r="AB18" i="6" a="1"/>
  <c r="AB18" i="6" s="1"/>
  <c r="AB60" i="6" a="1"/>
  <c r="AB60" i="6" s="1"/>
  <c r="AB64" i="6" a="1"/>
  <c r="AB64" i="6" s="1"/>
  <c r="AB72" i="6" a="1"/>
  <c r="AB72" i="6" s="1"/>
  <c r="AB80" i="6" a="1"/>
  <c r="AB80" i="6" s="1"/>
  <c r="AB91" i="6" a="1"/>
  <c r="AB91" i="6" s="1"/>
  <c r="AB32" i="6" a="1"/>
  <c r="AB32" i="6" s="1"/>
  <c r="AB41" i="6" a="1"/>
  <c r="AB41" i="6" s="1"/>
  <c r="AB48" i="6" a="1"/>
  <c r="AB48" i="6" s="1"/>
  <c r="AB67" i="6" a="1"/>
  <c r="AB67" i="6" s="1"/>
  <c r="AB75" i="6" a="1"/>
  <c r="AB75" i="6" s="1"/>
  <c r="AB87" i="6" a="1"/>
  <c r="AB87" i="6" s="1"/>
  <c r="AB43" i="6" a="1"/>
  <c r="AB43" i="6" s="1"/>
  <c r="AB45" i="6" a="1"/>
  <c r="AB45" i="6" s="1"/>
  <c r="AB50" i="6" a="1"/>
  <c r="AB50" i="6" s="1"/>
  <c r="AB61" i="6" a="1"/>
  <c r="AB61" i="6" s="1"/>
  <c r="AB70" i="6" a="1"/>
  <c r="AB70" i="6" s="1"/>
  <c r="AB47" i="6" a="1"/>
  <c r="AB47" i="6" s="1"/>
  <c r="AB65" i="6" a="1"/>
  <c r="AB65" i="6" s="1"/>
  <c r="AB73" i="6" a="1"/>
  <c r="AB73" i="6" s="1"/>
  <c r="AB63" i="6" a="1"/>
  <c r="AB63" i="6" s="1"/>
  <c r="AB68" i="6" a="1"/>
  <c r="AB68" i="6" s="1"/>
  <c r="AB76" i="6" a="1"/>
  <c r="AB76" i="6" s="1"/>
  <c r="AB84" i="6" a="1"/>
  <c r="AB84" i="6" s="1"/>
  <c r="AB89" i="6" a="1"/>
  <c r="AB89" i="6" s="1"/>
  <c r="AB99" i="6" a="1"/>
  <c r="AB99" i="6" s="1"/>
  <c r="AB95" i="6" a="1"/>
  <c r="AB95" i="6" s="1"/>
  <c r="AB96" i="6" a="1"/>
  <c r="AB96" i="6" s="1"/>
  <c r="AB79" i="6" a="1"/>
  <c r="AB79" i="6" s="1"/>
  <c r="AB81" i="6" a="1"/>
  <c r="AB81" i="6" s="1"/>
  <c r="AB94" i="6" a="1"/>
  <c r="AB94" i="6" s="1"/>
  <c r="AB57" i="6" a="1"/>
  <c r="AB57" i="6" s="1"/>
  <c r="AB71" i="6" a="1"/>
  <c r="AB71" i="6" s="1"/>
  <c r="AB82" i="6" a="1"/>
  <c r="AB82" i="6" s="1"/>
  <c r="AB83" i="6" a="1"/>
  <c r="AB83" i="6" s="1"/>
  <c r="AB85" i="6" a="1"/>
  <c r="AB85" i="6" s="1"/>
  <c r="AB86" i="6" a="1"/>
  <c r="AB86" i="6" s="1"/>
  <c r="AB88" i="6" a="1"/>
  <c r="AB88" i="6" s="1"/>
  <c r="AB92" i="6" a="1"/>
  <c r="AB92" i="6" s="1"/>
  <c r="AB93" i="6" a="1"/>
  <c r="AB93" i="6" s="1"/>
  <c r="AB98" i="6" a="1"/>
  <c r="AB98" i="6" s="1"/>
  <c r="AB49" i="6" a="1"/>
  <c r="AB49" i="6" s="1"/>
  <c r="AB78" i="6" a="1"/>
  <c r="AB78" i="6" s="1"/>
  <c r="AB90" i="6" a="1"/>
  <c r="AB90" i="6" s="1"/>
  <c r="AB100" i="6" a="1"/>
  <c r="AB100" i="6" s="1"/>
  <c r="AB97" i="6" a="1"/>
  <c r="AB97" i="6" s="1"/>
  <c r="D3" i="6"/>
  <c r="D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2" i="6"/>
  <c r="B3" i="6"/>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508" i="6"/>
  <c r="B509" i="6"/>
  <c r="B510" i="6"/>
  <c r="B511" i="6"/>
  <c r="B512" i="6"/>
  <c r="B513" i="6"/>
  <c r="B514" i="6"/>
  <c r="B515" i="6"/>
  <c r="B516" i="6"/>
  <c r="B517" i="6"/>
  <c r="B518" i="6"/>
  <c r="B519" i="6"/>
  <c r="B520" i="6"/>
  <c r="B521" i="6"/>
  <c r="B522" i="6"/>
  <c r="B523" i="6"/>
  <c r="B524" i="6"/>
  <c r="B525" i="6"/>
  <c r="B526" i="6"/>
  <c r="B527" i="6"/>
  <c r="B528" i="6"/>
  <c r="B529" i="6"/>
  <c r="B530" i="6"/>
  <c r="B531" i="6"/>
  <c r="B532" i="6"/>
  <c r="B533" i="6"/>
  <c r="B534" i="6"/>
  <c r="B535" i="6"/>
  <c r="B536" i="6"/>
  <c r="B537" i="6"/>
  <c r="B538" i="6"/>
  <c r="B539" i="6"/>
  <c r="B540" i="6"/>
  <c r="B541" i="6"/>
  <c r="B542" i="6"/>
  <c r="B543" i="6"/>
  <c r="B544" i="6"/>
  <c r="B545" i="6"/>
  <c r="B546" i="6"/>
  <c r="B547" i="6"/>
  <c r="B548" i="6"/>
  <c r="B549" i="6"/>
  <c r="B550" i="6"/>
  <c r="B551" i="6"/>
  <c r="B552" i="6"/>
  <c r="B553" i="6"/>
  <c r="B554" i="6"/>
  <c r="B555" i="6"/>
  <c r="B556" i="6"/>
  <c r="B557" i="6"/>
  <c r="B558" i="6"/>
  <c r="B559" i="6"/>
  <c r="B560" i="6"/>
  <c r="B561" i="6"/>
  <c r="B562" i="6"/>
  <c r="B563" i="6"/>
  <c r="B564" i="6"/>
  <c r="B565" i="6"/>
  <c r="B566" i="6"/>
  <c r="B567" i="6"/>
  <c r="B568" i="6"/>
  <c r="B569" i="6"/>
  <c r="B570" i="6"/>
  <c r="B571" i="6"/>
  <c r="B572" i="6"/>
  <c r="B573" i="6"/>
  <c r="B574" i="6"/>
  <c r="B575" i="6"/>
  <c r="B576" i="6"/>
  <c r="B577" i="6"/>
  <c r="B578" i="6"/>
  <c r="B579" i="6"/>
  <c r="B580" i="6"/>
  <c r="B581" i="6"/>
  <c r="B582" i="6"/>
  <c r="B583" i="6"/>
  <c r="B584" i="6"/>
  <c r="B585" i="6"/>
  <c r="B586" i="6"/>
  <c r="B587" i="6"/>
  <c r="B588" i="6"/>
  <c r="B589" i="6"/>
  <c r="B590" i="6"/>
  <c r="B591" i="6"/>
  <c r="B592" i="6"/>
  <c r="B593" i="6"/>
  <c r="B594" i="6"/>
  <c r="B595" i="6"/>
  <c r="B596" i="6"/>
  <c r="B597" i="6"/>
  <c r="B598" i="6"/>
  <c r="B599" i="6"/>
  <c r="B600" i="6"/>
  <c r="B601" i="6"/>
  <c r="B602" i="6"/>
  <c r="B603" i="6"/>
  <c r="B604" i="6"/>
  <c r="B605" i="6"/>
  <c r="B606" i="6"/>
  <c r="B607" i="6"/>
  <c r="B608" i="6"/>
  <c r="B609" i="6"/>
  <c r="B610" i="6"/>
  <c r="B611" i="6"/>
  <c r="B612" i="6"/>
  <c r="B613" i="6"/>
  <c r="B614" i="6"/>
  <c r="B615" i="6"/>
  <c r="B616" i="6"/>
  <c r="B617" i="6"/>
  <c r="B618" i="6"/>
  <c r="B619" i="6"/>
  <c r="B620" i="6"/>
  <c r="B621" i="6"/>
  <c r="B622" i="6"/>
  <c r="B623" i="6"/>
  <c r="B624" i="6"/>
  <c r="B625" i="6"/>
  <c r="B626" i="6"/>
  <c r="B627" i="6"/>
  <c r="B628" i="6"/>
  <c r="B629" i="6"/>
  <c r="B630" i="6"/>
  <c r="B631" i="6"/>
  <c r="B632" i="6"/>
  <c r="B633" i="6"/>
  <c r="B634" i="6"/>
  <c r="B635" i="6"/>
  <c r="B636" i="6"/>
  <c r="B637" i="6"/>
  <c r="B638" i="6"/>
  <c r="B639" i="6"/>
  <c r="B640" i="6"/>
  <c r="B641" i="6"/>
  <c r="B642" i="6"/>
  <c r="B643" i="6"/>
  <c r="B644" i="6"/>
  <c r="B645" i="6"/>
  <c r="B646" i="6"/>
  <c r="B647" i="6"/>
  <c r="B648" i="6"/>
  <c r="B649" i="6"/>
  <c r="B650" i="6"/>
  <c r="B651" i="6"/>
  <c r="B652" i="6"/>
  <c r="B653" i="6"/>
  <c r="B654" i="6"/>
  <c r="B655" i="6"/>
  <c r="B656" i="6"/>
  <c r="B657" i="6"/>
  <c r="B658" i="6"/>
  <c r="B659" i="6"/>
  <c r="B660" i="6"/>
  <c r="B661" i="6"/>
  <c r="B662" i="6"/>
  <c r="B663" i="6"/>
  <c r="B664" i="6"/>
  <c r="B665" i="6"/>
  <c r="B666" i="6"/>
  <c r="B667" i="6"/>
  <c r="B668" i="6"/>
  <c r="B669" i="6"/>
  <c r="B670" i="6"/>
  <c r="B671" i="6"/>
  <c r="B672" i="6"/>
  <c r="B673" i="6"/>
  <c r="B674" i="6"/>
  <c r="B675" i="6"/>
  <c r="B676" i="6"/>
  <c r="B677" i="6"/>
  <c r="B678" i="6"/>
  <c r="B679" i="6"/>
  <c r="B680" i="6"/>
  <c r="B681" i="6"/>
  <c r="B682" i="6"/>
  <c r="B683" i="6"/>
  <c r="B684" i="6"/>
  <c r="B685" i="6"/>
  <c r="B686" i="6"/>
  <c r="B687" i="6"/>
  <c r="B688" i="6"/>
  <c r="B689" i="6"/>
  <c r="B690" i="6"/>
  <c r="B691" i="6"/>
  <c r="B692" i="6"/>
  <c r="B693" i="6"/>
  <c r="B694" i="6"/>
  <c r="B695" i="6"/>
  <c r="B696" i="6"/>
  <c r="B697" i="6"/>
  <c r="B698" i="6"/>
  <c r="B699" i="6"/>
  <c r="B700" i="6"/>
  <c r="B701" i="6"/>
  <c r="B702" i="6"/>
  <c r="B703" i="6"/>
  <c r="B704" i="6"/>
  <c r="B705" i="6"/>
  <c r="B706" i="6"/>
  <c r="B707" i="6"/>
  <c r="B708" i="6"/>
  <c r="B709" i="6"/>
  <c r="B710" i="6"/>
  <c r="B711" i="6"/>
  <c r="B712" i="6"/>
  <c r="B713" i="6"/>
  <c r="B714" i="6"/>
  <c r="B715" i="6"/>
  <c r="B716" i="6"/>
  <c r="B717" i="6"/>
  <c r="B718" i="6"/>
  <c r="B719" i="6"/>
  <c r="B720" i="6"/>
  <c r="B721" i="6"/>
  <c r="B722" i="6"/>
  <c r="B723" i="6"/>
  <c r="B724" i="6"/>
  <c r="B725" i="6"/>
  <c r="B726" i="6"/>
  <c r="B727" i="6"/>
  <c r="B728" i="6"/>
  <c r="B729" i="6"/>
  <c r="B730" i="6"/>
  <c r="B731" i="6"/>
  <c r="B732" i="6"/>
  <c r="B733" i="6"/>
  <c r="B734" i="6"/>
  <c r="B735" i="6"/>
  <c r="B736" i="6"/>
  <c r="B737" i="6"/>
  <c r="B738" i="6"/>
  <c r="B739" i="6"/>
  <c r="B740" i="6"/>
  <c r="B741" i="6"/>
  <c r="B742" i="6"/>
  <c r="B743" i="6"/>
  <c r="B744" i="6"/>
  <c r="B745" i="6"/>
  <c r="B746" i="6"/>
  <c r="B747" i="6"/>
  <c r="B748" i="6"/>
  <c r="B749" i="6"/>
  <c r="B750" i="6"/>
  <c r="B751" i="6"/>
  <c r="B752" i="6"/>
  <c r="B753" i="6"/>
  <c r="B754" i="6"/>
  <c r="B755" i="6"/>
  <c r="B756" i="6"/>
  <c r="B757" i="6"/>
  <c r="B758" i="6"/>
  <c r="B759" i="6"/>
  <c r="B760" i="6"/>
  <c r="B761" i="6"/>
  <c r="B762" i="6"/>
  <c r="B763" i="6"/>
  <c r="B764" i="6"/>
  <c r="B765" i="6"/>
  <c r="B766" i="6"/>
  <c r="B767" i="6"/>
  <c r="B768" i="6"/>
  <c r="B769" i="6"/>
  <c r="B770" i="6"/>
  <c r="B771" i="6"/>
  <c r="B772" i="6"/>
  <c r="B773" i="6"/>
  <c r="B774" i="6"/>
  <c r="B775" i="6"/>
  <c r="B776" i="6"/>
  <c r="B777" i="6"/>
  <c r="B778" i="6"/>
  <c r="B779" i="6"/>
  <c r="B780" i="6"/>
  <c r="B781" i="6"/>
  <c r="B782" i="6"/>
  <c r="B783" i="6"/>
  <c r="B784" i="6"/>
  <c r="B785" i="6"/>
  <c r="B786" i="6"/>
  <c r="B787" i="6"/>
  <c r="B788" i="6"/>
  <c r="B789" i="6"/>
  <c r="B790" i="6"/>
  <c r="B791" i="6"/>
  <c r="B792" i="6"/>
  <c r="B793" i="6"/>
  <c r="B794" i="6"/>
  <c r="B795" i="6"/>
  <c r="B796" i="6"/>
  <c r="B797" i="6"/>
  <c r="B798" i="6"/>
  <c r="B799" i="6"/>
  <c r="B800" i="6"/>
  <c r="B801" i="6"/>
  <c r="B802" i="6"/>
  <c r="B803" i="6"/>
  <c r="B804" i="6"/>
  <c r="B805" i="6"/>
  <c r="B806" i="6"/>
  <c r="B807" i="6"/>
  <c r="B808" i="6"/>
  <c r="B809" i="6"/>
  <c r="B810" i="6"/>
  <c r="B811" i="6"/>
  <c r="B812" i="6"/>
  <c r="B813" i="6"/>
  <c r="B814" i="6"/>
  <c r="B815" i="6"/>
  <c r="B816" i="6"/>
  <c r="B817" i="6"/>
  <c r="B818" i="6"/>
  <c r="B819" i="6"/>
  <c r="B820" i="6"/>
  <c r="B821" i="6"/>
  <c r="B822" i="6"/>
  <c r="B823" i="6"/>
  <c r="B824" i="6"/>
  <c r="B825" i="6"/>
  <c r="B826" i="6"/>
  <c r="B827" i="6"/>
  <c r="B828" i="6"/>
  <c r="B829" i="6"/>
  <c r="B830" i="6"/>
  <c r="B831" i="6"/>
  <c r="B832" i="6"/>
  <c r="B833" i="6"/>
  <c r="B834" i="6"/>
  <c r="B835" i="6"/>
  <c r="B836" i="6"/>
  <c r="B837" i="6"/>
  <c r="B838" i="6"/>
  <c r="B839" i="6"/>
  <c r="B840" i="6"/>
  <c r="B841" i="6"/>
  <c r="B842" i="6"/>
  <c r="B843" i="6"/>
  <c r="B844" i="6"/>
  <c r="B845" i="6"/>
  <c r="B846" i="6"/>
  <c r="B847" i="6"/>
  <c r="B848" i="6"/>
  <c r="B849" i="6"/>
  <c r="B850" i="6"/>
  <c r="B851" i="6"/>
  <c r="B852" i="6"/>
  <c r="B853" i="6"/>
  <c r="B854" i="6"/>
  <c r="B855" i="6"/>
  <c r="B856" i="6"/>
  <c r="B857" i="6"/>
  <c r="B858" i="6"/>
  <c r="B859" i="6"/>
  <c r="B860" i="6"/>
  <c r="B861" i="6"/>
  <c r="B862" i="6"/>
  <c r="B863" i="6"/>
  <c r="B864" i="6"/>
  <c r="B865" i="6"/>
  <c r="B866" i="6"/>
  <c r="B867" i="6"/>
  <c r="B868" i="6"/>
  <c r="B869" i="6"/>
  <c r="B870" i="6"/>
  <c r="B871" i="6"/>
  <c r="B872" i="6"/>
  <c r="B873" i="6"/>
  <c r="B874" i="6"/>
  <c r="B875" i="6"/>
  <c r="B876" i="6"/>
  <c r="B877" i="6"/>
  <c r="B878" i="6"/>
  <c r="B879" i="6"/>
  <c r="B880" i="6"/>
  <c r="B881" i="6"/>
  <c r="B882" i="6"/>
  <c r="B883" i="6"/>
  <c r="B884" i="6"/>
  <c r="B885" i="6"/>
  <c r="B886" i="6"/>
  <c r="B887" i="6"/>
  <c r="B888" i="6"/>
  <c r="B889" i="6"/>
  <c r="B890" i="6"/>
  <c r="B891" i="6"/>
  <c r="B892" i="6"/>
  <c r="B893" i="6"/>
  <c r="B894" i="6"/>
  <c r="B895" i="6"/>
  <c r="B896" i="6"/>
  <c r="B897" i="6"/>
  <c r="B898" i="6"/>
  <c r="B899" i="6"/>
  <c r="B900" i="6"/>
  <c r="B901" i="6"/>
  <c r="B902" i="6"/>
  <c r="B903" i="6"/>
  <c r="B904" i="6"/>
  <c r="B905" i="6"/>
  <c r="B906" i="6"/>
  <c r="B907" i="6"/>
  <c r="B908" i="6"/>
  <c r="B909" i="6"/>
  <c r="B910" i="6"/>
  <c r="B911" i="6"/>
  <c r="B912" i="6"/>
  <c r="B913" i="6"/>
  <c r="B914" i="6"/>
  <c r="B915" i="6"/>
  <c r="B916" i="6"/>
  <c r="B917" i="6"/>
  <c r="B918" i="6"/>
  <c r="B919" i="6"/>
  <c r="B920" i="6"/>
  <c r="B921" i="6"/>
  <c r="B922" i="6"/>
  <c r="B923" i="6"/>
  <c r="B924" i="6"/>
  <c r="B925" i="6"/>
  <c r="B926" i="6"/>
  <c r="B927" i="6"/>
  <c r="B928" i="6"/>
  <c r="B929" i="6"/>
  <c r="B930" i="6"/>
  <c r="B931" i="6"/>
  <c r="B932" i="6"/>
  <c r="B933" i="6"/>
  <c r="B934" i="6"/>
  <c r="B935" i="6"/>
  <c r="B936" i="6"/>
  <c r="B937" i="6"/>
  <c r="B938" i="6"/>
  <c r="B939" i="6"/>
  <c r="B940" i="6"/>
  <c r="B941" i="6"/>
  <c r="B942" i="6"/>
  <c r="B943" i="6"/>
  <c r="B944" i="6"/>
  <c r="B945" i="6"/>
  <c r="B946" i="6"/>
  <c r="B947" i="6"/>
  <c r="B948" i="6"/>
  <c r="B949" i="6"/>
  <c r="B950" i="6"/>
  <c r="B951" i="6"/>
  <c r="B952" i="6"/>
  <c r="B953" i="6"/>
  <c r="B954" i="6"/>
  <c r="B955" i="6"/>
  <c r="B956" i="6"/>
  <c r="B957" i="6"/>
  <c r="B958" i="6"/>
  <c r="B959" i="6"/>
  <c r="B960" i="6"/>
  <c r="B961" i="6"/>
  <c r="B962" i="6"/>
  <c r="B963" i="6"/>
  <c r="B964" i="6"/>
  <c r="B965" i="6"/>
  <c r="B966" i="6"/>
  <c r="B967" i="6"/>
  <c r="B968" i="6"/>
  <c r="B969" i="6"/>
  <c r="B970" i="6"/>
  <c r="B971" i="6"/>
  <c r="B972" i="6"/>
  <c r="B973" i="6"/>
  <c r="B974" i="6"/>
  <c r="B975" i="6"/>
  <c r="B976" i="6"/>
  <c r="B977" i="6"/>
  <c r="B978" i="6"/>
  <c r="B979" i="6"/>
  <c r="B980" i="6"/>
  <c r="B981" i="6"/>
  <c r="B982" i="6"/>
  <c r="B983" i="6"/>
  <c r="B984" i="6"/>
  <c r="B985" i="6"/>
  <c r="B2" i="6"/>
  <c r="C3"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2" i="4"/>
  <c r="C3" i="5"/>
  <c r="E3" i="5" s="1"/>
  <c r="C4" i="5"/>
  <c r="E4" i="5" s="1"/>
  <c r="C5" i="5"/>
  <c r="E5" i="5" s="1"/>
  <c r="C6" i="5"/>
  <c r="E6" i="5" s="1"/>
  <c r="C7" i="5"/>
  <c r="E7" i="5" s="1"/>
  <c r="C8" i="5"/>
  <c r="E8" i="5" s="1"/>
  <c r="C9" i="5"/>
  <c r="E9" i="5" s="1"/>
  <c r="C10" i="5"/>
  <c r="E10" i="5" s="1"/>
  <c r="C11" i="5"/>
  <c r="E11" i="5" s="1"/>
  <c r="C12" i="5"/>
  <c r="E12" i="5" s="1"/>
  <c r="C13" i="5"/>
  <c r="E13" i="5" s="1"/>
  <c r="C14" i="5"/>
  <c r="E14" i="5" s="1"/>
  <c r="C15" i="5"/>
  <c r="E15" i="5" s="1"/>
  <c r="C16" i="5"/>
  <c r="E16" i="5" s="1"/>
  <c r="C17" i="5"/>
  <c r="E17" i="5" s="1"/>
  <c r="C18" i="5"/>
  <c r="E18" i="5" s="1"/>
  <c r="C19" i="5"/>
  <c r="E19" i="5" s="1"/>
  <c r="C20" i="5"/>
  <c r="E20" i="5" s="1"/>
  <c r="C21" i="5"/>
  <c r="E21" i="5" s="1"/>
  <c r="C22" i="5"/>
  <c r="E22" i="5" s="1"/>
  <c r="C23" i="5"/>
  <c r="E23" i="5" s="1"/>
  <c r="C24" i="5"/>
  <c r="E24" i="5" s="1"/>
  <c r="C25" i="5"/>
  <c r="E25" i="5" s="1"/>
  <c r="C26" i="5"/>
  <c r="E26" i="5" s="1"/>
  <c r="C27" i="5"/>
  <c r="E27" i="5" s="1"/>
  <c r="C28" i="5"/>
  <c r="E28" i="5" s="1"/>
  <c r="C29" i="5"/>
  <c r="E29" i="5" s="1"/>
  <c r="C30" i="5"/>
  <c r="E30" i="5" s="1"/>
  <c r="C31" i="5"/>
  <c r="E31" i="5" s="1"/>
  <c r="C32" i="5"/>
  <c r="E32" i="5" s="1"/>
  <c r="C33" i="5"/>
  <c r="E33" i="5" s="1"/>
  <c r="C34" i="5"/>
  <c r="E34" i="5" s="1"/>
  <c r="C35" i="5"/>
  <c r="E35" i="5" s="1"/>
  <c r="C36" i="5"/>
  <c r="E36" i="5" s="1"/>
  <c r="C37" i="5"/>
  <c r="E37" i="5" s="1"/>
  <c r="C38" i="5"/>
  <c r="E38" i="5" s="1"/>
  <c r="C39" i="5"/>
  <c r="E39" i="5" s="1"/>
  <c r="C40" i="5"/>
  <c r="E40" i="5" s="1"/>
  <c r="C41" i="5"/>
  <c r="E41" i="5" s="1"/>
  <c r="C42" i="5"/>
  <c r="E42" i="5" s="1"/>
  <c r="C43" i="5"/>
  <c r="E43" i="5" s="1"/>
  <c r="C44" i="5"/>
  <c r="E44" i="5" s="1"/>
  <c r="C45" i="5"/>
  <c r="E45" i="5" s="1"/>
  <c r="C46" i="5"/>
  <c r="E46" i="5" s="1"/>
  <c r="C47" i="5"/>
  <c r="E47" i="5" s="1"/>
  <c r="C48" i="5"/>
  <c r="E48" i="5" s="1"/>
  <c r="C49" i="5"/>
  <c r="E49" i="5" s="1"/>
  <c r="C50" i="5"/>
  <c r="E50" i="5" s="1"/>
  <c r="C51" i="5"/>
  <c r="E51" i="5" s="1"/>
  <c r="C52" i="5"/>
  <c r="E52" i="5" s="1"/>
  <c r="C53" i="5"/>
  <c r="E53" i="5" s="1"/>
  <c r="C54" i="5"/>
  <c r="E54" i="5" s="1"/>
  <c r="C55" i="5"/>
  <c r="E55" i="5" s="1"/>
  <c r="C56" i="5"/>
  <c r="E56" i="5" s="1"/>
  <c r="C57" i="5"/>
  <c r="E57" i="5" s="1"/>
  <c r="C58" i="5"/>
  <c r="E58" i="5" s="1"/>
  <c r="C59" i="5"/>
  <c r="E59" i="5" s="1"/>
  <c r="C60" i="5"/>
  <c r="E60" i="5" s="1"/>
  <c r="C61" i="5"/>
  <c r="E61" i="5" s="1"/>
  <c r="C62" i="5"/>
  <c r="E62" i="5" s="1"/>
  <c r="C63" i="5"/>
  <c r="E63" i="5" s="1"/>
  <c r="C64" i="5"/>
  <c r="E64" i="5" s="1"/>
  <c r="C65" i="5"/>
  <c r="E65" i="5" s="1"/>
  <c r="C66" i="5"/>
  <c r="E66" i="5" s="1"/>
  <c r="C67" i="5"/>
  <c r="E67" i="5" s="1"/>
  <c r="C68" i="5"/>
  <c r="E68" i="5" s="1"/>
  <c r="C69" i="5"/>
  <c r="E69" i="5" s="1"/>
  <c r="C70" i="5"/>
  <c r="E70" i="5" s="1"/>
  <c r="C71" i="5"/>
  <c r="E71" i="5" s="1"/>
  <c r="C72" i="5"/>
  <c r="E72" i="5" s="1"/>
  <c r="C73" i="5"/>
  <c r="E73" i="5" s="1"/>
  <c r="C74" i="5"/>
  <c r="C75" i="5"/>
  <c r="E75" i="5" s="1"/>
  <c r="C76" i="5"/>
  <c r="E76" i="5" s="1"/>
  <c r="C77" i="5"/>
  <c r="E77" i="5" s="1"/>
  <c r="C78" i="5"/>
  <c r="E78" i="5" s="1"/>
  <c r="C79" i="5"/>
  <c r="E79" i="5" s="1"/>
  <c r="C80" i="5"/>
  <c r="E80" i="5" s="1"/>
  <c r="C81" i="5"/>
  <c r="E81" i="5" s="1"/>
  <c r="C82" i="5"/>
  <c r="C83" i="5"/>
  <c r="E83" i="5" s="1"/>
  <c r="C84" i="5"/>
  <c r="E84" i="5" s="1"/>
  <c r="C85" i="5"/>
  <c r="E85" i="5" s="1"/>
  <c r="C86" i="5"/>
  <c r="E86" i="5" s="1"/>
  <c r="C87" i="5"/>
  <c r="E87" i="5" s="1"/>
  <c r="C88" i="5"/>
  <c r="E88" i="5" s="1"/>
  <c r="C89" i="5"/>
  <c r="E89" i="5" s="1"/>
  <c r="C90" i="5"/>
  <c r="C91" i="5"/>
  <c r="E91" i="5" s="1"/>
  <c r="C92" i="5"/>
  <c r="E92" i="5" s="1"/>
  <c r="C93" i="5"/>
  <c r="E93" i="5" s="1"/>
  <c r="C94" i="5"/>
  <c r="E94" i="5" s="1"/>
  <c r="C95" i="5"/>
  <c r="E95" i="5" s="1"/>
  <c r="C96" i="5"/>
  <c r="E96" i="5" s="1"/>
  <c r="C97" i="5"/>
  <c r="E97" i="5" s="1"/>
  <c r="C98" i="5"/>
  <c r="E98" i="5" s="1"/>
  <c r="C99" i="5"/>
  <c r="E99" i="5" s="1"/>
  <c r="C100" i="5"/>
  <c r="E100" i="5" s="1"/>
  <c r="C101" i="5"/>
  <c r="E101" i="5" s="1"/>
  <c r="C102" i="5"/>
  <c r="E102" i="5" s="1"/>
  <c r="C103" i="5"/>
  <c r="E103" i="5" s="1"/>
  <c r="C104" i="5"/>
  <c r="E104" i="5" s="1"/>
  <c r="C105" i="5"/>
  <c r="E105" i="5" s="1"/>
  <c r="C106" i="5"/>
  <c r="E106" i="5" s="1"/>
  <c r="C107" i="5"/>
  <c r="E107" i="5" s="1"/>
  <c r="C108" i="5"/>
  <c r="E108" i="5" s="1"/>
  <c r="C109" i="5"/>
  <c r="E109" i="5" s="1"/>
  <c r="C110" i="5"/>
  <c r="E110" i="5" s="1"/>
  <c r="C111" i="5"/>
  <c r="E111" i="5" s="1"/>
  <c r="C112" i="5"/>
  <c r="E112" i="5" s="1"/>
  <c r="C113" i="5"/>
  <c r="E113" i="5" s="1"/>
  <c r="C114" i="5"/>
  <c r="E114" i="5" s="1"/>
  <c r="C115" i="5"/>
  <c r="E115" i="5" s="1"/>
  <c r="C116" i="5"/>
  <c r="E116" i="5" s="1"/>
  <c r="C117" i="5"/>
  <c r="E117" i="5" s="1"/>
  <c r="C118" i="5"/>
  <c r="E118" i="5" s="1"/>
  <c r="C119" i="5"/>
  <c r="E119" i="5" s="1"/>
  <c r="C120" i="5"/>
  <c r="E120" i="5" s="1"/>
  <c r="C121" i="5"/>
  <c r="E121" i="5" s="1"/>
  <c r="C122" i="5"/>
  <c r="E122" i="5" s="1"/>
  <c r="C123" i="5"/>
  <c r="E123" i="5" s="1"/>
  <c r="C124" i="5"/>
  <c r="E124" i="5" s="1"/>
  <c r="C125" i="5"/>
  <c r="E125" i="5" s="1"/>
  <c r="C126" i="5"/>
  <c r="E126" i="5" s="1"/>
  <c r="C127" i="5"/>
  <c r="E127" i="5" s="1"/>
  <c r="C128" i="5"/>
  <c r="E128" i="5" s="1"/>
  <c r="C129" i="5"/>
  <c r="E129" i="5" s="1"/>
  <c r="C130" i="5"/>
  <c r="E130" i="5" s="1"/>
  <c r="C131" i="5"/>
  <c r="E131" i="5" s="1"/>
  <c r="C132" i="5"/>
  <c r="E132" i="5" s="1"/>
  <c r="C133" i="5"/>
  <c r="E133" i="5" s="1"/>
  <c r="C134" i="5"/>
  <c r="E134" i="5" s="1"/>
  <c r="C135" i="5"/>
  <c r="E135" i="5" s="1"/>
  <c r="C136" i="5"/>
  <c r="E136" i="5" s="1"/>
  <c r="C137" i="5"/>
  <c r="E137" i="5" s="1"/>
  <c r="C138" i="5"/>
  <c r="E138" i="5" s="1"/>
  <c r="C139" i="5"/>
  <c r="E139" i="5" s="1"/>
  <c r="C140" i="5"/>
  <c r="E140" i="5" s="1"/>
  <c r="C141" i="5"/>
  <c r="E141" i="5" s="1"/>
  <c r="C142" i="5"/>
  <c r="E142" i="5" s="1"/>
  <c r="C143" i="5"/>
  <c r="E143" i="5" s="1"/>
  <c r="C144" i="5"/>
  <c r="E144" i="5" s="1"/>
  <c r="C145" i="5"/>
  <c r="E145" i="5" s="1"/>
  <c r="C146" i="5"/>
  <c r="E146" i="5" s="1"/>
  <c r="C147" i="5"/>
  <c r="E147" i="5" s="1"/>
  <c r="C148" i="5"/>
  <c r="E148" i="5" s="1"/>
  <c r="C149" i="5"/>
  <c r="E149" i="5" s="1"/>
  <c r="C150" i="5"/>
  <c r="E150" i="5" s="1"/>
  <c r="C151" i="5"/>
  <c r="E151" i="5" s="1"/>
  <c r="C152" i="5"/>
  <c r="E152" i="5" s="1"/>
  <c r="C153" i="5"/>
  <c r="E153" i="5" s="1"/>
  <c r="C154" i="5"/>
  <c r="E154" i="5" s="1"/>
  <c r="C155" i="5"/>
  <c r="E155" i="5" s="1"/>
  <c r="C156" i="5"/>
  <c r="E156" i="5" s="1"/>
  <c r="C157" i="5"/>
  <c r="E157" i="5" s="1"/>
  <c r="C158" i="5"/>
  <c r="E158" i="5" s="1"/>
  <c r="C159" i="5"/>
  <c r="E159" i="5" s="1"/>
  <c r="C160" i="5"/>
  <c r="E160" i="5" s="1"/>
  <c r="C161" i="5"/>
  <c r="E161" i="5" s="1"/>
  <c r="C162" i="5"/>
  <c r="E162" i="5" s="1"/>
  <c r="C163" i="5"/>
  <c r="E163" i="5" s="1"/>
  <c r="C164" i="5"/>
  <c r="E164" i="5" s="1"/>
  <c r="C165" i="5"/>
  <c r="E165" i="5" s="1"/>
  <c r="C166" i="5"/>
  <c r="E166" i="5" s="1"/>
  <c r="C167" i="5"/>
  <c r="E167" i="5" s="1"/>
  <c r="C168" i="5"/>
  <c r="E168" i="5" s="1"/>
  <c r="C169" i="5"/>
  <c r="E169" i="5" s="1"/>
  <c r="C170" i="5"/>
  <c r="E170" i="5" s="1"/>
  <c r="C171" i="5"/>
  <c r="E171" i="5" s="1"/>
  <c r="C172" i="5"/>
  <c r="E172" i="5" s="1"/>
  <c r="C173" i="5"/>
  <c r="E173" i="5" s="1"/>
  <c r="C174" i="5"/>
  <c r="E174" i="5" s="1"/>
  <c r="C175" i="5"/>
  <c r="E175" i="5" s="1"/>
  <c r="C176" i="5"/>
  <c r="E176" i="5" s="1"/>
  <c r="C177" i="5"/>
  <c r="E177" i="5" s="1"/>
  <c r="C178" i="5"/>
  <c r="E178" i="5" s="1"/>
  <c r="C179" i="5"/>
  <c r="E179" i="5" s="1"/>
  <c r="C180" i="5"/>
  <c r="E180" i="5" s="1"/>
  <c r="C181" i="5"/>
  <c r="E181" i="5" s="1"/>
  <c r="C182" i="5"/>
  <c r="E182" i="5" s="1"/>
  <c r="C183" i="5"/>
  <c r="E183" i="5" s="1"/>
  <c r="C184" i="5"/>
  <c r="E184" i="5" s="1"/>
  <c r="C185" i="5"/>
  <c r="E185" i="5" s="1"/>
  <c r="C186" i="5"/>
  <c r="E186" i="5" s="1"/>
  <c r="C187" i="5"/>
  <c r="E187" i="5" s="1"/>
  <c r="C188" i="5"/>
  <c r="E188" i="5" s="1"/>
  <c r="C189" i="5"/>
  <c r="E189" i="5" s="1"/>
  <c r="C190" i="5"/>
  <c r="E190" i="5" s="1"/>
  <c r="C191" i="5"/>
  <c r="E191" i="5" s="1"/>
  <c r="C192" i="5"/>
  <c r="E192" i="5" s="1"/>
  <c r="C193" i="5"/>
  <c r="E193" i="5" s="1"/>
  <c r="C194" i="5"/>
  <c r="E194" i="5" s="1"/>
  <c r="C195" i="5"/>
  <c r="E195" i="5" s="1"/>
  <c r="C196" i="5"/>
  <c r="E196" i="5" s="1"/>
  <c r="C197" i="5"/>
  <c r="E197" i="5" s="1"/>
  <c r="C198" i="5"/>
  <c r="E198" i="5" s="1"/>
  <c r="C199" i="5"/>
  <c r="E199" i="5" s="1"/>
  <c r="C200" i="5"/>
  <c r="E200" i="5" s="1"/>
  <c r="C201" i="5"/>
  <c r="E201" i="5" s="1"/>
  <c r="C202" i="5"/>
  <c r="E202" i="5" s="1"/>
  <c r="C203" i="5"/>
  <c r="E203" i="5" s="1"/>
  <c r="C204" i="5"/>
  <c r="E204" i="5" s="1"/>
  <c r="C205" i="5"/>
  <c r="E205" i="5" s="1"/>
  <c r="C206" i="5"/>
  <c r="E206" i="5" s="1"/>
  <c r="C207" i="5"/>
  <c r="E207" i="5" s="1"/>
  <c r="C208" i="5"/>
  <c r="E208" i="5" s="1"/>
  <c r="C209" i="5"/>
  <c r="E209" i="5" s="1"/>
  <c r="C210" i="5"/>
  <c r="E210" i="5" s="1"/>
  <c r="C211" i="5"/>
  <c r="E211" i="5" s="1"/>
  <c r="C212" i="5"/>
  <c r="E212" i="5" s="1"/>
  <c r="C213" i="5"/>
  <c r="E213" i="5" s="1"/>
  <c r="C214" i="5"/>
  <c r="E214" i="5" s="1"/>
  <c r="C215" i="5"/>
  <c r="E215" i="5" s="1"/>
  <c r="C216" i="5"/>
  <c r="E216" i="5" s="1"/>
  <c r="C217" i="5"/>
  <c r="E217" i="5" s="1"/>
  <c r="C218" i="5"/>
  <c r="E218" i="5" s="1"/>
  <c r="C219" i="5"/>
  <c r="E219" i="5" s="1"/>
  <c r="C220" i="5"/>
  <c r="E220" i="5" s="1"/>
  <c r="C221" i="5"/>
  <c r="E221" i="5" s="1"/>
  <c r="C222" i="5"/>
  <c r="E222" i="5" s="1"/>
  <c r="C223" i="5"/>
  <c r="E223" i="5" s="1"/>
  <c r="C224" i="5"/>
  <c r="E224" i="5" s="1"/>
  <c r="C225" i="5"/>
  <c r="E225" i="5" s="1"/>
  <c r="C226" i="5"/>
  <c r="E226" i="5" s="1"/>
  <c r="C227" i="5"/>
  <c r="E227" i="5" s="1"/>
  <c r="C228" i="5"/>
  <c r="E228" i="5" s="1"/>
  <c r="C229" i="5"/>
  <c r="E229" i="5" s="1"/>
  <c r="C230" i="5"/>
  <c r="E230" i="5" s="1"/>
  <c r="C231" i="5"/>
  <c r="E231" i="5" s="1"/>
  <c r="C232" i="5"/>
  <c r="E232" i="5" s="1"/>
  <c r="C233" i="5"/>
  <c r="E233" i="5" s="1"/>
  <c r="C234" i="5"/>
  <c r="E234" i="5" s="1"/>
  <c r="C235" i="5"/>
  <c r="E235" i="5" s="1"/>
  <c r="C236" i="5"/>
  <c r="E236" i="5" s="1"/>
  <c r="C237" i="5"/>
  <c r="E237" i="5" s="1"/>
  <c r="C238" i="5"/>
  <c r="E238" i="5" s="1"/>
  <c r="C239" i="5"/>
  <c r="E239" i="5" s="1"/>
  <c r="C240" i="5"/>
  <c r="E240" i="5" s="1"/>
  <c r="C241" i="5"/>
  <c r="E241" i="5" s="1"/>
  <c r="C242" i="5"/>
  <c r="E242" i="5" s="1"/>
  <c r="C243" i="5"/>
  <c r="E243" i="5" s="1"/>
  <c r="C244" i="5"/>
  <c r="E244" i="5" s="1"/>
  <c r="C245" i="5"/>
  <c r="E245" i="5" s="1"/>
  <c r="C246" i="5"/>
  <c r="E246" i="5" s="1"/>
  <c r="C247" i="5"/>
  <c r="E247" i="5" s="1"/>
  <c r="C248" i="5"/>
  <c r="E248" i="5" s="1"/>
  <c r="C249" i="5"/>
  <c r="E249" i="5" s="1"/>
  <c r="C250" i="5"/>
  <c r="E250" i="5" s="1"/>
  <c r="C251" i="5"/>
  <c r="E251" i="5" s="1"/>
  <c r="C252" i="5"/>
  <c r="E252" i="5" s="1"/>
  <c r="C253" i="5"/>
  <c r="E253" i="5" s="1"/>
  <c r="C254" i="5"/>
  <c r="E254" i="5" s="1"/>
  <c r="C255" i="5"/>
  <c r="E255" i="5" s="1"/>
  <c r="C256" i="5"/>
  <c r="E256" i="5" s="1"/>
  <c r="C257" i="5"/>
  <c r="E257" i="5" s="1"/>
  <c r="C258" i="5"/>
  <c r="E258" i="5" s="1"/>
  <c r="C259" i="5"/>
  <c r="E259" i="5" s="1"/>
  <c r="C260" i="5"/>
  <c r="E260" i="5" s="1"/>
  <c r="C261" i="5"/>
  <c r="E261" i="5" s="1"/>
  <c r="C262" i="5"/>
  <c r="E262" i="5" s="1"/>
  <c r="C263" i="5"/>
  <c r="E263" i="5" s="1"/>
  <c r="C264" i="5"/>
  <c r="E264" i="5" s="1"/>
  <c r="C265" i="5"/>
  <c r="E265" i="5" s="1"/>
  <c r="C266" i="5"/>
  <c r="E266" i="5" s="1"/>
  <c r="C267" i="5"/>
  <c r="E267" i="5" s="1"/>
  <c r="C268" i="5"/>
  <c r="E268" i="5" s="1"/>
  <c r="C269" i="5"/>
  <c r="E269" i="5" s="1"/>
  <c r="C270" i="5"/>
  <c r="E270" i="5" s="1"/>
  <c r="C271" i="5"/>
  <c r="E271" i="5" s="1"/>
  <c r="C272" i="5"/>
  <c r="E272" i="5" s="1"/>
  <c r="C273" i="5"/>
  <c r="E273" i="5" s="1"/>
  <c r="C274" i="5"/>
  <c r="E274" i="5" s="1"/>
  <c r="C275" i="5"/>
  <c r="E275" i="5" s="1"/>
  <c r="C276" i="5"/>
  <c r="E276" i="5" s="1"/>
  <c r="C277" i="5"/>
  <c r="E277" i="5" s="1"/>
  <c r="C278" i="5"/>
  <c r="E278" i="5" s="1"/>
  <c r="C279" i="5"/>
  <c r="E279" i="5" s="1"/>
  <c r="C280" i="5"/>
  <c r="E280" i="5" s="1"/>
  <c r="C281" i="5"/>
  <c r="E281" i="5" s="1"/>
  <c r="C282" i="5"/>
  <c r="E282" i="5" s="1"/>
  <c r="C283" i="5"/>
  <c r="E283" i="5" s="1"/>
  <c r="C284" i="5"/>
  <c r="E284" i="5" s="1"/>
  <c r="C285" i="5"/>
  <c r="E285" i="5" s="1"/>
  <c r="C286" i="5"/>
  <c r="E286" i="5" s="1"/>
  <c r="C287" i="5"/>
  <c r="E287" i="5" s="1"/>
  <c r="C288" i="5"/>
  <c r="E288" i="5" s="1"/>
  <c r="C289" i="5"/>
  <c r="E289" i="5" s="1"/>
  <c r="C290" i="5"/>
  <c r="E290" i="5" s="1"/>
  <c r="C291" i="5"/>
  <c r="E291" i="5" s="1"/>
  <c r="C292" i="5"/>
  <c r="E292" i="5" s="1"/>
  <c r="C293" i="5"/>
  <c r="E293" i="5" s="1"/>
  <c r="C294" i="5"/>
  <c r="E294" i="5" s="1"/>
  <c r="C295" i="5"/>
  <c r="E295" i="5" s="1"/>
  <c r="C296" i="5"/>
  <c r="E296" i="5" s="1"/>
  <c r="C297" i="5"/>
  <c r="E297" i="5" s="1"/>
  <c r="C298" i="5"/>
  <c r="E298" i="5" s="1"/>
  <c r="C299" i="5"/>
  <c r="E299" i="5" s="1"/>
  <c r="C300" i="5"/>
  <c r="E300" i="5" s="1"/>
  <c r="C301" i="5"/>
  <c r="E301" i="5" s="1"/>
  <c r="C302" i="5"/>
  <c r="E302" i="5" s="1"/>
  <c r="C303" i="5"/>
  <c r="E303" i="5" s="1"/>
  <c r="C304" i="5"/>
  <c r="E304" i="5" s="1"/>
  <c r="C305" i="5"/>
  <c r="E305" i="5" s="1"/>
  <c r="C306" i="5"/>
  <c r="E306" i="5" s="1"/>
  <c r="C307" i="5"/>
  <c r="E307" i="5" s="1"/>
  <c r="C308" i="5"/>
  <c r="E308" i="5" s="1"/>
  <c r="C309" i="5"/>
  <c r="E309" i="5" s="1"/>
  <c r="C310" i="5"/>
  <c r="E310" i="5" s="1"/>
  <c r="C311" i="5"/>
  <c r="E311" i="5" s="1"/>
  <c r="C312" i="5"/>
  <c r="E312" i="5" s="1"/>
  <c r="C313" i="5"/>
  <c r="E313" i="5" s="1"/>
  <c r="C314" i="5"/>
  <c r="E314" i="5" s="1"/>
  <c r="C315" i="5"/>
  <c r="E315" i="5" s="1"/>
  <c r="C316" i="5"/>
  <c r="E316" i="5" s="1"/>
  <c r="C317" i="5"/>
  <c r="E317" i="5" s="1"/>
  <c r="C318" i="5"/>
  <c r="E318" i="5" s="1"/>
  <c r="C319" i="5"/>
  <c r="E319" i="5" s="1"/>
  <c r="C320" i="5"/>
  <c r="E320" i="5" s="1"/>
  <c r="C321" i="5"/>
  <c r="E321" i="5" s="1"/>
  <c r="C322" i="5"/>
  <c r="E322" i="5" s="1"/>
  <c r="C323" i="5"/>
  <c r="E323" i="5" s="1"/>
  <c r="C324" i="5"/>
  <c r="E324" i="5" s="1"/>
  <c r="C325" i="5"/>
  <c r="E325" i="5" s="1"/>
  <c r="C326" i="5"/>
  <c r="E326" i="5" s="1"/>
  <c r="C327" i="5"/>
  <c r="E327" i="5" s="1"/>
  <c r="C328" i="5"/>
  <c r="E328" i="5" s="1"/>
  <c r="C329" i="5"/>
  <c r="E329" i="5" s="1"/>
  <c r="C330" i="5"/>
  <c r="E330" i="5" s="1"/>
  <c r="C331" i="5"/>
  <c r="E331" i="5" s="1"/>
  <c r="C332" i="5"/>
  <c r="E332" i="5" s="1"/>
  <c r="C333" i="5"/>
  <c r="E333" i="5" s="1"/>
  <c r="C334" i="5"/>
  <c r="E334" i="5" s="1"/>
  <c r="C335" i="5"/>
  <c r="E335" i="5" s="1"/>
  <c r="C336" i="5"/>
  <c r="E336" i="5" s="1"/>
  <c r="C337" i="5"/>
  <c r="E337" i="5" s="1"/>
  <c r="C338" i="5"/>
  <c r="E338" i="5" s="1"/>
  <c r="C339" i="5"/>
  <c r="E339" i="5" s="1"/>
  <c r="C340" i="5"/>
  <c r="E340" i="5" s="1"/>
  <c r="C341" i="5"/>
  <c r="E341" i="5" s="1"/>
  <c r="C342" i="5"/>
  <c r="E342" i="5" s="1"/>
  <c r="C343" i="5"/>
  <c r="E343" i="5" s="1"/>
  <c r="C344" i="5"/>
  <c r="E344" i="5" s="1"/>
  <c r="C345" i="5"/>
  <c r="E345" i="5" s="1"/>
  <c r="C346" i="5"/>
  <c r="E346" i="5" s="1"/>
  <c r="C347" i="5"/>
  <c r="E347" i="5" s="1"/>
  <c r="C348" i="5"/>
  <c r="E348" i="5" s="1"/>
  <c r="C349" i="5"/>
  <c r="E349" i="5" s="1"/>
  <c r="C350" i="5"/>
  <c r="E350" i="5" s="1"/>
  <c r="C351" i="5"/>
  <c r="E351" i="5" s="1"/>
  <c r="C352" i="5"/>
  <c r="E352" i="5" s="1"/>
  <c r="C353" i="5"/>
  <c r="E353" i="5" s="1"/>
  <c r="C354" i="5"/>
  <c r="E354" i="5" s="1"/>
  <c r="C355" i="5"/>
  <c r="E355" i="5" s="1"/>
  <c r="C356" i="5"/>
  <c r="E356" i="5" s="1"/>
  <c r="C357" i="5"/>
  <c r="E357" i="5" s="1"/>
  <c r="C358" i="5"/>
  <c r="E358" i="5" s="1"/>
  <c r="C359" i="5"/>
  <c r="E359" i="5" s="1"/>
  <c r="C360" i="5"/>
  <c r="E360" i="5" s="1"/>
  <c r="C361" i="5"/>
  <c r="E361" i="5" s="1"/>
  <c r="C362" i="5"/>
  <c r="E362" i="5" s="1"/>
  <c r="C363" i="5"/>
  <c r="E363" i="5" s="1"/>
  <c r="C364" i="5"/>
  <c r="E364" i="5" s="1"/>
  <c r="C365" i="5"/>
  <c r="E365" i="5" s="1"/>
  <c r="C366" i="5"/>
  <c r="E366" i="5" s="1"/>
  <c r="C367" i="5"/>
  <c r="E367" i="5" s="1"/>
  <c r="C368" i="5"/>
  <c r="E368" i="5" s="1"/>
  <c r="C369" i="5"/>
  <c r="E369" i="5" s="1"/>
  <c r="C370" i="5"/>
  <c r="E370" i="5" s="1"/>
  <c r="C371" i="5"/>
  <c r="E371" i="5" s="1"/>
  <c r="C372" i="5"/>
  <c r="E372" i="5" s="1"/>
  <c r="C373" i="5"/>
  <c r="E373" i="5" s="1"/>
  <c r="C374" i="5"/>
  <c r="E374" i="5" s="1"/>
  <c r="C375" i="5"/>
  <c r="E375" i="5" s="1"/>
  <c r="C376" i="5"/>
  <c r="E376" i="5" s="1"/>
  <c r="C377" i="5"/>
  <c r="E377" i="5" s="1"/>
  <c r="C378" i="5"/>
  <c r="E378" i="5" s="1"/>
  <c r="C379" i="5"/>
  <c r="E379" i="5" s="1"/>
  <c r="C380" i="5"/>
  <c r="E380" i="5" s="1"/>
  <c r="C381" i="5"/>
  <c r="E381" i="5" s="1"/>
  <c r="C382" i="5"/>
  <c r="E382" i="5" s="1"/>
  <c r="C383" i="5"/>
  <c r="E383" i="5" s="1"/>
  <c r="C384" i="5"/>
  <c r="E384" i="5" s="1"/>
  <c r="C385" i="5"/>
  <c r="E385" i="5" s="1"/>
  <c r="C386" i="5"/>
  <c r="E386" i="5" s="1"/>
  <c r="C387" i="5"/>
  <c r="E387" i="5" s="1"/>
  <c r="C388" i="5"/>
  <c r="E388" i="5" s="1"/>
  <c r="C389" i="5"/>
  <c r="E389" i="5" s="1"/>
  <c r="C390" i="5"/>
  <c r="E390" i="5" s="1"/>
  <c r="C391" i="5"/>
  <c r="E391" i="5" s="1"/>
  <c r="C392" i="5"/>
  <c r="E392" i="5" s="1"/>
  <c r="C393" i="5"/>
  <c r="E393" i="5" s="1"/>
  <c r="C394" i="5"/>
  <c r="E394" i="5" s="1"/>
  <c r="C395" i="5"/>
  <c r="E395" i="5" s="1"/>
  <c r="C396" i="5"/>
  <c r="E396" i="5" s="1"/>
  <c r="C397" i="5"/>
  <c r="E397" i="5" s="1"/>
  <c r="C398" i="5"/>
  <c r="E398" i="5" s="1"/>
  <c r="C399" i="5"/>
  <c r="E399" i="5" s="1"/>
  <c r="C400" i="5"/>
  <c r="E400" i="5" s="1"/>
  <c r="C401" i="5"/>
  <c r="E401" i="5" s="1"/>
  <c r="C402" i="5"/>
  <c r="E402" i="5" s="1"/>
  <c r="C403" i="5"/>
  <c r="E403" i="5" s="1"/>
  <c r="C404" i="5"/>
  <c r="E404" i="5" s="1"/>
  <c r="C405" i="5"/>
  <c r="E405" i="5" s="1"/>
  <c r="C406" i="5"/>
  <c r="E406" i="5" s="1"/>
  <c r="C407" i="5"/>
  <c r="E407" i="5" s="1"/>
  <c r="C408" i="5"/>
  <c r="E408" i="5" s="1"/>
  <c r="C409" i="5"/>
  <c r="E409" i="5" s="1"/>
  <c r="C410" i="5"/>
  <c r="E410" i="5" s="1"/>
  <c r="C411" i="5"/>
  <c r="E411" i="5" s="1"/>
  <c r="C412" i="5"/>
  <c r="E412" i="5" s="1"/>
  <c r="C413" i="5"/>
  <c r="E413" i="5" s="1"/>
  <c r="C414" i="5"/>
  <c r="E414" i="5" s="1"/>
  <c r="C415" i="5"/>
  <c r="E415" i="5" s="1"/>
  <c r="C416" i="5"/>
  <c r="E416" i="5" s="1"/>
  <c r="C417" i="5"/>
  <c r="E417" i="5" s="1"/>
  <c r="C418" i="5"/>
  <c r="E418" i="5" s="1"/>
  <c r="C419" i="5"/>
  <c r="E419" i="5" s="1"/>
  <c r="C420" i="5"/>
  <c r="E420" i="5" s="1"/>
  <c r="C421" i="5"/>
  <c r="E421" i="5" s="1"/>
  <c r="C422" i="5"/>
  <c r="E422" i="5" s="1"/>
  <c r="C423" i="5"/>
  <c r="E423" i="5" s="1"/>
  <c r="C424" i="5"/>
  <c r="E424" i="5" s="1"/>
  <c r="C425" i="5"/>
  <c r="E425" i="5" s="1"/>
  <c r="C426" i="5"/>
  <c r="E426" i="5" s="1"/>
  <c r="C427" i="5"/>
  <c r="E427" i="5" s="1"/>
  <c r="C428" i="5"/>
  <c r="E428" i="5" s="1"/>
  <c r="C429" i="5"/>
  <c r="E429" i="5" s="1"/>
  <c r="C430" i="5"/>
  <c r="E430" i="5" s="1"/>
  <c r="C431" i="5"/>
  <c r="E431" i="5" s="1"/>
  <c r="C432" i="5"/>
  <c r="E432" i="5" s="1"/>
  <c r="C433" i="5"/>
  <c r="E433" i="5" s="1"/>
  <c r="C434" i="5"/>
  <c r="E434" i="5" s="1"/>
  <c r="C435" i="5"/>
  <c r="E435" i="5" s="1"/>
  <c r="C436" i="5"/>
  <c r="E436" i="5" s="1"/>
  <c r="C437" i="5"/>
  <c r="E437" i="5" s="1"/>
  <c r="C438" i="5"/>
  <c r="E438" i="5" s="1"/>
  <c r="C439" i="5"/>
  <c r="E439" i="5" s="1"/>
  <c r="C440" i="5"/>
  <c r="E440" i="5" s="1"/>
  <c r="C441" i="5"/>
  <c r="E441" i="5" s="1"/>
  <c r="C442" i="5"/>
  <c r="E442" i="5" s="1"/>
  <c r="C443" i="5"/>
  <c r="E443" i="5" s="1"/>
  <c r="C444" i="5"/>
  <c r="E444" i="5" s="1"/>
  <c r="C445" i="5"/>
  <c r="E445" i="5" s="1"/>
  <c r="C446" i="5"/>
  <c r="E446" i="5" s="1"/>
  <c r="C447" i="5"/>
  <c r="E447" i="5" s="1"/>
  <c r="C448" i="5"/>
  <c r="E448" i="5" s="1"/>
  <c r="C449" i="5"/>
  <c r="E449" i="5" s="1"/>
  <c r="C450" i="5"/>
  <c r="E450" i="5" s="1"/>
  <c r="C451" i="5"/>
  <c r="E451" i="5" s="1"/>
  <c r="C452" i="5"/>
  <c r="E452" i="5" s="1"/>
  <c r="C453" i="5"/>
  <c r="E453" i="5" s="1"/>
  <c r="C454" i="5"/>
  <c r="E454" i="5" s="1"/>
  <c r="C455" i="5"/>
  <c r="E455" i="5" s="1"/>
  <c r="C456" i="5"/>
  <c r="E456" i="5" s="1"/>
  <c r="C457" i="5"/>
  <c r="E457" i="5" s="1"/>
  <c r="C458" i="5"/>
  <c r="E458" i="5" s="1"/>
  <c r="C459" i="5"/>
  <c r="E459" i="5" s="1"/>
  <c r="C460" i="5"/>
  <c r="E460" i="5" s="1"/>
  <c r="C461" i="5"/>
  <c r="E461" i="5" s="1"/>
  <c r="C462" i="5"/>
  <c r="E462" i="5" s="1"/>
  <c r="C463" i="5"/>
  <c r="E463" i="5" s="1"/>
  <c r="C464" i="5"/>
  <c r="E464" i="5" s="1"/>
  <c r="C465" i="5"/>
  <c r="E465" i="5" s="1"/>
  <c r="C466" i="5"/>
  <c r="E466" i="5" s="1"/>
  <c r="C467" i="5"/>
  <c r="E467" i="5" s="1"/>
  <c r="C468" i="5"/>
  <c r="E468" i="5" s="1"/>
  <c r="C469" i="5"/>
  <c r="E469" i="5" s="1"/>
  <c r="C470" i="5"/>
  <c r="E470" i="5" s="1"/>
  <c r="C471" i="5"/>
  <c r="E471" i="5" s="1"/>
  <c r="C472" i="5"/>
  <c r="E472" i="5" s="1"/>
  <c r="C473" i="5"/>
  <c r="E473" i="5" s="1"/>
  <c r="C474" i="5"/>
  <c r="E474" i="5" s="1"/>
  <c r="C475" i="5"/>
  <c r="E475" i="5" s="1"/>
  <c r="C476" i="5"/>
  <c r="E476" i="5" s="1"/>
  <c r="C477" i="5"/>
  <c r="E477" i="5" s="1"/>
  <c r="C478" i="5"/>
  <c r="E478" i="5" s="1"/>
  <c r="C479" i="5"/>
  <c r="E479" i="5" s="1"/>
  <c r="C480" i="5"/>
  <c r="E480" i="5" s="1"/>
  <c r="C481" i="5"/>
  <c r="E481" i="5" s="1"/>
  <c r="C482" i="5"/>
  <c r="E482" i="5" s="1"/>
  <c r="C483" i="5"/>
  <c r="E483" i="5" s="1"/>
  <c r="C484" i="5"/>
  <c r="E484" i="5" s="1"/>
  <c r="C485" i="5"/>
  <c r="E485" i="5" s="1"/>
  <c r="C486" i="5"/>
  <c r="E486" i="5" s="1"/>
  <c r="C487" i="5"/>
  <c r="E487" i="5" s="1"/>
  <c r="C488" i="5"/>
  <c r="E488" i="5" s="1"/>
  <c r="C489" i="5"/>
  <c r="E489" i="5" s="1"/>
  <c r="C490" i="5"/>
  <c r="E490" i="5" s="1"/>
  <c r="C491" i="5"/>
  <c r="E491" i="5" s="1"/>
  <c r="C492" i="5"/>
  <c r="E492" i="5" s="1"/>
  <c r="C493" i="5"/>
  <c r="E493" i="5" s="1"/>
  <c r="C494" i="5"/>
  <c r="E494" i="5" s="1"/>
  <c r="C495" i="5"/>
  <c r="E495" i="5" s="1"/>
  <c r="C496" i="5"/>
  <c r="E496" i="5" s="1"/>
  <c r="C497" i="5"/>
  <c r="E497" i="5" s="1"/>
  <c r="C498" i="5"/>
  <c r="E498" i="5" s="1"/>
  <c r="C499" i="5"/>
  <c r="E499" i="5" s="1"/>
  <c r="C500" i="5"/>
  <c r="E500" i="5" s="1"/>
  <c r="C501" i="5"/>
  <c r="E501" i="5" s="1"/>
  <c r="C502" i="5"/>
  <c r="E502" i="5" s="1"/>
  <c r="C503" i="5"/>
  <c r="E503" i="5" s="1"/>
  <c r="C504" i="5"/>
  <c r="E504" i="5" s="1"/>
  <c r="C505" i="5"/>
  <c r="E505" i="5" s="1"/>
  <c r="C506" i="5"/>
  <c r="E506" i="5" s="1"/>
  <c r="C507" i="5"/>
  <c r="E507" i="5" s="1"/>
  <c r="C508" i="5"/>
  <c r="E508" i="5" s="1"/>
  <c r="C509" i="5"/>
  <c r="E509" i="5" s="1"/>
  <c r="C510" i="5"/>
  <c r="E510" i="5" s="1"/>
  <c r="C511" i="5"/>
  <c r="E511" i="5" s="1"/>
  <c r="C512" i="5"/>
  <c r="E512" i="5" s="1"/>
  <c r="C513" i="5"/>
  <c r="E513" i="5" s="1"/>
  <c r="C514" i="5"/>
  <c r="E514" i="5" s="1"/>
  <c r="C515" i="5"/>
  <c r="E515" i="5" s="1"/>
  <c r="C516" i="5"/>
  <c r="E516" i="5" s="1"/>
  <c r="C517" i="5"/>
  <c r="E517" i="5" s="1"/>
  <c r="C518" i="5"/>
  <c r="E518" i="5" s="1"/>
  <c r="C519" i="5"/>
  <c r="E519" i="5" s="1"/>
  <c r="C520" i="5"/>
  <c r="E520" i="5" s="1"/>
  <c r="C521" i="5"/>
  <c r="E521" i="5" s="1"/>
  <c r="C522" i="5"/>
  <c r="E522" i="5" s="1"/>
  <c r="C523" i="5"/>
  <c r="E523" i="5" s="1"/>
  <c r="C524" i="5"/>
  <c r="E524" i="5" s="1"/>
  <c r="C525" i="5"/>
  <c r="E525" i="5" s="1"/>
  <c r="C526" i="5"/>
  <c r="E526" i="5" s="1"/>
  <c r="C527" i="5"/>
  <c r="E527" i="5" s="1"/>
  <c r="C528" i="5"/>
  <c r="E528" i="5" s="1"/>
  <c r="C529" i="5"/>
  <c r="E529" i="5" s="1"/>
  <c r="C530" i="5"/>
  <c r="E530" i="5" s="1"/>
  <c r="C531" i="5"/>
  <c r="E531" i="5" s="1"/>
  <c r="C532" i="5"/>
  <c r="E532" i="5" s="1"/>
  <c r="C533" i="5"/>
  <c r="E533" i="5" s="1"/>
  <c r="C534" i="5"/>
  <c r="E534" i="5" s="1"/>
  <c r="C535" i="5"/>
  <c r="E535" i="5" s="1"/>
  <c r="C536" i="5"/>
  <c r="E536" i="5" s="1"/>
  <c r="C537" i="5"/>
  <c r="E537" i="5" s="1"/>
  <c r="C538" i="5"/>
  <c r="E538" i="5" s="1"/>
  <c r="C539" i="5"/>
  <c r="E539" i="5" s="1"/>
  <c r="C540" i="5"/>
  <c r="E540" i="5" s="1"/>
  <c r="C541" i="5"/>
  <c r="E541" i="5" s="1"/>
  <c r="C542" i="5"/>
  <c r="E542" i="5" s="1"/>
  <c r="C543" i="5"/>
  <c r="E543" i="5" s="1"/>
  <c r="C544" i="5"/>
  <c r="E544" i="5" s="1"/>
  <c r="C545" i="5"/>
  <c r="E545" i="5" s="1"/>
  <c r="C546" i="5"/>
  <c r="E546" i="5" s="1"/>
  <c r="C547" i="5"/>
  <c r="E547" i="5" s="1"/>
  <c r="C548" i="5"/>
  <c r="E548" i="5" s="1"/>
  <c r="C549" i="5"/>
  <c r="E549" i="5" s="1"/>
  <c r="C550" i="5"/>
  <c r="E550" i="5" s="1"/>
  <c r="C551" i="5"/>
  <c r="E551" i="5" s="1"/>
  <c r="C552" i="5"/>
  <c r="E552" i="5" s="1"/>
  <c r="C553" i="5"/>
  <c r="E553" i="5" s="1"/>
  <c r="C554" i="5"/>
  <c r="E554" i="5" s="1"/>
  <c r="C555" i="5"/>
  <c r="E555" i="5" s="1"/>
  <c r="C556" i="5"/>
  <c r="E556" i="5" s="1"/>
  <c r="C557" i="5"/>
  <c r="E557" i="5" s="1"/>
  <c r="C558" i="5"/>
  <c r="E558" i="5" s="1"/>
  <c r="C559" i="5"/>
  <c r="E559" i="5" s="1"/>
  <c r="C560" i="5"/>
  <c r="E560" i="5" s="1"/>
  <c r="C561" i="5"/>
  <c r="E561" i="5" s="1"/>
  <c r="C562" i="5"/>
  <c r="E562" i="5" s="1"/>
  <c r="C563" i="5"/>
  <c r="E563" i="5" s="1"/>
  <c r="C564" i="5"/>
  <c r="E564" i="5" s="1"/>
  <c r="C565" i="5"/>
  <c r="E565" i="5" s="1"/>
  <c r="C566" i="5"/>
  <c r="E566" i="5" s="1"/>
  <c r="C567" i="5"/>
  <c r="E567" i="5" s="1"/>
  <c r="C568" i="5"/>
  <c r="E568" i="5" s="1"/>
  <c r="C569" i="5"/>
  <c r="E569" i="5" s="1"/>
  <c r="C570" i="5"/>
  <c r="E570" i="5" s="1"/>
  <c r="C571" i="5"/>
  <c r="E571" i="5" s="1"/>
  <c r="C572" i="5"/>
  <c r="E572" i="5" s="1"/>
  <c r="C573" i="5"/>
  <c r="E573" i="5" s="1"/>
  <c r="C574" i="5"/>
  <c r="E574" i="5" s="1"/>
  <c r="C575" i="5"/>
  <c r="E575" i="5" s="1"/>
  <c r="C576" i="5"/>
  <c r="E576" i="5" s="1"/>
  <c r="C577" i="5"/>
  <c r="E577" i="5" s="1"/>
  <c r="C578" i="5"/>
  <c r="E578" i="5" s="1"/>
  <c r="C579" i="5"/>
  <c r="E579" i="5" s="1"/>
  <c r="C580" i="5"/>
  <c r="E580" i="5" s="1"/>
  <c r="C581" i="5"/>
  <c r="E581" i="5" s="1"/>
  <c r="C582" i="5"/>
  <c r="E582" i="5" s="1"/>
  <c r="C583" i="5"/>
  <c r="E583" i="5" s="1"/>
  <c r="C584" i="5"/>
  <c r="E584" i="5" s="1"/>
  <c r="C585" i="5"/>
  <c r="E585" i="5" s="1"/>
  <c r="C586" i="5"/>
  <c r="E586" i="5" s="1"/>
  <c r="C587" i="5"/>
  <c r="E587" i="5" s="1"/>
  <c r="C588" i="5"/>
  <c r="E588" i="5" s="1"/>
  <c r="C589" i="5"/>
  <c r="E589" i="5" s="1"/>
  <c r="C590" i="5"/>
  <c r="E590" i="5" s="1"/>
  <c r="C591" i="5"/>
  <c r="E591" i="5" s="1"/>
  <c r="C592" i="5"/>
  <c r="E592" i="5" s="1"/>
  <c r="C593" i="5"/>
  <c r="E593" i="5" s="1"/>
  <c r="C594" i="5"/>
  <c r="E594" i="5" s="1"/>
  <c r="C595" i="5"/>
  <c r="E595" i="5" s="1"/>
  <c r="C596" i="5"/>
  <c r="E596" i="5" s="1"/>
  <c r="C597" i="5"/>
  <c r="E597" i="5" s="1"/>
  <c r="C598" i="5"/>
  <c r="E598" i="5" s="1"/>
  <c r="C599" i="5"/>
  <c r="E599" i="5" s="1"/>
  <c r="C600" i="5"/>
  <c r="E600" i="5" s="1"/>
  <c r="C601" i="5"/>
  <c r="E601" i="5" s="1"/>
  <c r="C602" i="5"/>
  <c r="E602" i="5" s="1"/>
  <c r="C603" i="5"/>
  <c r="E603" i="5" s="1"/>
  <c r="C604" i="5"/>
  <c r="E604" i="5" s="1"/>
  <c r="C605" i="5"/>
  <c r="E605" i="5" s="1"/>
  <c r="C606" i="5"/>
  <c r="E606" i="5" s="1"/>
  <c r="C607" i="5"/>
  <c r="E607" i="5" s="1"/>
  <c r="C608" i="5"/>
  <c r="E608" i="5" s="1"/>
  <c r="C609" i="5"/>
  <c r="E609" i="5" s="1"/>
  <c r="C610" i="5"/>
  <c r="E610" i="5" s="1"/>
  <c r="C611" i="5"/>
  <c r="E611" i="5" s="1"/>
  <c r="C612" i="5"/>
  <c r="E612" i="5" s="1"/>
  <c r="C613" i="5"/>
  <c r="E613" i="5" s="1"/>
  <c r="C614" i="5"/>
  <c r="E614" i="5" s="1"/>
  <c r="C615" i="5"/>
  <c r="E615" i="5" s="1"/>
  <c r="C616" i="5"/>
  <c r="E616" i="5" s="1"/>
  <c r="C617" i="5"/>
  <c r="E617" i="5" s="1"/>
  <c r="C618" i="5"/>
  <c r="E618" i="5" s="1"/>
  <c r="C619" i="5"/>
  <c r="E619" i="5" s="1"/>
  <c r="C620" i="5"/>
  <c r="E620" i="5" s="1"/>
  <c r="C621" i="5"/>
  <c r="E621" i="5" s="1"/>
  <c r="C622" i="5"/>
  <c r="E622" i="5" s="1"/>
  <c r="C623" i="5"/>
  <c r="E623" i="5" s="1"/>
  <c r="C624" i="5"/>
  <c r="E624" i="5" s="1"/>
  <c r="C625" i="5"/>
  <c r="E625" i="5" s="1"/>
  <c r="C626" i="5"/>
  <c r="E626" i="5" s="1"/>
  <c r="C627" i="5"/>
  <c r="E627" i="5" s="1"/>
  <c r="C628" i="5"/>
  <c r="E628" i="5" s="1"/>
  <c r="C629" i="5"/>
  <c r="E629" i="5" s="1"/>
  <c r="C630" i="5"/>
  <c r="E630" i="5" s="1"/>
  <c r="C631" i="5"/>
  <c r="E631" i="5" s="1"/>
  <c r="C632" i="5"/>
  <c r="E632" i="5" s="1"/>
  <c r="C633" i="5"/>
  <c r="E633" i="5" s="1"/>
  <c r="C634" i="5"/>
  <c r="E634" i="5" s="1"/>
  <c r="C635" i="5"/>
  <c r="E635" i="5" s="1"/>
  <c r="C636" i="5"/>
  <c r="E636" i="5" s="1"/>
  <c r="C637" i="5"/>
  <c r="E637" i="5" s="1"/>
  <c r="C638" i="5"/>
  <c r="E638" i="5" s="1"/>
  <c r="C639" i="5"/>
  <c r="E639" i="5" s="1"/>
  <c r="C640" i="5"/>
  <c r="E640" i="5" s="1"/>
  <c r="C641" i="5"/>
  <c r="E641" i="5" s="1"/>
  <c r="C642" i="5"/>
  <c r="E642" i="5" s="1"/>
  <c r="C643" i="5"/>
  <c r="E643" i="5" s="1"/>
  <c r="C644" i="5"/>
  <c r="E644" i="5" s="1"/>
  <c r="C645" i="5"/>
  <c r="E645" i="5" s="1"/>
  <c r="C646" i="5"/>
  <c r="E646" i="5" s="1"/>
  <c r="C647" i="5"/>
  <c r="E647" i="5" s="1"/>
  <c r="C648" i="5"/>
  <c r="E648" i="5" s="1"/>
  <c r="C649" i="5"/>
  <c r="E649" i="5" s="1"/>
  <c r="C650" i="5"/>
  <c r="E650" i="5" s="1"/>
  <c r="C651" i="5"/>
  <c r="E651" i="5" s="1"/>
  <c r="C652" i="5"/>
  <c r="E652" i="5" s="1"/>
  <c r="C653" i="5"/>
  <c r="E653" i="5" s="1"/>
  <c r="C654" i="5"/>
  <c r="E654" i="5" s="1"/>
  <c r="C655" i="5"/>
  <c r="E655" i="5" s="1"/>
  <c r="C656" i="5"/>
  <c r="E656" i="5" s="1"/>
  <c r="C657" i="5"/>
  <c r="E657" i="5" s="1"/>
  <c r="C658" i="5"/>
  <c r="E658" i="5" s="1"/>
  <c r="C659" i="5"/>
  <c r="E659" i="5" s="1"/>
  <c r="C660" i="5"/>
  <c r="E660" i="5" s="1"/>
  <c r="C661" i="5"/>
  <c r="E661" i="5" s="1"/>
  <c r="C662" i="5"/>
  <c r="E662" i="5" s="1"/>
  <c r="C663" i="5"/>
  <c r="E663" i="5" s="1"/>
  <c r="C664" i="5"/>
  <c r="E664" i="5" s="1"/>
  <c r="C665" i="5"/>
  <c r="E665" i="5" s="1"/>
  <c r="C666" i="5"/>
  <c r="E666" i="5" s="1"/>
  <c r="C667" i="5"/>
  <c r="E667" i="5" s="1"/>
  <c r="C668" i="5"/>
  <c r="E668" i="5" s="1"/>
  <c r="C669" i="5"/>
  <c r="E669" i="5" s="1"/>
  <c r="C670" i="5"/>
  <c r="E670" i="5" s="1"/>
  <c r="C671" i="5"/>
  <c r="E671" i="5" s="1"/>
  <c r="C672" i="5"/>
  <c r="E672" i="5" s="1"/>
  <c r="C673" i="5"/>
  <c r="E673" i="5" s="1"/>
  <c r="C674" i="5"/>
  <c r="E674" i="5" s="1"/>
  <c r="C675" i="5"/>
  <c r="E675" i="5" s="1"/>
  <c r="C676" i="5"/>
  <c r="E676" i="5" s="1"/>
  <c r="C677" i="5"/>
  <c r="E677" i="5" s="1"/>
  <c r="C678" i="5"/>
  <c r="E678" i="5" s="1"/>
  <c r="C679" i="5"/>
  <c r="E679" i="5" s="1"/>
  <c r="C680" i="5"/>
  <c r="E680" i="5" s="1"/>
  <c r="C681" i="5"/>
  <c r="E681" i="5" s="1"/>
  <c r="C682" i="5"/>
  <c r="E682" i="5" s="1"/>
  <c r="C683" i="5"/>
  <c r="E683" i="5" s="1"/>
  <c r="C684" i="5"/>
  <c r="E684" i="5" s="1"/>
  <c r="C685" i="5"/>
  <c r="E685" i="5" s="1"/>
  <c r="C686" i="5"/>
  <c r="E686" i="5" s="1"/>
  <c r="C687" i="5"/>
  <c r="E687" i="5" s="1"/>
  <c r="C688" i="5"/>
  <c r="E688" i="5" s="1"/>
  <c r="C689" i="5"/>
  <c r="E689" i="5" s="1"/>
  <c r="C690" i="5"/>
  <c r="E690" i="5" s="1"/>
  <c r="C691" i="5"/>
  <c r="E691" i="5" s="1"/>
  <c r="C692" i="5"/>
  <c r="E692" i="5" s="1"/>
  <c r="C693" i="5"/>
  <c r="E693" i="5" s="1"/>
  <c r="C694" i="5"/>
  <c r="E694" i="5" s="1"/>
  <c r="C695" i="5"/>
  <c r="E695" i="5" s="1"/>
  <c r="C696" i="5"/>
  <c r="E696" i="5" s="1"/>
  <c r="C697" i="5"/>
  <c r="E697" i="5" s="1"/>
  <c r="C698" i="5"/>
  <c r="E698" i="5" s="1"/>
  <c r="C699" i="5"/>
  <c r="E699" i="5" s="1"/>
  <c r="C700" i="5"/>
  <c r="E700" i="5" s="1"/>
  <c r="C701" i="5"/>
  <c r="E701" i="5" s="1"/>
  <c r="C702" i="5"/>
  <c r="E702" i="5" s="1"/>
  <c r="C703" i="5"/>
  <c r="E703" i="5" s="1"/>
  <c r="C704" i="5"/>
  <c r="E704" i="5" s="1"/>
  <c r="C705" i="5"/>
  <c r="E705" i="5" s="1"/>
  <c r="C706" i="5"/>
  <c r="E706" i="5" s="1"/>
  <c r="C707" i="5"/>
  <c r="E707" i="5" s="1"/>
  <c r="C708" i="5"/>
  <c r="E708" i="5" s="1"/>
  <c r="C709" i="5"/>
  <c r="E709" i="5" s="1"/>
  <c r="C710" i="5"/>
  <c r="E710" i="5" s="1"/>
  <c r="C711" i="5"/>
  <c r="E711" i="5" s="1"/>
  <c r="C712" i="5"/>
  <c r="E712" i="5" s="1"/>
  <c r="C713" i="5"/>
  <c r="E713" i="5" s="1"/>
  <c r="C714" i="5"/>
  <c r="E714" i="5" s="1"/>
  <c r="C715" i="5"/>
  <c r="E715" i="5" s="1"/>
  <c r="C716" i="5"/>
  <c r="E716" i="5" s="1"/>
  <c r="C717" i="5"/>
  <c r="E717" i="5" s="1"/>
  <c r="C718" i="5"/>
  <c r="E718" i="5" s="1"/>
  <c r="C719" i="5"/>
  <c r="E719" i="5" s="1"/>
  <c r="C720" i="5"/>
  <c r="E720" i="5" s="1"/>
  <c r="C721" i="5"/>
  <c r="E721" i="5" s="1"/>
  <c r="C722" i="5"/>
  <c r="E722" i="5" s="1"/>
  <c r="C723" i="5"/>
  <c r="E723" i="5" s="1"/>
  <c r="C724" i="5"/>
  <c r="E724" i="5" s="1"/>
  <c r="C725" i="5"/>
  <c r="E725" i="5" s="1"/>
  <c r="C726" i="5"/>
  <c r="E726" i="5" s="1"/>
  <c r="C727" i="5"/>
  <c r="E727" i="5" s="1"/>
  <c r="C728" i="5"/>
  <c r="E728" i="5" s="1"/>
  <c r="C729" i="5"/>
  <c r="E729" i="5" s="1"/>
  <c r="C730" i="5"/>
  <c r="E730" i="5" s="1"/>
  <c r="C731" i="5"/>
  <c r="E731" i="5" s="1"/>
  <c r="C732" i="5"/>
  <c r="E732" i="5" s="1"/>
  <c r="C733" i="5"/>
  <c r="E733" i="5" s="1"/>
  <c r="C734" i="5"/>
  <c r="E734" i="5" s="1"/>
  <c r="C735" i="5"/>
  <c r="E735" i="5" s="1"/>
  <c r="C736" i="5"/>
  <c r="E736" i="5" s="1"/>
  <c r="C737" i="5"/>
  <c r="E737" i="5" s="1"/>
  <c r="C738" i="5"/>
  <c r="E738" i="5" s="1"/>
  <c r="C739" i="5"/>
  <c r="E739" i="5" s="1"/>
  <c r="C740" i="5"/>
  <c r="E740" i="5" s="1"/>
  <c r="C741" i="5"/>
  <c r="E741" i="5" s="1"/>
  <c r="C742" i="5"/>
  <c r="E742" i="5" s="1"/>
  <c r="C743" i="5"/>
  <c r="E743" i="5" s="1"/>
  <c r="C744" i="5"/>
  <c r="E744" i="5" s="1"/>
  <c r="C745" i="5"/>
  <c r="E745" i="5" s="1"/>
  <c r="C746" i="5"/>
  <c r="E746" i="5" s="1"/>
  <c r="C747" i="5"/>
  <c r="E747" i="5" s="1"/>
  <c r="C748" i="5"/>
  <c r="E748" i="5" s="1"/>
  <c r="C749" i="5"/>
  <c r="E749" i="5" s="1"/>
  <c r="C750" i="5"/>
  <c r="E750" i="5" s="1"/>
  <c r="C751" i="5"/>
  <c r="E751" i="5" s="1"/>
  <c r="C752" i="5"/>
  <c r="E752" i="5" s="1"/>
  <c r="C753" i="5"/>
  <c r="E753" i="5" s="1"/>
  <c r="C754" i="5"/>
  <c r="E754" i="5" s="1"/>
  <c r="C755" i="5"/>
  <c r="E755" i="5" s="1"/>
  <c r="C756" i="5"/>
  <c r="E756" i="5" s="1"/>
  <c r="C757" i="5"/>
  <c r="E757" i="5" s="1"/>
  <c r="C758" i="5"/>
  <c r="E758" i="5" s="1"/>
  <c r="C759" i="5"/>
  <c r="E759" i="5" s="1"/>
  <c r="C760" i="5"/>
  <c r="E760" i="5" s="1"/>
  <c r="C761" i="5"/>
  <c r="E761" i="5" s="1"/>
  <c r="C762" i="5"/>
  <c r="E762" i="5" s="1"/>
  <c r="C763" i="5"/>
  <c r="E763" i="5" s="1"/>
  <c r="C764" i="5"/>
  <c r="E764" i="5" s="1"/>
  <c r="C765" i="5"/>
  <c r="E765" i="5" s="1"/>
  <c r="C766" i="5"/>
  <c r="E766" i="5" s="1"/>
  <c r="C767" i="5"/>
  <c r="E767" i="5" s="1"/>
  <c r="C768" i="5"/>
  <c r="E768" i="5" s="1"/>
  <c r="C769" i="5"/>
  <c r="E769" i="5" s="1"/>
  <c r="C770" i="5"/>
  <c r="E770" i="5" s="1"/>
  <c r="C771" i="5"/>
  <c r="E771" i="5" s="1"/>
  <c r="C772" i="5"/>
  <c r="E772" i="5" s="1"/>
  <c r="C773" i="5"/>
  <c r="E773" i="5" s="1"/>
  <c r="C774" i="5"/>
  <c r="E774" i="5" s="1"/>
  <c r="C775" i="5"/>
  <c r="E775" i="5" s="1"/>
  <c r="C776" i="5"/>
  <c r="E776" i="5" s="1"/>
  <c r="C777" i="5"/>
  <c r="E777" i="5" s="1"/>
  <c r="C778" i="5"/>
  <c r="E778" i="5" s="1"/>
  <c r="C779" i="5"/>
  <c r="E779" i="5" s="1"/>
  <c r="C780" i="5"/>
  <c r="E780" i="5" s="1"/>
  <c r="C781" i="5"/>
  <c r="E781" i="5" s="1"/>
  <c r="C782" i="5"/>
  <c r="E782" i="5" s="1"/>
  <c r="C783" i="5"/>
  <c r="E783" i="5" s="1"/>
  <c r="C784" i="5"/>
  <c r="E784" i="5" s="1"/>
  <c r="C785" i="5"/>
  <c r="E785" i="5" s="1"/>
  <c r="C786" i="5"/>
  <c r="E786" i="5" s="1"/>
  <c r="C787" i="5"/>
  <c r="E787" i="5" s="1"/>
  <c r="C788" i="5"/>
  <c r="E788" i="5" s="1"/>
  <c r="C789" i="5"/>
  <c r="E789" i="5" s="1"/>
  <c r="C790" i="5"/>
  <c r="E790" i="5" s="1"/>
  <c r="C791" i="5"/>
  <c r="E791" i="5" s="1"/>
  <c r="C792" i="5"/>
  <c r="E792" i="5" s="1"/>
  <c r="C793" i="5"/>
  <c r="E793" i="5" s="1"/>
  <c r="C794" i="5"/>
  <c r="E794" i="5" s="1"/>
  <c r="C795" i="5"/>
  <c r="E795" i="5" s="1"/>
  <c r="C796" i="5"/>
  <c r="E796" i="5" s="1"/>
  <c r="C797" i="5"/>
  <c r="E797" i="5" s="1"/>
  <c r="C798" i="5"/>
  <c r="E798" i="5" s="1"/>
  <c r="C799" i="5"/>
  <c r="E799" i="5" s="1"/>
  <c r="C800" i="5"/>
  <c r="E800" i="5" s="1"/>
  <c r="C801" i="5"/>
  <c r="E801" i="5" s="1"/>
  <c r="C802" i="5"/>
  <c r="E802" i="5" s="1"/>
  <c r="C803" i="5"/>
  <c r="E803" i="5" s="1"/>
  <c r="C804" i="5"/>
  <c r="E804" i="5" s="1"/>
  <c r="C805" i="5"/>
  <c r="E805" i="5" s="1"/>
  <c r="C806" i="5"/>
  <c r="E806" i="5" s="1"/>
  <c r="C807" i="5"/>
  <c r="E807" i="5" s="1"/>
  <c r="C808" i="5"/>
  <c r="E808" i="5" s="1"/>
  <c r="C809" i="5"/>
  <c r="E809" i="5" s="1"/>
  <c r="C810" i="5"/>
  <c r="E810" i="5" s="1"/>
  <c r="C811" i="5"/>
  <c r="E811" i="5" s="1"/>
  <c r="C812" i="5"/>
  <c r="E812" i="5" s="1"/>
  <c r="C813" i="5"/>
  <c r="E813" i="5" s="1"/>
  <c r="C814" i="5"/>
  <c r="E814" i="5" s="1"/>
  <c r="C815" i="5"/>
  <c r="E815" i="5" s="1"/>
  <c r="C816" i="5"/>
  <c r="E816" i="5" s="1"/>
  <c r="C817" i="5"/>
  <c r="E817" i="5" s="1"/>
  <c r="C818" i="5"/>
  <c r="E818" i="5" s="1"/>
  <c r="C819" i="5"/>
  <c r="E819" i="5" s="1"/>
  <c r="C820" i="5"/>
  <c r="E820" i="5" s="1"/>
  <c r="C821" i="5"/>
  <c r="E821" i="5" s="1"/>
  <c r="C822" i="5"/>
  <c r="E822" i="5" s="1"/>
  <c r="C823" i="5"/>
  <c r="E823" i="5" s="1"/>
  <c r="C824" i="5"/>
  <c r="E824" i="5" s="1"/>
  <c r="C825" i="5"/>
  <c r="E825" i="5" s="1"/>
  <c r="C826" i="5"/>
  <c r="E826" i="5" s="1"/>
  <c r="C827" i="5"/>
  <c r="E827" i="5" s="1"/>
  <c r="C828" i="5"/>
  <c r="E828" i="5" s="1"/>
  <c r="C829" i="5"/>
  <c r="E829" i="5" s="1"/>
  <c r="C830" i="5"/>
  <c r="E830" i="5" s="1"/>
  <c r="C831" i="5"/>
  <c r="E831" i="5" s="1"/>
  <c r="C832" i="5"/>
  <c r="E832" i="5" s="1"/>
  <c r="C833" i="5"/>
  <c r="E833" i="5" s="1"/>
  <c r="C834" i="5"/>
  <c r="E834" i="5" s="1"/>
  <c r="C835" i="5"/>
  <c r="E835" i="5" s="1"/>
  <c r="C836" i="5"/>
  <c r="E836" i="5" s="1"/>
  <c r="C837" i="5"/>
  <c r="E837" i="5" s="1"/>
  <c r="C838" i="5"/>
  <c r="E838" i="5" s="1"/>
  <c r="C839" i="5"/>
  <c r="E839" i="5" s="1"/>
  <c r="C840" i="5"/>
  <c r="E840" i="5" s="1"/>
  <c r="C841" i="5"/>
  <c r="E841" i="5" s="1"/>
  <c r="C842" i="5"/>
  <c r="E842" i="5" s="1"/>
  <c r="C843" i="5"/>
  <c r="E843" i="5" s="1"/>
  <c r="C844" i="5"/>
  <c r="E844" i="5" s="1"/>
  <c r="C845" i="5"/>
  <c r="E845" i="5" s="1"/>
  <c r="C846" i="5"/>
  <c r="E846" i="5" s="1"/>
  <c r="C847" i="5"/>
  <c r="E847" i="5" s="1"/>
  <c r="C848" i="5"/>
  <c r="E848" i="5" s="1"/>
  <c r="C849" i="5"/>
  <c r="E849" i="5" s="1"/>
  <c r="C850" i="5"/>
  <c r="E850" i="5" s="1"/>
  <c r="C851" i="5"/>
  <c r="E851" i="5" s="1"/>
  <c r="C852" i="5"/>
  <c r="E852" i="5" s="1"/>
  <c r="C853" i="5"/>
  <c r="E853" i="5" s="1"/>
  <c r="C854" i="5"/>
  <c r="E854" i="5" s="1"/>
  <c r="C855" i="5"/>
  <c r="E855" i="5" s="1"/>
  <c r="C856" i="5"/>
  <c r="E856" i="5" s="1"/>
  <c r="C857" i="5"/>
  <c r="E857" i="5" s="1"/>
  <c r="C858" i="5"/>
  <c r="E858" i="5" s="1"/>
  <c r="C859" i="5"/>
  <c r="E859" i="5" s="1"/>
  <c r="C860" i="5"/>
  <c r="E860" i="5" s="1"/>
  <c r="C861" i="5"/>
  <c r="E861" i="5" s="1"/>
  <c r="C862" i="5"/>
  <c r="E862" i="5" s="1"/>
  <c r="C863" i="5"/>
  <c r="E863" i="5" s="1"/>
  <c r="C864" i="5"/>
  <c r="E864" i="5" s="1"/>
  <c r="C865" i="5"/>
  <c r="E865" i="5" s="1"/>
  <c r="C866" i="5"/>
  <c r="E866" i="5" s="1"/>
  <c r="C867" i="5"/>
  <c r="E867" i="5" s="1"/>
  <c r="C868" i="5"/>
  <c r="E868" i="5" s="1"/>
  <c r="C869" i="5"/>
  <c r="E869" i="5" s="1"/>
  <c r="C870" i="5"/>
  <c r="E870" i="5" s="1"/>
  <c r="C871" i="5"/>
  <c r="E871" i="5" s="1"/>
  <c r="C872" i="5"/>
  <c r="E872" i="5" s="1"/>
  <c r="C873" i="5"/>
  <c r="E873" i="5" s="1"/>
  <c r="C874" i="5"/>
  <c r="E874" i="5" s="1"/>
  <c r="C875" i="5"/>
  <c r="E875" i="5" s="1"/>
  <c r="C876" i="5"/>
  <c r="E876" i="5" s="1"/>
  <c r="C877" i="5"/>
  <c r="E877" i="5" s="1"/>
  <c r="C878" i="5"/>
  <c r="E878" i="5" s="1"/>
  <c r="C879" i="5"/>
  <c r="E879" i="5" s="1"/>
  <c r="C880" i="5"/>
  <c r="E880" i="5" s="1"/>
  <c r="C881" i="5"/>
  <c r="E881" i="5" s="1"/>
  <c r="C882" i="5"/>
  <c r="E882" i="5" s="1"/>
  <c r="C883" i="5"/>
  <c r="E883" i="5" s="1"/>
  <c r="C884" i="5"/>
  <c r="E884" i="5" s="1"/>
  <c r="C885" i="5"/>
  <c r="E885" i="5" s="1"/>
  <c r="C886" i="5"/>
  <c r="E886" i="5" s="1"/>
  <c r="C887" i="5"/>
  <c r="E887" i="5" s="1"/>
  <c r="C888" i="5"/>
  <c r="E888" i="5" s="1"/>
  <c r="C889" i="5"/>
  <c r="E889" i="5" s="1"/>
  <c r="C890" i="5"/>
  <c r="E890" i="5" s="1"/>
  <c r="C891" i="5"/>
  <c r="E891" i="5" s="1"/>
  <c r="C892" i="5"/>
  <c r="E892" i="5" s="1"/>
  <c r="C893" i="5"/>
  <c r="E893" i="5" s="1"/>
  <c r="C894" i="5"/>
  <c r="E894" i="5" s="1"/>
  <c r="C895" i="5"/>
  <c r="E895" i="5" s="1"/>
  <c r="C896" i="5"/>
  <c r="E896" i="5" s="1"/>
  <c r="C897" i="5"/>
  <c r="E897" i="5" s="1"/>
  <c r="C898" i="5"/>
  <c r="E898" i="5" s="1"/>
  <c r="C899" i="5"/>
  <c r="E899" i="5" s="1"/>
  <c r="C900" i="5"/>
  <c r="E900" i="5" s="1"/>
  <c r="C901" i="5"/>
  <c r="E901" i="5" s="1"/>
  <c r="C902" i="5"/>
  <c r="E902" i="5" s="1"/>
  <c r="C903" i="5"/>
  <c r="E903" i="5" s="1"/>
  <c r="C904" i="5"/>
  <c r="E904" i="5" s="1"/>
  <c r="C905" i="5"/>
  <c r="E905" i="5" s="1"/>
  <c r="C906" i="5"/>
  <c r="E906" i="5" s="1"/>
  <c r="C907" i="5"/>
  <c r="E907" i="5" s="1"/>
  <c r="C908" i="5"/>
  <c r="E908" i="5" s="1"/>
  <c r="C909" i="5"/>
  <c r="E909" i="5" s="1"/>
  <c r="C910" i="5"/>
  <c r="E910" i="5" s="1"/>
  <c r="C911" i="5"/>
  <c r="E911" i="5" s="1"/>
  <c r="C912" i="5"/>
  <c r="E912" i="5" s="1"/>
  <c r="C913" i="5"/>
  <c r="E913" i="5" s="1"/>
  <c r="C914" i="5"/>
  <c r="E914" i="5" s="1"/>
  <c r="C915" i="5"/>
  <c r="E915" i="5" s="1"/>
  <c r="C916" i="5"/>
  <c r="E916" i="5" s="1"/>
  <c r="C917" i="5"/>
  <c r="E917" i="5" s="1"/>
  <c r="C918" i="5"/>
  <c r="E918" i="5" s="1"/>
  <c r="C919" i="5"/>
  <c r="E919" i="5" s="1"/>
  <c r="C920" i="5"/>
  <c r="E920" i="5" s="1"/>
  <c r="C921" i="5"/>
  <c r="E921" i="5" s="1"/>
  <c r="C922" i="5"/>
  <c r="E922" i="5" s="1"/>
  <c r="C923" i="5"/>
  <c r="E923" i="5" s="1"/>
  <c r="C924" i="5"/>
  <c r="E924" i="5" s="1"/>
  <c r="C925" i="5"/>
  <c r="E925" i="5" s="1"/>
  <c r="C926" i="5"/>
  <c r="E926" i="5" s="1"/>
  <c r="C927" i="5"/>
  <c r="E927" i="5" s="1"/>
  <c r="C928" i="5"/>
  <c r="E928" i="5" s="1"/>
  <c r="C929" i="5"/>
  <c r="E929" i="5" s="1"/>
  <c r="C930" i="5"/>
  <c r="E930" i="5" s="1"/>
  <c r="C931" i="5"/>
  <c r="E931" i="5" s="1"/>
  <c r="C932" i="5"/>
  <c r="E932" i="5" s="1"/>
  <c r="C933" i="5"/>
  <c r="E933" i="5" s="1"/>
  <c r="C934" i="5"/>
  <c r="E934" i="5" s="1"/>
  <c r="C935" i="5"/>
  <c r="E935" i="5" s="1"/>
  <c r="C936" i="5"/>
  <c r="E936" i="5" s="1"/>
  <c r="C937" i="5"/>
  <c r="E937" i="5" s="1"/>
  <c r="C938" i="5"/>
  <c r="E938" i="5" s="1"/>
  <c r="C939" i="5"/>
  <c r="E939" i="5" s="1"/>
  <c r="C940" i="5"/>
  <c r="E940" i="5" s="1"/>
  <c r="C941" i="5"/>
  <c r="E941" i="5" s="1"/>
  <c r="C942" i="5"/>
  <c r="E942" i="5" s="1"/>
  <c r="C943" i="5"/>
  <c r="E943" i="5" s="1"/>
  <c r="C944" i="5"/>
  <c r="E944" i="5" s="1"/>
  <c r="C945" i="5"/>
  <c r="E945" i="5" s="1"/>
  <c r="C946" i="5"/>
  <c r="E946" i="5" s="1"/>
  <c r="C947" i="5"/>
  <c r="E947" i="5" s="1"/>
  <c r="C948" i="5"/>
  <c r="E948" i="5" s="1"/>
  <c r="C949" i="5"/>
  <c r="E949" i="5" s="1"/>
  <c r="C950" i="5"/>
  <c r="E950" i="5" s="1"/>
  <c r="C951" i="5"/>
  <c r="E951" i="5" s="1"/>
  <c r="C952" i="5"/>
  <c r="E952" i="5" s="1"/>
  <c r="C953" i="5"/>
  <c r="E953" i="5" s="1"/>
  <c r="C954" i="5"/>
  <c r="E954" i="5" s="1"/>
  <c r="C955" i="5"/>
  <c r="E955" i="5" s="1"/>
  <c r="C956" i="5"/>
  <c r="E956" i="5" s="1"/>
  <c r="C957" i="5"/>
  <c r="E957" i="5" s="1"/>
  <c r="C958" i="5"/>
  <c r="E958" i="5" s="1"/>
  <c r="C959" i="5"/>
  <c r="E959" i="5" s="1"/>
  <c r="C960" i="5"/>
  <c r="E960" i="5" s="1"/>
  <c r="C961" i="5"/>
  <c r="E961" i="5" s="1"/>
  <c r="C962" i="5"/>
  <c r="E962" i="5" s="1"/>
  <c r="C963" i="5"/>
  <c r="E963" i="5" s="1"/>
  <c r="C964" i="5"/>
  <c r="E964" i="5" s="1"/>
  <c r="C965" i="5"/>
  <c r="E965" i="5" s="1"/>
  <c r="C966" i="5"/>
  <c r="E966" i="5" s="1"/>
  <c r="C967" i="5"/>
  <c r="E967" i="5" s="1"/>
  <c r="C968" i="5"/>
  <c r="E968" i="5" s="1"/>
  <c r="C969" i="5"/>
  <c r="E969" i="5" s="1"/>
  <c r="C970" i="5"/>
  <c r="E970" i="5" s="1"/>
  <c r="C971" i="5"/>
  <c r="E971" i="5" s="1"/>
  <c r="C972" i="5"/>
  <c r="E972" i="5" s="1"/>
  <c r="C973" i="5"/>
  <c r="E973" i="5" s="1"/>
  <c r="C974" i="5"/>
  <c r="E974" i="5" s="1"/>
  <c r="C975" i="5"/>
  <c r="E975" i="5" s="1"/>
  <c r="C976" i="5"/>
  <c r="E976" i="5" s="1"/>
  <c r="C977" i="5"/>
  <c r="E977" i="5" s="1"/>
  <c r="C978" i="5"/>
  <c r="E978" i="5" s="1"/>
  <c r="C979" i="5"/>
  <c r="E979" i="5" s="1"/>
  <c r="C980" i="5"/>
  <c r="E980" i="5" s="1"/>
  <c r="C981" i="5"/>
  <c r="E981" i="5" s="1"/>
  <c r="C982" i="5"/>
  <c r="E982" i="5" s="1"/>
  <c r="C983" i="5"/>
  <c r="E983" i="5" s="1"/>
  <c r="C984" i="5"/>
  <c r="E984" i="5" s="1"/>
  <c r="C985" i="5"/>
  <c r="E985" i="5" s="1"/>
  <c r="C986" i="5"/>
  <c r="E986" i="5" s="1"/>
  <c r="C987" i="5"/>
  <c r="E987" i="5" s="1"/>
  <c r="C988" i="5"/>
  <c r="E988" i="5" s="1"/>
  <c r="C989" i="5"/>
  <c r="E989" i="5" s="1"/>
  <c r="C990" i="5"/>
  <c r="E990" i="5" s="1"/>
  <c r="C991" i="5"/>
  <c r="E991" i="5" s="1"/>
  <c r="C992" i="5"/>
  <c r="E992" i="5" s="1"/>
  <c r="C993" i="5"/>
  <c r="E993" i="5" s="1"/>
  <c r="C994" i="5"/>
  <c r="E994" i="5" s="1"/>
  <c r="C995" i="5"/>
  <c r="E995" i="5" s="1"/>
  <c r="C996" i="5"/>
  <c r="E996" i="5" s="1"/>
  <c r="C997" i="5"/>
  <c r="E997" i="5" s="1"/>
  <c r="C998" i="5"/>
  <c r="E998" i="5" s="1"/>
  <c r="C999" i="5"/>
  <c r="E999" i="5" s="1"/>
  <c r="C1000" i="5"/>
  <c r="E1000" i="5" s="1"/>
  <c r="C1001" i="5"/>
  <c r="E1001" i="5" s="1"/>
  <c r="C1002" i="5"/>
  <c r="E1002" i="5" s="1"/>
  <c r="C1003" i="5"/>
  <c r="E1003" i="5" s="1"/>
  <c r="C1004" i="5"/>
  <c r="E1004" i="5" s="1"/>
  <c r="C1005" i="5"/>
  <c r="E1005" i="5" s="1"/>
  <c r="C1006" i="5"/>
  <c r="E1006" i="5" s="1"/>
  <c r="C1007" i="5"/>
  <c r="E1007" i="5" s="1"/>
  <c r="C1008" i="5"/>
  <c r="E1008" i="5" s="1"/>
  <c r="C1009" i="5"/>
  <c r="E1009" i="5" s="1"/>
  <c r="C1010" i="5"/>
  <c r="E1010" i="5" s="1"/>
  <c r="C1011" i="5"/>
  <c r="E1011" i="5" s="1"/>
  <c r="C1012" i="5"/>
  <c r="E1012" i="5" s="1"/>
  <c r="C1013" i="5"/>
  <c r="E1013" i="5" s="1"/>
  <c r="C1014" i="5"/>
  <c r="E1014" i="5" s="1"/>
  <c r="C1015" i="5"/>
  <c r="E1015" i="5" s="1"/>
  <c r="C1016" i="5"/>
  <c r="E1016" i="5" s="1"/>
  <c r="C1017" i="5"/>
  <c r="E1017" i="5" s="1"/>
  <c r="C1018" i="5"/>
  <c r="E1018" i="5" s="1"/>
  <c r="C1019" i="5"/>
  <c r="E1019" i="5" s="1"/>
  <c r="C1020" i="5"/>
  <c r="E1020" i="5" s="1"/>
  <c r="C1021" i="5"/>
  <c r="E1021" i="5" s="1"/>
  <c r="C1022" i="5"/>
  <c r="E1022" i="5" s="1"/>
  <c r="C1023" i="5"/>
  <c r="E1023" i="5" s="1"/>
  <c r="C1024" i="5"/>
  <c r="E1024" i="5" s="1"/>
  <c r="C1025" i="5"/>
  <c r="E1025" i="5" s="1"/>
  <c r="C1026" i="5"/>
  <c r="E1026" i="5" s="1"/>
  <c r="C1027" i="5"/>
  <c r="E1027" i="5" s="1"/>
  <c r="C1028" i="5"/>
  <c r="E1028" i="5" s="1"/>
  <c r="C1029" i="5"/>
  <c r="E1029" i="5" s="1"/>
  <c r="C1030" i="5"/>
  <c r="E1030" i="5" s="1"/>
  <c r="C1031" i="5"/>
  <c r="E1031" i="5" s="1"/>
  <c r="C1032" i="5"/>
  <c r="E1032" i="5" s="1"/>
  <c r="C1033" i="5"/>
  <c r="E1033" i="5" s="1"/>
  <c r="C1034" i="5"/>
  <c r="E1034" i="5" s="1"/>
  <c r="C1035" i="5"/>
  <c r="E1035" i="5" s="1"/>
  <c r="C1036" i="5"/>
  <c r="E1036" i="5" s="1"/>
  <c r="C1037" i="5"/>
  <c r="E1037" i="5" s="1"/>
  <c r="C1038" i="5"/>
  <c r="E1038" i="5" s="1"/>
  <c r="C1039" i="5"/>
  <c r="E1039" i="5" s="1"/>
  <c r="C1040" i="5"/>
  <c r="E1040" i="5" s="1"/>
  <c r="C1041" i="5"/>
  <c r="E1041" i="5" s="1"/>
  <c r="C1042" i="5"/>
  <c r="E1042" i="5" s="1"/>
  <c r="C1043" i="5"/>
  <c r="E1043" i="5" s="1"/>
  <c r="C1044" i="5"/>
  <c r="E1044" i="5" s="1"/>
  <c r="C1045" i="5"/>
  <c r="E1045" i="5" s="1"/>
  <c r="C1046" i="5"/>
  <c r="E1046" i="5" s="1"/>
  <c r="C1047" i="5"/>
  <c r="E1047" i="5" s="1"/>
  <c r="C1048" i="5"/>
  <c r="E1048" i="5" s="1"/>
  <c r="C1049" i="5"/>
  <c r="E1049" i="5" s="1"/>
  <c r="C1050" i="5"/>
  <c r="E1050" i="5" s="1"/>
  <c r="C1051" i="5"/>
  <c r="E1051" i="5" s="1"/>
  <c r="C1052" i="5"/>
  <c r="E1052" i="5" s="1"/>
  <c r="C1053" i="5"/>
  <c r="E1053" i="5" s="1"/>
  <c r="C1054" i="5"/>
  <c r="E1054" i="5" s="1"/>
  <c r="C1055" i="5"/>
  <c r="E1055" i="5" s="1"/>
  <c r="C1056" i="5"/>
  <c r="E1056" i="5" s="1"/>
  <c r="C1057" i="5"/>
  <c r="E1057" i="5" s="1"/>
  <c r="C1058" i="5"/>
  <c r="E1058" i="5" s="1"/>
  <c r="C1059" i="5"/>
  <c r="E1059" i="5" s="1"/>
  <c r="C1060" i="5"/>
  <c r="E1060" i="5" s="1"/>
  <c r="C1061" i="5"/>
  <c r="E1061" i="5" s="1"/>
  <c r="C1062" i="5"/>
  <c r="E1062" i="5" s="1"/>
  <c r="C1063" i="5"/>
  <c r="E1063" i="5" s="1"/>
  <c r="C1064" i="5"/>
  <c r="E1064" i="5" s="1"/>
  <c r="C1065" i="5"/>
  <c r="E1065" i="5" s="1"/>
  <c r="C1066" i="5"/>
  <c r="E1066" i="5" s="1"/>
  <c r="C1067" i="5"/>
  <c r="E1067" i="5" s="1"/>
  <c r="C1068" i="5"/>
  <c r="E1068" i="5" s="1"/>
  <c r="C1069" i="5"/>
  <c r="E1069" i="5" s="1"/>
  <c r="C1070" i="5"/>
  <c r="E1070" i="5" s="1"/>
  <c r="C1071" i="5"/>
  <c r="E1071" i="5" s="1"/>
  <c r="C1072" i="5"/>
  <c r="E1072" i="5" s="1"/>
  <c r="C1073" i="5"/>
  <c r="E1073" i="5" s="1"/>
  <c r="C1074" i="5"/>
  <c r="E1074" i="5" s="1"/>
  <c r="C1075" i="5"/>
  <c r="E1075" i="5" s="1"/>
  <c r="C1076" i="5"/>
  <c r="E1076" i="5" s="1"/>
  <c r="C1077" i="5"/>
  <c r="E1077" i="5" s="1"/>
  <c r="C1078" i="5"/>
  <c r="E1078" i="5" s="1"/>
  <c r="C1079" i="5"/>
  <c r="E1079" i="5" s="1"/>
  <c r="C1080" i="5"/>
  <c r="E1080" i="5" s="1"/>
  <c r="C1081" i="5"/>
  <c r="E1081" i="5" s="1"/>
  <c r="C1082" i="5"/>
  <c r="E1082" i="5" s="1"/>
  <c r="C1083" i="5"/>
  <c r="E1083" i="5" s="1"/>
  <c r="C1084" i="5"/>
  <c r="E1084" i="5" s="1"/>
  <c r="C1085" i="5"/>
  <c r="E1085" i="5" s="1"/>
  <c r="C1086" i="5"/>
  <c r="E1086" i="5" s="1"/>
  <c r="C1087" i="5"/>
  <c r="E1087" i="5" s="1"/>
  <c r="C1088" i="5"/>
  <c r="E1088" i="5" s="1"/>
  <c r="C1089" i="5"/>
  <c r="E1089" i="5" s="1"/>
  <c r="C1090" i="5"/>
  <c r="E1090" i="5" s="1"/>
  <c r="C1091" i="5"/>
  <c r="E1091" i="5" s="1"/>
  <c r="C1092" i="5"/>
  <c r="E1092" i="5" s="1"/>
  <c r="C1093" i="5"/>
  <c r="E1093" i="5" s="1"/>
  <c r="C1094" i="5"/>
  <c r="E1094" i="5" s="1"/>
  <c r="C1095" i="5"/>
  <c r="E1095" i="5" s="1"/>
  <c r="C1096" i="5"/>
  <c r="E1096" i="5" s="1"/>
  <c r="C1097" i="5"/>
  <c r="E1097" i="5" s="1"/>
  <c r="C1098" i="5"/>
  <c r="E1098" i="5" s="1"/>
  <c r="C1099" i="5"/>
  <c r="E1099" i="5" s="1"/>
  <c r="C1100" i="5"/>
  <c r="E1100" i="5" s="1"/>
  <c r="C1101" i="5"/>
  <c r="E1101" i="5" s="1"/>
  <c r="C1102" i="5"/>
  <c r="E1102" i="5" s="1"/>
  <c r="C1103" i="5"/>
  <c r="E1103" i="5" s="1"/>
  <c r="C1104" i="5"/>
  <c r="E1104" i="5" s="1"/>
  <c r="C1105" i="5"/>
  <c r="E1105" i="5" s="1"/>
  <c r="C1106" i="5"/>
  <c r="E1106" i="5" s="1"/>
  <c r="C1107" i="5"/>
  <c r="E1107" i="5" s="1"/>
  <c r="C1108" i="5"/>
  <c r="E1108" i="5" s="1"/>
  <c r="C1109" i="5"/>
  <c r="E1109" i="5" s="1"/>
  <c r="C1110" i="5"/>
  <c r="E1110" i="5" s="1"/>
  <c r="C1111" i="5"/>
  <c r="E1111" i="5" s="1"/>
  <c r="C1112" i="5"/>
  <c r="E1112" i="5" s="1"/>
  <c r="C1113" i="5"/>
  <c r="E1113" i="5" s="1"/>
  <c r="C1114" i="5"/>
  <c r="E1114" i="5" s="1"/>
  <c r="C1115" i="5"/>
  <c r="E1115" i="5" s="1"/>
  <c r="C1116" i="5"/>
  <c r="E1116" i="5" s="1"/>
  <c r="C1117" i="5"/>
  <c r="E1117" i="5" s="1"/>
  <c r="C1118" i="5"/>
  <c r="E1118" i="5" s="1"/>
  <c r="C1119" i="5"/>
  <c r="E1119" i="5" s="1"/>
  <c r="C1120" i="5"/>
  <c r="E1120" i="5" s="1"/>
  <c r="C1121" i="5"/>
  <c r="E1121" i="5" s="1"/>
  <c r="C1122" i="5"/>
  <c r="E1122" i="5" s="1"/>
  <c r="C1123" i="5"/>
  <c r="E1123" i="5" s="1"/>
  <c r="C1124" i="5"/>
  <c r="E1124" i="5" s="1"/>
  <c r="C1125" i="5"/>
  <c r="E1125" i="5" s="1"/>
  <c r="C1126" i="5"/>
  <c r="E1126" i="5" s="1"/>
  <c r="C1127" i="5"/>
  <c r="E1127" i="5" s="1"/>
  <c r="C1128" i="5"/>
  <c r="E1128" i="5" s="1"/>
  <c r="C1129" i="5"/>
  <c r="E1129" i="5" s="1"/>
  <c r="C1130" i="5"/>
  <c r="E1130" i="5" s="1"/>
  <c r="C1131" i="5"/>
  <c r="E1131" i="5" s="1"/>
  <c r="C1132" i="5"/>
  <c r="E1132" i="5" s="1"/>
  <c r="C1133" i="5"/>
  <c r="E1133" i="5" s="1"/>
  <c r="C1134" i="5"/>
  <c r="E1134" i="5" s="1"/>
  <c r="C1135" i="5"/>
  <c r="E1135" i="5" s="1"/>
  <c r="C1136" i="5"/>
  <c r="E1136" i="5" s="1"/>
  <c r="C1137" i="5"/>
  <c r="E1137" i="5" s="1"/>
  <c r="C1138" i="5"/>
  <c r="E1138" i="5" s="1"/>
  <c r="C1139" i="5"/>
  <c r="E1139" i="5" s="1"/>
  <c r="C1140" i="5"/>
  <c r="E1140" i="5" s="1"/>
  <c r="C1141" i="5"/>
  <c r="E1141" i="5" s="1"/>
  <c r="C1142" i="5"/>
  <c r="E1142" i="5" s="1"/>
  <c r="C1143" i="5"/>
  <c r="E1143" i="5" s="1"/>
  <c r="C1144" i="5"/>
  <c r="E1144" i="5" s="1"/>
  <c r="C1145" i="5"/>
  <c r="E1145" i="5" s="1"/>
  <c r="C1146" i="5"/>
  <c r="E1146" i="5" s="1"/>
  <c r="C1147" i="5"/>
  <c r="E1147" i="5" s="1"/>
  <c r="C1148" i="5"/>
  <c r="E1148" i="5" s="1"/>
  <c r="C1149" i="5"/>
  <c r="E1149" i="5" s="1"/>
  <c r="C1150" i="5"/>
  <c r="E1150" i="5" s="1"/>
  <c r="C1151" i="5"/>
  <c r="E1151" i="5" s="1"/>
  <c r="C1152" i="5"/>
  <c r="E1152" i="5" s="1"/>
  <c r="C1153" i="5"/>
  <c r="E1153" i="5" s="1"/>
  <c r="C1154" i="5"/>
  <c r="E1154" i="5" s="1"/>
  <c r="C1155" i="5"/>
  <c r="E1155" i="5" s="1"/>
  <c r="C1156" i="5"/>
  <c r="E1156" i="5" s="1"/>
  <c r="C1157" i="5"/>
  <c r="E1157" i="5" s="1"/>
  <c r="C1158" i="5"/>
  <c r="E1158" i="5" s="1"/>
  <c r="C1159" i="5"/>
  <c r="E1159" i="5" s="1"/>
  <c r="C1160" i="5"/>
  <c r="E1160" i="5" s="1"/>
  <c r="C1161" i="5"/>
  <c r="E1161" i="5" s="1"/>
  <c r="C1162" i="5"/>
  <c r="E1162" i="5" s="1"/>
  <c r="C1163" i="5"/>
  <c r="E1163" i="5" s="1"/>
  <c r="C1164" i="5"/>
  <c r="E1164" i="5" s="1"/>
  <c r="C1165" i="5"/>
  <c r="E1165" i="5" s="1"/>
  <c r="C1166" i="5"/>
  <c r="E1166" i="5" s="1"/>
  <c r="C1167" i="5"/>
  <c r="E1167" i="5" s="1"/>
  <c r="C1168" i="5"/>
  <c r="E1168" i="5" s="1"/>
  <c r="C1169" i="5"/>
  <c r="E1169" i="5" s="1"/>
  <c r="C1170" i="5"/>
  <c r="E1170" i="5" s="1"/>
  <c r="C1171" i="5"/>
  <c r="E1171" i="5" s="1"/>
  <c r="C1172" i="5"/>
  <c r="E1172" i="5" s="1"/>
  <c r="C1173" i="5"/>
  <c r="E1173" i="5" s="1"/>
  <c r="C1174" i="5"/>
  <c r="E1174" i="5" s="1"/>
  <c r="C1175" i="5"/>
  <c r="E1175" i="5" s="1"/>
  <c r="C1176" i="5"/>
  <c r="E1176" i="5" s="1"/>
  <c r="C1177" i="5"/>
  <c r="E1177" i="5" s="1"/>
  <c r="C1178" i="5"/>
  <c r="E1178" i="5" s="1"/>
  <c r="C1179" i="5"/>
  <c r="E1179" i="5" s="1"/>
  <c r="C1180" i="5"/>
  <c r="E1180" i="5" s="1"/>
  <c r="C1181" i="5"/>
  <c r="E1181" i="5" s="1"/>
  <c r="C1182" i="5"/>
  <c r="E1182" i="5" s="1"/>
  <c r="C1183" i="5"/>
  <c r="E1183" i="5" s="1"/>
  <c r="C1184" i="5"/>
  <c r="E1184" i="5" s="1"/>
  <c r="C1185" i="5"/>
  <c r="E1185" i="5" s="1"/>
  <c r="C1186" i="5"/>
  <c r="E1186" i="5" s="1"/>
  <c r="C1187" i="5"/>
  <c r="E1187" i="5" s="1"/>
  <c r="C1188" i="5"/>
  <c r="E1188" i="5" s="1"/>
  <c r="C1189" i="5"/>
  <c r="E1189" i="5" s="1"/>
  <c r="C1190" i="5"/>
  <c r="E1190" i="5" s="1"/>
  <c r="C1191" i="5"/>
  <c r="E1191" i="5" s="1"/>
  <c r="C1192" i="5"/>
  <c r="E1192" i="5" s="1"/>
  <c r="C1193" i="5"/>
  <c r="E1193" i="5" s="1"/>
  <c r="C1194" i="5"/>
  <c r="E1194" i="5" s="1"/>
  <c r="C1195" i="5"/>
  <c r="E1195" i="5" s="1"/>
  <c r="C1196" i="5"/>
  <c r="E1196" i="5" s="1"/>
  <c r="C1197" i="5"/>
  <c r="E1197" i="5" s="1"/>
  <c r="C1198" i="5"/>
  <c r="E1198" i="5" s="1"/>
  <c r="C1199" i="5"/>
  <c r="E1199" i="5" s="1"/>
  <c r="C1200" i="5"/>
  <c r="E1200" i="5" s="1"/>
  <c r="C1201" i="5"/>
  <c r="E1201" i="5" s="1"/>
  <c r="C1202" i="5"/>
  <c r="E1202" i="5" s="1"/>
  <c r="C1203" i="5"/>
  <c r="E1203" i="5" s="1"/>
  <c r="C1204" i="5"/>
  <c r="E1204" i="5" s="1"/>
  <c r="C1205" i="5"/>
  <c r="E1205" i="5" s="1"/>
  <c r="C1206" i="5"/>
  <c r="E1206" i="5" s="1"/>
  <c r="C1207" i="5"/>
  <c r="E1207" i="5" s="1"/>
  <c r="C1208" i="5"/>
  <c r="E1208" i="5" s="1"/>
  <c r="C1209" i="5"/>
  <c r="E1209" i="5" s="1"/>
  <c r="C1210" i="5"/>
  <c r="E1210" i="5" s="1"/>
  <c r="C1211" i="5"/>
  <c r="E1211" i="5" s="1"/>
  <c r="C1212" i="5"/>
  <c r="E1212" i="5" s="1"/>
  <c r="C1213" i="5"/>
  <c r="E1213" i="5" s="1"/>
  <c r="C1214" i="5"/>
  <c r="E1214" i="5" s="1"/>
  <c r="C1215" i="5"/>
  <c r="E1215" i="5" s="1"/>
  <c r="C1216" i="5"/>
  <c r="E1216" i="5" s="1"/>
  <c r="C1217" i="5"/>
  <c r="E1217" i="5" s="1"/>
  <c r="C1218" i="5"/>
  <c r="E1218" i="5" s="1"/>
  <c r="C1219" i="5"/>
  <c r="E1219" i="5" s="1"/>
  <c r="C1220" i="5"/>
  <c r="E1220" i="5" s="1"/>
  <c r="C1221" i="5"/>
  <c r="E1221" i="5" s="1"/>
  <c r="C1222" i="5"/>
  <c r="E1222" i="5" s="1"/>
  <c r="C1223" i="5"/>
  <c r="E1223" i="5" s="1"/>
  <c r="C1224" i="5"/>
  <c r="E1224" i="5" s="1"/>
  <c r="C1225" i="5"/>
  <c r="E1225" i="5" s="1"/>
  <c r="C1226" i="5"/>
  <c r="E1226" i="5" s="1"/>
  <c r="C1227" i="5"/>
  <c r="E1227" i="5" s="1"/>
  <c r="C1228" i="5"/>
  <c r="E1228" i="5" s="1"/>
  <c r="C1229" i="5"/>
  <c r="E1229" i="5" s="1"/>
  <c r="C1230" i="5"/>
  <c r="E1230" i="5" s="1"/>
  <c r="C1231" i="5"/>
  <c r="E1231" i="5" s="1"/>
  <c r="C1232" i="5"/>
  <c r="E1232" i="5" s="1"/>
  <c r="C1233" i="5"/>
  <c r="E1233" i="5" s="1"/>
  <c r="C1234" i="5"/>
  <c r="E1234" i="5" s="1"/>
  <c r="C1235" i="5"/>
  <c r="E1235" i="5" s="1"/>
  <c r="C1236" i="5"/>
  <c r="E1236" i="5" s="1"/>
  <c r="C1237" i="5"/>
  <c r="E1237" i="5" s="1"/>
  <c r="C1238" i="5"/>
  <c r="E1238" i="5" s="1"/>
  <c r="C1239" i="5"/>
  <c r="E1239" i="5" s="1"/>
  <c r="C1240" i="5"/>
  <c r="E1240" i="5" s="1"/>
  <c r="C1241" i="5"/>
  <c r="E1241" i="5" s="1"/>
  <c r="C1242" i="5"/>
  <c r="E1242" i="5" s="1"/>
  <c r="C1243" i="5"/>
  <c r="E1243" i="5" s="1"/>
  <c r="C1244" i="5"/>
  <c r="E1244" i="5" s="1"/>
  <c r="C1245" i="5"/>
  <c r="E1245" i="5" s="1"/>
  <c r="C1246" i="5"/>
  <c r="E1246" i="5" s="1"/>
  <c r="C1247" i="5"/>
  <c r="E1247" i="5" s="1"/>
  <c r="C1248" i="5"/>
  <c r="E1248" i="5" s="1"/>
  <c r="C1249" i="5"/>
  <c r="E1249" i="5" s="1"/>
  <c r="C1250" i="5"/>
  <c r="E1250" i="5" s="1"/>
  <c r="C1251" i="5"/>
  <c r="E1251" i="5" s="1"/>
  <c r="C1252" i="5"/>
  <c r="E1252" i="5" s="1"/>
  <c r="C1253" i="5"/>
  <c r="E1253" i="5" s="1"/>
  <c r="C1254" i="5"/>
  <c r="E1254" i="5" s="1"/>
  <c r="C1255" i="5"/>
  <c r="E1255" i="5" s="1"/>
  <c r="C1256" i="5"/>
  <c r="E1256" i="5" s="1"/>
  <c r="C1257" i="5"/>
  <c r="E1257" i="5" s="1"/>
  <c r="C1258" i="5"/>
  <c r="E1258" i="5" s="1"/>
  <c r="C1259" i="5"/>
  <c r="E1259" i="5" s="1"/>
  <c r="C1260" i="5"/>
  <c r="E1260" i="5" s="1"/>
  <c r="C1261" i="5"/>
  <c r="E1261" i="5" s="1"/>
  <c r="C1262" i="5"/>
  <c r="E1262" i="5" s="1"/>
  <c r="C1263" i="5"/>
  <c r="E1263" i="5" s="1"/>
  <c r="C1264" i="5"/>
  <c r="E1264" i="5" s="1"/>
  <c r="C1265" i="5"/>
  <c r="E1265" i="5" s="1"/>
  <c r="C1266" i="5"/>
  <c r="E1266" i="5" s="1"/>
  <c r="C1267" i="5"/>
  <c r="E1267" i="5" s="1"/>
  <c r="C1268" i="5"/>
  <c r="E1268" i="5" s="1"/>
  <c r="C1269" i="5"/>
  <c r="E1269" i="5" s="1"/>
  <c r="C1270" i="5"/>
  <c r="E1270" i="5" s="1"/>
  <c r="C1271" i="5"/>
  <c r="E1271" i="5" s="1"/>
  <c r="C1272" i="5"/>
  <c r="E1272" i="5" s="1"/>
  <c r="C1273" i="5"/>
  <c r="E1273" i="5" s="1"/>
  <c r="C1274" i="5"/>
  <c r="E1274" i="5" s="1"/>
  <c r="C1275" i="5"/>
  <c r="E1275" i="5" s="1"/>
  <c r="C1276" i="5"/>
  <c r="E1276" i="5" s="1"/>
  <c r="C1277" i="5"/>
  <c r="E1277" i="5" s="1"/>
  <c r="C1278" i="5"/>
  <c r="E1278" i="5" s="1"/>
  <c r="C1279" i="5"/>
  <c r="E1279" i="5" s="1"/>
  <c r="C1280" i="5"/>
  <c r="E1280" i="5" s="1"/>
  <c r="C1281" i="5"/>
  <c r="E1281" i="5" s="1"/>
  <c r="C1282" i="5"/>
  <c r="E1282" i="5" s="1"/>
  <c r="C1283" i="5"/>
  <c r="E1283" i="5" s="1"/>
  <c r="C1284" i="5"/>
  <c r="E1284" i="5" s="1"/>
  <c r="C1285" i="5"/>
  <c r="E1285" i="5" s="1"/>
  <c r="C1286" i="5"/>
  <c r="E1286" i="5" s="1"/>
  <c r="C1287" i="5"/>
  <c r="E1287" i="5" s="1"/>
  <c r="C1288" i="5"/>
  <c r="E1288" i="5" s="1"/>
  <c r="C1289" i="5"/>
  <c r="E1289" i="5" s="1"/>
  <c r="C1290" i="5"/>
  <c r="E1290" i="5" s="1"/>
  <c r="C1291" i="5"/>
  <c r="E1291" i="5" s="1"/>
  <c r="C1292" i="5"/>
  <c r="E1292" i="5" s="1"/>
  <c r="C1293" i="5"/>
  <c r="E1293" i="5" s="1"/>
  <c r="C1294" i="5"/>
  <c r="E1294" i="5" s="1"/>
  <c r="C1295" i="5"/>
  <c r="E1295" i="5" s="1"/>
  <c r="C1296" i="5"/>
  <c r="E1296" i="5" s="1"/>
  <c r="C1297" i="5"/>
  <c r="E1297" i="5" s="1"/>
  <c r="C1298" i="5"/>
  <c r="E1298" i="5" s="1"/>
  <c r="C1299" i="5"/>
  <c r="E1299" i="5" s="1"/>
  <c r="C1300" i="5"/>
  <c r="E1300" i="5" s="1"/>
  <c r="C1301" i="5"/>
  <c r="E1301" i="5" s="1"/>
  <c r="C1302" i="5"/>
  <c r="E1302" i="5" s="1"/>
  <c r="C1303" i="5"/>
  <c r="E1303" i="5" s="1"/>
  <c r="C1304" i="5"/>
  <c r="E1304" i="5" s="1"/>
  <c r="C1305" i="5"/>
  <c r="E1305" i="5" s="1"/>
  <c r="C1306" i="5"/>
  <c r="E1306" i="5" s="1"/>
  <c r="C1307" i="5"/>
  <c r="E1307" i="5" s="1"/>
  <c r="C1308" i="5"/>
  <c r="E1308" i="5" s="1"/>
  <c r="C1309" i="5"/>
  <c r="E1309" i="5" s="1"/>
  <c r="C1310" i="5"/>
  <c r="E1310" i="5" s="1"/>
  <c r="C1311" i="5"/>
  <c r="E1311" i="5" s="1"/>
  <c r="C1312" i="5"/>
  <c r="E1312" i="5" s="1"/>
  <c r="C1313" i="5"/>
  <c r="E1313" i="5" s="1"/>
  <c r="C1314" i="5"/>
  <c r="E1314" i="5" s="1"/>
  <c r="C1315" i="5"/>
  <c r="E1315" i="5" s="1"/>
  <c r="C1316" i="5"/>
  <c r="E1316" i="5" s="1"/>
  <c r="C1317" i="5"/>
  <c r="E1317" i="5" s="1"/>
  <c r="C1318" i="5"/>
  <c r="E1318" i="5" s="1"/>
  <c r="C1319" i="5"/>
  <c r="E1319" i="5" s="1"/>
  <c r="C1320" i="5"/>
  <c r="E1320" i="5" s="1"/>
  <c r="C1321" i="5"/>
  <c r="E1321" i="5" s="1"/>
  <c r="C1322" i="5"/>
  <c r="E1322" i="5" s="1"/>
  <c r="C1323" i="5"/>
  <c r="E1323" i="5" s="1"/>
  <c r="C1324" i="5"/>
  <c r="E1324" i="5" s="1"/>
  <c r="C1325" i="5"/>
  <c r="E1325" i="5" s="1"/>
  <c r="C1326" i="5"/>
  <c r="E1326" i="5" s="1"/>
  <c r="C1327" i="5"/>
  <c r="E1327" i="5" s="1"/>
  <c r="C1328" i="5"/>
  <c r="E1328" i="5" s="1"/>
  <c r="C1329" i="5"/>
  <c r="E1329" i="5" s="1"/>
  <c r="C1330" i="5"/>
  <c r="E1330" i="5" s="1"/>
  <c r="C1331" i="5"/>
  <c r="E1331" i="5" s="1"/>
  <c r="C1332" i="5"/>
  <c r="E1332" i="5" s="1"/>
  <c r="C1333" i="5"/>
  <c r="E1333" i="5" s="1"/>
  <c r="C1334" i="5"/>
  <c r="E1334" i="5" s="1"/>
  <c r="C1335" i="5"/>
  <c r="E1335" i="5" s="1"/>
  <c r="C1336" i="5"/>
  <c r="E1336" i="5" s="1"/>
  <c r="C1337" i="5"/>
  <c r="E1337" i="5" s="1"/>
  <c r="C1338" i="5"/>
  <c r="E1338" i="5" s="1"/>
  <c r="C1339" i="5"/>
  <c r="E1339" i="5" s="1"/>
  <c r="C1340" i="5"/>
  <c r="E1340" i="5" s="1"/>
  <c r="C1341" i="5"/>
  <c r="E1341" i="5" s="1"/>
  <c r="C1342" i="5"/>
  <c r="E1342" i="5" s="1"/>
  <c r="C1343" i="5"/>
  <c r="E1343" i="5" s="1"/>
  <c r="C1344" i="5"/>
  <c r="E1344" i="5" s="1"/>
  <c r="C1345" i="5"/>
  <c r="E1345" i="5" s="1"/>
  <c r="C1346" i="5"/>
  <c r="E1346" i="5" s="1"/>
  <c r="C1347" i="5"/>
  <c r="E1347" i="5" s="1"/>
  <c r="C1348" i="5"/>
  <c r="E1348" i="5" s="1"/>
  <c r="C1349" i="5"/>
  <c r="E1349" i="5" s="1"/>
  <c r="C1350" i="5"/>
  <c r="E1350" i="5" s="1"/>
  <c r="C1351" i="5"/>
  <c r="E1351" i="5" s="1"/>
  <c r="C1352" i="5"/>
  <c r="E1352" i="5" s="1"/>
  <c r="C1353" i="5"/>
  <c r="E1353" i="5" s="1"/>
  <c r="C1354" i="5"/>
  <c r="E1354" i="5" s="1"/>
  <c r="C1355" i="5"/>
  <c r="E1355" i="5" s="1"/>
  <c r="C1356" i="5"/>
  <c r="E1356" i="5" s="1"/>
  <c r="C1357" i="5"/>
  <c r="E1357" i="5" s="1"/>
  <c r="C1358" i="5"/>
  <c r="E1358" i="5" s="1"/>
  <c r="C1359" i="5"/>
  <c r="E1359" i="5" s="1"/>
  <c r="C1360" i="5"/>
  <c r="E1360" i="5" s="1"/>
  <c r="C1361" i="5"/>
  <c r="E1361" i="5" s="1"/>
  <c r="C1362" i="5"/>
  <c r="E1362" i="5" s="1"/>
  <c r="C1363" i="5"/>
  <c r="E1363" i="5" s="1"/>
  <c r="C1364" i="5"/>
  <c r="E1364" i="5" s="1"/>
  <c r="C1365" i="5"/>
  <c r="E1365" i="5" s="1"/>
  <c r="C1366" i="5"/>
  <c r="E1366" i="5" s="1"/>
  <c r="C1367" i="5"/>
  <c r="E1367" i="5" s="1"/>
  <c r="C1368" i="5"/>
  <c r="E1368" i="5" s="1"/>
  <c r="C1369" i="5"/>
  <c r="E1369" i="5" s="1"/>
  <c r="C1370" i="5"/>
  <c r="E1370" i="5" s="1"/>
  <c r="C1371" i="5"/>
  <c r="E1371" i="5" s="1"/>
  <c r="C1372" i="5"/>
  <c r="E1372" i="5" s="1"/>
  <c r="C1373" i="5"/>
  <c r="E1373" i="5" s="1"/>
  <c r="C1374" i="5"/>
  <c r="E1374" i="5" s="1"/>
  <c r="C1375" i="5"/>
  <c r="E1375" i="5" s="1"/>
  <c r="C1376" i="5"/>
  <c r="E1376" i="5" s="1"/>
  <c r="C1377" i="5"/>
  <c r="E1377" i="5" s="1"/>
  <c r="C1378" i="5"/>
  <c r="E1378" i="5" s="1"/>
  <c r="C1379" i="5"/>
  <c r="E1379" i="5" s="1"/>
  <c r="C1380" i="5"/>
  <c r="E1380" i="5" s="1"/>
  <c r="C1381" i="5"/>
  <c r="E1381" i="5" s="1"/>
  <c r="C1382" i="5"/>
  <c r="E1382" i="5" s="1"/>
  <c r="C1383" i="5"/>
  <c r="E1383" i="5" s="1"/>
  <c r="C1384" i="5"/>
  <c r="E1384" i="5" s="1"/>
  <c r="C1385" i="5"/>
  <c r="E1385" i="5" s="1"/>
  <c r="C1386" i="5"/>
  <c r="E1386" i="5" s="1"/>
  <c r="C1387" i="5"/>
  <c r="E1387" i="5" s="1"/>
  <c r="C1388" i="5"/>
  <c r="E1388" i="5" s="1"/>
  <c r="C1389" i="5"/>
  <c r="E1389" i="5" s="1"/>
  <c r="C1390" i="5"/>
  <c r="E1390" i="5" s="1"/>
  <c r="C1391" i="5"/>
  <c r="E1391" i="5" s="1"/>
  <c r="C1392" i="5"/>
  <c r="E1392" i="5" s="1"/>
  <c r="C1393" i="5"/>
  <c r="E1393" i="5" s="1"/>
  <c r="C1394" i="5"/>
  <c r="E1394" i="5" s="1"/>
  <c r="C1395" i="5"/>
  <c r="E1395" i="5" s="1"/>
  <c r="C1396" i="5"/>
  <c r="E1396" i="5" s="1"/>
  <c r="C1397" i="5"/>
  <c r="E1397" i="5" s="1"/>
  <c r="C1398" i="5"/>
  <c r="E1398" i="5" s="1"/>
  <c r="C1399" i="5"/>
  <c r="E1399" i="5" s="1"/>
  <c r="C1400" i="5"/>
  <c r="E1400" i="5" s="1"/>
  <c r="C1401" i="5"/>
  <c r="E1401" i="5" s="1"/>
  <c r="C1402" i="5"/>
  <c r="E1402" i="5" s="1"/>
  <c r="C1403" i="5"/>
  <c r="E1403" i="5" s="1"/>
  <c r="C1404" i="5"/>
  <c r="E1404" i="5" s="1"/>
  <c r="C1405" i="5"/>
  <c r="E1405" i="5" s="1"/>
  <c r="C1406" i="5"/>
  <c r="E1406" i="5" s="1"/>
  <c r="C1407" i="5"/>
  <c r="E1407" i="5" s="1"/>
  <c r="C1408" i="5"/>
  <c r="E1408" i="5" s="1"/>
  <c r="C1409" i="5"/>
  <c r="E1409" i="5" s="1"/>
  <c r="C1410" i="5"/>
  <c r="E1410" i="5" s="1"/>
  <c r="C1411" i="5"/>
  <c r="E1411" i="5" s="1"/>
  <c r="C1412" i="5"/>
  <c r="E1412" i="5" s="1"/>
  <c r="C1413" i="5"/>
  <c r="E1413" i="5" s="1"/>
  <c r="C1414" i="5"/>
  <c r="E1414" i="5" s="1"/>
  <c r="C1415" i="5"/>
  <c r="E1415" i="5" s="1"/>
  <c r="C1416" i="5"/>
  <c r="E1416" i="5" s="1"/>
  <c r="C1417" i="5"/>
  <c r="E1417" i="5" s="1"/>
  <c r="C1418" i="5"/>
  <c r="E1418" i="5" s="1"/>
  <c r="C1419" i="5"/>
  <c r="E1419" i="5" s="1"/>
  <c r="C1420" i="5"/>
  <c r="E1420" i="5" s="1"/>
  <c r="C1421" i="5"/>
  <c r="E1421" i="5" s="1"/>
  <c r="C1422" i="5"/>
  <c r="E1422" i="5" s="1"/>
  <c r="C1423" i="5"/>
  <c r="E1423" i="5" s="1"/>
  <c r="C1424" i="5"/>
  <c r="E1424" i="5" s="1"/>
  <c r="C1425" i="5"/>
  <c r="E1425" i="5" s="1"/>
  <c r="C1426" i="5"/>
  <c r="E1426" i="5" s="1"/>
  <c r="C1427" i="5"/>
  <c r="E1427" i="5" s="1"/>
  <c r="C1428" i="5"/>
  <c r="E1428" i="5" s="1"/>
  <c r="C1429" i="5"/>
  <c r="E1429" i="5" s="1"/>
  <c r="C1430" i="5"/>
  <c r="E1430" i="5" s="1"/>
  <c r="C1431" i="5"/>
  <c r="E1431" i="5" s="1"/>
  <c r="C1432" i="5"/>
  <c r="E1432" i="5" s="1"/>
  <c r="C1433" i="5"/>
  <c r="E1433" i="5" s="1"/>
  <c r="C1434" i="5"/>
  <c r="E1434" i="5" s="1"/>
  <c r="C1435" i="5"/>
  <c r="E1435" i="5" s="1"/>
  <c r="C1436" i="5"/>
  <c r="E1436" i="5" s="1"/>
  <c r="C1437" i="5"/>
  <c r="E1437" i="5" s="1"/>
  <c r="C1438" i="5"/>
  <c r="E1438" i="5" s="1"/>
  <c r="C1439" i="5"/>
  <c r="E1439" i="5" s="1"/>
  <c r="C1440" i="5"/>
  <c r="E1440" i="5" s="1"/>
  <c r="C1441" i="5"/>
  <c r="E1441" i="5" s="1"/>
  <c r="C1442" i="5"/>
  <c r="E1442" i="5" s="1"/>
  <c r="C1443" i="5"/>
  <c r="E1443" i="5" s="1"/>
  <c r="C1444" i="5"/>
  <c r="E1444" i="5" s="1"/>
  <c r="C1445" i="5"/>
  <c r="E1445" i="5" s="1"/>
  <c r="C1446" i="5"/>
  <c r="E1446" i="5" s="1"/>
  <c r="C1447" i="5"/>
  <c r="E1447" i="5" s="1"/>
  <c r="C1448" i="5"/>
  <c r="E1448" i="5" s="1"/>
  <c r="C1449" i="5"/>
  <c r="E1449" i="5" s="1"/>
  <c r="C1450" i="5"/>
  <c r="E1450" i="5" s="1"/>
  <c r="C1451" i="5"/>
  <c r="E1451" i="5" s="1"/>
  <c r="C1452" i="5"/>
  <c r="E1452" i="5" s="1"/>
  <c r="C1453" i="5"/>
  <c r="E1453" i="5" s="1"/>
  <c r="C1454" i="5"/>
  <c r="E1454" i="5" s="1"/>
  <c r="C1455" i="5"/>
  <c r="E1455" i="5" s="1"/>
  <c r="C1456" i="5"/>
  <c r="E1456" i="5" s="1"/>
  <c r="C1457" i="5"/>
  <c r="E1457" i="5" s="1"/>
  <c r="C1458" i="5"/>
  <c r="E1458" i="5" s="1"/>
  <c r="C1459" i="5"/>
  <c r="E1459" i="5" s="1"/>
  <c r="C1460" i="5"/>
  <c r="E1460" i="5" s="1"/>
  <c r="C1461" i="5"/>
  <c r="E1461" i="5" s="1"/>
  <c r="C1462" i="5"/>
  <c r="E1462" i="5" s="1"/>
  <c r="C1463" i="5"/>
  <c r="E1463" i="5" s="1"/>
  <c r="C1464" i="5"/>
  <c r="E1464" i="5" s="1"/>
  <c r="C1465" i="5"/>
  <c r="E1465" i="5" s="1"/>
  <c r="C1466" i="5"/>
  <c r="E1466" i="5" s="1"/>
  <c r="C1467" i="5"/>
  <c r="E1467" i="5" s="1"/>
  <c r="C1468" i="5"/>
  <c r="E1468" i="5" s="1"/>
  <c r="C1469" i="5"/>
  <c r="E1469" i="5" s="1"/>
  <c r="C1470" i="5"/>
  <c r="E1470" i="5" s="1"/>
  <c r="C1471" i="5"/>
  <c r="E1471" i="5" s="1"/>
  <c r="C1472" i="5"/>
  <c r="E1472" i="5" s="1"/>
  <c r="C1473" i="5"/>
  <c r="E1473" i="5" s="1"/>
  <c r="C1474" i="5"/>
  <c r="E1474" i="5" s="1"/>
  <c r="C1475" i="5"/>
  <c r="E1475" i="5" s="1"/>
  <c r="C1476" i="5"/>
  <c r="E1476" i="5" s="1"/>
  <c r="C1477" i="5"/>
  <c r="E1477" i="5" s="1"/>
  <c r="C1478" i="5"/>
  <c r="E1478" i="5" s="1"/>
  <c r="C1479" i="5"/>
  <c r="E1479" i="5" s="1"/>
  <c r="C1480" i="5"/>
  <c r="E1480" i="5" s="1"/>
  <c r="C1481" i="5"/>
  <c r="E1481" i="5" s="1"/>
  <c r="C1482" i="5"/>
  <c r="E1482" i="5" s="1"/>
  <c r="C1483" i="5"/>
  <c r="E1483" i="5" s="1"/>
  <c r="C1484" i="5"/>
  <c r="E1484" i="5" s="1"/>
  <c r="C1485" i="5"/>
  <c r="E1485" i="5" s="1"/>
  <c r="C1486" i="5"/>
  <c r="E1486" i="5" s="1"/>
  <c r="C1487" i="5"/>
  <c r="E1487" i="5" s="1"/>
  <c r="C1488" i="5"/>
  <c r="E1488" i="5" s="1"/>
  <c r="C1489" i="5"/>
  <c r="E1489" i="5" s="1"/>
  <c r="C1490" i="5"/>
  <c r="E1490" i="5" s="1"/>
  <c r="C1491" i="5"/>
  <c r="E1491" i="5" s="1"/>
  <c r="C1492" i="5"/>
  <c r="E1492" i="5" s="1"/>
  <c r="C1493" i="5"/>
  <c r="E1493" i="5" s="1"/>
  <c r="C1494" i="5"/>
  <c r="E1494" i="5" s="1"/>
  <c r="C1495" i="5"/>
  <c r="E1495" i="5" s="1"/>
  <c r="C1496" i="5"/>
  <c r="E1496" i="5" s="1"/>
  <c r="C1497" i="5"/>
  <c r="E1497" i="5" s="1"/>
  <c r="C1498" i="5"/>
  <c r="E1498" i="5" s="1"/>
  <c r="C1499" i="5"/>
  <c r="E1499" i="5" s="1"/>
  <c r="C1500" i="5"/>
  <c r="E1500" i="5" s="1"/>
  <c r="C1501" i="5"/>
  <c r="E1501" i="5" s="1"/>
  <c r="C1502" i="5"/>
  <c r="E1502" i="5" s="1"/>
  <c r="C1503" i="5"/>
  <c r="E1503" i="5" s="1"/>
  <c r="C1504" i="5"/>
  <c r="E1504" i="5" s="1"/>
  <c r="C1505" i="5"/>
  <c r="E1505" i="5" s="1"/>
  <c r="C1506" i="5"/>
  <c r="E1506" i="5" s="1"/>
  <c r="C1507" i="5"/>
  <c r="E1507" i="5" s="1"/>
  <c r="C1508" i="5"/>
  <c r="E1508" i="5" s="1"/>
  <c r="C1509" i="5"/>
  <c r="E1509" i="5" s="1"/>
  <c r="C1510" i="5"/>
  <c r="E1510" i="5" s="1"/>
  <c r="C1511" i="5"/>
  <c r="E1511" i="5" s="1"/>
  <c r="C1512" i="5"/>
  <c r="E1512" i="5" s="1"/>
  <c r="C1513" i="5"/>
  <c r="E1513" i="5" s="1"/>
  <c r="C1514" i="5"/>
  <c r="E1514" i="5" s="1"/>
  <c r="C1515" i="5"/>
  <c r="E1515" i="5" s="1"/>
  <c r="C1516" i="5"/>
  <c r="E1516" i="5" s="1"/>
  <c r="C1517" i="5"/>
  <c r="E1517" i="5" s="1"/>
  <c r="C1518" i="5"/>
  <c r="E1518" i="5" s="1"/>
  <c r="C1519" i="5"/>
  <c r="E1519" i="5" s="1"/>
  <c r="C1520" i="5"/>
  <c r="E1520" i="5" s="1"/>
  <c r="C1521" i="5"/>
  <c r="E1521" i="5" s="1"/>
  <c r="C1522" i="5"/>
  <c r="E1522" i="5" s="1"/>
  <c r="C1523" i="5"/>
  <c r="E1523" i="5" s="1"/>
  <c r="C1524" i="5"/>
  <c r="E1524" i="5" s="1"/>
  <c r="C1525" i="5"/>
  <c r="E1525" i="5" s="1"/>
  <c r="C1526" i="5"/>
  <c r="E1526" i="5" s="1"/>
  <c r="C1527" i="5"/>
  <c r="E1527" i="5" s="1"/>
  <c r="C1528" i="5"/>
  <c r="E1528" i="5" s="1"/>
  <c r="C1529" i="5"/>
  <c r="E1529" i="5" s="1"/>
  <c r="C1530" i="5"/>
  <c r="E1530" i="5" s="1"/>
  <c r="C1531" i="5"/>
  <c r="E1531" i="5" s="1"/>
  <c r="C1532" i="5"/>
  <c r="E1532" i="5" s="1"/>
  <c r="C1533" i="5"/>
  <c r="E1533" i="5" s="1"/>
  <c r="C1534" i="5"/>
  <c r="E1534" i="5" s="1"/>
  <c r="C1535" i="5"/>
  <c r="E1535" i="5" s="1"/>
  <c r="C1536" i="5"/>
  <c r="E1536" i="5" s="1"/>
  <c r="C1537" i="5"/>
  <c r="E1537" i="5" s="1"/>
  <c r="C1538" i="5"/>
  <c r="E1538" i="5" s="1"/>
  <c r="C1539" i="5"/>
  <c r="E1539" i="5" s="1"/>
  <c r="C1540" i="5"/>
  <c r="E1540" i="5" s="1"/>
  <c r="C1541" i="5"/>
  <c r="E1541" i="5" s="1"/>
  <c r="C1542" i="5"/>
  <c r="E1542" i="5" s="1"/>
  <c r="C1543" i="5"/>
  <c r="E1543" i="5" s="1"/>
  <c r="C1544" i="5"/>
  <c r="E1544" i="5" s="1"/>
  <c r="C1545" i="5"/>
  <c r="E1545" i="5" s="1"/>
  <c r="C1546" i="5"/>
  <c r="E1546" i="5" s="1"/>
  <c r="C1547" i="5"/>
  <c r="E1547" i="5" s="1"/>
  <c r="C1548" i="5"/>
  <c r="E1548" i="5" s="1"/>
  <c r="C1549" i="5"/>
  <c r="E1549" i="5" s="1"/>
  <c r="C1550" i="5"/>
  <c r="E1550" i="5" s="1"/>
  <c r="C1551" i="5"/>
  <c r="E1551" i="5" s="1"/>
  <c r="C1552" i="5"/>
  <c r="E1552" i="5" s="1"/>
  <c r="C1553" i="5"/>
  <c r="E1553" i="5" s="1"/>
  <c r="C1554" i="5"/>
  <c r="E1554" i="5" s="1"/>
  <c r="C1555" i="5"/>
  <c r="E1555" i="5" s="1"/>
  <c r="C1556" i="5"/>
  <c r="E1556" i="5" s="1"/>
  <c r="C1557" i="5"/>
  <c r="E1557" i="5" s="1"/>
  <c r="C1558" i="5"/>
  <c r="E1558" i="5" s="1"/>
  <c r="C1559" i="5"/>
  <c r="E1559" i="5" s="1"/>
  <c r="C1560" i="5"/>
  <c r="E1560" i="5" s="1"/>
  <c r="C1561" i="5"/>
  <c r="E1561" i="5" s="1"/>
  <c r="C1562" i="5"/>
  <c r="E1562" i="5" s="1"/>
  <c r="C1563" i="5"/>
  <c r="E1563" i="5" s="1"/>
  <c r="C1564" i="5"/>
  <c r="E1564" i="5" s="1"/>
  <c r="C1565" i="5"/>
  <c r="E1565" i="5" s="1"/>
  <c r="C1566" i="5"/>
  <c r="E1566" i="5" s="1"/>
  <c r="C1567" i="5"/>
  <c r="E1567" i="5" s="1"/>
  <c r="C1568" i="5"/>
  <c r="E1568" i="5" s="1"/>
  <c r="C1569" i="5"/>
  <c r="E1569" i="5" s="1"/>
  <c r="C1570" i="5"/>
  <c r="E1570" i="5" s="1"/>
  <c r="C1571" i="5"/>
  <c r="E1571" i="5" s="1"/>
  <c r="C1572" i="5"/>
  <c r="E1572" i="5" s="1"/>
  <c r="C1573" i="5"/>
  <c r="E1573" i="5" s="1"/>
  <c r="C1574" i="5"/>
  <c r="E1574" i="5" s="1"/>
  <c r="C1575" i="5"/>
  <c r="E1575" i="5" s="1"/>
  <c r="C1576" i="5"/>
  <c r="E1576" i="5" s="1"/>
  <c r="C1577" i="5"/>
  <c r="E1577" i="5" s="1"/>
  <c r="C1578" i="5"/>
  <c r="E1578" i="5" s="1"/>
  <c r="C1579" i="5"/>
  <c r="E1579" i="5" s="1"/>
  <c r="C1580" i="5"/>
  <c r="E1580" i="5" s="1"/>
  <c r="C1581" i="5"/>
  <c r="E1581" i="5" s="1"/>
  <c r="C1582" i="5"/>
  <c r="E1582" i="5" s="1"/>
  <c r="C1583" i="5"/>
  <c r="E1583" i="5" s="1"/>
  <c r="C1584" i="5"/>
  <c r="E1584" i="5" s="1"/>
  <c r="C1585" i="5"/>
  <c r="E1585" i="5" s="1"/>
  <c r="C1586" i="5"/>
  <c r="E1586" i="5" s="1"/>
  <c r="C1587" i="5"/>
  <c r="E1587" i="5" s="1"/>
  <c r="C1588" i="5"/>
  <c r="E1588" i="5" s="1"/>
  <c r="C1589" i="5"/>
  <c r="E1589" i="5" s="1"/>
  <c r="C1590" i="5"/>
  <c r="E1590" i="5" s="1"/>
  <c r="C1591" i="5"/>
  <c r="E1591" i="5" s="1"/>
  <c r="C1592" i="5"/>
  <c r="E1592" i="5" s="1"/>
  <c r="C1593" i="5"/>
  <c r="E1593" i="5" s="1"/>
  <c r="C1594" i="5"/>
  <c r="E1594" i="5" s="1"/>
  <c r="C1595" i="5"/>
  <c r="E1595" i="5" s="1"/>
  <c r="C1596" i="5"/>
  <c r="E1596" i="5" s="1"/>
  <c r="C1597" i="5"/>
  <c r="E1597" i="5" s="1"/>
  <c r="C1598" i="5"/>
  <c r="E1598" i="5" s="1"/>
  <c r="C1599" i="5"/>
  <c r="E1599" i="5" s="1"/>
  <c r="C1600" i="5"/>
  <c r="E1600" i="5" s="1"/>
  <c r="C1601" i="5"/>
  <c r="E1601" i="5" s="1"/>
  <c r="C1602" i="5"/>
  <c r="E1602" i="5" s="1"/>
  <c r="C1603" i="5"/>
  <c r="E1603" i="5" s="1"/>
  <c r="C1604" i="5"/>
  <c r="E1604" i="5" s="1"/>
  <c r="C1605" i="5"/>
  <c r="E1605" i="5" s="1"/>
  <c r="C1606" i="5"/>
  <c r="E1606" i="5" s="1"/>
  <c r="C1607" i="5"/>
  <c r="E1607" i="5" s="1"/>
  <c r="C1608" i="5"/>
  <c r="E1608" i="5" s="1"/>
  <c r="C1609" i="5"/>
  <c r="E1609" i="5" s="1"/>
  <c r="C1610" i="5"/>
  <c r="E1610" i="5" s="1"/>
  <c r="C1611" i="5"/>
  <c r="E1611" i="5" s="1"/>
  <c r="C1612" i="5"/>
  <c r="E1612" i="5" s="1"/>
  <c r="C1613" i="5"/>
  <c r="E1613" i="5" s="1"/>
  <c r="C1614" i="5"/>
  <c r="E1614" i="5" s="1"/>
  <c r="C1615" i="5"/>
  <c r="E1615" i="5" s="1"/>
  <c r="C1616" i="5"/>
  <c r="E1616" i="5" s="1"/>
  <c r="C1617" i="5"/>
  <c r="E1617" i="5" s="1"/>
  <c r="C1618" i="5"/>
  <c r="E1618" i="5" s="1"/>
  <c r="C1619" i="5"/>
  <c r="E1619" i="5" s="1"/>
  <c r="C1620" i="5"/>
  <c r="E1620" i="5" s="1"/>
  <c r="C1621" i="5"/>
  <c r="E1621" i="5" s="1"/>
  <c r="C1622" i="5"/>
  <c r="E1622" i="5" s="1"/>
  <c r="C1623" i="5"/>
  <c r="E1623" i="5" s="1"/>
  <c r="C1624" i="5"/>
  <c r="E1624" i="5" s="1"/>
  <c r="C1625" i="5"/>
  <c r="E1625" i="5" s="1"/>
  <c r="C1626" i="5"/>
  <c r="E1626" i="5" s="1"/>
  <c r="C1627" i="5"/>
  <c r="E1627" i="5" s="1"/>
  <c r="C1628" i="5"/>
  <c r="E1628" i="5" s="1"/>
  <c r="C1629" i="5"/>
  <c r="E1629" i="5" s="1"/>
  <c r="C1630" i="5"/>
  <c r="E1630" i="5" s="1"/>
  <c r="C1631" i="5"/>
  <c r="E1631" i="5" s="1"/>
  <c r="C1632" i="5"/>
  <c r="E1632" i="5" s="1"/>
  <c r="C1633" i="5"/>
  <c r="E1633" i="5" s="1"/>
  <c r="C1634" i="5"/>
  <c r="E1634" i="5" s="1"/>
  <c r="C1635" i="5"/>
  <c r="E1635" i="5" s="1"/>
  <c r="C1636" i="5"/>
  <c r="E1636" i="5" s="1"/>
  <c r="C1637" i="5"/>
  <c r="E1637" i="5" s="1"/>
  <c r="C1638" i="5"/>
  <c r="E1638" i="5" s="1"/>
  <c r="C1639" i="5"/>
  <c r="E1639" i="5" s="1"/>
  <c r="C1640" i="5"/>
  <c r="E1640" i="5" s="1"/>
  <c r="C1641" i="5"/>
  <c r="E1641" i="5" s="1"/>
  <c r="C1642" i="5"/>
  <c r="E1642" i="5" s="1"/>
  <c r="C1643" i="5"/>
  <c r="E1643" i="5" s="1"/>
  <c r="C1644" i="5"/>
  <c r="E1644" i="5" s="1"/>
  <c r="C1645" i="5"/>
  <c r="E1645" i="5" s="1"/>
  <c r="C1646" i="5"/>
  <c r="E1646" i="5" s="1"/>
  <c r="C1647" i="5"/>
  <c r="E1647" i="5" s="1"/>
  <c r="C1648" i="5"/>
  <c r="E1648" i="5" s="1"/>
  <c r="C1649" i="5"/>
  <c r="E1649" i="5" s="1"/>
  <c r="C1650" i="5"/>
  <c r="E1650" i="5" s="1"/>
  <c r="C1651" i="5"/>
  <c r="E1651" i="5" s="1"/>
  <c r="C1652" i="5"/>
  <c r="E1652" i="5" s="1"/>
  <c r="C1653" i="5"/>
  <c r="E1653" i="5" s="1"/>
  <c r="C1654" i="5"/>
  <c r="E1654" i="5" s="1"/>
  <c r="C1655" i="5"/>
  <c r="E1655" i="5" s="1"/>
  <c r="C1656" i="5"/>
  <c r="E1656" i="5" s="1"/>
  <c r="C1657" i="5"/>
  <c r="E1657" i="5" s="1"/>
  <c r="C1658" i="5"/>
  <c r="E1658" i="5" s="1"/>
  <c r="C1659" i="5"/>
  <c r="E1659" i="5" s="1"/>
  <c r="C1660" i="5"/>
  <c r="E1660" i="5" s="1"/>
  <c r="C1661" i="5"/>
  <c r="E1661" i="5" s="1"/>
  <c r="C1662" i="5"/>
  <c r="E1662" i="5" s="1"/>
  <c r="C1663" i="5"/>
  <c r="E1663" i="5" s="1"/>
  <c r="C1664" i="5"/>
  <c r="E1664" i="5" s="1"/>
  <c r="C1665" i="5"/>
  <c r="E1665" i="5" s="1"/>
  <c r="C1666" i="5"/>
  <c r="E1666" i="5" s="1"/>
  <c r="C1667" i="5"/>
  <c r="E1667" i="5" s="1"/>
  <c r="C1668" i="5"/>
  <c r="E1668" i="5" s="1"/>
  <c r="C1669" i="5"/>
  <c r="E1669" i="5" s="1"/>
  <c r="C1670" i="5"/>
  <c r="E1670" i="5" s="1"/>
  <c r="C1671" i="5"/>
  <c r="E1671" i="5" s="1"/>
  <c r="C1672" i="5"/>
  <c r="E1672" i="5" s="1"/>
  <c r="C1673" i="5"/>
  <c r="E1673" i="5" s="1"/>
  <c r="C1674" i="5"/>
  <c r="E1674" i="5" s="1"/>
  <c r="C1675" i="5"/>
  <c r="E1675" i="5" s="1"/>
  <c r="C1676" i="5"/>
  <c r="E1676" i="5" s="1"/>
  <c r="C1677" i="5"/>
  <c r="E1677" i="5" s="1"/>
  <c r="C1678" i="5"/>
  <c r="E1678" i="5" s="1"/>
  <c r="C1679" i="5"/>
  <c r="E1679" i="5" s="1"/>
  <c r="C1680" i="5"/>
  <c r="E1680" i="5" s="1"/>
  <c r="C1681" i="5"/>
  <c r="E1681" i="5" s="1"/>
  <c r="C1682" i="5"/>
  <c r="E1682" i="5" s="1"/>
  <c r="C1683" i="5"/>
  <c r="E1683" i="5" s="1"/>
  <c r="C1684" i="5"/>
  <c r="E1684" i="5" s="1"/>
  <c r="C1685" i="5"/>
  <c r="E1685" i="5" s="1"/>
  <c r="C1686" i="5"/>
  <c r="E1686" i="5" s="1"/>
  <c r="C1687" i="5"/>
  <c r="E1687" i="5" s="1"/>
  <c r="C1688" i="5"/>
  <c r="E1688" i="5" s="1"/>
  <c r="C1689" i="5"/>
  <c r="E1689" i="5" s="1"/>
  <c r="C1690" i="5"/>
  <c r="E1690" i="5" s="1"/>
  <c r="C1691" i="5"/>
  <c r="E1691" i="5" s="1"/>
  <c r="C1692" i="5"/>
  <c r="E1692" i="5" s="1"/>
  <c r="C1693" i="5"/>
  <c r="E1693" i="5" s="1"/>
  <c r="C1694" i="5"/>
  <c r="E1694" i="5" s="1"/>
  <c r="C1695" i="5"/>
  <c r="E1695" i="5" s="1"/>
  <c r="C1696" i="5"/>
  <c r="E1696" i="5" s="1"/>
  <c r="C1697" i="5"/>
  <c r="E1697" i="5" s="1"/>
  <c r="C1698" i="5"/>
  <c r="E1698" i="5" s="1"/>
  <c r="C1699" i="5"/>
  <c r="E1699" i="5" s="1"/>
  <c r="C1700" i="5"/>
  <c r="E1700" i="5" s="1"/>
  <c r="C1701" i="5"/>
  <c r="E1701" i="5" s="1"/>
  <c r="C1702" i="5"/>
  <c r="E1702" i="5" s="1"/>
  <c r="C1703" i="5"/>
  <c r="E1703" i="5" s="1"/>
  <c r="C1704" i="5"/>
  <c r="E1704" i="5" s="1"/>
  <c r="C1705" i="5"/>
  <c r="E1705" i="5" s="1"/>
  <c r="C1706" i="5"/>
  <c r="E1706" i="5" s="1"/>
  <c r="C1707" i="5"/>
  <c r="E1707" i="5" s="1"/>
  <c r="C1708" i="5"/>
  <c r="E1708" i="5" s="1"/>
  <c r="C1709" i="5"/>
  <c r="E1709" i="5" s="1"/>
  <c r="C1710" i="5"/>
  <c r="E1710" i="5" s="1"/>
  <c r="C1711" i="5"/>
  <c r="E1711" i="5" s="1"/>
  <c r="C1712" i="5"/>
  <c r="E1712" i="5" s="1"/>
  <c r="C1713" i="5"/>
  <c r="E1713" i="5" s="1"/>
  <c r="C1714" i="5"/>
  <c r="E1714" i="5" s="1"/>
  <c r="C1715" i="5"/>
  <c r="E1715" i="5" s="1"/>
  <c r="C1716" i="5"/>
  <c r="E1716" i="5" s="1"/>
  <c r="C1717" i="5"/>
  <c r="E1717" i="5" s="1"/>
  <c r="C1718" i="5"/>
  <c r="E1718" i="5" s="1"/>
  <c r="C1719" i="5"/>
  <c r="E1719" i="5" s="1"/>
  <c r="C1720" i="5"/>
  <c r="E1720" i="5" s="1"/>
  <c r="C1721" i="5"/>
  <c r="E1721" i="5" s="1"/>
  <c r="C1722" i="5"/>
  <c r="E1722" i="5" s="1"/>
  <c r="C1723" i="5"/>
  <c r="E1723" i="5" s="1"/>
  <c r="C1724" i="5"/>
  <c r="E1724" i="5" s="1"/>
  <c r="C1725" i="5"/>
  <c r="E1725" i="5" s="1"/>
  <c r="C1726" i="5"/>
  <c r="E1726" i="5" s="1"/>
  <c r="C1727" i="5"/>
  <c r="E1727" i="5" s="1"/>
  <c r="C1728" i="5"/>
  <c r="E1728" i="5" s="1"/>
  <c r="C1729" i="5"/>
  <c r="E1729" i="5" s="1"/>
  <c r="C1730" i="5"/>
  <c r="E1730" i="5" s="1"/>
  <c r="C1731" i="5"/>
  <c r="E1731" i="5" s="1"/>
  <c r="C1732" i="5"/>
  <c r="E1732" i="5" s="1"/>
  <c r="C1733" i="5"/>
  <c r="E1733" i="5" s="1"/>
  <c r="C1734" i="5"/>
  <c r="E1734" i="5" s="1"/>
  <c r="C1735" i="5"/>
  <c r="E1735" i="5" s="1"/>
  <c r="C1736" i="5"/>
  <c r="E1736" i="5" s="1"/>
  <c r="C1737" i="5"/>
  <c r="E1737" i="5" s="1"/>
  <c r="C1738" i="5"/>
  <c r="E1738" i="5" s="1"/>
  <c r="C1739" i="5"/>
  <c r="E1739" i="5" s="1"/>
  <c r="C1740" i="5"/>
  <c r="E1740" i="5" s="1"/>
  <c r="C1741" i="5"/>
  <c r="E1741" i="5" s="1"/>
  <c r="C1742" i="5"/>
  <c r="E1742" i="5" s="1"/>
  <c r="C1743" i="5"/>
  <c r="E1743" i="5" s="1"/>
  <c r="C1744" i="5"/>
  <c r="E1744" i="5" s="1"/>
  <c r="C1745" i="5"/>
  <c r="E1745" i="5" s="1"/>
  <c r="C1746" i="5"/>
  <c r="E1746" i="5" s="1"/>
  <c r="C1747" i="5"/>
  <c r="E1747" i="5" s="1"/>
  <c r="C1748" i="5"/>
  <c r="E1748" i="5" s="1"/>
  <c r="C1749" i="5"/>
  <c r="E1749" i="5" s="1"/>
  <c r="C1750" i="5"/>
  <c r="E1750" i="5" s="1"/>
  <c r="C1751" i="5"/>
  <c r="E1751" i="5" s="1"/>
  <c r="C1752" i="5"/>
  <c r="E1752" i="5" s="1"/>
  <c r="C1753" i="5"/>
  <c r="E1753" i="5" s="1"/>
  <c r="C1754" i="5"/>
  <c r="E1754" i="5" s="1"/>
  <c r="C1755" i="5"/>
  <c r="E1755" i="5" s="1"/>
  <c r="C1756" i="5"/>
  <c r="E1756" i="5" s="1"/>
  <c r="C1757" i="5"/>
  <c r="E1757" i="5" s="1"/>
  <c r="C1758" i="5"/>
  <c r="E1758" i="5" s="1"/>
  <c r="C1759" i="5"/>
  <c r="E1759" i="5" s="1"/>
  <c r="C1760" i="5"/>
  <c r="E1760" i="5" s="1"/>
  <c r="C1761" i="5"/>
  <c r="E1761" i="5" s="1"/>
  <c r="C1762" i="5"/>
  <c r="E1762" i="5" s="1"/>
  <c r="C1763" i="5"/>
  <c r="E1763" i="5" s="1"/>
  <c r="C1764" i="5"/>
  <c r="E1764" i="5" s="1"/>
  <c r="C1765" i="5"/>
  <c r="E1765" i="5" s="1"/>
  <c r="C1766" i="5"/>
  <c r="E1766" i="5" s="1"/>
  <c r="C1767" i="5"/>
  <c r="E1767" i="5" s="1"/>
  <c r="C1768" i="5"/>
  <c r="E1768" i="5" s="1"/>
  <c r="C1769" i="5"/>
  <c r="E1769" i="5" s="1"/>
  <c r="C1770" i="5"/>
  <c r="E1770" i="5" s="1"/>
  <c r="C1771" i="5"/>
  <c r="E1771" i="5" s="1"/>
  <c r="C1772" i="5"/>
  <c r="E1772" i="5" s="1"/>
  <c r="C1773" i="5"/>
  <c r="E1773" i="5" s="1"/>
  <c r="C1774" i="5"/>
  <c r="E1774" i="5" s="1"/>
  <c r="C1775" i="5"/>
  <c r="E1775" i="5" s="1"/>
  <c r="C1776" i="5"/>
  <c r="E1776" i="5" s="1"/>
  <c r="C1777" i="5"/>
  <c r="E1777" i="5" s="1"/>
  <c r="C1778" i="5"/>
  <c r="E1778" i="5" s="1"/>
  <c r="C1779" i="5"/>
  <c r="E1779" i="5" s="1"/>
  <c r="C1780" i="5"/>
  <c r="E1780" i="5" s="1"/>
  <c r="C1781" i="5"/>
  <c r="E1781" i="5" s="1"/>
  <c r="C1782" i="5"/>
  <c r="E1782" i="5" s="1"/>
  <c r="C1783" i="5"/>
  <c r="E1783" i="5" s="1"/>
  <c r="C1784" i="5"/>
  <c r="E1784" i="5" s="1"/>
  <c r="C1785" i="5"/>
  <c r="E1785" i="5" s="1"/>
  <c r="C1786" i="5"/>
  <c r="E1786" i="5" s="1"/>
  <c r="C1787" i="5"/>
  <c r="E1787" i="5" s="1"/>
  <c r="C1788" i="5"/>
  <c r="E1788" i="5" s="1"/>
  <c r="C1789" i="5"/>
  <c r="E1789" i="5" s="1"/>
  <c r="C1790" i="5"/>
  <c r="E1790" i="5" s="1"/>
  <c r="C1791" i="5"/>
  <c r="E1791" i="5" s="1"/>
  <c r="C1792" i="5"/>
  <c r="E1792" i="5" s="1"/>
  <c r="C1793" i="5"/>
  <c r="E1793" i="5" s="1"/>
  <c r="C1794" i="5"/>
  <c r="E1794" i="5" s="1"/>
  <c r="C1795" i="5"/>
  <c r="E1795" i="5" s="1"/>
  <c r="C1796" i="5"/>
  <c r="E1796" i="5" s="1"/>
  <c r="C1797" i="5"/>
  <c r="E1797" i="5" s="1"/>
  <c r="C1798" i="5"/>
  <c r="E1798" i="5" s="1"/>
  <c r="C1799" i="5"/>
  <c r="E1799" i="5" s="1"/>
  <c r="C1800" i="5"/>
  <c r="E1800" i="5" s="1"/>
  <c r="C1801" i="5"/>
  <c r="E1801" i="5" s="1"/>
  <c r="C1802" i="5"/>
  <c r="E1802" i="5" s="1"/>
  <c r="C1803" i="5"/>
  <c r="E1803" i="5" s="1"/>
  <c r="C1804" i="5"/>
  <c r="E1804" i="5" s="1"/>
  <c r="C1805" i="5"/>
  <c r="E1805" i="5" s="1"/>
  <c r="C1806" i="5"/>
  <c r="E1806" i="5" s="1"/>
  <c r="C1807" i="5"/>
  <c r="E1807" i="5" s="1"/>
  <c r="C1808" i="5"/>
  <c r="E1808" i="5" s="1"/>
  <c r="C1809" i="5"/>
  <c r="E1809" i="5" s="1"/>
  <c r="C1810" i="5"/>
  <c r="E1810" i="5" s="1"/>
  <c r="C1811" i="5"/>
  <c r="E1811" i="5" s="1"/>
  <c r="C1812" i="5"/>
  <c r="E1812" i="5" s="1"/>
  <c r="C1813" i="5"/>
  <c r="E1813" i="5" s="1"/>
  <c r="C1814" i="5"/>
  <c r="E1814" i="5" s="1"/>
  <c r="C1815" i="5"/>
  <c r="E1815" i="5" s="1"/>
  <c r="C1816" i="5"/>
  <c r="E1816" i="5" s="1"/>
  <c r="C1817" i="5"/>
  <c r="E1817" i="5" s="1"/>
  <c r="C1818" i="5"/>
  <c r="E1818" i="5" s="1"/>
  <c r="C1819" i="5"/>
  <c r="E1819" i="5" s="1"/>
  <c r="C1820" i="5"/>
  <c r="E1820" i="5" s="1"/>
  <c r="C1821" i="5"/>
  <c r="E1821" i="5" s="1"/>
  <c r="C1822" i="5"/>
  <c r="E1822" i="5" s="1"/>
  <c r="C1823" i="5"/>
  <c r="E1823" i="5" s="1"/>
  <c r="C1824" i="5"/>
  <c r="E1824" i="5" s="1"/>
  <c r="C1825" i="5"/>
  <c r="E1825" i="5" s="1"/>
  <c r="C1826" i="5"/>
  <c r="E1826" i="5" s="1"/>
  <c r="C1827" i="5"/>
  <c r="E1827" i="5" s="1"/>
  <c r="C1828" i="5"/>
  <c r="E1828" i="5" s="1"/>
  <c r="C1829" i="5"/>
  <c r="E1829" i="5" s="1"/>
  <c r="C1830" i="5"/>
  <c r="E1830" i="5" s="1"/>
  <c r="C1831" i="5"/>
  <c r="E1831" i="5" s="1"/>
  <c r="C1832" i="5"/>
  <c r="E1832" i="5" s="1"/>
  <c r="C1833" i="5"/>
  <c r="E1833" i="5" s="1"/>
  <c r="C1834" i="5"/>
  <c r="E1834" i="5" s="1"/>
  <c r="C1835" i="5"/>
  <c r="E1835" i="5" s="1"/>
  <c r="C1836" i="5"/>
  <c r="E1836" i="5" s="1"/>
  <c r="C1837" i="5"/>
  <c r="E1837" i="5" s="1"/>
  <c r="C1838" i="5"/>
  <c r="E1838" i="5" s="1"/>
  <c r="C1839" i="5"/>
  <c r="E1839" i="5" s="1"/>
  <c r="C1840" i="5"/>
  <c r="E1840" i="5" s="1"/>
  <c r="C1841" i="5"/>
  <c r="E1841" i="5" s="1"/>
  <c r="C1842" i="5"/>
  <c r="E1842" i="5" s="1"/>
  <c r="C1843" i="5"/>
  <c r="E1843" i="5" s="1"/>
  <c r="C1844" i="5"/>
  <c r="E1844" i="5" s="1"/>
  <c r="C1845" i="5"/>
  <c r="E1845" i="5" s="1"/>
  <c r="C1846" i="5"/>
  <c r="E1846" i="5" s="1"/>
  <c r="C1847" i="5"/>
  <c r="E1847" i="5" s="1"/>
  <c r="C1848" i="5"/>
  <c r="E1848" i="5" s="1"/>
  <c r="C1849" i="5"/>
  <c r="E1849" i="5" s="1"/>
  <c r="C1850" i="5"/>
  <c r="E1850" i="5" s="1"/>
  <c r="C1851" i="5"/>
  <c r="E1851" i="5" s="1"/>
  <c r="C1852" i="5"/>
  <c r="E1852" i="5" s="1"/>
  <c r="C1853" i="5"/>
  <c r="E1853" i="5" s="1"/>
  <c r="C1854" i="5"/>
  <c r="E1854" i="5" s="1"/>
  <c r="C1855" i="5"/>
  <c r="E1855" i="5" s="1"/>
  <c r="C1856" i="5"/>
  <c r="E1856" i="5" s="1"/>
  <c r="C1857" i="5"/>
  <c r="E1857" i="5" s="1"/>
  <c r="C1858" i="5"/>
  <c r="E1858" i="5" s="1"/>
  <c r="C1859" i="5"/>
  <c r="E1859" i="5" s="1"/>
  <c r="C1860" i="5"/>
  <c r="E1860" i="5" s="1"/>
  <c r="C1861" i="5"/>
  <c r="E1861" i="5" s="1"/>
  <c r="C1862" i="5"/>
  <c r="E1862" i="5" s="1"/>
  <c r="C1863" i="5"/>
  <c r="E1863" i="5" s="1"/>
  <c r="C1864" i="5"/>
  <c r="E1864" i="5" s="1"/>
  <c r="C1865" i="5"/>
  <c r="E1865" i="5" s="1"/>
  <c r="C1866" i="5"/>
  <c r="E1866" i="5" s="1"/>
  <c r="C1867" i="5"/>
  <c r="E1867" i="5" s="1"/>
  <c r="C1868" i="5"/>
  <c r="E1868" i="5" s="1"/>
  <c r="C1869" i="5"/>
  <c r="E1869" i="5" s="1"/>
  <c r="C1870" i="5"/>
  <c r="E1870" i="5" s="1"/>
  <c r="C1871" i="5"/>
  <c r="E1871" i="5" s="1"/>
  <c r="C1872" i="5"/>
  <c r="E1872" i="5" s="1"/>
  <c r="C1873" i="5"/>
  <c r="E1873" i="5" s="1"/>
  <c r="C1874" i="5"/>
  <c r="E1874" i="5" s="1"/>
  <c r="C1875" i="5"/>
  <c r="E1875" i="5" s="1"/>
  <c r="C1876" i="5"/>
  <c r="E1876" i="5" s="1"/>
  <c r="C1877" i="5"/>
  <c r="E1877" i="5" s="1"/>
  <c r="C1878" i="5"/>
  <c r="E1878" i="5" s="1"/>
  <c r="C1879" i="5"/>
  <c r="E1879" i="5" s="1"/>
  <c r="C1880" i="5"/>
  <c r="E1880" i="5" s="1"/>
  <c r="C1881" i="5"/>
  <c r="E1881" i="5" s="1"/>
  <c r="C1882" i="5"/>
  <c r="E1882" i="5" s="1"/>
  <c r="C1883" i="5"/>
  <c r="E1883" i="5" s="1"/>
  <c r="C1884" i="5"/>
  <c r="E1884" i="5" s="1"/>
  <c r="C1885" i="5"/>
  <c r="E1885" i="5" s="1"/>
  <c r="C1886" i="5"/>
  <c r="E1886" i="5" s="1"/>
  <c r="C1887" i="5"/>
  <c r="E1887" i="5" s="1"/>
  <c r="C1888" i="5"/>
  <c r="E1888" i="5" s="1"/>
  <c r="C1889" i="5"/>
  <c r="E1889" i="5" s="1"/>
  <c r="C1890" i="5"/>
  <c r="E1890" i="5" s="1"/>
  <c r="C1891" i="5"/>
  <c r="E1891" i="5" s="1"/>
  <c r="C1892" i="5"/>
  <c r="E1892" i="5" s="1"/>
  <c r="C1893" i="5"/>
  <c r="E1893" i="5" s="1"/>
  <c r="C1894" i="5"/>
  <c r="E1894" i="5" s="1"/>
  <c r="C1895" i="5"/>
  <c r="E1895" i="5" s="1"/>
  <c r="C1896" i="5"/>
  <c r="E1896" i="5" s="1"/>
  <c r="C1897" i="5"/>
  <c r="E1897" i="5" s="1"/>
  <c r="C1898" i="5"/>
  <c r="E1898" i="5" s="1"/>
  <c r="C1899" i="5"/>
  <c r="E1899" i="5" s="1"/>
  <c r="C1900" i="5"/>
  <c r="E1900" i="5" s="1"/>
  <c r="C1901" i="5"/>
  <c r="E1901" i="5" s="1"/>
  <c r="C1902" i="5"/>
  <c r="E1902" i="5" s="1"/>
  <c r="C1903" i="5"/>
  <c r="E1903" i="5" s="1"/>
  <c r="C1904" i="5"/>
  <c r="E1904" i="5" s="1"/>
  <c r="C1905" i="5"/>
  <c r="E1905" i="5" s="1"/>
  <c r="C1906" i="5"/>
  <c r="E1906" i="5" s="1"/>
  <c r="C1907" i="5"/>
  <c r="E1907" i="5" s="1"/>
  <c r="C1908" i="5"/>
  <c r="E1908" i="5" s="1"/>
  <c r="C1909" i="5"/>
  <c r="E1909" i="5" s="1"/>
  <c r="C1910" i="5"/>
  <c r="E1910" i="5" s="1"/>
  <c r="C1911" i="5"/>
  <c r="E1911" i="5" s="1"/>
  <c r="C1912" i="5"/>
  <c r="E1912" i="5" s="1"/>
  <c r="C1913" i="5"/>
  <c r="E1913" i="5" s="1"/>
  <c r="C1914" i="5"/>
  <c r="E1914" i="5" s="1"/>
  <c r="C1915" i="5"/>
  <c r="E1915" i="5" s="1"/>
  <c r="C1916" i="5"/>
  <c r="E1916" i="5" s="1"/>
  <c r="C1917" i="5"/>
  <c r="E1917" i="5" s="1"/>
  <c r="C1918" i="5"/>
  <c r="E1918" i="5" s="1"/>
  <c r="C1919" i="5"/>
  <c r="E1919" i="5" s="1"/>
  <c r="C1920" i="5"/>
  <c r="E1920" i="5" s="1"/>
  <c r="C1921" i="5"/>
  <c r="E1921" i="5" s="1"/>
  <c r="C1922" i="5"/>
  <c r="E1922" i="5" s="1"/>
  <c r="C1923" i="5"/>
  <c r="E1923" i="5" s="1"/>
  <c r="C1924" i="5"/>
  <c r="E1924" i="5" s="1"/>
  <c r="C1925" i="5"/>
  <c r="E1925" i="5" s="1"/>
  <c r="C1926" i="5"/>
  <c r="E1926" i="5" s="1"/>
  <c r="C1927" i="5"/>
  <c r="E1927" i="5" s="1"/>
  <c r="C1928" i="5"/>
  <c r="E1928" i="5" s="1"/>
  <c r="C1929" i="5"/>
  <c r="E1929" i="5" s="1"/>
  <c r="C1930" i="5"/>
  <c r="E1930" i="5" s="1"/>
  <c r="C1931" i="5"/>
  <c r="E1931" i="5" s="1"/>
  <c r="C1932" i="5"/>
  <c r="E1932" i="5" s="1"/>
  <c r="C1933" i="5"/>
  <c r="E1933" i="5" s="1"/>
  <c r="C1934" i="5"/>
  <c r="E1934" i="5" s="1"/>
  <c r="C1935" i="5"/>
  <c r="E1935" i="5" s="1"/>
  <c r="C1936" i="5"/>
  <c r="E1936" i="5" s="1"/>
  <c r="C1937" i="5"/>
  <c r="E1937" i="5" s="1"/>
  <c r="C1938" i="5"/>
  <c r="E1938" i="5" s="1"/>
  <c r="C1939" i="5"/>
  <c r="E1939" i="5" s="1"/>
  <c r="C1940" i="5"/>
  <c r="E1940" i="5" s="1"/>
  <c r="C1941" i="5"/>
  <c r="E1941" i="5" s="1"/>
  <c r="C1942" i="5"/>
  <c r="E1942" i="5" s="1"/>
  <c r="C1943" i="5"/>
  <c r="E1943" i="5" s="1"/>
  <c r="C1944" i="5"/>
  <c r="E1944" i="5" s="1"/>
  <c r="C1945" i="5"/>
  <c r="E1945" i="5" s="1"/>
  <c r="C1946" i="5"/>
  <c r="E1946" i="5" s="1"/>
  <c r="C1947" i="5"/>
  <c r="E1947" i="5" s="1"/>
  <c r="C1948" i="5"/>
  <c r="E1948" i="5" s="1"/>
  <c r="C1949" i="5"/>
  <c r="E1949" i="5" s="1"/>
  <c r="C1950" i="5"/>
  <c r="E1950" i="5" s="1"/>
  <c r="C1951" i="5"/>
  <c r="E1951" i="5" s="1"/>
  <c r="C1952" i="5"/>
  <c r="E1952" i="5" s="1"/>
  <c r="C1953" i="5"/>
  <c r="E1953" i="5" s="1"/>
  <c r="C1954" i="5"/>
  <c r="E1954" i="5" s="1"/>
  <c r="C1955" i="5"/>
  <c r="E1955" i="5" s="1"/>
  <c r="C1956" i="5"/>
  <c r="E1956" i="5" s="1"/>
  <c r="C1957" i="5"/>
  <c r="E1957" i="5" s="1"/>
  <c r="C1958" i="5"/>
  <c r="E1958" i="5" s="1"/>
  <c r="C1959" i="5"/>
  <c r="E1959" i="5" s="1"/>
  <c r="C1960" i="5"/>
  <c r="E1960" i="5" s="1"/>
  <c r="C1961" i="5"/>
  <c r="E1961" i="5" s="1"/>
  <c r="C1962" i="5"/>
  <c r="E1962" i="5" s="1"/>
  <c r="C1963" i="5"/>
  <c r="E1963" i="5" s="1"/>
  <c r="C1964" i="5"/>
  <c r="E1964" i="5" s="1"/>
  <c r="C1965" i="5"/>
  <c r="E1965" i="5" s="1"/>
  <c r="C1966" i="5"/>
  <c r="E1966" i="5" s="1"/>
  <c r="C1967" i="5"/>
  <c r="E1967" i="5" s="1"/>
  <c r="C1968" i="5"/>
  <c r="E1968" i="5" s="1"/>
  <c r="C1969" i="5"/>
  <c r="E1969" i="5" s="1"/>
  <c r="C1970" i="5"/>
  <c r="E1970" i="5" s="1"/>
  <c r="C1971" i="5"/>
  <c r="E1971" i="5" s="1"/>
  <c r="C1972" i="5"/>
  <c r="E1972" i="5" s="1"/>
  <c r="C1973" i="5"/>
  <c r="E1973" i="5" s="1"/>
  <c r="C1974" i="5"/>
  <c r="E1974" i="5" s="1"/>
  <c r="C1975" i="5"/>
  <c r="E1975" i="5" s="1"/>
  <c r="C1976" i="5"/>
  <c r="E1976" i="5" s="1"/>
  <c r="C1977" i="5"/>
  <c r="E1977" i="5" s="1"/>
  <c r="C1978" i="5"/>
  <c r="E1978" i="5" s="1"/>
  <c r="C1979" i="5"/>
  <c r="E1979" i="5" s="1"/>
  <c r="C1980" i="5"/>
  <c r="E1980" i="5" s="1"/>
  <c r="C1981" i="5"/>
  <c r="E1981" i="5" s="1"/>
  <c r="C1982" i="5"/>
  <c r="E1982" i="5" s="1"/>
  <c r="C1983" i="5"/>
  <c r="E1983" i="5" s="1"/>
  <c r="C1984" i="5"/>
  <c r="E1984" i="5" s="1"/>
  <c r="C1985" i="5"/>
  <c r="E1985" i="5" s="1"/>
  <c r="C1986" i="5"/>
  <c r="E1986" i="5" s="1"/>
  <c r="C1987" i="5"/>
  <c r="E1987" i="5" s="1"/>
  <c r="C1988" i="5"/>
  <c r="E1988" i="5" s="1"/>
  <c r="C1989" i="5"/>
  <c r="E1989" i="5" s="1"/>
  <c r="C1990" i="5"/>
  <c r="E1990" i="5" s="1"/>
  <c r="C1991" i="5"/>
  <c r="E1991" i="5" s="1"/>
  <c r="C1992" i="5"/>
  <c r="E1992" i="5" s="1"/>
  <c r="C1993" i="5"/>
  <c r="E1993" i="5" s="1"/>
  <c r="C1994" i="5"/>
  <c r="E1994" i="5" s="1"/>
  <c r="C1995" i="5"/>
  <c r="E1995" i="5" s="1"/>
  <c r="C1996" i="5"/>
  <c r="E1996" i="5" s="1"/>
  <c r="C1997" i="5"/>
  <c r="E1997" i="5" s="1"/>
  <c r="C1998" i="5"/>
  <c r="E1998" i="5" s="1"/>
  <c r="C1999" i="5"/>
  <c r="E1999" i="5" s="1"/>
  <c r="C2000" i="5"/>
  <c r="E2000" i="5" s="1"/>
  <c r="C2001" i="5"/>
  <c r="E2001" i="5" s="1"/>
  <c r="C2002" i="5"/>
  <c r="E2002" i="5" s="1"/>
  <c r="C2003" i="5"/>
  <c r="E2003" i="5" s="1"/>
  <c r="C2004" i="5"/>
  <c r="E2004" i="5" s="1"/>
  <c r="C2005" i="5"/>
  <c r="E2005" i="5" s="1"/>
  <c r="C2006" i="5"/>
  <c r="E2006" i="5" s="1"/>
  <c r="C2007" i="5"/>
  <c r="E2007" i="5" s="1"/>
  <c r="C2008" i="5"/>
  <c r="E2008" i="5" s="1"/>
  <c r="C2009" i="5"/>
  <c r="E2009" i="5" s="1"/>
  <c r="C2010" i="5"/>
  <c r="E2010" i="5" s="1"/>
  <c r="C2011" i="5"/>
  <c r="E2011" i="5" s="1"/>
  <c r="C2012" i="5"/>
  <c r="E2012" i="5" s="1"/>
  <c r="C2013" i="5"/>
  <c r="E2013" i="5" s="1"/>
  <c r="C2014" i="5"/>
  <c r="E2014" i="5" s="1"/>
  <c r="C2015" i="5"/>
  <c r="E2015" i="5" s="1"/>
  <c r="C2016" i="5"/>
  <c r="E2016" i="5" s="1"/>
  <c r="C2017" i="5"/>
  <c r="E2017" i="5" s="1"/>
  <c r="C2018" i="5"/>
  <c r="E2018" i="5" s="1"/>
  <c r="C2019" i="5"/>
  <c r="E2019" i="5" s="1"/>
  <c r="C2020" i="5"/>
  <c r="E2020" i="5" s="1"/>
  <c r="C2021" i="5"/>
  <c r="E2021" i="5" s="1"/>
  <c r="C2022" i="5"/>
  <c r="E2022" i="5" s="1"/>
  <c r="C2023" i="5"/>
  <c r="E2023" i="5" s="1"/>
  <c r="C2024" i="5"/>
  <c r="E2024" i="5" s="1"/>
  <c r="C2025" i="5"/>
  <c r="E2025" i="5" s="1"/>
  <c r="C2026" i="5"/>
  <c r="E2026" i="5" s="1"/>
  <c r="C2027" i="5"/>
  <c r="E2027" i="5" s="1"/>
  <c r="C2028" i="5"/>
  <c r="E2028" i="5" s="1"/>
  <c r="C2029" i="5"/>
  <c r="E2029" i="5" s="1"/>
  <c r="C2030" i="5"/>
  <c r="E2030" i="5" s="1"/>
  <c r="C2031" i="5"/>
  <c r="E2031" i="5" s="1"/>
  <c r="C2032" i="5"/>
  <c r="E2032" i="5" s="1"/>
  <c r="C2033" i="5"/>
  <c r="E2033" i="5" s="1"/>
  <c r="C2034" i="5"/>
  <c r="E2034" i="5" s="1"/>
  <c r="C2035" i="5"/>
  <c r="E2035" i="5" s="1"/>
  <c r="C2036" i="5"/>
  <c r="E2036" i="5" s="1"/>
  <c r="C2037" i="5"/>
  <c r="E2037" i="5" s="1"/>
  <c r="C2038" i="5"/>
  <c r="E2038" i="5" s="1"/>
  <c r="C2039" i="5"/>
  <c r="E2039" i="5" s="1"/>
  <c r="C2040" i="5"/>
  <c r="E2040" i="5" s="1"/>
  <c r="C2041" i="5"/>
  <c r="E2041" i="5" s="1"/>
  <c r="C2042" i="5"/>
  <c r="E2042" i="5" s="1"/>
  <c r="C2043" i="5"/>
  <c r="E2043" i="5" s="1"/>
  <c r="C2044" i="5"/>
  <c r="E2044" i="5" s="1"/>
  <c r="C2045" i="5"/>
  <c r="E2045" i="5" s="1"/>
  <c r="C2046" i="5"/>
  <c r="E2046" i="5" s="1"/>
  <c r="C2047" i="5"/>
  <c r="E2047" i="5" s="1"/>
  <c r="C2048" i="5"/>
  <c r="E2048" i="5" s="1"/>
  <c r="C2049" i="5"/>
  <c r="E2049" i="5" s="1"/>
  <c r="C2050" i="5"/>
  <c r="E2050" i="5" s="1"/>
  <c r="C2051" i="5"/>
  <c r="E2051" i="5" s="1"/>
  <c r="C2052" i="5"/>
  <c r="E2052" i="5" s="1"/>
  <c r="C2053" i="5"/>
  <c r="E2053" i="5" s="1"/>
  <c r="C2054" i="5"/>
  <c r="E2054" i="5" s="1"/>
  <c r="C2055" i="5"/>
  <c r="E2055" i="5" s="1"/>
  <c r="C2056" i="5"/>
  <c r="E2056" i="5" s="1"/>
  <c r="C2057" i="5"/>
  <c r="E2057" i="5" s="1"/>
  <c r="C2058" i="5"/>
  <c r="E2058" i="5" s="1"/>
  <c r="C2059" i="5"/>
  <c r="E2059" i="5" s="1"/>
  <c r="C2060" i="5"/>
  <c r="E2060" i="5" s="1"/>
  <c r="C2061" i="5"/>
  <c r="E2061" i="5" s="1"/>
  <c r="C2062" i="5"/>
  <c r="E2062" i="5" s="1"/>
  <c r="C2063" i="5"/>
  <c r="E2063" i="5" s="1"/>
  <c r="C2064" i="5"/>
  <c r="E2064" i="5" s="1"/>
  <c r="C2065" i="5"/>
  <c r="E2065" i="5" s="1"/>
  <c r="C2066" i="5"/>
  <c r="E2066" i="5" s="1"/>
  <c r="C2067" i="5"/>
  <c r="E2067" i="5" s="1"/>
  <c r="C2068" i="5"/>
  <c r="E2068" i="5" s="1"/>
  <c r="C2069" i="5"/>
  <c r="E2069" i="5" s="1"/>
  <c r="C2070" i="5"/>
  <c r="E2070" i="5" s="1"/>
  <c r="C2071" i="5"/>
  <c r="E2071" i="5" s="1"/>
  <c r="C2072" i="5"/>
  <c r="E2072" i="5" s="1"/>
  <c r="C2073" i="5"/>
  <c r="E2073" i="5" s="1"/>
  <c r="C2" i="5"/>
  <c r="E2" i="5" s="1"/>
  <c r="C3" i="3"/>
  <c r="E3" i="3" s="1"/>
  <c r="F3" i="3" s="1"/>
  <c r="C4" i="3"/>
  <c r="E4" i="3" s="1"/>
  <c r="F4" i="3" s="1"/>
  <c r="C5" i="3"/>
  <c r="E5" i="3" s="1"/>
  <c r="F5" i="3" s="1"/>
  <c r="C6" i="3"/>
  <c r="E6" i="3" s="1"/>
  <c r="F6" i="3" s="1"/>
  <c r="C7" i="3"/>
  <c r="E7" i="3" s="1"/>
  <c r="F7" i="3" s="1"/>
  <c r="C8" i="3"/>
  <c r="E8" i="3" s="1"/>
  <c r="F8" i="3" s="1"/>
  <c r="C9" i="3"/>
  <c r="E9" i="3" s="1"/>
  <c r="F9" i="3" s="1"/>
  <c r="C10" i="3"/>
  <c r="E10" i="3" s="1"/>
  <c r="F10" i="3" s="1"/>
  <c r="C11" i="3"/>
  <c r="E11" i="3" s="1"/>
  <c r="F11" i="3" s="1"/>
  <c r="C12" i="3"/>
  <c r="E12" i="3" s="1"/>
  <c r="F12" i="3" s="1"/>
  <c r="C13" i="3"/>
  <c r="E13" i="3" s="1"/>
  <c r="F13" i="3" s="1"/>
  <c r="C14" i="3"/>
  <c r="E14" i="3" s="1"/>
  <c r="F14" i="3" s="1"/>
  <c r="C15" i="3"/>
  <c r="E15" i="3" s="1"/>
  <c r="F15" i="3" s="1"/>
  <c r="C16" i="3"/>
  <c r="E16" i="3" s="1"/>
  <c r="F16" i="3" s="1"/>
  <c r="C17" i="3"/>
  <c r="E17" i="3" s="1"/>
  <c r="F17" i="3" s="1"/>
  <c r="C18" i="3"/>
  <c r="E18" i="3" s="1"/>
  <c r="F18" i="3" s="1"/>
  <c r="C19" i="3"/>
  <c r="E19" i="3" s="1"/>
  <c r="F19" i="3" s="1"/>
  <c r="C20" i="3"/>
  <c r="E20" i="3" s="1"/>
  <c r="F20" i="3" s="1"/>
  <c r="C21" i="3"/>
  <c r="E21" i="3" s="1"/>
  <c r="F21" i="3" s="1"/>
  <c r="C22" i="3"/>
  <c r="E22" i="3" s="1"/>
  <c r="F22" i="3" s="1"/>
  <c r="C23" i="3"/>
  <c r="E23" i="3" s="1"/>
  <c r="F23" i="3" s="1"/>
  <c r="C24" i="3"/>
  <c r="E24" i="3" s="1"/>
  <c r="F24" i="3" s="1"/>
  <c r="C25" i="3"/>
  <c r="E25" i="3" s="1"/>
  <c r="F25" i="3" s="1"/>
  <c r="C26" i="3"/>
  <c r="E26" i="3" s="1"/>
  <c r="F26" i="3" s="1"/>
  <c r="C27" i="3"/>
  <c r="E27" i="3" s="1"/>
  <c r="F27" i="3" s="1"/>
  <c r="C28" i="3"/>
  <c r="E28" i="3" s="1"/>
  <c r="F28" i="3" s="1"/>
  <c r="C29" i="3"/>
  <c r="E29" i="3" s="1"/>
  <c r="F29" i="3" s="1"/>
  <c r="C30" i="3"/>
  <c r="E30" i="3" s="1"/>
  <c r="F30" i="3" s="1"/>
  <c r="C31" i="3"/>
  <c r="E31" i="3" s="1"/>
  <c r="F31" i="3" s="1"/>
  <c r="C32" i="3"/>
  <c r="E32" i="3" s="1"/>
  <c r="F32" i="3" s="1"/>
  <c r="C33" i="3"/>
  <c r="E33" i="3" s="1"/>
  <c r="F33" i="3" s="1"/>
  <c r="C34" i="3"/>
  <c r="E34" i="3" s="1"/>
  <c r="F34" i="3" s="1"/>
  <c r="C35" i="3"/>
  <c r="E35" i="3" s="1"/>
  <c r="F35" i="3" s="1"/>
  <c r="C36" i="3"/>
  <c r="E36" i="3" s="1"/>
  <c r="F36" i="3" s="1"/>
  <c r="C37" i="3"/>
  <c r="E37" i="3" s="1"/>
  <c r="F37" i="3" s="1"/>
  <c r="C38" i="3"/>
  <c r="E38" i="3" s="1"/>
  <c r="F38" i="3" s="1"/>
  <c r="C39" i="3"/>
  <c r="E39" i="3" s="1"/>
  <c r="F39" i="3" s="1"/>
  <c r="C40" i="3"/>
  <c r="E40" i="3" s="1"/>
  <c r="F40" i="3" s="1"/>
  <c r="C41" i="3"/>
  <c r="E41" i="3" s="1"/>
  <c r="F41" i="3" s="1"/>
  <c r="C42" i="3"/>
  <c r="E42" i="3" s="1"/>
  <c r="F42" i="3" s="1"/>
  <c r="C43" i="3"/>
  <c r="E43" i="3" s="1"/>
  <c r="F43" i="3" s="1"/>
  <c r="C44" i="3"/>
  <c r="E44" i="3" s="1"/>
  <c r="F44" i="3" s="1"/>
  <c r="C45" i="3"/>
  <c r="E45" i="3" s="1"/>
  <c r="F45" i="3" s="1"/>
  <c r="C46" i="3"/>
  <c r="E46" i="3" s="1"/>
  <c r="F46" i="3" s="1"/>
  <c r="C47" i="3"/>
  <c r="E47" i="3" s="1"/>
  <c r="F47" i="3" s="1"/>
  <c r="C48" i="3"/>
  <c r="E48" i="3" s="1"/>
  <c r="F48" i="3" s="1"/>
  <c r="C49" i="3"/>
  <c r="E49" i="3" s="1"/>
  <c r="F49" i="3" s="1"/>
  <c r="C50" i="3"/>
  <c r="E50" i="3" s="1"/>
  <c r="F50" i="3" s="1"/>
  <c r="C51" i="3"/>
  <c r="E51" i="3" s="1"/>
  <c r="F51" i="3" s="1"/>
  <c r="C52" i="3"/>
  <c r="E52" i="3" s="1"/>
  <c r="F52" i="3" s="1"/>
  <c r="C53" i="3"/>
  <c r="E53" i="3" s="1"/>
  <c r="F53" i="3" s="1"/>
  <c r="C54" i="3"/>
  <c r="E54" i="3" s="1"/>
  <c r="F54" i="3" s="1"/>
  <c r="C55" i="3"/>
  <c r="E55" i="3" s="1"/>
  <c r="F55" i="3" s="1"/>
  <c r="C56" i="3"/>
  <c r="E56" i="3" s="1"/>
  <c r="F56" i="3" s="1"/>
  <c r="C57" i="3"/>
  <c r="E57" i="3" s="1"/>
  <c r="F57" i="3" s="1"/>
  <c r="C58" i="3"/>
  <c r="E58" i="3" s="1"/>
  <c r="F58" i="3" s="1"/>
  <c r="C59" i="3"/>
  <c r="E59" i="3" s="1"/>
  <c r="F59" i="3" s="1"/>
  <c r="C60" i="3"/>
  <c r="E60" i="3" s="1"/>
  <c r="F60" i="3" s="1"/>
  <c r="C61" i="3"/>
  <c r="E61" i="3" s="1"/>
  <c r="F61" i="3" s="1"/>
  <c r="C62" i="3"/>
  <c r="E62" i="3" s="1"/>
  <c r="F62" i="3" s="1"/>
  <c r="C63" i="3"/>
  <c r="E63" i="3" s="1"/>
  <c r="F63" i="3" s="1"/>
  <c r="C64" i="3"/>
  <c r="E64" i="3" s="1"/>
  <c r="F64" i="3" s="1"/>
  <c r="C65" i="3"/>
  <c r="E65" i="3" s="1"/>
  <c r="F65" i="3" s="1"/>
  <c r="C66" i="3"/>
  <c r="E66" i="3" s="1"/>
  <c r="F66" i="3" s="1"/>
  <c r="C67" i="3"/>
  <c r="E67" i="3" s="1"/>
  <c r="F67" i="3" s="1"/>
  <c r="C68" i="3"/>
  <c r="E68" i="3" s="1"/>
  <c r="F68" i="3" s="1"/>
  <c r="C69" i="3"/>
  <c r="E69" i="3" s="1"/>
  <c r="F69" i="3" s="1"/>
  <c r="C70" i="3"/>
  <c r="E70" i="3" s="1"/>
  <c r="F70" i="3" s="1"/>
  <c r="C71" i="3"/>
  <c r="E71" i="3" s="1"/>
  <c r="F71" i="3" s="1"/>
  <c r="C72" i="3"/>
  <c r="E72" i="3" s="1"/>
  <c r="F72" i="3" s="1"/>
  <c r="C73" i="3"/>
  <c r="E73" i="3" s="1"/>
  <c r="F73" i="3" s="1"/>
  <c r="C74" i="3"/>
  <c r="E74" i="3" s="1"/>
  <c r="F74" i="3" s="1"/>
  <c r="C75" i="3"/>
  <c r="E75" i="3" s="1"/>
  <c r="F75" i="3" s="1"/>
  <c r="C76" i="3"/>
  <c r="E76" i="3" s="1"/>
  <c r="F76" i="3" s="1"/>
  <c r="C77" i="3"/>
  <c r="E77" i="3" s="1"/>
  <c r="F77" i="3" s="1"/>
  <c r="C78" i="3"/>
  <c r="E78" i="3" s="1"/>
  <c r="F78" i="3" s="1"/>
  <c r="C79" i="3"/>
  <c r="E79" i="3" s="1"/>
  <c r="F79" i="3" s="1"/>
  <c r="C80" i="3"/>
  <c r="E80" i="3" s="1"/>
  <c r="F80" i="3" s="1"/>
  <c r="C81" i="3"/>
  <c r="E81" i="3" s="1"/>
  <c r="F81" i="3" s="1"/>
  <c r="C82" i="3"/>
  <c r="E82" i="3" s="1"/>
  <c r="F82" i="3" s="1"/>
  <c r="C83" i="3"/>
  <c r="E83" i="3" s="1"/>
  <c r="F83" i="3" s="1"/>
  <c r="C84" i="3"/>
  <c r="E84" i="3" s="1"/>
  <c r="F84" i="3" s="1"/>
  <c r="C85" i="3"/>
  <c r="E85" i="3" s="1"/>
  <c r="F85" i="3" s="1"/>
  <c r="C86" i="3"/>
  <c r="E86" i="3" s="1"/>
  <c r="F86" i="3" s="1"/>
  <c r="C87" i="3"/>
  <c r="E87" i="3" s="1"/>
  <c r="F87" i="3" s="1"/>
  <c r="C88" i="3"/>
  <c r="E88" i="3" s="1"/>
  <c r="F88" i="3" s="1"/>
  <c r="C89" i="3"/>
  <c r="E89" i="3" s="1"/>
  <c r="F89" i="3" s="1"/>
  <c r="C90" i="3"/>
  <c r="E90" i="3" s="1"/>
  <c r="F90" i="3" s="1"/>
  <c r="C91" i="3"/>
  <c r="E91" i="3" s="1"/>
  <c r="F91" i="3" s="1"/>
  <c r="C92" i="3"/>
  <c r="E92" i="3" s="1"/>
  <c r="F92" i="3" s="1"/>
  <c r="C93" i="3"/>
  <c r="E93" i="3" s="1"/>
  <c r="F93" i="3" s="1"/>
  <c r="C94" i="3"/>
  <c r="E94" i="3" s="1"/>
  <c r="F94" i="3" s="1"/>
  <c r="C95" i="3"/>
  <c r="E95" i="3" s="1"/>
  <c r="F95" i="3" s="1"/>
  <c r="C96" i="3"/>
  <c r="E96" i="3" s="1"/>
  <c r="F96" i="3" s="1"/>
  <c r="C97" i="3"/>
  <c r="E97" i="3" s="1"/>
  <c r="F97" i="3" s="1"/>
  <c r="C98" i="3"/>
  <c r="E98" i="3" s="1"/>
  <c r="F98" i="3" s="1"/>
  <c r="C99" i="3"/>
  <c r="E99" i="3" s="1"/>
  <c r="F99" i="3" s="1"/>
  <c r="C100" i="3"/>
  <c r="E100" i="3" s="1"/>
  <c r="F100" i="3" s="1"/>
  <c r="C101" i="3"/>
  <c r="E101" i="3" s="1"/>
  <c r="F101" i="3" s="1"/>
  <c r="C102" i="3"/>
  <c r="E102" i="3" s="1"/>
  <c r="F102" i="3" s="1"/>
  <c r="C103" i="3"/>
  <c r="E103" i="3" s="1"/>
  <c r="F103" i="3" s="1"/>
  <c r="C104" i="3"/>
  <c r="E104" i="3" s="1"/>
  <c r="F104" i="3" s="1"/>
  <c r="C105" i="3"/>
  <c r="E105" i="3" s="1"/>
  <c r="F105" i="3" s="1"/>
  <c r="C106" i="3"/>
  <c r="E106" i="3" s="1"/>
  <c r="F106" i="3" s="1"/>
  <c r="C107" i="3"/>
  <c r="E107" i="3" s="1"/>
  <c r="F107" i="3" s="1"/>
  <c r="C108" i="3"/>
  <c r="E108" i="3" s="1"/>
  <c r="F108" i="3" s="1"/>
  <c r="C109" i="3"/>
  <c r="E109" i="3" s="1"/>
  <c r="F109" i="3" s="1"/>
  <c r="C110" i="3"/>
  <c r="E110" i="3" s="1"/>
  <c r="F110" i="3" s="1"/>
  <c r="C111" i="3"/>
  <c r="E111" i="3" s="1"/>
  <c r="F111" i="3" s="1"/>
  <c r="C112" i="3"/>
  <c r="E112" i="3" s="1"/>
  <c r="F112" i="3" s="1"/>
  <c r="C113" i="3"/>
  <c r="E113" i="3" s="1"/>
  <c r="F113" i="3" s="1"/>
  <c r="C114" i="3"/>
  <c r="E114" i="3" s="1"/>
  <c r="F114" i="3" s="1"/>
  <c r="C115" i="3"/>
  <c r="E115" i="3" s="1"/>
  <c r="F115" i="3" s="1"/>
  <c r="C116" i="3"/>
  <c r="E116" i="3" s="1"/>
  <c r="F116" i="3" s="1"/>
  <c r="C117" i="3"/>
  <c r="E117" i="3" s="1"/>
  <c r="F117" i="3" s="1"/>
  <c r="C118" i="3"/>
  <c r="E118" i="3" s="1"/>
  <c r="F118" i="3" s="1"/>
  <c r="C119" i="3"/>
  <c r="E119" i="3" s="1"/>
  <c r="F119" i="3" s="1"/>
  <c r="C120" i="3"/>
  <c r="E120" i="3" s="1"/>
  <c r="F120" i="3" s="1"/>
  <c r="C121" i="3"/>
  <c r="E121" i="3" s="1"/>
  <c r="F121" i="3" s="1"/>
  <c r="C122" i="3"/>
  <c r="E122" i="3" s="1"/>
  <c r="F122" i="3" s="1"/>
  <c r="C123" i="3"/>
  <c r="E123" i="3" s="1"/>
  <c r="F123" i="3" s="1"/>
  <c r="C124" i="3"/>
  <c r="E124" i="3" s="1"/>
  <c r="F124" i="3" s="1"/>
  <c r="C125" i="3"/>
  <c r="E125" i="3" s="1"/>
  <c r="F125" i="3" s="1"/>
  <c r="C126" i="3"/>
  <c r="E126" i="3" s="1"/>
  <c r="F126" i="3" s="1"/>
  <c r="C127" i="3"/>
  <c r="E127" i="3" s="1"/>
  <c r="F127" i="3" s="1"/>
  <c r="C128" i="3"/>
  <c r="E128" i="3" s="1"/>
  <c r="F128" i="3" s="1"/>
  <c r="C129" i="3"/>
  <c r="E129" i="3" s="1"/>
  <c r="F129" i="3" s="1"/>
  <c r="C130" i="3"/>
  <c r="E130" i="3" s="1"/>
  <c r="F130" i="3" s="1"/>
  <c r="C131" i="3"/>
  <c r="E131" i="3" s="1"/>
  <c r="F131" i="3" s="1"/>
  <c r="C132" i="3"/>
  <c r="E132" i="3" s="1"/>
  <c r="F132" i="3" s="1"/>
  <c r="C133" i="3"/>
  <c r="E133" i="3" s="1"/>
  <c r="F133" i="3" s="1"/>
  <c r="C134" i="3"/>
  <c r="E134" i="3" s="1"/>
  <c r="F134" i="3" s="1"/>
  <c r="C135" i="3"/>
  <c r="E135" i="3" s="1"/>
  <c r="F135" i="3" s="1"/>
  <c r="C136" i="3"/>
  <c r="E136" i="3" s="1"/>
  <c r="F136" i="3" s="1"/>
  <c r="C137" i="3"/>
  <c r="E137" i="3" s="1"/>
  <c r="F137" i="3" s="1"/>
  <c r="C138" i="3"/>
  <c r="E138" i="3" s="1"/>
  <c r="F138" i="3" s="1"/>
  <c r="C139" i="3"/>
  <c r="E139" i="3" s="1"/>
  <c r="F139" i="3" s="1"/>
  <c r="C140" i="3"/>
  <c r="E140" i="3" s="1"/>
  <c r="F140" i="3" s="1"/>
  <c r="C141" i="3"/>
  <c r="E141" i="3" s="1"/>
  <c r="F141" i="3" s="1"/>
  <c r="C142" i="3"/>
  <c r="E142" i="3" s="1"/>
  <c r="F142" i="3" s="1"/>
  <c r="C143" i="3"/>
  <c r="E143" i="3" s="1"/>
  <c r="F143" i="3" s="1"/>
  <c r="C144" i="3"/>
  <c r="E144" i="3" s="1"/>
  <c r="F144" i="3" s="1"/>
  <c r="C145" i="3"/>
  <c r="E145" i="3" s="1"/>
  <c r="F145" i="3" s="1"/>
  <c r="C146" i="3"/>
  <c r="E146" i="3" s="1"/>
  <c r="F146" i="3" s="1"/>
  <c r="C147" i="3"/>
  <c r="E147" i="3" s="1"/>
  <c r="F147" i="3" s="1"/>
  <c r="C148" i="3"/>
  <c r="E148" i="3" s="1"/>
  <c r="F148" i="3" s="1"/>
  <c r="C149" i="3"/>
  <c r="E149" i="3" s="1"/>
  <c r="F149" i="3" s="1"/>
  <c r="C150" i="3"/>
  <c r="E150" i="3" s="1"/>
  <c r="F150" i="3" s="1"/>
  <c r="C151" i="3"/>
  <c r="E151" i="3" s="1"/>
  <c r="F151" i="3" s="1"/>
  <c r="C152" i="3"/>
  <c r="E152" i="3" s="1"/>
  <c r="F152" i="3" s="1"/>
  <c r="C153" i="3"/>
  <c r="E153" i="3" s="1"/>
  <c r="F153" i="3" s="1"/>
  <c r="C154" i="3"/>
  <c r="E154" i="3" s="1"/>
  <c r="F154" i="3" s="1"/>
  <c r="C155" i="3"/>
  <c r="E155" i="3" s="1"/>
  <c r="F155" i="3" s="1"/>
  <c r="C156" i="3"/>
  <c r="E156" i="3" s="1"/>
  <c r="F156" i="3" s="1"/>
  <c r="C157" i="3"/>
  <c r="E157" i="3" s="1"/>
  <c r="F157" i="3" s="1"/>
  <c r="C158" i="3"/>
  <c r="E158" i="3" s="1"/>
  <c r="F158" i="3" s="1"/>
  <c r="C159" i="3"/>
  <c r="E159" i="3" s="1"/>
  <c r="F159" i="3" s="1"/>
  <c r="C160" i="3"/>
  <c r="E160" i="3" s="1"/>
  <c r="F160" i="3" s="1"/>
  <c r="C161" i="3"/>
  <c r="E161" i="3" s="1"/>
  <c r="F161" i="3" s="1"/>
  <c r="C162" i="3"/>
  <c r="E162" i="3" s="1"/>
  <c r="F162" i="3" s="1"/>
  <c r="C163" i="3"/>
  <c r="E163" i="3" s="1"/>
  <c r="F163" i="3" s="1"/>
  <c r="C164" i="3"/>
  <c r="E164" i="3" s="1"/>
  <c r="F164" i="3" s="1"/>
  <c r="C165" i="3"/>
  <c r="E165" i="3" s="1"/>
  <c r="F165" i="3" s="1"/>
  <c r="C166" i="3"/>
  <c r="E166" i="3" s="1"/>
  <c r="F166" i="3" s="1"/>
  <c r="C167" i="3"/>
  <c r="E167" i="3" s="1"/>
  <c r="F167" i="3" s="1"/>
  <c r="C168" i="3"/>
  <c r="E168" i="3" s="1"/>
  <c r="F168" i="3" s="1"/>
  <c r="C169" i="3"/>
  <c r="E169" i="3" s="1"/>
  <c r="F169" i="3" s="1"/>
  <c r="C170" i="3"/>
  <c r="E170" i="3" s="1"/>
  <c r="F170" i="3" s="1"/>
  <c r="C171" i="3"/>
  <c r="E171" i="3" s="1"/>
  <c r="F171" i="3" s="1"/>
  <c r="C172" i="3"/>
  <c r="E172" i="3" s="1"/>
  <c r="F172" i="3" s="1"/>
  <c r="C173" i="3"/>
  <c r="E173" i="3" s="1"/>
  <c r="F173" i="3" s="1"/>
  <c r="C174" i="3"/>
  <c r="E174" i="3" s="1"/>
  <c r="F174" i="3" s="1"/>
  <c r="C175" i="3"/>
  <c r="E175" i="3" s="1"/>
  <c r="F175" i="3" s="1"/>
  <c r="C176" i="3"/>
  <c r="E176" i="3" s="1"/>
  <c r="F176" i="3" s="1"/>
  <c r="C177" i="3"/>
  <c r="E177" i="3" s="1"/>
  <c r="F177" i="3" s="1"/>
  <c r="C178" i="3"/>
  <c r="E178" i="3" s="1"/>
  <c r="F178" i="3" s="1"/>
  <c r="C179" i="3"/>
  <c r="E179" i="3" s="1"/>
  <c r="F179" i="3" s="1"/>
  <c r="C180" i="3"/>
  <c r="E180" i="3" s="1"/>
  <c r="F180" i="3" s="1"/>
  <c r="C181" i="3"/>
  <c r="E181" i="3" s="1"/>
  <c r="F181" i="3" s="1"/>
  <c r="C182" i="3"/>
  <c r="E182" i="3" s="1"/>
  <c r="F182" i="3" s="1"/>
  <c r="C183" i="3"/>
  <c r="E183" i="3" s="1"/>
  <c r="F183" i="3" s="1"/>
  <c r="C184" i="3"/>
  <c r="E184" i="3" s="1"/>
  <c r="F184" i="3" s="1"/>
  <c r="C185" i="3"/>
  <c r="E185" i="3" s="1"/>
  <c r="F185" i="3" s="1"/>
  <c r="C186" i="3"/>
  <c r="E186" i="3" s="1"/>
  <c r="F186" i="3" s="1"/>
  <c r="C187" i="3"/>
  <c r="E187" i="3" s="1"/>
  <c r="F187" i="3" s="1"/>
  <c r="C188" i="3"/>
  <c r="E188" i="3" s="1"/>
  <c r="F188" i="3" s="1"/>
  <c r="C189" i="3"/>
  <c r="E189" i="3" s="1"/>
  <c r="F189" i="3" s="1"/>
  <c r="C190" i="3"/>
  <c r="E190" i="3" s="1"/>
  <c r="F190" i="3" s="1"/>
  <c r="C191" i="3"/>
  <c r="E191" i="3" s="1"/>
  <c r="F191" i="3" s="1"/>
  <c r="C192" i="3"/>
  <c r="E192" i="3" s="1"/>
  <c r="F192" i="3" s="1"/>
  <c r="C193" i="3"/>
  <c r="E193" i="3" s="1"/>
  <c r="F193" i="3" s="1"/>
  <c r="C194" i="3"/>
  <c r="E194" i="3" s="1"/>
  <c r="F194" i="3" s="1"/>
  <c r="C195" i="3"/>
  <c r="E195" i="3" s="1"/>
  <c r="F195" i="3" s="1"/>
  <c r="C196" i="3"/>
  <c r="E196" i="3" s="1"/>
  <c r="F196" i="3" s="1"/>
  <c r="C197" i="3"/>
  <c r="E197" i="3" s="1"/>
  <c r="F197" i="3" s="1"/>
  <c r="C198" i="3"/>
  <c r="E198" i="3" s="1"/>
  <c r="F198" i="3" s="1"/>
  <c r="C199" i="3"/>
  <c r="E199" i="3" s="1"/>
  <c r="F199" i="3" s="1"/>
  <c r="C200" i="3"/>
  <c r="E200" i="3" s="1"/>
  <c r="F200" i="3" s="1"/>
  <c r="C201" i="3"/>
  <c r="E201" i="3" s="1"/>
  <c r="F201" i="3" s="1"/>
  <c r="C202" i="3"/>
  <c r="E202" i="3" s="1"/>
  <c r="F202" i="3" s="1"/>
  <c r="C203" i="3"/>
  <c r="E203" i="3" s="1"/>
  <c r="F203" i="3" s="1"/>
  <c r="C204" i="3"/>
  <c r="E204" i="3" s="1"/>
  <c r="F204" i="3" s="1"/>
  <c r="C205" i="3"/>
  <c r="E205" i="3" s="1"/>
  <c r="F205" i="3" s="1"/>
  <c r="C206" i="3"/>
  <c r="E206" i="3" s="1"/>
  <c r="F206" i="3" s="1"/>
  <c r="C207" i="3"/>
  <c r="E207" i="3" s="1"/>
  <c r="F207" i="3" s="1"/>
  <c r="C208" i="3"/>
  <c r="E208" i="3" s="1"/>
  <c r="F208" i="3" s="1"/>
  <c r="C209" i="3"/>
  <c r="E209" i="3" s="1"/>
  <c r="F209" i="3" s="1"/>
  <c r="C210" i="3"/>
  <c r="E210" i="3" s="1"/>
  <c r="F210" i="3" s="1"/>
  <c r="C211" i="3"/>
  <c r="E211" i="3" s="1"/>
  <c r="F211" i="3" s="1"/>
  <c r="C212" i="3"/>
  <c r="E212" i="3" s="1"/>
  <c r="F212" i="3" s="1"/>
  <c r="C213" i="3"/>
  <c r="E213" i="3" s="1"/>
  <c r="F213" i="3" s="1"/>
  <c r="C214" i="3"/>
  <c r="E214" i="3" s="1"/>
  <c r="F214" i="3" s="1"/>
  <c r="C215" i="3"/>
  <c r="E215" i="3" s="1"/>
  <c r="F215" i="3" s="1"/>
  <c r="C216" i="3"/>
  <c r="E216" i="3" s="1"/>
  <c r="F216" i="3" s="1"/>
  <c r="C217" i="3"/>
  <c r="E217" i="3" s="1"/>
  <c r="F217" i="3" s="1"/>
  <c r="C218" i="3"/>
  <c r="E218" i="3" s="1"/>
  <c r="F218" i="3" s="1"/>
  <c r="C219" i="3"/>
  <c r="E219" i="3" s="1"/>
  <c r="F219" i="3" s="1"/>
  <c r="C220" i="3"/>
  <c r="E220" i="3" s="1"/>
  <c r="F220" i="3" s="1"/>
  <c r="C221" i="3"/>
  <c r="E221" i="3" s="1"/>
  <c r="F221" i="3" s="1"/>
  <c r="C222" i="3"/>
  <c r="E222" i="3" s="1"/>
  <c r="F222" i="3" s="1"/>
  <c r="C223" i="3"/>
  <c r="E223" i="3" s="1"/>
  <c r="F223" i="3" s="1"/>
  <c r="C224" i="3"/>
  <c r="E224" i="3" s="1"/>
  <c r="F224" i="3" s="1"/>
  <c r="C225" i="3"/>
  <c r="E225" i="3" s="1"/>
  <c r="F225" i="3" s="1"/>
  <c r="C226" i="3"/>
  <c r="E226" i="3" s="1"/>
  <c r="F226" i="3" s="1"/>
  <c r="C227" i="3"/>
  <c r="E227" i="3" s="1"/>
  <c r="F227" i="3" s="1"/>
  <c r="C228" i="3"/>
  <c r="E228" i="3" s="1"/>
  <c r="F228" i="3" s="1"/>
  <c r="C229" i="3"/>
  <c r="E229" i="3" s="1"/>
  <c r="F229" i="3" s="1"/>
  <c r="C230" i="3"/>
  <c r="E230" i="3" s="1"/>
  <c r="F230" i="3" s="1"/>
  <c r="C231" i="3"/>
  <c r="E231" i="3" s="1"/>
  <c r="F231" i="3" s="1"/>
  <c r="C232" i="3"/>
  <c r="E232" i="3" s="1"/>
  <c r="F232" i="3" s="1"/>
  <c r="C233" i="3"/>
  <c r="E233" i="3" s="1"/>
  <c r="F233" i="3" s="1"/>
  <c r="C234" i="3"/>
  <c r="E234" i="3" s="1"/>
  <c r="F234" i="3" s="1"/>
  <c r="C235" i="3"/>
  <c r="E235" i="3" s="1"/>
  <c r="F235" i="3" s="1"/>
  <c r="C236" i="3"/>
  <c r="E236" i="3" s="1"/>
  <c r="F236" i="3" s="1"/>
  <c r="C237" i="3"/>
  <c r="E237" i="3" s="1"/>
  <c r="F237" i="3" s="1"/>
  <c r="C238" i="3"/>
  <c r="E238" i="3" s="1"/>
  <c r="F238" i="3" s="1"/>
  <c r="C239" i="3"/>
  <c r="E239" i="3" s="1"/>
  <c r="F239" i="3" s="1"/>
  <c r="C240" i="3"/>
  <c r="E240" i="3" s="1"/>
  <c r="F240" i="3" s="1"/>
  <c r="C241" i="3"/>
  <c r="E241" i="3" s="1"/>
  <c r="F241" i="3" s="1"/>
  <c r="C242" i="3"/>
  <c r="E242" i="3" s="1"/>
  <c r="F242" i="3" s="1"/>
  <c r="C243" i="3"/>
  <c r="E243" i="3" s="1"/>
  <c r="F243" i="3" s="1"/>
  <c r="C244" i="3"/>
  <c r="E244" i="3" s="1"/>
  <c r="F244" i="3" s="1"/>
  <c r="C245" i="3"/>
  <c r="E245" i="3" s="1"/>
  <c r="F245" i="3" s="1"/>
  <c r="C246" i="3"/>
  <c r="E246" i="3" s="1"/>
  <c r="F246" i="3" s="1"/>
  <c r="C247" i="3"/>
  <c r="E247" i="3" s="1"/>
  <c r="F247" i="3" s="1"/>
  <c r="C248" i="3"/>
  <c r="E248" i="3" s="1"/>
  <c r="F248" i="3" s="1"/>
  <c r="C249" i="3"/>
  <c r="E249" i="3" s="1"/>
  <c r="F249" i="3" s="1"/>
  <c r="C250" i="3"/>
  <c r="E250" i="3" s="1"/>
  <c r="F250" i="3" s="1"/>
  <c r="C251" i="3"/>
  <c r="E251" i="3" s="1"/>
  <c r="F251" i="3" s="1"/>
  <c r="C252" i="3"/>
  <c r="E252" i="3" s="1"/>
  <c r="F252" i="3" s="1"/>
  <c r="C253" i="3"/>
  <c r="E253" i="3" s="1"/>
  <c r="F253" i="3" s="1"/>
  <c r="C254" i="3"/>
  <c r="E254" i="3" s="1"/>
  <c r="F254" i="3" s="1"/>
  <c r="C255" i="3"/>
  <c r="E255" i="3" s="1"/>
  <c r="F255" i="3" s="1"/>
  <c r="C256" i="3"/>
  <c r="E256" i="3" s="1"/>
  <c r="F256" i="3" s="1"/>
  <c r="C257" i="3"/>
  <c r="E257" i="3" s="1"/>
  <c r="F257" i="3" s="1"/>
  <c r="C258" i="3"/>
  <c r="E258" i="3" s="1"/>
  <c r="F258" i="3" s="1"/>
  <c r="C259" i="3"/>
  <c r="E259" i="3" s="1"/>
  <c r="F259" i="3" s="1"/>
  <c r="C260" i="3"/>
  <c r="E260" i="3" s="1"/>
  <c r="F260" i="3" s="1"/>
  <c r="C261" i="3"/>
  <c r="E261" i="3" s="1"/>
  <c r="F261" i="3" s="1"/>
  <c r="C262" i="3"/>
  <c r="E262" i="3" s="1"/>
  <c r="F262" i="3" s="1"/>
  <c r="C263" i="3"/>
  <c r="E263" i="3" s="1"/>
  <c r="F263" i="3" s="1"/>
  <c r="C264" i="3"/>
  <c r="E264" i="3" s="1"/>
  <c r="F264" i="3" s="1"/>
  <c r="C265" i="3"/>
  <c r="E265" i="3" s="1"/>
  <c r="F265" i="3" s="1"/>
  <c r="C266" i="3"/>
  <c r="E266" i="3" s="1"/>
  <c r="F266" i="3" s="1"/>
  <c r="C267" i="3"/>
  <c r="E267" i="3" s="1"/>
  <c r="F267" i="3" s="1"/>
  <c r="C268" i="3"/>
  <c r="E268" i="3" s="1"/>
  <c r="F268" i="3" s="1"/>
  <c r="C269" i="3"/>
  <c r="E269" i="3" s="1"/>
  <c r="F269" i="3" s="1"/>
  <c r="C270" i="3"/>
  <c r="E270" i="3" s="1"/>
  <c r="F270" i="3" s="1"/>
  <c r="C271" i="3"/>
  <c r="E271" i="3" s="1"/>
  <c r="F271" i="3" s="1"/>
  <c r="C272" i="3"/>
  <c r="E272" i="3" s="1"/>
  <c r="F272" i="3" s="1"/>
  <c r="C273" i="3"/>
  <c r="E273" i="3" s="1"/>
  <c r="F273" i="3" s="1"/>
  <c r="C274" i="3"/>
  <c r="E274" i="3" s="1"/>
  <c r="F274" i="3" s="1"/>
  <c r="C275" i="3"/>
  <c r="E275" i="3" s="1"/>
  <c r="F275" i="3" s="1"/>
  <c r="C276" i="3"/>
  <c r="E276" i="3" s="1"/>
  <c r="F276" i="3" s="1"/>
  <c r="C277" i="3"/>
  <c r="E277" i="3" s="1"/>
  <c r="F277" i="3" s="1"/>
  <c r="C278" i="3"/>
  <c r="E278" i="3" s="1"/>
  <c r="F278" i="3" s="1"/>
  <c r="C279" i="3"/>
  <c r="E279" i="3" s="1"/>
  <c r="F279" i="3" s="1"/>
  <c r="C280" i="3"/>
  <c r="E280" i="3" s="1"/>
  <c r="F280" i="3" s="1"/>
  <c r="C281" i="3"/>
  <c r="E281" i="3" s="1"/>
  <c r="F281" i="3" s="1"/>
  <c r="C282" i="3"/>
  <c r="E282" i="3" s="1"/>
  <c r="F282" i="3" s="1"/>
  <c r="C283" i="3"/>
  <c r="E283" i="3" s="1"/>
  <c r="F283" i="3" s="1"/>
  <c r="C284" i="3"/>
  <c r="E284" i="3" s="1"/>
  <c r="F284" i="3" s="1"/>
  <c r="C285" i="3"/>
  <c r="E285" i="3" s="1"/>
  <c r="F285" i="3" s="1"/>
  <c r="C286" i="3"/>
  <c r="E286" i="3" s="1"/>
  <c r="F286" i="3" s="1"/>
  <c r="C287" i="3"/>
  <c r="E287" i="3" s="1"/>
  <c r="F287" i="3" s="1"/>
  <c r="C288" i="3"/>
  <c r="E288" i="3" s="1"/>
  <c r="F288" i="3" s="1"/>
  <c r="C289" i="3"/>
  <c r="E289" i="3" s="1"/>
  <c r="F289" i="3" s="1"/>
  <c r="C290" i="3"/>
  <c r="E290" i="3" s="1"/>
  <c r="F290" i="3" s="1"/>
  <c r="C291" i="3"/>
  <c r="E291" i="3" s="1"/>
  <c r="C292" i="3"/>
  <c r="E292" i="3" s="1"/>
  <c r="C293" i="3"/>
  <c r="E293" i="3" s="1"/>
  <c r="C294" i="3"/>
  <c r="E294" i="3" s="1"/>
  <c r="C295" i="3"/>
  <c r="E295" i="3" s="1"/>
  <c r="C296" i="3"/>
  <c r="E296" i="3" s="1"/>
  <c r="C297" i="3"/>
  <c r="E297" i="3" s="1"/>
  <c r="C298" i="3"/>
  <c r="E298" i="3" s="1"/>
  <c r="C299" i="3"/>
  <c r="E299" i="3" s="1"/>
  <c r="C300" i="3"/>
  <c r="E300" i="3" s="1"/>
  <c r="C301" i="3"/>
  <c r="E301" i="3" s="1"/>
  <c r="C302" i="3"/>
  <c r="E302" i="3" s="1"/>
  <c r="C303" i="3"/>
  <c r="E303" i="3" s="1"/>
  <c r="C304" i="3"/>
  <c r="E304" i="3" s="1"/>
  <c r="C305" i="3"/>
  <c r="E305" i="3" s="1"/>
  <c r="C306" i="3"/>
  <c r="E306" i="3" s="1"/>
  <c r="C307" i="3"/>
  <c r="E307" i="3" s="1"/>
  <c r="C308" i="3"/>
  <c r="E308" i="3" s="1"/>
  <c r="C309" i="3"/>
  <c r="E309" i="3" s="1"/>
  <c r="C310" i="3"/>
  <c r="E310" i="3" s="1"/>
  <c r="F310" i="3" s="1"/>
  <c r="C311" i="3"/>
  <c r="E311" i="3" s="1"/>
  <c r="F311" i="3" s="1"/>
  <c r="C312" i="3"/>
  <c r="E312" i="3" s="1"/>
  <c r="F312" i="3" s="1"/>
  <c r="C313" i="3"/>
  <c r="E313" i="3" s="1"/>
  <c r="F313" i="3" s="1"/>
  <c r="C314" i="3"/>
  <c r="E314" i="3" s="1"/>
  <c r="F314" i="3" s="1"/>
  <c r="C315" i="3"/>
  <c r="E315" i="3" s="1"/>
  <c r="F315" i="3" s="1"/>
  <c r="C316" i="3"/>
  <c r="E316" i="3" s="1"/>
  <c r="F316" i="3" s="1"/>
  <c r="C317" i="3"/>
  <c r="E317" i="3" s="1"/>
  <c r="F317" i="3" s="1"/>
  <c r="C318" i="3"/>
  <c r="E318" i="3" s="1"/>
  <c r="F318" i="3" s="1"/>
  <c r="C319" i="3"/>
  <c r="E319" i="3" s="1"/>
  <c r="F319" i="3" s="1"/>
  <c r="C320" i="3"/>
  <c r="E320" i="3" s="1"/>
  <c r="F320" i="3" s="1"/>
  <c r="C321" i="3"/>
  <c r="E321" i="3" s="1"/>
  <c r="F321" i="3" s="1"/>
  <c r="C322" i="3"/>
  <c r="E322" i="3" s="1"/>
  <c r="F322" i="3" s="1"/>
  <c r="C323" i="3"/>
  <c r="E323" i="3" s="1"/>
  <c r="F323" i="3" s="1"/>
  <c r="C324" i="3"/>
  <c r="E324" i="3" s="1"/>
  <c r="F324" i="3" s="1"/>
  <c r="C325" i="3"/>
  <c r="E325" i="3" s="1"/>
  <c r="F325" i="3" s="1"/>
  <c r="C326" i="3"/>
  <c r="E326" i="3" s="1"/>
  <c r="F326" i="3" s="1"/>
  <c r="C327" i="3"/>
  <c r="E327" i="3" s="1"/>
  <c r="F327" i="3" s="1"/>
  <c r="C328" i="3"/>
  <c r="E328" i="3" s="1"/>
  <c r="F328" i="3" s="1"/>
  <c r="C329" i="3"/>
  <c r="E329" i="3" s="1"/>
  <c r="F329" i="3" s="1"/>
  <c r="C330" i="3"/>
  <c r="E330" i="3" s="1"/>
  <c r="F330" i="3" s="1"/>
  <c r="C331" i="3"/>
  <c r="E331" i="3" s="1"/>
  <c r="F331" i="3" s="1"/>
  <c r="C332" i="3"/>
  <c r="E332" i="3" s="1"/>
  <c r="F332" i="3" s="1"/>
  <c r="C333" i="3"/>
  <c r="E333" i="3" s="1"/>
  <c r="F333" i="3" s="1"/>
  <c r="C334" i="3"/>
  <c r="E334" i="3" s="1"/>
  <c r="F334" i="3" s="1"/>
  <c r="C335" i="3"/>
  <c r="E335" i="3" s="1"/>
  <c r="F335" i="3" s="1"/>
  <c r="C336" i="3"/>
  <c r="E336" i="3" s="1"/>
  <c r="F336" i="3" s="1"/>
  <c r="C337" i="3"/>
  <c r="E337" i="3" s="1"/>
  <c r="F337" i="3" s="1"/>
  <c r="C338" i="3"/>
  <c r="E338" i="3" s="1"/>
  <c r="F338" i="3" s="1"/>
  <c r="C339" i="3"/>
  <c r="E339" i="3" s="1"/>
  <c r="F339" i="3" s="1"/>
  <c r="C340" i="3"/>
  <c r="E340" i="3" s="1"/>
  <c r="F340" i="3" s="1"/>
  <c r="C341" i="3"/>
  <c r="E341" i="3" s="1"/>
  <c r="F341" i="3" s="1"/>
  <c r="C342" i="3"/>
  <c r="E342" i="3" s="1"/>
  <c r="F342" i="3" s="1"/>
  <c r="C343" i="3"/>
  <c r="E343" i="3" s="1"/>
  <c r="F343" i="3" s="1"/>
  <c r="C344" i="3"/>
  <c r="E344" i="3" s="1"/>
  <c r="F344" i="3" s="1"/>
  <c r="C345" i="3"/>
  <c r="E345" i="3" s="1"/>
  <c r="F345" i="3" s="1"/>
  <c r="C346" i="3"/>
  <c r="E346" i="3" s="1"/>
  <c r="F346" i="3" s="1"/>
  <c r="C347" i="3"/>
  <c r="E347" i="3" s="1"/>
  <c r="F347" i="3" s="1"/>
  <c r="C348" i="3"/>
  <c r="E348" i="3" s="1"/>
  <c r="F348" i="3" s="1"/>
  <c r="C349" i="3"/>
  <c r="E349" i="3" s="1"/>
  <c r="F349" i="3" s="1"/>
  <c r="C350" i="3"/>
  <c r="E350" i="3" s="1"/>
  <c r="F350" i="3" s="1"/>
  <c r="C351" i="3"/>
  <c r="E351" i="3" s="1"/>
  <c r="F351" i="3" s="1"/>
  <c r="C352" i="3"/>
  <c r="E352" i="3" s="1"/>
  <c r="F352" i="3" s="1"/>
  <c r="C353" i="3"/>
  <c r="E353" i="3" s="1"/>
  <c r="F353" i="3" s="1"/>
  <c r="C354" i="3"/>
  <c r="E354" i="3" s="1"/>
  <c r="F354" i="3" s="1"/>
  <c r="C355" i="3"/>
  <c r="E355" i="3" s="1"/>
  <c r="F355" i="3" s="1"/>
  <c r="C356" i="3"/>
  <c r="E356" i="3" s="1"/>
  <c r="F356" i="3" s="1"/>
  <c r="C357" i="3"/>
  <c r="E357" i="3" s="1"/>
  <c r="F357" i="3" s="1"/>
  <c r="C358" i="3"/>
  <c r="E358" i="3" s="1"/>
  <c r="F358" i="3" s="1"/>
  <c r="C359" i="3"/>
  <c r="E359" i="3" s="1"/>
  <c r="F359" i="3" s="1"/>
  <c r="C360" i="3"/>
  <c r="E360" i="3" s="1"/>
  <c r="F360" i="3" s="1"/>
  <c r="C361" i="3"/>
  <c r="E361" i="3" s="1"/>
  <c r="F361" i="3" s="1"/>
  <c r="C362" i="3"/>
  <c r="E362" i="3" s="1"/>
  <c r="F362" i="3" s="1"/>
  <c r="C363" i="3"/>
  <c r="E363" i="3" s="1"/>
  <c r="F363" i="3" s="1"/>
  <c r="C364" i="3"/>
  <c r="E364" i="3" s="1"/>
  <c r="F364" i="3" s="1"/>
  <c r="C365" i="3"/>
  <c r="E365" i="3" s="1"/>
  <c r="F365" i="3" s="1"/>
  <c r="C366" i="3"/>
  <c r="E366" i="3" s="1"/>
  <c r="F366" i="3" s="1"/>
  <c r="C367" i="3"/>
  <c r="E367" i="3" s="1"/>
  <c r="F367" i="3" s="1"/>
  <c r="C368" i="3"/>
  <c r="E368" i="3" s="1"/>
  <c r="F368" i="3" s="1"/>
  <c r="C369" i="3"/>
  <c r="E369" i="3" s="1"/>
  <c r="F369" i="3" s="1"/>
  <c r="C370" i="3"/>
  <c r="E370" i="3" s="1"/>
  <c r="F370" i="3" s="1"/>
  <c r="C371" i="3"/>
  <c r="E371" i="3" s="1"/>
  <c r="F371" i="3" s="1"/>
  <c r="C372" i="3"/>
  <c r="E372" i="3" s="1"/>
  <c r="F372" i="3" s="1"/>
  <c r="C373" i="3"/>
  <c r="E373" i="3" s="1"/>
  <c r="F373" i="3" s="1"/>
  <c r="C374" i="3"/>
  <c r="E374" i="3" s="1"/>
  <c r="F374" i="3" s="1"/>
  <c r="C375" i="3"/>
  <c r="E375" i="3" s="1"/>
  <c r="F375" i="3" s="1"/>
  <c r="C376" i="3"/>
  <c r="E376" i="3" s="1"/>
  <c r="F376" i="3" s="1"/>
  <c r="C377" i="3"/>
  <c r="E377" i="3" s="1"/>
  <c r="F377" i="3" s="1"/>
  <c r="C378" i="3"/>
  <c r="E378" i="3" s="1"/>
  <c r="F378" i="3" s="1"/>
  <c r="C379" i="3"/>
  <c r="E379" i="3" s="1"/>
  <c r="F379" i="3" s="1"/>
  <c r="C380" i="3"/>
  <c r="E380" i="3" s="1"/>
  <c r="F380" i="3" s="1"/>
  <c r="C381" i="3"/>
  <c r="E381" i="3" s="1"/>
  <c r="F381" i="3" s="1"/>
  <c r="C382" i="3"/>
  <c r="E382" i="3" s="1"/>
  <c r="F382" i="3" s="1"/>
  <c r="C383" i="3"/>
  <c r="E383" i="3" s="1"/>
  <c r="F383" i="3" s="1"/>
  <c r="C384" i="3"/>
  <c r="E384" i="3" s="1"/>
  <c r="F384" i="3" s="1"/>
  <c r="C385" i="3"/>
  <c r="E385" i="3" s="1"/>
  <c r="F385" i="3" s="1"/>
  <c r="C386" i="3"/>
  <c r="E386" i="3" s="1"/>
  <c r="F386" i="3" s="1"/>
  <c r="C387" i="3"/>
  <c r="E387" i="3" s="1"/>
  <c r="F387" i="3" s="1"/>
  <c r="C388" i="3"/>
  <c r="E388" i="3" s="1"/>
  <c r="F388" i="3" s="1"/>
  <c r="C389" i="3"/>
  <c r="E389" i="3" s="1"/>
  <c r="F389" i="3" s="1"/>
  <c r="C390" i="3"/>
  <c r="E390" i="3" s="1"/>
  <c r="F390" i="3" s="1"/>
  <c r="C391" i="3"/>
  <c r="E391" i="3" s="1"/>
  <c r="F391" i="3" s="1"/>
  <c r="C392" i="3"/>
  <c r="E392" i="3" s="1"/>
  <c r="F392" i="3" s="1"/>
  <c r="C393" i="3"/>
  <c r="E393" i="3" s="1"/>
  <c r="F393" i="3" s="1"/>
  <c r="C394" i="3"/>
  <c r="E394" i="3" s="1"/>
  <c r="F394" i="3" s="1"/>
  <c r="C395" i="3"/>
  <c r="E395" i="3" s="1"/>
  <c r="F395" i="3" s="1"/>
  <c r="C396" i="3"/>
  <c r="E396" i="3" s="1"/>
  <c r="F396" i="3" s="1"/>
  <c r="C397" i="3"/>
  <c r="E397" i="3" s="1"/>
  <c r="F397" i="3" s="1"/>
  <c r="C398" i="3"/>
  <c r="E398" i="3" s="1"/>
  <c r="F398" i="3" s="1"/>
  <c r="C399" i="3"/>
  <c r="E399" i="3" s="1"/>
  <c r="F399" i="3" s="1"/>
  <c r="C400" i="3"/>
  <c r="E400" i="3" s="1"/>
  <c r="F400" i="3" s="1"/>
  <c r="C401" i="3"/>
  <c r="E401" i="3" s="1"/>
  <c r="F401" i="3" s="1"/>
  <c r="C402" i="3"/>
  <c r="E402" i="3" s="1"/>
  <c r="F402" i="3" s="1"/>
  <c r="C403" i="3"/>
  <c r="E403" i="3" s="1"/>
  <c r="F403" i="3" s="1"/>
  <c r="C404" i="3"/>
  <c r="E404" i="3" s="1"/>
  <c r="F404" i="3" s="1"/>
  <c r="C405" i="3"/>
  <c r="E405" i="3" s="1"/>
  <c r="F405" i="3" s="1"/>
  <c r="C406" i="3"/>
  <c r="E406" i="3" s="1"/>
  <c r="F406" i="3" s="1"/>
  <c r="C407" i="3"/>
  <c r="E407" i="3" s="1"/>
  <c r="F407" i="3" s="1"/>
  <c r="C408" i="3"/>
  <c r="E408" i="3" s="1"/>
  <c r="F408" i="3" s="1"/>
  <c r="C409" i="3"/>
  <c r="E409" i="3" s="1"/>
  <c r="F409" i="3" s="1"/>
  <c r="C410" i="3"/>
  <c r="E410" i="3" s="1"/>
  <c r="F410" i="3" s="1"/>
  <c r="C411" i="3"/>
  <c r="E411" i="3" s="1"/>
  <c r="F411" i="3" s="1"/>
  <c r="C412" i="3"/>
  <c r="E412" i="3" s="1"/>
  <c r="F412" i="3" s="1"/>
  <c r="C413" i="3"/>
  <c r="E413" i="3" s="1"/>
  <c r="F413" i="3" s="1"/>
  <c r="C414" i="3"/>
  <c r="E414" i="3" s="1"/>
  <c r="F414" i="3" s="1"/>
  <c r="C415" i="3"/>
  <c r="E415" i="3" s="1"/>
  <c r="F415" i="3" s="1"/>
  <c r="C416" i="3"/>
  <c r="E416" i="3" s="1"/>
  <c r="F416" i="3" s="1"/>
  <c r="C417" i="3"/>
  <c r="E417" i="3" s="1"/>
  <c r="F417" i="3" s="1"/>
  <c r="C418" i="3"/>
  <c r="E418" i="3" s="1"/>
  <c r="F418" i="3" s="1"/>
  <c r="C419" i="3"/>
  <c r="E419" i="3" s="1"/>
  <c r="F419" i="3" s="1"/>
  <c r="C420" i="3"/>
  <c r="E420" i="3" s="1"/>
  <c r="F420" i="3" s="1"/>
  <c r="C421" i="3"/>
  <c r="E421" i="3" s="1"/>
  <c r="F421" i="3" s="1"/>
  <c r="C422" i="3"/>
  <c r="E422" i="3" s="1"/>
  <c r="F422" i="3" s="1"/>
  <c r="C423" i="3"/>
  <c r="E423" i="3" s="1"/>
  <c r="F423" i="3" s="1"/>
  <c r="C424" i="3"/>
  <c r="E424" i="3" s="1"/>
  <c r="F424" i="3" s="1"/>
  <c r="C425" i="3"/>
  <c r="E425" i="3" s="1"/>
  <c r="F425" i="3" s="1"/>
  <c r="C426" i="3"/>
  <c r="E426" i="3" s="1"/>
  <c r="F426" i="3" s="1"/>
  <c r="C427" i="3"/>
  <c r="E427" i="3" s="1"/>
  <c r="F427" i="3" s="1"/>
  <c r="C428" i="3"/>
  <c r="E428" i="3" s="1"/>
  <c r="F428" i="3" s="1"/>
  <c r="C429" i="3"/>
  <c r="E429" i="3" s="1"/>
  <c r="F429" i="3" s="1"/>
  <c r="C430" i="3"/>
  <c r="E430" i="3" s="1"/>
  <c r="F430" i="3" s="1"/>
  <c r="C431" i="3"/>
  <c r="E431" i="3" s="1"/>
  <c r="F431" i="3" s="1"/>
  <c r="C432" i="3"/>
  <c r="E432" i="3" s="1"/>
  <c r="F432" i="3" s="1"/>
  <c r="C433" i="3"/>
  <c r="E433" i="3" s="1"/>
  <c r="F433" i="3" s="1"/>
  <c r="C434" i="3"/>
  <c r="E434" i="3" s="1"/>
  <c r="F434" i="3" s="1"/>
  <c r="C435" i="3"/>
  <c r="E435" i="3" s="1"/>
  <c r="F435" i="3" s="1"/>
  <c r="C436" i="3"/>
  <c r="E436" i="3" s="1"/>
  <c r="F436" i="3" s="1"/>
  <c r="C437" i="3"/>
  <c r="E437" i="3" s="1"/>
  <c r="F437" i="3" s="1"/>
  <c r="C438" i="3"/>
  <c r="E438" i="3" s="1"/>
  <c r="F438" i="3" s="1"/>
  <c r="C439" i="3"/>
  <c r="E439" i="3" s="1"/>
  <c r="F439" i="3" s="1"/>
  <c r="C440" i="3"/>
  <c r="E440" i="3" s="1"/>
  <c r="F440" i="3" s="1"/>
  <c r="C441" i="3"/>
  <c r="E441" i="3" s="1"/>
  <c r="F441" i="3" s="1"/>
  <c r="C442" i="3"/>
  <c r="E442" i="3" s="1"/>
  <c r="F442" i="3" s="1"/>
  <c r="C443" i="3"/>
  <c r="E443" i="3" s="1"/>
  <c r="F443" i="3" s="1"/>
  <c r="C444" i="3"/>
  <c r="E444" i="3" s="1"/>
  <c r="F444" i="3" s="1"/>
  <c r="C445" i="3"/>
  <c r="E445" i="3" s="1"/>
  <c r="F445" i="3" s="1"/>
  <c r="C446" i="3"/>
  <c r="E446" i="3" s="1"/>
  <c r="F446" i="3" s="1"/>
  <c r="C447" i="3"/>
  <c r="E447" i="3" s="1"/>
  <c r="F447" i="3" s="1"/>
  <c r="C448" i="3"/>
  <c r="E448" i="3" s="1"/>
  <c r="F448" i="3" s="1"/>
  <c r="C449" i="3"/>
  <c r="E449" i="3" s="1"/>
  <c r="F449" i="3" s="1"/>
  <c r="C450" i="3"/>
  <c r="E450" i="3" s="1"/>
  <c r="F450" i="3" s="1"/>
  <c r="C451" i="3"/>
  <c r="E451" i="3" s="1"/>
  <c r="F451" i="3" s="1"/>
  <c r="C452" i="3"/>
  <c r="E452" i="3" s="1"/>
  <c r="F452" i="3" s="1"/>
  <c r="C453" i="3"/>
  <c r="E453" i="3" s="1"/>
  <c r="F453" i="3" s="1"/>
  <c r="C454" i="3"/>
  <c r="E454" i="3" s="1"/>
  <c r="F454" i="3" s="1"/>
  <c r="C455" i="3"/>
  <c r="E455" i="3" s="1"/>
  <c r="F455" i="3" s="1"/>
  <c r="C456" i="3"/>
  <c r="E456" i="3" s="1"/>
  <c r="F456" i="3" s="1"/>
  <c r="C457" i="3"/>
  <c r="E457" i="3" s="1"/>
  <c r="F457" i="3" s="1"/>
  <c r="C458" i="3"/>
  <c r="E458" i="3" s="1"/>
  <c r="F458" i="3" s="1"/>
  <c r="C459" i="3"/>
  <c r="E459" i="3" s="1"/>
  <c r="F459" i="3" s="1"/>
  <c r="C460" i="3"/>
  <c r="E460" i="3" s="1"/>
  <c r="F460" i="3" s="1"/>
  <c r="C461" i="3"/>
  <c r="E461" i="3" s="1"/>
  <c r="F461" i="3" s="1"/>
  <c r="C462" i="3"/>
  <c r="E462" i="3" s="1"/>
  <c r="F462" i="3" s="1"/>
  <c r="C463" i="3"/>
  <c r="E463" i="3" s="1"/>
  <c r="F463" i="3" s="1"/>
  <c r="C464" i="3"/>
  <c r="E464" i="3" s="1"/>
  <c r="F464" i="3" s="1"/>
  <c r="C465" i="3"/>
  <c r="E465" i="3" s="1"/>
  <c r="F465" i="3" s="1"/>
  <c r="C466" i="3"/>
  <c r="E466" i="3" s="1"/>
  <c r="F466" i="3" s="1"/>
  <c r="C467" i="3"/>
  <c r="E467" i="3" s="1"/>
  <c r="F467" i="3" s="1"/>
  <c r="C468" i="3"/>
  <c r="E468" i="3" s="1"/>
  <c r="F468" i="3" s="1"/>
  <c r="C469" i="3"/>
  <c r="E469" i="3" s="1"/>
  <c r="F469" i="3" s="1"/>
  <c r="C470" i="3"/>
  <c r="E470" i="3" s="1"/>
  <c r="F470" i="3" s="1"/>
  <c r="C471" i="3"/>
  <c r="E471" i="3" s="1"/>
  <c r="F471" i="3" s="1"/>
  <c r="C472" i="3"/>
  <c r="E472" i="3" s="1"/>
  <c r="F472" i="3" s="1"/>
  <c r="C473" i="3"/>
  <c r="E473" i="3" s="1"/>
  <c r="F473" i="3" s="1"/>
  <c r="C474" i="3"/>
  <c r="E474" i="3" s="1"/>
  <c r="F474" i="3" s="1"/>
  <c r="C475" i="3"/>
  <c r="E475" i="3" s="1"/>
  <c r="F475" i="3" s="1"/>
  <c r="C476" i="3"/>
  <c r="E476" i="3" s="1"/>
  <c r="F476" i="3" s="1"/>
  <c r="C477" i="3"/>
  <c r="E477" i="3" s="1"/>
  <c r="F477" i="3" s="1"/>
  <c r="C478" i="3"/>
  <c r="E478" i="3" s="1"/>
  <c r="F478" i="3" s="1"/>
  <c r="C479" i="3"/>
  <c r="E479" i="3" s="1"/>
  <c r="F479" i="3" s="1"/>
  <c r="C480" i="3"/>
  <c r="E480" i="3" s="1"/>
  <c r="F480" i="3" s="1"/>
  <c r="C481" i="3"/>
  <c r="E481" i="3" s="1"/>
  <c r="F481" i="3" s="1"/>
  <c r="C482" i="3"/>
  <c r="E482" i="3" s="1"/>
  <c r="F482" i="3" s="1"/>
  <c r="C483" i="3"/>
  <c r="E483" i="3" s="1"/>
  <c r="F483" i="3" s="1"/>
  <c r="C484" i="3"/>
  <c r="E484" i="3" s="1"/>
  <c r="F484" i="3" s="1"/>
  <c r="C485" i="3"/>
  <c r="E485" i="3" s="1"/>
  <c r="F485" i="3" s="1"/>
  <c r="C486" i="3"/>
  <c r="E486" i="3" s="1"/>
  <c r="F486" i="3" s="1"/>
  <c r="C487" i="3"/>
  <c r="E487" i="3" s="1"/>
  <c r="F487" i="3" s="1"/>
  <c r="C488" i="3"/>
  <c r="E488" i="3" s="1"/>
  <c r="F488" i="3" s="1"/>
  <c r="C489" i="3"/>
  <c r="E489" i="3" s="1"/>
  <c r="F489" i="3" s="1"/>
  <c r="C490" i="3"/>
  <c r="E490" i="3" s="1"/>
  <c r="F490" i="3" s="1"/>
  <c r="C491" i="3"/>
  <c r="E491" i="3" s="1"/>
  <c r="F491" i="3" s="1"/>
  <c r="C492" i="3"/>
  <c r="E492" i="3" s="1"/>
  <c r="F492" i="3" s="1"/>
  <c r="C493" i="3"/>
  <c r="E493" i="3" s="1"/>
  <c r="F493" i="3" s="1"/>
  <c r="C494" i="3"/>
  <c r="E494" i="3" s="1"/>
  <c r="F494" i="3" s="1"/>
  <c r="C495" i="3"/>
  <c r="E495" i="3" s="1"/>
  <c r="F495" i="3" s="1"/>
  <c r="C496" i="3"/>
  <c r="E496" i="3" s="1"/>
  <c r="F496" i="3" s="1"/>
  <c r="C497" i="3"/>
  <c r="E497" i="3" s="1"/>
  <c r="F497" i="3" s="1"/>
  <c r="C498" i="3"/>
  <c r="E498" i="3" s="1"/>
  <c r="F498" i="3" s="1"/>
  <c r="C499" i="3"/>
  <c r="E499" i="3" s="1"/>
  <c r="F499" i="3" s="1"/>
  <c r="C500" i="3"/>
  <c r="E500" i="3" s="1"/>
  <c r="F500" i="3" s="1"/>
  <c r="C501" i="3"/>
  <c r="E501" i="3" s="1"/>
  <c r="F501" i="3" s="1"/>
  <c r="C502" i="3"/>
  <c r="E502" i="3" s="1"/>
  <c r="F502" i="3" s="1"/>
  <c r="C503" i="3"/>
  <c r="E503" i="3" s="1"/>
  <c r="F503" i="3" s="1"/>
  <c r="C504" i="3"/>
  <c r="E504" i="3" s="1"/>
  <c r="F504" i="3" s="1"/>
  <c r="C505" i="3"/>
  <c r="E505" i="3" s="1"/>
  <c r="F505" i="3" s="1"/>
  <c r="C506" i="3"/>
  <c r="E506" i="3" s="1"/>
  <c r="F506" i="3" s="1"/>
  <c r="C507" i="3"/>
  <c r="E507" i="3" s="1"/>
  <c r="F507" i="3" s="1"/>
  <c r="C508" i="3"/>
  <c r="E508" i="3" s="1"/>
  <c r="F508" i="3" s="1"/>
  <c r="C509" i="3"/>
  <c r="E509" i="3" s="1"/>
  <c r="F509" i="3" s="1"/>
  <c r="C510" i="3"/>
  <c r="E510" i="3" s="1"/>
  <c r="F510" i="3" s="1"/>
  <c r="C511" i="3"/>
  <c r="E511" i="3" s="1"/>
  <c r="F511" i="3" s="1"/>
  <c r="C512" i="3"/>
  <c r="E512" i="3" s="1"/>
  <c r="F512" i="3" s="1"/>
  <c r="C513" i="3"/>
  <c r="E513" i="3" s="1"/>
  <c r="F513" i="3" s="1"/>
  <c r="C514" i="3"/>
  <c r="E514" i="3" s="1"/>
  <c r="F514" i="3" s="1"/>
  <c r="C515" i="3"/>
  <c r="E515" i="3" s="1"/>
  <c r="F515" i="3" s="1"/>
  <c r="C516" i="3"/>
  <c r="E516" i="3" s="1"/>
  <c r="F516" i="3" s="1"/>
  <c r="C517" i="3"/>
  <c r="E517" i="3" s="1"/>
  <c r="F517" i="3" s="1"/>
  <c r="C518" i="3"/>
  <c r="E518" i="3" s="1"/>
  <c r="F518" i="3" s="1"/>
  <c r="C519" i="3"/>
  <c r="E519" i="3" s="1"/>
  <c r="F519" i="3" s="1"/>
  <c r="C520" i="3"/>
  <c r="E520" i="3" s="1"/>
  <c r="F520" i="3" s="1"/>
  <c r="C521" i="3"/>
  <c r="E521" i="3" s="1"/>
  <c r="F521" i="3" s="1"/>
  <c r="C522" i="3"/>
  <c r="E522" i="3" s="1"/>
  <c r="F522" i="3" s="1"/>
  <c r="C523" i="3"/>
  <c r="E523" i="3" s="1"/>
  <c r="F523" i="3" s="1"/>
  <c r="C524" i="3"/>
  <c r="E524" i="3" s="1"/>
  <c r="F524" i="3" s="1"/>
  <c r="C525" i="3"/>
  <c r="E525" i="3" s="1"/>
  <c r="F525" i="3" s="1"/>
  <c r="C526" i="3"/>
  <c r="E526" i="3" s="1"/>
  <c r="F526" i="3" s="1"/>
  <c r="C527" i="3"/>
  <c r="E527" i="3" s="1"/>
  <c r="F527" i="3" s="1"/>
  <c r="C528" i="3"/>
  <c r="E528" i="3" s="1"/>
  <c r="F528" i="3" s="1"/>
  <c r="C529" i="3"/>
  <c r="E529" i="3" s="1"/>
  <c r="F529" i="3" s="1"/>
  <c r="C530" i="3"/>
  <c r="E530" i="3" s="1"/>
  <c r="F530" i="3" s="1"/>
  <c r="C531" i="3"/>
  <c r="E531" i="3" s="1"/>
  <c r="F531" i="3" s="1"/>
  <c r="C532" i="3"/>
  <c r="E532" i="3" s="1"/>
  <c r="F532" i="3" s="1"/>
  <c r="C533" i="3"/>
  <c r="E533" i="3" s="1"/>
  <c r="F533" i="3" s="1"/>
  <c r="C534" i="3"/>
  <c r="E534" i="3" s="1"/>
  <c r="F534" i="3" s="1"/>
  <c r="C535" i="3"/>
  <c r="E535" i="3" s="1"/>
  <c r="F535" i="3" s="1"/>
  <c r="C536" i="3"/>
  <c r="E536" i="3" s="1"/>
  <c r="F536" i="3" s="1"/>
  <c r="C537" i="3"/>
  <c r="E537" i="3" s="1"/>
  <c r="F537" i="3" s="1"/>
  <c r="C538" i="3"/>
  <c r="E538" i="3" s="1"/>
  <c r="F538" i="3" s="1"/>
  <c r="C539" i="3"/>
  <c r="E539" i="3" s="1"/>
  <c r="F539" i="3" s="1"/>
  <c r="C540" i="3"/>
  <c r="E540" i="3" s="1"/>
  <c r="F540" i="3" s="1"/>
  <c r="C541" i="3"/>
  <c r="E541" i="3" s="1"/>
  <c r="F541" i="3" s="1"/>
  <c r="C542" i="3"/>
  <c r="E542" i="3" s="1"/>
  <c r="F542" i="3" s="1"/>
  <c r="C543" i="3"/>
  <c r="E543" i="3" s="1"/>
  <c r="F543" i="3" s="1"/>
  <c r="C544" i="3"/>
  <c r="E544" i="3" s="1"/>
  <c r="F544" i="3" s="1"/>
  <c r="C545" i="3"/>
  <c r="E545" i="3" s="1"/>
  <c r="F545" i="3" s="1"/>
  <c r="C546" i="3"/>
  <c r="E546" i="3" s="1"/>
  <c r="F546" i="3" s="1"/>
  <c r="C547" i="3"/>
  <c r="E547" i="3" s="1"/>
  <c r="F547" i="3" s="1"/>
  <c r="C548" i="3"/>
  <c r="E548" i="3" s="1"/>
  <c r="F548" i="3" s="1"/>
  <c r="C549" i="3"/>
  <c r="E549" i="3" s="1"/>
  <c r="F549" i="3" s="1"/>
  <c r="C550" i="3"/>
  <c r="E550" i="3" s="1"/>
  <c r="F550" i="3" s="1"/>
  <c r="C551" i="3"/>
  <c r="E551" i="3" s="1"/>
  <c r="F551" i="3" s="1"/>
  <c r="C552" i="3"/>
  <c r="E552" i="3" s="1"/>
  <c r="F552" i="3" s="1"/>
  <c r="C553" i="3"/>
  <c r="E553" i="3" s="1"/>
  <c r="F553" i="3" s="1"/>
  <c r="C554" i="3"/>
  <c r="E554" i="3" s="1"/>
  <c r="F554" i="3" s="1"/>
  <c r="C555" i="3"/>
  <c r="E555" i="3" s="1"/>
  <c r="F555" i="3" s="1"/>
  <c r="C556" i="3"/>
  <c r="E556" i="3" s="1"/>
  <c r="F556" i="3" s="1"/>
  <c r="C557" i="3"/>
  <c r="E557" i="3" s="1"/>
  <c r="F557" i="3" s="1"/>
  <c r="C558" i="3"/>
  <c r="E558" i="3" s="1"/>
  <c r="F558" i="3" s="1"/>
  <c r="C559" i="3"/>
  <c r="E559" i="3" s="1"/>
  <c r="F559" i="3" s="1"/>
  <c r="C560" i="3"/>
  <c r="E560" i="3" s="1"/>
  <c r="F560" i="3" s="1"/>
  <c r="C561" i="3"/>
  <c r="E561" i="3" s="1"/>
  <c r="F561" i="3" s="1"/>
  <c r="C562" i="3"/>
  <c r="E562" i="3" s="1"/>
  <c r="F562" i="3" s="1"/>
  <c r="C563" i="3"/>
  <c r="E563" i="3" s="1"/>
  <c r="F563" i="3" s="1"/>
  <c r="C564" i="3"/>
  <c r="E564" i="3" s="1"/>
  <c r="F564" i="3" s="1"/>
  <c r="C565" i="3"/>
  <c r="E565" i="3" s="1"/>
  <c r="F565" i="3" s="1"/>
  <c r="C566" i="3"/>
  <c r="E566" i="3" s="1"/>
  <c r="F566" i="3" s="1"/>
  <c r="C567" i="3"/>
  <c r="E567" i="3" s="1"/>
  <c r="F567" i="3" s="1"/>
  <c r="C568" i="3"/>
  <c r="E568" i="3" s="1"/>
  <c r="F568" i="3" s="1"/>
  <c r="C569" i="3"/>
  <c r="E569" i="3" s="1"/>
  <c r="F569" i="3" s="1"/>
  <c r="C570" i="3"/>
  <c r="E570" i="3" s="1"/>
  <c r="F570" i="3" s="1"/>
  <c r="C571" i="3"/>
  <c r="E571" i="3" s="1"/>
  <c r="F571" i="3" s="1"/>
  <c r="C572" i="3"/>
  <c r="E572" i="3" s="1"/>
  <c r="F572" i="3" s="1"/>
  <c r="C573" i="3"/>
  <c r="E573" i="3" s="1"/>
  <c r="F573" i="3" s="1"/>
  <c r="C574" i="3"/>
  <c r="E574" i="3" s="1"/>
  <c r="F574" i="3" s="1"/>
  <c r="C575" i="3"/>
  <c r="E575" i="3" s="1"/>
  <c r="F575" i="3" s="1"/>
  <c r="C576" i="3"/>
  <c r="E576" i="3" s="1"/>
  <c r="F576" i="3" s="1"/>
  <c r="C577" i="3"/>
  <c r="E577" i="3" s="1"/>
  <c r="F577" i="3" s="1"/>
  <c r="C578" i="3"/>
  <c r="E578" i="3" s="1"/>
  <c r="F578" i="3" s="1"/>
  <c r="C579" i="3"/>
  <c r="E579" i="3" s="1"/>
  <c r="F579" i="3" s="1"/>
  <c r="C580" i="3"/>
  <c r="E580" i="3" s="1"/>
  <c r="F580" i="3" s="1"/>
  <c r="C581" i="3"/>
  <c r="E581" i="3" s="1"/>
  <c r="F581" i="3" s="1"/>
  <c r="C582" i="3"/>
  <c r="E582" i="3" s="1"/>
  <c r="F582" i="3" s="1"/>
  <c r="C583" i="3"/>
  <c r="E583" i="3" s="1"/>
  <c r="F583" i="3" s="1"/>
  <c r="C584" i="3"/>
  <c r="E584" i="3" s="1"/>
  <c r="F584" i="3" s="1"/>
  <c r="C585" i="3"/>
  <c r="E585" i="3" s="1"/>
  <c r="F585" i="3" s="1"/>
  <c r="C586" i="3"/>
  <c r="E586" i="3" s="1"/>
  <c r="F586" i="3" s="1"/>
  <c r="C587" i="3"/>
  <c r="E587" i="3" s="1"/>
  <c r="F587" i="3" s="1"/>
  <c r="C2" i="3"/>
  <c r="E2" i="3" s="1"/>
  <c r="F2" i="3" s="1"/>
  <c r="F297" i="3" l="1"/>
  <c r="I10" i="3" a="1"/>
  <c r="I10" i="3" s="1"/>
  <c r="F304" i="3"/>
  <c r="I17" i="3" a="1"/>
  <c r="I17" i="3" s="1"/>
  <c r="F296" i="3"/>
  <c r="I9" i="3" a="1"/>
  <c r="I9" i="3" s="1"/>
  <c r="F305" i="3"/>
  <c r="I18" i="3" a="1"/>
  <c r="I18" i="3" s="1"/>
  <c r="F303" i="3"/>
  <c r="I16" i="3" a="1"/>
  <c r="I16" i="3" s="1"/>
  <c r="F295" i="3"/>
  <c r="I8" i="3" a="1"/>
  <c r="I8" i="3" s="1"/>
  <c r="F302" i="3"/>
  <c r="I15" i="3" a="1"/>
  <c r="I15" i="3" s="1"/>
  <c r="F294" i="3"/>
  <c r="I7" i="3" a="1"/>
  <c r="I7" i="3" s="1"/>
  <c r="F301" i="3"/>
  <c r="I14" i="3" a="1"/>
  <c r="I14" i="3" s="1"/>
  <c r="F293" i="3"/>
  <c r="I6" i="3" a="1"/>
  <c r="I6" i="3" s="1"/>
  <c r="F308" i="3"/>
  <c r="I21" i="3" a="1"/>
  <c r="I21" i="3" s="1"/>
  <c r="F300" i="3"/>
  <c r="I13" i="3" a="1"/>
  <c r="I13" i="3" s="1"/>
  <c r="F292" i="3"/>
  <c r="I5" i="3" a="1"/>
  <c r="I5" i="3" s="1"/>
  <c r="F307" i="3"/>
  <c r="I20" i="3" a="1"/>
  <c r="I20" i="3" s="1"/>
  <c r="F299" i="3"/>
  <c r="I12" i="3" a="1"/>
  <c r="I12" i="3" s="1"/>
  <c r="F291" i="3"/>
  <c r="I4" i="3" a="1"/>
  <c r="I4" i="3" s="1"/>
  <c r="F309" i="3"/>
  <c r="I22" i="3" a="1"/>
  <c r="I22" i="3" s="1"/>
  <c r="F306" i="3"/>
  <c r="I19" i="3" a="1"/>
  <c r="I19" i="3" s="1"/>
  <c r="F298" i="3"/>
  <c r="I11" i="3" a="1"/>
  <c r="I11" i="3" s="1"/>
  <c r="E90" i="5"/>
  <c r="E82" i="5"/>
  <c r="E74" i="5"/>
  <c r="W4" i="6" l="1"/>
  <c r="W5" i="6" s="1"/>
  <c r="L4" i="6"/>
  <c r="L5" i="6" s="1"/>
  <c r="P4" i="6"/>
  <c r="P5" i="6" s="1"/>
  <c r="Z4" i="6"/>
  <c r="Z5" i="6" s="1"/>
  <c r="N4" i="6"/>
  <c r="N5" i="6" s="1"/>
  <c r="I4" i="6"/>
  <c r="I5" i="6" s="1"/>
  <c r="R5" i="6"/>
  <c r="R4" i="6"/>
  <c r="Q4" i="6"/>
  <c r="Q5" i="6" s="1"/>
  <c r="T4" i="6"/>
  <c r="T5" i="6" s="1"/>
  <c r="X4" i="6"/>
  <c r="X5" i="6" s="1"/>
  <c r="Y4" i="6"/>
  <c r="Y5" i="6" s="1"/>
  <c r="M4" i="6"/>
  <c r="M5" i="6" s="1"/>
  <c r="V4" i="6"/>
  <c r="V5" i="6" s="1"/>
  <c r="K4" i="6"/>
  <c r="K5" i="6" s="1"/>
  <c r="J4" i="6"/>
  <c r="J5" i="6" s="1"/>
  <c r="S4" i="6"/>
  <c r="S5" i="6" s="1"/>
  <c r="U4" i="6"/>
  <c r="O4" i="6"/>
  <c r="O5" i="6" s="1"/>
  <c r="AA4" i="6"/>
  <c r="AA5" i="6" s="1"/>
  <c r="O15" i="6" l="1" a="1"/>
  <c r="O15" i="6" s="1"/>
  <c r="O23" i="6" a="1"/>
  <c r="O23" i="6" s="1"/>
  <c r="O29" i="6" a="1"/>
  <c r="O29" i="6" s="1"/>
  <c r="O40" i="6" a="1"/>
  <c r="O40" i="6" s="1"/>
  <c r="O10" i="6" a="1"/>
  <c r="O10" i="6" s="1"/>
  <c r="O18" i="6" a="1"/>
  <c r="O18" i="6" s="1"/>
  <c r="O32" i="6" a="1"/>
  <c r="O32" i="6" s="1"/>
  <c r="O34" i="6" a="1"/>
  <c r="O34" i="6" s="1"/>
  <c r="O39" i="6" a="1"/>
  <c r="O39" i="6" s="1"/>
  <c r="O13" i="6" a="1"/>
  <c r="O13" i="6" s="1"/>
  <c r="O21" i="6" a="1"/>
  <c r="O21" i="6" s="1"/>
  <c r="O6" i="6" a="1"/>
  <c r="O6" i="6" s="1"/>
  <c r="O11" i="6" a="1"/>
  <c r="O11" i="6" s="1"/>
  <c r="O19" i="6" a="1"/>
  <c r="O19" i="6" s="1"/>
  <c r="O24" i="6" a="1"/>
  <c r="O24" i="6" s="1"/>
  <c r="O7" i="6" a="1"/>
  <c r="O7" i="6" s="1"/>
  <c r="O8" i="6" a="1"/>
  <c r="O8" i="6" s="1"/>
  <c r="O14" i="6" a="1"/>
  <c r="O14" i="6" s="1"/>
  <c r="O22" i="6" a="1"/>
  <c r="O22" i="6" s="1"/>
  <c r="O33" i="6" a="1"/>
  <c r="O33" i="6" s="1"/>
  <c r="O38" i="6" a="1"/>
  <c r="O38" i="6" s="1"/>
  <c r="O12" i="6" a="1"/>
  <c r="O12" i="6" s="1"/>
  <c r="O20" i="6" a="1"/>
  <c r="O20" i="6" s="1"/>
  <c r="O9" i="6" a="1"/>
  <c r="O9" i="6" s="1"/>
  <c r="O30" i="6" a="1"/>
  <c r="O30" i="6" s="1"/>
  <c r="O49" i="6" a="1"/>
  <c r="O49" i="6" s="1"/>
  <c r="O51" i="6" a="1"/>
  <c r="O51" i="6" s="1"/>
  <c r="O17" i="6" a="1"/>
  <c r="O17" i="6" s="1"/>
  <c r="O28" i="6" a="1"/>
  <c r="O28" i="6" s="1"/>
  <c r="O58" i="6" a="1"/>
  <c r="O58" i="6" s="1"/>
  <c r="O16" i="6" a="1"/>
  <c r="O16" i="6" s="1"/>
  <c r="O26" i="6" a="1"/>
  <c r="O26" i="6" s="1"/>
  <c r="O27" i="6" a="1"/>
  <c r="O27" i="6" s="1"/>
  <c r="O25" i="6" a="1"/>
  <c r="O25" i="6" s="1"/>
  <c r="O42" i="6" a="1"/>
  <c r="O42" i="6" s="1"/>
  <c r="O52" i="6" a="1"/>
  <c r="O52" i="6" s="1"/>
  <c r="O37" i="6" a="1"/>
  <c r="O37" i="6" s="1"/>
  <c r="O44" i="6" a="1"/>
  <c r="O44" i="6" s="1"/>
  <c r="O46" i="6" a="1"/>
  <c r="O46" i="6" s="1"/>
  <c r="O60" i="6" a="1"/>
  <c r="O60" i="6" s="1"/>
  <c r="O63" i="6" a="1"/>
  <c r="O63" i="6" s="1"/>
  <c r="O65" i="6" a="1"/>
  <c r="O65" i="6" s="1"/>
  <c r="O73" i="6" a="1"/>
  <c r="O73" i="6" s="1"/>
  <c r="O48" i="6" a="1"/>
  <c r="O48" i="6" s="1"/>
  <c r="O53" i="6" a="1"/>
  <c r="O53" i="6" s="1"/>
  <c r="O56" i="6" a="1"/>
  <c r="O56" i="6" s="1"/>
  <c r="O59" i="6" a="1"/>
  <c r="O59" i="6" s="1"/>
  <c r="O68" i="6" a="1"/>
  <c r="O68" i="6" s="1"/>
  <c r="O76" i="6" a="1"/>
  <c r="O76" i="6" s="1"/>
  <c r="O71" i="6" a="1"/>
  <c r="O71" i="6" s="1"/>
  <c r="O79" i="6" a="1"/>
  <c r="O79" i="6" s="1"/>
  <c r="O87" i="6" a="1"/>
  <c r="O87" i="6" s="1"/>
  <c r="O36" i="6" a="1"/>
  <c r="O36" i="6" s="1"/>
  <c r="O41" i="6" a="1"/>
  <c r="O41" i="6" s="1"/>
  <c r="O50" i="6" a="1"/>
  <c r="O50" i="6" s="1"/>
  <c r="O55" i="6" a="1"/>
  <c r="O55" i="6" s="1"/>
  <c r="O62" i="6" a="1"/>
  <c r="O62" i="6" s="1"/>
  <c r="O66" i="6" a="1"/>
  <c r="O66" i="6" s="1"/>
  <c r="O74" i="6" a="1"/>
  <c r="O74" i="6" s="1"/>
  <c r="O88" i="6" a="1"/>
  <c r="O88" i="6" s="1"/>
  <c r="O31" i="6" a="1"/>
  <c r="O31" i="6" s="1"/>
  <c r="O43" i="6" a="1"/>
  <c r="O43" i="6" s="1"/>
  <c r="O45" i="6" a="1"/>
  <c r="O45" i="6" s="1"/>
  <c r="O47" i="6" a="1"/>
  <c r="O47" i="6" s="1"/>
  <c r="O64" i="6" a="1"/>
  <c r="O64" i="6" s="1"/>
  <c r="O69" i="6" a="1"/>
  <c r="O69" i="6" s="1"/>
  <c r="O77" i="6" a="1"/>
  <c r="O77" i="6" s="1"/>
  <c r="O61" i="6" a="1"/>
  <c r="O61" i="6" s="1"/>
  <c r="O72" i="6" a="1"/>
  <c r="O72" i="6" s="1"/>
  <c r="O35" i="6" a="1"/>
  <c r="O35" i="6" s="1"/>
  <c r="O54" i="6" a="1"/>
  <c r="O54" i="6" s="1"/>
  <c r="O57" i="6" a="1"/>
  <c r="O57" i="6" s="1"/>
  <c r="O67" i="6" a="1"/>
  <c r="O67" i="6" s="1"/>
  <c r="O75" i="6" a="1"/>
  <c r="O75" i="6" s="1"/>
  <c r="O84" i="6" a="1"/>
  <c r="O84" i="6" s="1"/>
  <c r="O85" i="6" a="1"/>
  <c r="O85" i="6" s="1"/>
  <c r="O70" i="6" a="1"/>
  <c r="O70" i="6" s="1"/>
  <c r="O82" i="6" a="1"/>
  <c r="O82" i="6" s="1"/>
  <c r="O99" i="6" a="1"/>
  <c r="O99" i="6" s="1"/>
  <c r="O100" i="6" a="1"/>
  <c r="O100" i="6" s="1"/>
  <c r="O83" i="6" a="1"/>
  <c r="O83" i="6" s="1"/>
  <c r="O94" i="6" a="1"/>
  <c r="O94" i="6" s="1"/>
  <c r="O78" i="6" a="1"/>
  <c r="O78" i="6" s="1"/>
  <c r="O81" i="6" a="1"/>
  <c r="O81" i="6" s="1"/>
  <c r="O89" i="6" a="1"/>
  <c r="O89" i="6" s="1"/>
  <c r="O90" i="6" a="1"/>
  <c r="O90" i="6" s="1"/>
  <c r="O92" i="6" a="1"/>
  <c r="O92" i="6" s="1"/>
  <c r="O95" i="6" a="1"/>
  <c r="O95" i="6" s="1"/>
  <c r="O97" i="6" a="1"/>
  <c r="O97" i="6" s="1"/>
  <c r="O91" i="6" a="1"/>
  <c r="O91" i="6" s="1"/>
  <c r="O86" i="6" a="1"/>
  <c r="O86" i="6" s="1"/>
  <c r="O93" i="6" a="1"/>
  <c r="O93" i="6" s="1"/>
  <c r="O96" i="6" a="1"/>
  <c r="O96" i="6" s="1"/>
  <c r="O98" i="6" a="1"/>
  <c r="O98" i="6" s="1"/>
  <c r="O80" i="6" a="1"/>
  <c r="O80" i="6" s="1"/>
  <c r="S7" i="6" a="1"/>
  <c r="S7" i="6" s="1"/>
  <c r="S11" i="6" a="1"/>
  <c r="S11" i="6" s="1"/>
  <c r="S19" i="6" a="1"/>
  <c r="S19" i="6" s="1"/>
  <c r="S24" i="6" a="1"/>
  <c r="S24" i="6" s="1"/>
  <c r="S26" i="6" a="1"/>
  <c r="S26" i="6" s="1"/>
  <c r="S8" i="6" a="1"/>
  <c r="S8" i="6" s="1"/>
  <c r="S14" i="6" a="1"/>
  <c r="S14" i="6" s="1"/>
  <c r="S22" i="6" a="1"/>
  <c r="S22" i="6" s="1"/>
  <c r="S33" i="6" a="1"/>
  <c r="S33" i="6" s="1"/>
  <c r="S38" i="6" a="1"/>
  <c r="S38" i="6" s="1"/>
  <c r="S9" i="6" a="1"/>
  <c r="S9" i="6" s="1"/>
  <c r="S17" i="6" a="1"/>
  <c r="S17" i="6" s="1"/>
  <c r="S31" i="6" a="1"/>
  <c r="S31" i="6" s="1"/>
  <c r="S15" i="6" a="1"/>
  <c r="S15" i="6" s="1"/>
  <c r="S23" i="6" a="1"/>
  <c r="S23" i="6" s="1"/>
  <c r="S29" i="6" a="1"/>
  <c r="S29" i="6" s="1"/>
  <c r="S37" i="6" a="1"/>
  <c r="S37" i="6" s="1"/>
  <c r="S40" i="6" a="1"/>
  <c r="S40" i="6" s="1"/>
  <c r="S10" i="6" a="1"/>
  <c r="S10" i="6" s="1"/>
  <c r="S18" i="6" a="1"/>
  <c r="S18" i="6" s="1"/>
  <c r="S32" i="6" a="1"/>
  <c r="S32" i="6" s="1"/>
  <c r="S13" i="6" a="1"/>
  <c r="S13" i="6" s="1"/>
  <c r="S6" i="6" a="1"/>
  <c r="S6" i="6" s="1"/>
  <c r="S12" i="6" a="1"/>
  <c r="S12" i="6" s="1"/>
  <c r="S21" i="6" a="1"/>
  <c r="S21" i="6" s="1"/>
  <c r="S20" i="6" a="1"/>
  <c r="S20" i="6" s="1"/>
  <c r="S42" i="6" a="1"/>
  <c r="S42" i="6" s="1"/>
  <c r="S52" i="6" a="1"/>
  <c r="S52" i="6" s="1"/>
  <c r="S47" i="6" a="1"/>
  <c r="S47" i="6" s="1"/>
  <c r="S57" i="6" a="1"/>
  <c r="S57" i="6" s="1"/>
  <c r="S27" i="6" a="1"/>
  <c r="S27" i="6" s="1"/>
  <c r="S28" i="6" a="1"/>
  <c r="S28" i="6" s="1"/>
  <c r="S16" i="6" a="1"/>
  <c r="S16" i="6" s="1"/>
  <c r="S25" i="6" a="1"/>
  <c r="S25" i="6" s="1"/>
  <c r="S49" i="6" a="1"/>
  <c r="S49" i="6" s="1"/>
  <c r="S60" i="6" a="1"/>
  <c r="S60" i="6" s="1"/>
  <c r="S30" i="6" a="1"/>
  <c r="S30" i="6" s="1"/>
  <c r="S35" i="6" a="1"/>
  <c r="S35" i="6" s="1"/>
  <c r="S64" i="6" a="1"/>
  <c r="S64" i="6" s="1"/>
  <c r="S69" i="6" a="1"/>
  <c r="S69" i="6" s="1"/>
  <c r="S77" i="6" a="1"/>
  <c r="S77" i="6" s="1"/>
  <c r="S54" i="6" a="1"/>
  <c r="S54" i="6" s="1"/>
  <c r="S72" i="6" a="1"/>
  <c r="S72" i="6" s="1"/>
  <c r="S61" i="6" a="1"/>
  <c r="S61" i="6" s="1"/>
  <c r="S67" i="6" a="1"/>
  <c r="S67" i="6" s="1"/>
  <c r="S75" i="6" a="1"/>
  <c r="S75" i="6" s="1"/>
  <c r="S34" i="6" a="1"/>
  <c r="S34" i="6" s="1"/>
  <c r="S39" i="6" a="1"/>
  <c r="S39" i="6" s="1"/>
  <c r="S44" i="6" a="1"/>
  <c r="S44" i="6" s="1"/>
  <c r="S46" i="6" a="1"/>
  <c r="S46" i="6" s="1"/>
  <c r="S51" i="6" a="1"/>
  <c r="S51" i="6" s="1"/>
  <c r="S53" i="6" a="1"/>
  <c r="S53" i="6" s="1"/>
  <c r="S56" i="6" a="1"/>
  <c r="S56" i="6" s="1"/>
  <c r="S70" i="6" a="1"/>
  <c r="S70" i="6" s="1"/>
  <c r="S78" i="6" a="1"/>
  <c r="S78" i="6" s="1"/>
  <c r="S84" i="6" a="1"/>
  <c r="S84" i="6" s="1"/>
  <c r="S85" i="6" a="1"/>
  <c r="S85" i="6" s="1"/>
  <c r="S89" i="6" a="1"/>
  <c r="S89" i="6" s="1"/>
  <c r="S59" i="6" a="1"/>
  <c r="S59" i="6" s="1"/>
  <c r="S63" i="6" a="1"/>
  <c r="S63" i="6" s="1"/>
  <c r="S65" i="6" a="1"/>
  <c r="S65" i="6" s="1"/>
  <c r="S73" i="6" a="1"/>
  <c r="S73" i="6" s="1"/>
  <c r="S36" i="6" a="1"/>
  <c r="S36" i="6" s="1"/>
  <c r="S41" i="6" a="1"/>
  <c r="S41" i="6" s="1"/>
  <c r="S48" i="6" a="1"/>
  <c r="S48" i="6" s="1"/>
  <c r="S68" i="6" a="1"/>
  <c r="S68" i="6" s="1"/>
  <c r="S76" i="6" a="1"/>
  <c r="S76" i="6" s="1"/>
  <c r="S43" i="6" a="1"/>
  <c r="S43" i="6" s="1"/>
  <c r="S45" i="6" a="1"/>
  <c r="S45" i="6" s="1"/>
  <c r="S50" i="6" a="1"/>
  <c r="S50" i="6" s="1"/>
  <c r="S55" i="6" a="1"/>
  <c r="S55" i="6" s="1"/>
  <c r="S58" i="6" a="1"/>
  <c r="S58" i="6" s="1"/>
  <c r="S71" i="6" a="1"/>
  <c r="S71" i="6" s="1"/>
  <c r="S79" i="6" a="1"/>
  <c r="S79" i="6" s="1"/>
  <c r="S96" i="6" a="1"/>
  <c r="S96" i="6" s="1"/>
  <c r="S95" i="6" a="1"/>
  <c r="S95" i="6" s="1"/>
  <c r="S74" i="6" a="1"/>
  <c r="S74" i="6" s="1"/>
  <c r="S80" i="6" a="1"/>
  <c r="S80" i="6" s="1"/>
  <c r="S99" i="6" a="1"/>
  <c r="S99" i="6" s="1"/>
  <c r="S82" i="6" a="1"/>
  <c r="S82" i="6" s="1"/>
  <c r="S62" i="6" a="1"/>
  <c r="S62" i="6" s="1"/>
  <c r="S81" i="6" a="1"/>
  <c r="S81" i="6" s="1"/>
  <c r="S83" i="6" a="1"/>
  <c r="S83" i="6" s="1"/>
  <c r="S98" i="6" a="1"/>
  <c r="S98" i="6" s="1"/>
  <c r="S87" i="6" a="1"/>
  <c r="S87" i="6" s="1"/>
  <c r="S88" i="6" a="1"/>
  <c r="S88" i="6" s="1"/>
  <c r="S90" i="6" a="1"/>
  <c r="S90" i="6" s="1"/>
  <c r="S94" i="6" a="1"/>
  <c r="S94" i="6" s="1"/>
  <c r="S100" i="6" a="1"/>
  <c r="S100" i="6" s="1"/>
  <c r="S66" i="6" a="1"/>
  <c r="S66" i="6" s="1"/>
  <c r="S86" i="6" a="1"/>
  <c r="S86" i="6" s="1"/>
  <c r="S91" i="6" a="1"/>
  <c r="S91" i="6" s="1"/>
  <c r="S92" i="6" a="1"/>
  <c r="S92" i="6" s="1"/>
  <c r="S93" i="6" a="1"/>
  <c r="S93" i="6" s="1"/>
  <c r="S97" i="6" a="1"/>
  <c r="S97" i="6" s="1"/>
  <c r="J6" i="6" a="1"/>
  <c r="J6" i="6" s="1"/>
  <c r="J7" i="6" a="1"/>
  <c r="J7" i="6" s="1"/>
  <c r="J8" i="6" a="1"/>
  <c r="J8" i="6" s="1"/>
  <c r="J14" i="6" a="1"/>
  <c r="J14" i="6" s="1"/>
  <c r="J22" i="6" a="1"/>
  <c r="J22" i="6" s="1"/>
  <c r="J17" i="6" a="1"/>
  <c r="J17" i="6" s="1"/>
  <c r="J31" i="6" a="1"/>
  <c r="J31" i="6" s="1"/>
  <c r="J35" i="6" a="1"/>
  <c r="J35" i="6" s="1"/>
  <c r="J9" i="6" a="1"/>
  <c r="J9" i="6" s="1"/>
  <c r="J12" i="6" a="1"/>
  <c r="J12" i="6" s="1"/>
  <c r="J20" i="6" a="1"/>
  <c r="J20" i="6" s="1"/>
  <c r="J25" i="6" a="1"/>
  <c r="J25" i="6" s="1"/>
  <c r="J27" i="6" a="1"/>
  <c r="J27" i="6" s="1"/>
  <c r="J29" i="6" a="1"/>
  <c r="J29" i="6" s="1"/>
  <c r="J37" i="6" a="1"/>
  <c r="J37" i="6" s="1"/>
  <c r="J40" i="6" a="1"/>
  <c r="J40" i="6" s="1"/>
  <c r="J10" i="6" a="1"/>
  <c r="J10" i="6" s="1"/>
  <c r="J18" i="6" a="1"/>
  <c r="J18" i="6" s="1"/>
  <c r="J32" i="6" a="1"/>
  <c r="J32" i="6" s="1"/>
  <c r="J34" i="6" a="1"/>
  <c r="J34" i="6" s="1"/>
  <c r="J39" i="6" a="1"/>
  <c r="J39" i="6" s="1"/>
  <c r="J13" i="6" a="1"/>
  <c r="J13" i="6" s="1"/>
  <c r="J21" i="6" a="1"/>
  <c r="J21" i="6" s="1"/>
  <c r="J19" i="6" a="1"/>
  <c r="J19" i="6" s="1"/>
  <c r="J28" i="6" a="1"/>
  <c r="J28" i="6" s="1"/>
  <c r="J16" i="6" a="1"/>
  <c r="J16" i="6" s="1"/>
  <c r="J26" i="6" a="1"/>
  <c r="J26" i="6" s="1"/>
  <c r="J47" i="6" a="1"/>
  <c r="J47" i="6" s="1"/>
  <c r="J61" i="6" a="1"/>
  <c r="J61" i="6" s="1"/>
  <c r="J15" i="6" a="1"/>
  <c r="J15" i="6" s="1"/>
  <c r="J45" i="6" a="1"/>
  <c r="J45" i="6" s="1"/>
  <c r="J59" i="6" a="1"/>
  <c r="J59" i="6" s="1"/>
  <c r="J60" i="6" a="1"/>
  <c r="J60" i="6" s="1"/>
  <c r="J23" i="6" a="1"/>
  <c r="J23" i="6" s="1"/>
  <c r="J24" i="6" a="1"/>
  <c r="J24" i="6" s="1"/>
  <c r="J33" i="6" a="1"/>
  <c r="J33" i="6" s="1"/>
  <c r="J46" i="6" a="1"/>
  <c r="J46" i="6" s="1"/>
  <c r="J48" i="6" a="1"/>
  <c r="J48" i="6" s="1"/>
  <c r="J58" i="6" a="1"/>
  <c r="J58" i="6" s="1"/>
  <c r="J43" i="6" a="1"/>
  <c r="J43" i="6" s="1"/>
  <c r="J50" i="6" a="1"/>
  <c r="J50" i="6" s="1"/>
  <c r="J55" i="6" a="1"/>
  <c r="J55" i="6" s="1"/>
  <c r="J72" i="6" a="1"/>
  <c r="J72" i="6" s="1"/>
  <c r="J57" i="6" a="1"/>
  <c r="J57" i="6" s="1"/>
  <c r="J67" i="6" a="1"/>
  <c r="J67" i="6" s="1"/>
  <c r="J75" i="6" a="1"/>
  <c r="J75" i="6" s="1"/>
  <c r="J36" i="6" a="1"/>
  <c r="J36" i="6" s="1"/>
  <c r="J52" i="6" a="1"/>
  <c r="J52" i="6" s="1"/>
  <c r="J54" i="6" a="1"/>
  <c r="J54" i="6" s="1"/>
  <c r="J63" i="6" a="1"/>
  <c r="J63" i="6" s="1"/>
  <c r="J70" i="6" a="1"/>
  <c r="J70" i="6" s="1"/>
  <c r="J78" i="6" a="1"/>
  <c r="J78" i="6" s="1"/>
  <c r="J83" i="6" a="1"/>
  <c r="J83" i="6" s="1"/>
  <c r="J11" i="6" a="1"/>
  <c r="J11" i="6" s="1"/>
  <c r="J38" i="6" a="1"/>
  <c r="J38" i="6" s="1"/>
  <c r="J65" i="6" a="1"/>
  <c r="J65" i="6" s="1"/>
  <c r="J73" i="6" a="1"/>
  <c r="J73" i="6" s="1"/>
  <c r="J81" i="6" a="1"/>
  <c r="J81" i="6" s="1"/>
  <c r="J87" i="6" a="1"/>
  <c r="J87" i="6" s="1"/>
  <c r="J91" i="6" a="1"/>
  <c r="J91" i="6" s="1"/>
  <c r="J92" i="6" a="1"/>
  <c r="J92" i="6" s="1"/>
  <c r="J42" i="6" a="1"/>
  <c r="J42" i="6" s="1"/>
  <c r="J49" i="6" a="1"/>
  <c r="J49" i="6" s="1"/>
  <c r="J68" i="6" a="1"/>
  <c r="J68" i="6" s="1"/>
  <c r="J76" i="6" a="1"/>
  <c r="J76" i="6" s="1"/>
  <c r="J44" i="6" a="1"/>
  <c r="J44" i="6" s="1"/>
  <c r="J51" i="6" a="1"/>
  <c r="J51" i="6" s="1"/>
  <c r="J53" i="6" a="1"/>
  <c r="J53" i="6" s="1"/>
  <c r="J56" i="6" a="1"/>
  <c r="J56" i="6" s="1"/>
  <c r="J62" i="6" a="1"/>
  <c r="J62" i="6" s="1"/>
  <c r="J71" i="6" a="1"/>
  <c r="J71" i="6" s="1"/>
  <c r="J30" i="6" a="1"/>
  <c r="J30" i="6" s="1"/>
  <c r="J66" i="6" a="1"/>
  <c r="J66" i="6" s="1"/>
  <c r="J74" i="6" a="1"/>
  <c r="J74" i="6" s="1"/>
  <c r="J82" i="6" a="1"/>
  <c r="J82" i="6" s="1"/>
  <c r="J89" i="6" a="1"/>
  <c r="J89" i="6" s="1"/>
  <c r="J93" i="6" a="1"/>
  <c r="J93" i="6" s="1"/>
  <c r="J94" i="6" a="1"/>
  <c r="J94" i="6" s="1"/>
  <c r="J77" i="6" a="1"/>
  <c r="J77" i="6" s="1"/>
  <c r="J79" i="6" a="1"/>
  <c r="J79" i="6" s="1"/>
  <c r="J41" i="6" a="1"/>
  <c r="J41" i="6" s="1"/>
  <c r="J64" i="6" a="1"/>
  <c r="J64" i="6" s="1"/>
  <c r="J98" i="6" a="1"/>
  <c r="J98" i="6" s="1"/>
  <c r="J99" i="6" a="1"/>
  <c r="J99" i="6" s="1"/>
  <c r="J97" i="6" a="1"/>
  <c r="J97" i="6" s="1"/>
  <c r="J100" i="6" a="1"/>
  <c r="J100" i="6" s="1"/>
  <c r="J80" i="6" a="1"/>
  <c r="J80" i="6" s="1"/>
  <c r="J69" i="6" a="1"/>
  <c r="J69" i="6" s="1"/>
  <c r="J95" i="6" a="1"/>
  <c r="J95" i="6" s="1"/>
  <c r="J96" i="6" a="1"/>
  <c r="J96" i="6" s="1"/>
  <c r="J84" i="6" a="1"/>
  <c r="J84" i="6" s="1"/>
  <c r="J88" i="6" a="1"/>
  <c r="J88" i="6" s="1"/>
  <c r="J90" i="6" a="1"/>
  <c r="J90" i="6" s="1"/>
  <c r="J85" i="6" a="1"/>
  <c r="J85" i="6" s="1"/>
  <c r="J86" i="6" a="1"/>
  <c r="J86" i="6" s="1"/>
  <c r="K6" i="6" a="1"/>
  <c r="K6" i="6" s="1"/>
  <c r="K11" i="6" a="1"/>
  <c r="K11" i="6" s="1"/>
  <c r="K19" i="6" a="1"/>
  <c r="K19" i="6" s="1"/>
  <c r="K24" i="6" a="1"/>
  <c r="K24" i="6" s="1"/>
  <c r="K7" i="6" a="1"/>
  <c r="K7" i="6" s="1"/>
  <c r="K8" i="6" a="1"/>
  <c r="K8" i="6" s="1"/>
  <c r="K14" i="6" a="1"/>
  <c r="K14" i="6" s="1"/>
  <c r="K22" i="6" a="1"/>
  <c r="K22" i="6" s="1"/>
  <c r="K33" i="6" a="1"/>
  <c r="K33" i="6" s="1"/>
  <c r="K17" i="6" a="1"/>
  <c r="K17" i="6" s="1"/>
  <c r="K31" i="6" a="1"/>
  <c r="K31" i="6" s="1"/>
  <c r="K35" i="6" a="1"/>
  <c r="K35" i="6" s="1"/>
  <c r="K15" i="6" a="1"/>
  <c r="K15" i="6" s="1"/>
  <c r="K23" i="6" a="1"/>
  <c r="K23" i="6" s="1"/>
  <c r="K29" i="6" a="1"/>
  <c r="K29" i="6" s="1"/>
  <c r="K10" i="6" a="1"/>
  <c r="K10" i="6" s="1"/>
  <c r="K18" i="6" a="1"/>
  <c r="K18" i="6" s="1"/>
  <c r="K32" i="6" a="1"/>
  <c r="K32" i="6" s="1"/>
  <c r="K34" i="6" a="1"/>
  <c r="K34" i="6" s="1"/>
  <c r="K39" i="6" a="1"/>
  <c r="K39" i="6" s="1"/>
  <c r="K9" i="6" a="1"/>
  <c r="K9" i="6" s="1"/>
  <c r="K27" i="6" a="1"/>
  <c r="K27" i="6" s="1"/>
  <c r="K28" i="6" a="1"/>
  <c r="K28" i="6" s="1"/>
  <c r="K42" i="6" a="1"/>
  <c r="K42" i="6" s="1"/>
  <c r="K52" i="6" a="1"/>
  <c r="K52" i="6" s="1"/>
  <c r="K16" i="6" a="1"/>
  <c r="K16" i="6" s="1"/>
  <c r="K25" i="6" a="1"/>
  <c r="K25" i="6" s="1"/>
  <c r="K26" i="6" a="1"/>
  <c r="K26" i="6" s="1"/>
  <c r="K47" i="6" a="1"/>
  <c r="K47" i="6" s="1"/>
  <c r="K61" i="6" a="1"/>
  <c r="K61" i="6" s="1"/>
  <c r="K13" i="6" a="1"/>
  <c r="K13" i="6" s="1"/>
  <c r="K12" i="6" a="1"/>
  <c r="K12" i="6" s="1"/>
  <c r="K21" i="6" a="1"/>
  <c r="K21" i="6" s="1"/>
  <c r="K36" i="6" a="1"/>
  <c r="K36" i="6" s="1"/>
  <c r="K49" i="6" a="1"/>
  <c r="K49" i="6" s="1"/>
  <c r="K51" i="6" a="1"/>
  <c r="K51" i="6" s="1"/>
  <c r="K41" i="6" a="1"/>
  <c r="K41" i="6" s="1"/>
  <c r="K58" i="6" a="1"/>
  <c r="K58" i="6" s="1"/>
  <c r="K64" i="6" a="1"/>
  <c r="K64" i="6" s="1"/>
  <c r="K69" i="6" a="1"/>
  <c r="K69" i="6" s="1"/>
  <c r="K77" i="6" a="1"/>
  <c r="K77" i="6" s="1"/>
  <c r="K43" i="6" a="1"/>
  <c r="K43" i="6" s="1"/>
  <c r="K45" i="6" a="1"/>
  <c r="K45" i="6" s="1"/>
  <c r="K50" i="6" a="1"/>
  <c r="K50" i="6" s="1"/>
  <c r="K55" i="6" a="1"/>
  <c r="K55" i="6" s="1"/>
  <c r="K72" i="6" a="1"/>
  <c r="K72" i="6" s="1"/>
  <c r="K67" i="6" a="1"/>
  <c r="K67" i="6" s="1"/>
  <c r="K75" i="6" a="1"/>
  <c r="K75" i="6" s="1"/>
  <c r="K20" i="6" a="1"/>
  <c r="K20" i="6" s="1"/>
  <c r="K54" i="6" a="1"/>
  <c r="K54" i="6" s="1"/>
  <c r="K57" i="6" a="1"/>
  <c r="K57" i="6" s="1"/>
  <c r="K70" i="6" a="1"/>
  <c r="K70" i="6" s="1"/>
  <c r="K78" i="6" a="1"/>
  <c r="K78" i="6" s="1"/>
  <c r="K86" i="6" a="1"/>
  <c r="K86" i="6" s="1"/>
  <c r="K38" i="6" a="1"/>
  <c r="K38" i="6" s="1"/>
  <c r="K60" i="6" a="1"/>
  <c r="K60" i="6" s="1"/>
  <c r="K63" i="6" a="1"/>
  <c r="K63" i="6" s="1"/>
  <c r="K65" i="6" a="1"/>
  <c r="K65" i="6" s="1"/>
  <c r="K73" i="6" a="1"/>
  <c r="K73" i="6" s="1"/>
  <c r="K46" i="6" a="1"/>
  <c r="K46" i="6" s="1"/>
  <c r="K59" i="6" a="1"/>
  <c r="K59" i="6" s="1"/>
  <c r="K68" i="6" a="1"/>
  <c r="K68" i="6" s="1"/>
  <c r="K76" i="6" a="1"/>
  <c r="K76" i="6" s="1"/>
  <c r="K40" i="6" a="1"/>
  <c r="K40" i="6" s="1"/>
  <c r="K44" i="6" a="1"/>
  <c r="K44" i="6" s="1"/>
  <c r="K53" i="6" a="1"/>
  <c r="K53" i="6" s="1"/>
  <c r="K56" i="6" a="1"/>
  <c r="K56" i="6" s="1"/>
  <c r="K62" i="6" a="1"/>
  <c r="K62" i="6" s="1"/>
  <c r="K71" i="6" a="1"/>
  <c r="K71" i="6" s="1"/>
  <c r="K79" i="6" a="1"/>
  <c r="K79" i="6" s="1"/>
  <c r="K88" i="6" a="1"/>
  <c r="K88" i="6" s="1"/>
  <c r="K81" i="6" a="1"/>
  <c r="K81" i="6" s="1"/>
  <c r="K85" i="6" a="1"/>
  <c r="K85" i="6" s="1"/>
  <c r="K87" i="6" a="1"/>
  <c r="K87" i="6" s="1"/>
  <c r="K90" i="6" a="1"/>
  <c r="K90" i="6" s="1"/>
  <c r="K93" i="6" a="1"/>
  <c r="K93" i="6" s="1"/>
  <c r="K94" i="6" a="1"/>
  <c r="K94" i="6" s="1"/>
  <c r="K74" i="6" a="1"/>
  <c r="K74" i="6" s="1"/>
  <c r="K30" i="6" a="1"/>
  <c r="K30" i="6" s="1"/>
  <c r="K98" i="6" a="1"/>
  <c r="K98" i="6" s="1"/>
  <c r="K99" i="6" a="1"/>
  <c r="K99" i="6" s="1"/>
  <c r="K48" i="6" a="1"/>
  <c r="K48" i="6" s="1"/>
  <c r="K82" i="6" a="1"/>
  <c r="K82" i="6" s="1"/>
  <c r="K100" i="6" a="1"/>
  <c r="K100" i="6" s="1"/>
  <c r="K80" i="6" a="1"/>
  <c r="K80" i="6" s="1"/>
  <c r="K37" i="6" a="1"/>
  <c r="K37" i="6" s="1"/>
  <c r="K66" i="6" a="1"/>
  <c r="K66" i="6" s="1"/>
  <c r="K83" i="6" a="1"/>
  <c r="K83" i="6" s="1"/>
  <c r="K95" i="6" a="1"/>
  <c r="K95" i="6" s="1"/>
  <c r="K97" i="6" a="1"/>
  <c r="K97" i="6" s="1"/>
  <c r="K91" i="6" a="1"/>
  <c r="K91" i="6" s="1"/>
  <c r="K84" i="6" a="1"/>
  <c r="K84" i="6" s="1"/>
  <c r="K89" i="6" a="1"/>
  <c r="K89" i="6" s="1"/>
  <c r="K92" i="6" a="1"/>
  <c r="K92" i="6" s="1"/>
  <c r="K96" i="6" a="1"/>
  <c r="K96" i="6" s="1"/>
  <c r="R8" i="6" a="1"/>
  <c r="R8" i="6" s="1"/>
  <c r="R14" i="6" a="1"/>
  <c r="R14" i="6" s="1"/>
  <c r="R22" i="6" a="1"/>
  <c r="R22" i="6" s="1"/>
  <c r="R33" i="6" a="1"/>
  <c r="R33" i="6" s="1"/>
  <c r="R38" i="6" a="1"/>
  <c r="R38" i="6" s="1"/>
  <c r="R9" i="6" a="1"/>
  <c r="R9" i="6" s="1"/>
  <c r="R17" i="6" a="1"/>
  <c r="R17" i="6" s="1"/>
  <c r="R31" i="6" a="1"/>
  <c r="R31" i="6" s="1"/>
  <c r="R12" i="6" a="1"/>
  <c r="R12" i="6" s="1"/>
  <c r="R20" i="6" a="1"/>
  <c r="R20" i="6" s="1"/>
  <c r="R25" i="6" a="1"/>
  <c r="R25" i="6" s="1"/>
  <c r="R27" i="6" a="1"/>
  <c r="R27" i="6" s="1"/>
  <c r="R35" i="6" a="1"/>
  <c r="R35" i="6" s="1"/>
  <c r="R37" i="6" a="1"/>
  <c r="R37" i="6" s="1"/>
  <c r="R10" i="6" a="1"/>
  <c r="R10" i="6" s="1"/>
  <c r="R18" i="6" a="1"/>
  <c r="R18" i="6" s="1"/>
  <c r="R32" i="6" a="1"/>
  <c r="R32" i="6" s="1"/>
  <c r="R13" i="6" a="1"/>
  <c r="R13" i="6" s="1"/>
  <c r="R21" i="6" a="1"/>
  <c r="R21" i="6" s="1"/>
  <c r="R34" i="6" a="1"/>
  <c r="R34" i="6" s="1"/>
  <c r="R39" i="6" a="1"/>
  <c r="R39" i="6" s="1"/>
  <c r="R6" i="6" a="1"/>
  <c r="R6" i="6" s="1"/>
  <c r="R11" i="6" a="1"/>
  <c r="R11" i="6" s="1"/>
  <c r="R47" i="6" a="1"/>
  <c r="R47" i="6" s="1"/>
  <c r="R57" i="6" a="1"/>
  <c r="R57" i="6" s="1"/>
  <c r="R19" i="6" a="1"/>
  <c r="R19" i="6" s="1"/>
  <c r="R30" i="6" a="1"/>
  <c r="R30" i="6" s="1"/>
  <c r="R45" i="6" a="1"/>
  <c r="R45" i="6" s="1"/>
  <c r="R54" i="6" a="1"/>
  <c r="R54" i="6" s="1"/>
  <c r="R28" i="6" a="1"/>
  <c r="R28" i="6" s="1"/>
  <c r="R29" i="6" a="1"/>
  <c r="R29" i="6" s="1"/>
  <c r="R16" i="6" a="1"/>
  <c r="R16" i="6" s="1"/>
  <c r="R15" i="6" a="1"/>
  <c r="R15" i="6" s="1"/>
  <c r="R26" i="6" a="1"/>
  <c r="R26" i="6" s="1"/>
  <c r="R51" i="6" a="1"/>
  <c r="R51" i="6" s="1"/>
  <c r="R59" i="6" a="1"/>
  <c r="R59" i="6" s="1"/>
  <c r="R7" i="6" a="1"/>
  <c r="R7" i="6" s="1"/>
  <c r="R72" i="6" a="1"/>
  <c r="R72" i="6" s="1"/>
  <c r="R40" i="6" a="1"/>
  <c r="R40" i="6" s="1"/>
  <c r="R49" i="6" a="1"/>
  <c r="R49" i="6" s="1"/>
  <c r="R60" i="6" a="1"/>
  <c r="R60" i="6" s="1"/>
  <c r="R61" i="6" a="1"/>
  <c r="R61" i="6" s="1"/>
  <c r="R67" i="6" a="1"/>
  <c r="R67" i="6" s="1"/>
  <c r="R75" i="6" a="1"/>
  <c r="R75" i="6" s="1"/>
  <c r="R42" i="6" a="1"/>
  <c r="R42" i="6" s="1"/>
  <c r="R44" i="6" a="1"/>
  <c r="R44" i="6" s="1"/>
  <c r="R46" i="6" a="1"/>
  <c r="R46" i="6" s="1"/>
  <c r="R53" i="6" a="1"/>
  <c r="R53" i="6" s="1"/>
  <c r="R56" i="6" a="1"/>
  <c r="R56" i="6" s="1"/>
  <c r="R70" i="6" a="1"/>
  <c r="R70" i="6" s="1"/>
  <c r="R78" i="6" a="1"/>
  <c r="R78" i="6" s="1"/>
  <c r="R82" i="6" a="1"/>
  <c r="R82" i="6" s="1"/>
  <c r="R84" i="6" a="1"/>
  <c r="R84" i="6" s="1"/>
  <c r="R85" i="6" a="1"/>
  <c r="R85" i="6" s="1"/>
  <c r="R89" i="6" a="1"/>
  <c r="R89" i="6" s="1"/>
  <c r="R63" i="6" a="1"/>
  <c r="R63" i="6" s="1"/>
  <c r="R65" i="6" a="1"/>
  <c r="R65" i="6" s="1"/>
  <c r="R73" i="6" a="1"/>
  <c r="R73" i="6" s="1"/>
  <c r="R81" i="6" a="1"/>
  <c r="R81" i="6" s="1"/>
  <c r="R90" i="6" a="1"/>
  <c r="R90" i="6" s="1"/>
  <c r="R36" i="6" a="1"/>
  <c r="R36" i="6" s="1"/>
  <c r="R41" i="6" a="1"/>
  <c r="R41" i="6" s="1"/>
  <c r="R48" i="6" a="1"/>
  <c r="R48" i="6" s="1"/>
  <c r="R68" i="6" a="1"/>
  <c r="R68" i="6" s="1"/>
  <c r="R76" i="6" a="1"/>
  <c r="R76" i="6" s="1"/>
  <c r="R43" i="6" a="1"/>
  <c r="R43" i="6" s="1"/>
  <c r="R50" i="6" a="1"/>
  <c r="R50" i="6" s="1"/>
  <c r="R55" i="6" a="1"/>
  <c r="R55" i="6" s="1"/>
  <c r="R58" i="6" a="1"/>
  <c r="R58" i="6" s="1"/>
  <c r="R71" i="6" a="1"/>
  <c r="R71" i="6" s="1"/>
  <c r="R23" i="6" a="1"/>
  <c r="R23" i="6" s="1"/>
  <c r="R62" i="6" a="1"/>
  <c r="R62" i="6" s="1"/>
  <c r="R66" i="6" a="1"/>
  <c r="R66" i="6" s="1"/>
  <c r="R74" i="6" a="1"/>
  <c r="R74" i="6" s="1"/>
  <c r="R86" i="6" a="1"/>
  <c r="R86" i="6" s="1"/>
  <c r="R87" i="6" a="1"/>
  <c r="R87" i="6" s="1"/>
  <c r="R92" i="6" a="1"/>
  <c r="R92" i="6" s="1"/>
  <c r="R95" i="6" a="1"/>
  <c r="R95" i="6" s="1"/>
  <c r="R24" i="6" a="1"/>
  <c r="R24" i="6" s="1"/>
  <c r="R77" i="6" a="1"/>
  <c r="R77" i="6" s="1"/>
  <c r="R80" i="6" a="1"/>
  <c r="R80" i="6" s="1"/>
  <c r="R64" i="6" a="1"/>
  <c r="R64" i="6" s="1"/>
  <c r="R94" i="6" a="1"/>
  <c r="R94" i="6" s="1"/>
  <c r="R99" i="6" a="1"/>
  <c r="R99" i="6" s="1"/>
  <c r="R100" i="6" a="1"/>
  <c r="R100" i="6" s="1"/>
  <c r="R52" i="6" a="1"/>
  <c r="R52" i="6" s="1"/>
  <c r="R98" i="6" a="1"/>
  <c r="R98" i="6" s="1"/>
  <c r="R83" i="6" a="1"/>
  <c r="R83" i="6" s="1"/>
  <c r="R79" i="6" a="1"/>
  <c r="R79" i="6" s="1"/>
  <c r="R88" i="6" a="1"/>
  <c r="R88" i="6" s="1"/>
  <c r="R69" i="6" a="1"/>
  <c r="R69" i="6" s="1"/>
  <c r="R91" i="6" a="1"/>
  <c r="R91" i="6" s="1"/>
  <c r="R93" i="6" a="1"/>
  <c r="R93" i="6" s="1"/>
  <c r="R97" i="6" a="1"/>
  <c r="R97" i="6" s="1"/>
  <c r="R96" i="6" a="1"/>
  <c r="R96" i="6" s="1"/>
  <c r="V10" i="6" a="1"/>
  <c r="V10" i="6" s="1"/>
  <c r="V18" i="6" a="1"/>
  <c r="V18" i="6" s="1"/>
  <c r="V32" i="6" a="1"/>
  <c r="V32" i="6" s="1"/>
  <c r="V6" i="6" a="1"/>
  <c r="V6" i="6" s="1"/>
  <c r="V13" i="6" a="1"/>
  <c r="V13" i="6" s="1"/>
  <c r="V21" i="6" a="1"/>
  <c r="V21" i="6" s="1"/>
  <c r="V34" i="6" a="1"/>
  <c r="V34" i="6" s="1"/>
  <c r="V7" i="6" a="1"/>
  <c r="V7" i="6" s="1"/>
  <c r="V16" i="6" a="1"/>
  <c r="V16" i="6" s="1"/>
  <c r="V30" i="6" a="1"/>
  <c r="V30" i="6" s="1"/>
  <c r="V8" i="6" a="1"/>
  <c r="V8" i="6" s="1"/>
  <c r="V14" i="6" a="1"/>
  <c r="V14" i="6" s="1"/>
  <c r="V22" i="6" a="1"/>
  <c r="V22" i="6" s="1"/>
  <c r="V9" i="6" a="1"/>
  <c r="V9" i="6" s="1"/>
  <c r="V17" i="6" a="1"/>
  <c r="V17" i="6" s="1"/>
  <c r="V31" i="6" a="1"/>
  <c r="V31" i="6" s="1"/>
  <c r="V33" i="6" a="1"/>
  <c r="V33" i="6" s="1"/>
  <c r="V38" i="6" a="1"/>
  <c r="V38" i="6" s="1"/>
  <c r="V15" i="6" a="1"/>
  <c r="V15" i="6" s="1"/>
  <c r="V24" i="6" a="1"/>
  <c r="V24" i="6" s="1"/>
  <c r="V23" i="6" a="1"/>
  <c r="V23" i="6" s="1"/>
  <c r="V12" i="6" a="1"/>
  <c r="V12" i="6" s="1"/>
  <c r="V36" i="6" a="1"/>
  <c r="V36" i="6" s="1"/>
  <c r="V37" i="6" a="1"/>
  <c r="V37" i="6" s="1"/>
  <c r="V39" i="6" a="1"/>
  <c r="V39" i="6" s="1"/>
  <c r="V51" i="6" a="1"/>
  <c r="V51" i="6" s="1"/>
  <c r="V11" i="6" a="1"/>
  <c r="V11" i="6" s="1"/>
  <c r="V20" i="6" a="1"/>
  <c r="V20" i="6" s="1"/>
  <c r="V35" i="6" a="1"/>
  <c r="V35" i="6" s="1"/>
  <c r="V46" i="6" a="1"/>
  <c r="V46" i="6" s="1"/>
  <c r="V58" i="6" a="1"/>
  <c r="V58" i="6" s="1"/>
  <c r="V59" i="6" a="1"/>
  <c r="V59" i="6" s="1"/>
  <c r="V19" i="6" a="1"/>
  <c r="V19" i="6" s="1"/>
  <c r="V28" i="6" a="1"/>
  <c r="V28" i="6" s="1"/>
  <c r="V29" i="6" a="1"/>
  <c r="V29" i="6" s="1"/>
  <c r="V47" i="6" a="1"/>
  <c r="V47" i="6" s="1"/>
  <c r="V25" i="6" a="1"/>
  <c r="V25" i="6" s="1"/>
  <c r="V43" i="6" a="1"/>
  <c r="V43" i="6" s="1"/>
  <c r="V45" i="6" a="1"/>
  <c r="V45" i="6" s="1"/>
  <c r="V50" i="6" a="1"/>
  <c r="V50" i="6" s="1"/>
  <c r="V55" i="6" a="1"/>
  <c r="V55" i="6" s="1"/>
  <c r="V68" i="6" a="1"/>
  <c r="V68" i="6" s="1"/>
  <c r="V76" i="6" a="1"/>
  <c r="V76" i="6" s="1"/>
  <c r="V26" i="6" a="1"/>
  <c r="V26" i="6" s="1"/>
  <c r="V52" i="6" a="1"/>
  <c r="V52" i="6" s="1"/>
  <c r="V71" i="6" a="1"/>
  <c r="V71" i="6" s="1"/>
  <c r="V27" i="6" a="1"/>
  <c r="V27" i="6" s="1"/>
  <c r="V62" i="6" a="1"/>
  <c r="V62" i="6" s="1"/>
  <c r="V66" i="6" a="1"/>
  <c r="V66" i="6" s="1"/>
  <c r="V74" i="6" a="1"/>
  <c r="V74" i="6" s="1"/>
  <c r="V86" i="6" a="1"/>
  <c r="V86" i="6" s="1"/>
  <c r="V91" i="6" a="1"/>
  <c r="V91" i="6" s="1"/>
  <c r="V40" i="6" a="1"/>
  <c r="V40" i="6" s="1"/>
  <c r="V54" i="6" a="1"/>
  <c r="V54" i="6" s="1"/>
  <c r="V57" i="6" a="1"/>
  <c r="V57" i="6" s="1"/>
  <c r="V64" i="6" a="1"/>
  <c r="V64" i="6" s="1"/>
  <c r="V69" i="6" a="1"/>
  <c r="V69" i="6" s="1"/>
  <c r="V77" i="6" a="1"/>
  <c r="V77" i="6" s="1"/>
  <c r="V83" i="6" a="1"/>
  <c r="V83" i="6" s="1"/>
  <c r="V87" i="6" a="1"/>
  <c r="V87" i="6" s="1"/>
  <c r="V42" i="6" a="1"/>
  <c r="V42" i="6" s="1"/>
  <c r="V44" i="6" a="1"/>
  <c r="V44" i="6" s="1"/>
  <c r="V49" i="6" a="1"/>
  <c r="V49" i="6" s="1"/>
  <c r="V72" i="6" a="1"/>
  <c r="V72" i="6" s="1"/>
  <c r="V53" i="6" a="1"/>
  <c r="V53" i="6" s="1"/>
  <c r="V56" i="6" a="1"/>
  <c r="V56" i="6" s="1"/>
  <c r="V60" i="6" a="1"/>
  <c r="V60" i="6" s="1"/>
  <c r="V61" i="6" a="1"/>
  <c r="V61" i="6" s="1"/>
  <c r="V67" i="6" a="1"/>
  <c r="V67" i="6" s="1"/>
  <c r="V75" i="6" a="1"/>
  <c r="V75" i="6" s="1"/>
  <c r="V48" i="6" a="1"/>
  <c r="V48" i="6" s="1"/>
  <c r="V70" i="6" a="1"/>
  <c r="V70" i="6" s="1"/>
  <c r="V78" i="6" a="1"/>
  <c r="V78" i="6" s="1"/>
  <c r="V63" i="6" a="1"/>
  <c r="V63" i="6" s="1"/>
  <c r="V73" i="6" a="1"/>
  <c r="V73" i="6" s="1"/>
  <c r="V79" i="6" a="1"/>
  <c r="V79" i="6" s="1"/>
  <c r="V90" i="6" a="1"/>
  <c r="V90" i="6" s="1"/>
  <c r="V84" i="6" a="1"/>
  <c r="V84" i="6" s="1"/>
  <c r="V85" i="6" a="1"/>
  <c r="V85" i="6" s="1"/>
  <c r="V88" i="6" a="1"/>
  <c r="V88" i="6" s="1"/>
  <c r="V89" i="6" a="1"/>
  <c r="V89" i="6" s="1"/>
  <c r="V92" i="6" a="1"/>
  <c r="V92" i="6" s="1"/>
  <c r="V93" i="6" a="1"/>
  <c r="V93" i="6" s="1"/>
  <c r="V41" i="6" a="1"/>
  <c r="V41" i="6" s="1"/>
  <c r="V97" i="6" a="1"/>
  <c r="V97" i="6" s="1"/>
  <c r="V99" i="6" a="1"/>
  <c r="V99" i="6" s="1"/>
  <c r="V100" i="6" a="1"/>
  <c r="V100" i="6" s="1"/>
  <c r="V80" i="6" a="1"/>
  <c r="V80" i="6" s="1"/>
  <c r="V95" i="6" a="1"/>
  <c r="V95" i="6" s="1"/>
  <c r="V96" i="6" a="1"/>
  <c r="V96" i="6" s="1"/>
  <c r="V65" i="6" a="1"/>
  <c r="V65" i="6" s="1"/>
  <c r="V82" i="6" a="1"/>
  <c r="V82" i="6" s="1"/>
  <c r="V81" i="6" a="1"/>
  <c r="V81" i="6" s="1"/>
  <c r="V94" i="6" a="1"/>
  <c r="V94" i="6" s="1"/>
  <c r="V98" i="6" a="1"/>
  <c r="V98" i="6" s="1"/>
  <c r="I14" i="6" a="1"/>
  <c r="I14" i="6" s="1"/>
  <c r="I50" i="6" a="1"/>
  <c r="I50" i="6" s="1"/>
  <c r="I71" i="6" a="1"/>
  <c r="I71" i="6" s="1"/>
  <c r="I93" i="6" a="1"/>
  <c r="I93" i="6" s="1"/>
  <c r="I21" i="6" a="1"/>
  <c r="I21" i="6" s="1"/>
  <c r="I44" i="6" a="1"/>
  <c r="I44" i="6" s="1"/>
  <c r="I8" i="6" a="1"/>
  <c r="I8" i="6" s="1"/>
  <c r="I9" i="6" a="1"/>
  <c r="I9" i="6" s="1"/>
  <c r="I15" i="6" a="1"/>
  <c r="I15" i="6" s="1"/>
  <c r="I22" i="6" a="1"/>
  <c r="I22" i="6" s="1"/>
  <c r="I30" i="6" a="1"/>
  <c r="I30" i="6" s="1"/>
  <c r="I38" i="6" a="1"/>
  <c r="I38" i="6" s="1"/>
  <c r="I45" i="6" a="1"/>
  <c r="I45" i="6" s="1"/>
  <c r="I51" i="6" a="1"/>
  <c r="I51" i="6" s="1"/>
  <c r="I58" i="6" a="1"/>
  <c r="I58" i="6" s="1"/>
  <c r="I66" i="6" a="1"/>
  <c r="I66" i="6" s="1"/>
  <c r="I73" i="6" a="1"/>
  <c r="I73" i="6" s="1"/>
  <c r="I81" i="6" a="1"/>
  <c r="I81" i="6" s="1"/>
  <c r="I87" i="6" a="1"/>
  <c r="I87" i="6" s="1"/>
  <c r="I95" i="6" a="1"/>
  <c r="I95" i="6" s="1"/>
  <c r="I17" i="6" a="1"/>
  <c r="I17" i="6" s="1"/>
  <c r="I40" i="6" a="1"/>
  <c r="I40" i="6" s="1"/>
  <c r="I60" i="6" a="1"/>
  <c r="I60" i="6" s="1"/>
  <c r="I89" i="6" a="1"/>
  <c r="I89" i="6" s="1"/>
  <c r="I18" i="6" a="1"/>
  <c r="I18" i="6" s="1"/>
  <c r="I41" i="6" a="1"/>
  <c r="I41" i="6" s="1"/>
  <c r="I10" i="6" a="1"/>
  <c r="I10" i="6" s="1"/>
  <c r="I16" i="6" a="1"/>
  <c r="I16" i="6" s="1"/>
  <c r="I23" i="6" a="1"/>
  <c r="I23" i="6" s="1"/>
  <c r="I31" i="6" a="1"/>
  <c r="I31" i="6" s="1"/>
  <c r="I39" i="6" a="1"/>
  <c r="I39" i="6" s="1"/>
  <c r="I46" i="6" a="1"/>
  <c r="I46" i="6" s="1"/>
  <c r="I52" i="6" a="1"/>
  <c r="I52" i="6" s="1"/>
  <c r="I59" i="6" a="1"/>
  <c r="I59" i="6" s="1"/>
  <c r="I74" i="6" a="1"/>
  <c r="I74" i="6" s="1"/>
  <c r="I82" i="6" a="1"/>
  <c r="I82" i="6" s="1"/>
  <c r="I88" i="6" a="1"/>
  <c r="I88" i="6" s="1"/>
  <c r="I96" i="6" a="1"/>
  <c r="I96" i="6" s="1"/>
  <c r="I24" i="6" a="1"/>
  <c r="I24" i="6" s="1"/>
  <c r="I53" i="6" a="1"/>
  <c r="I53" i="6" s="1"/>
  <c r="I67" i="6" a="1"/>
  <c r="I67" i="6" s="1"/>
  <c r="I97" i="6" a="1"/>
  <c r="I97" i="6" s="1"/>
  <c r="I25" i="6" a="1"/>
  <c r="I25" i="6" s="1"/>
  <c r="I32" i="6" a="1"/>
  <c r="I32" i="6" s="1"/>
  <c r="I75" i="6" a="1"/>
  <c r="I75" i="6" s="1"/>
  <c r="I33" i="6" a="1"/>
  <c r="I33" i="6" s="1"/>
  <c r="I11" i="6" a="1"/>
  <c r="I11" i="6" s="1"/>
  <c r="I12" i="6" a="1"/>
  <c r="I12" i="6" s="1"/>
  <c r="I26" i="6" a="1"/>
  <c r="I26" i="6" s="1"/>
  <c r="I34" i="6" a="1"/>
  <c r="I34" i="6" s="1"/>
  <c r="I42" i="6" a="1"/>
  <c r="I42" i="6" s="1"/>
  <c r="I48" i="6" a="1"/>
  <c r="I48" i="6" s="1"/>
  <c r="I62" i="6" a="1"/>
  <c r="I62" i="6" s="1"/>
  <c r="I69" i="6" a="1"/>
  <c r="I69" i="6" s="1"/>
  <c r="I77" i="6" a="1"/>
  <c r="I77" i="6" s="1"/>
  <c r="I84" i="6" a="1"/>
  <c r="I84" i="6" s="1"/>
  <c r="I91" i="6" a="1"/>
  <c r="I91" i="6" s="1"/>
  <c r="I19" i="6" a="1"/>
  <c r="I19" i="6" s="1"/>
  <c r="I35" i="6" a="1"/>
  <c r="I35" i="6" s="1"/>
  <c r="I49" i="6" a="1"/>
  <c r="I49" i="6" s="1"/>
  <c r="I63" i="6" a="1"/>
  <c r="I63" i="6" s="1"/>
  <c r="I78" i="6" a="1"/>
  <c r="I78" i="6" s="1"/>
  <c r="I92" i="6" a="1"/>
  <c r="I92" i="6" s="1"/>
  <c r="I20" i="6" a="1"/>
  <c r="I20" i="6" s="1"/>
  <c r="I43" i="6" a="1"/>
  <c r="I43" i="6" s="1"/>
  <c r="I64" i="6" a="1"/>
  <c r="I64" i="6" s="1"/>
  <c r="I86" i="6" a="1"/>
  <c r="I86" i="6" s="1"/>
  <c r="I100" i="6" a="1"/>
  <c r="I100" i="6" s="1"/>
  <c r="I37" i="6" a="1"/>
  <c r="I37" i="6" s="1"/>
  <c r="I13" i="6" a="1"/>
  <c r="I13" i="6" s="1"/>
  <c r="I27" i="6" a="1"/>
  <c r="I27" i="6" s="1"/>
  <c r="I55" i="6" a="1"/>
  <c r="I55" i="6" s="1"/>
  <c r="I70" i="6" a="1"/>
  <c r="I70" i="6" s="1"/>
  <c r="I85" i="6" a="1"/>
  <c r="I85" i="6" s="1"/>
  <c r="I99" i="6" a="1"/>
  <c r="I99" i="6" s="1"/>
  <c r="I28" i="6" a="1"/>
  <c r="I28" i="6" s="1"/>
  <c r="I36" i="6" a="1"/>
  <c r="I36" i="6" s="1"/>
  <c r="I56" i="6" a="1"/>
  <c r="I56" i="6" s="1"/>
  <c r="I79" i="6" a="1"/>
  <c r="I79" i="6" s="1"/>
  <c r="I29" i="6" a="1"/>
  <c r="I29" i="6" s="1"/>
  <c r="I47" i="6" a="1"/>
  <c r="I47" i="6" s="1"/>
  <c r="I76" i="6" a="1"/>
  <c r="I76" i="6" s="1"/>
  <c r="I54" i="6" a="1"/>
  <c r="I54" i="6" s="1"/>
  <c r="I83" i="6" a="1"/>
  <c r="I83" i="6" s="1"/>
  <c r="I68" i="6" a="1"/>
  <c r="I68" i="6" s="1"/>
  <c r="I57" i="6" a="1"/>
  <c r="I57" i="6" s="1"/>
  <c r="I65" i="6" a="1"/>
  <c r="I65" i="6" s="1"/>
  <c r="I98" i="6" a="1"/>
  <c r="I98" i="6" s="1"/>
  <c r="I61" i="6" a="1"/>
  <c r="I61" i="6" s="1"/>
  <c r="I90" i="6" a="1"/>
  <c r="I90" i="6" s="1"/>
  <c r="I94" i="6" a="1"/>
  <c r="I94" i="6" s="1"/>
  <c r="I72" i="6" a="1"/>
  <c r="I72" i="6" s="1"/>
  <c r="I6" i="6" a="1"/>
  <c r="I6" i="6" s="1"/>
  <c r="I80" i="6" a="1"/>
  <c r="I80" i="6" s="1"/>
  <c r="I7" i="6" a="1"/>
  <c r="I7" i="6" s="1"/>
  <c r="M13" i="6" a="1"/>
  <c r="M13" i="6" s="1"/>
  <c r="M21" i="6" a="1"/>
  <c r="M21" i="6" s="1"/>
  <c r="M16" i="6" a="1"/>
  <c r="M16" i="6" s="1"/>
  <c r="M26" i="6" a="1"/>
  <c r="M26" i="6" s="1"/>
  <c r="M28" i="6" a="1"/>
  <c r="M28" i="6" s="1"/>
  <c r="M30" i="6" a="1"/>
  <c r="M30" i="6" s="1"/>
  <c r="M36" i="6" a="1"/>
  <c r="M36" i="6" s="1"/>
  <c r="M11" i="6" a="1"/>
  <c r="M11" i="6" s="1"/>
  <c r="M19" i="6" a="1"/>
  <c r="M19" i="6" s="1"/>
  <c r="M24" i="6" a="1"/>
  <c r="M24" i="6" s="1"/>
  <c r="M9" i="6" a="1"/>
  <c r="M9" i="6" s="1"/>
  <c r="M17" i="6" a="1"/>
  <c r="M17" i="6" s="1"/>
  <c r="M31" i="6" a="1"/>
  <c r="M31" i="6" s="1"/>
  <c r="M35" i="6" a="1"/>
  <c r="M35" i="6" s="1"/>
  <c r="M12" i="6" a="1"/>
  <c r="M12" i="6" s="1"/>
  <c r="M20" i="6" a="1"/>
  <c r="M20" i="6" s="1"/>
  <c r="M25" i="6" a="1"/>
  <c r="M25" i="6" s="1"/>
  <c r="M27" i="6" a="1"/>
  <c r="M27" i="6" s="1"/>
  <c r="M37" i="6" a="1"/>
  <c r="M37" i="6" s="1"/>
  <c r="M10" i="6" a="1"/>
  <c r="M10" i="6" s="1"/>
  <c r="M18" i="6" a="1"/>
  <c r="M18" i="6" s="1"/>
  <c r="M29" i="6" a="1"/>
  <c r="M29" i="6" s="1"/>
  <c r="M46" i="6" a="1"/>
  <c r="M46" i="6" s="1"/>
  <c r="M48" i="6" a="1"/>
  <c r="M48" i="6" s="1"/>
  <c r="M55" i="6" a="1"/>
  <c r="M55" i="6" s="1"/>
  <c r="M8" i="6" a="1"/>
  <c r="M8" i="6" s="1"/>
  <c r="M44" i="6" a="1"/>
  <c r="M44" i="6" s="1"/>
  <c r="M50" i="6" a="1"/>
  <c r="M50" i="6" s="1"/>
  <c r="M15" i="6" a="1"/>
  <c r="M15" i="6" s="1"/>
  <c r="M7" i="6" a="1"/>
  <c r="M7" i="6" s="1"/>
  <c r="M14" i="6" a="1"/>
  <c r="M14" i="6" s="1"/>
  <c r="M23" i="6" a="1"/>
  <c r="M23" i="6" s="1"/>
  <c r="M22" i="6" a="1"/>
  <c r="M22" i="6" s="1"/>
  <c r="M38" i="6" a="1"/>
  <c r="M38" i="6" s="1"/>
  <c r="M39" i="6" a="1"/>
  <c r="M39" i="6" s="1"/>
  <c r="M40" i="6" a="1"/>
  <c r="M40" i="6" s="1"/>
  <c r="M45" i="6" a="1"/>
  <c r="M45" i="6" s="1"/>
  <c r="M60" i="6" a="1"/>
  <c r="M60" i="6" s="1"/>
  <c r="M32" i="6" a="1"/>
  <c r="M32" i="6" s="1"/>
  <c r="M71" i="6" a="1"/>
  <c r="M71" i="6" s="1"/>
  <c r="M34" i="6" a="1"/>
  <c r="M34" i="6" s="1"/>
  <c r="M41" i="6" a="1"/>
  <c r="M41" i="6" s="1"/>
  <c r="M62" i="6" a="1"/>
  <c r="M62" i="6" s="1"/>
  <c r="M66" i="6" a="1"/>
  <c r="M66" i="6" s="1"/>
  <c r="M74" i="6" a="1"/>
  <c r="M74" i="6" s="1"/>
  <c r="M43" i="6" a="1"/>
  <c r="M43" i="6" s="1"/>
  <c r="M58" i="6" a="1"/>
  <c r="M58" i="6" s="1"/>
  <c r="M64" i="6" a="1"/>
  <c r="M64" i="6" s="1"/>
  <c r="M69" i="6" a="1"/>
  <c r="M69" i="6" s="1"/>
  <c r="M77" i="6" a="1"/>
  <c r="M77" i="6" s="1"/>
  <c r="M82" i="6" a="1"/>
  <c r="M82" i="6" s="1"/>
  <c r="M89" i="6" a="1"/>
  <c r="M89" i="6" s="1"/>
  <c r="M94" i="6" a="1"/>
  <c r="M94" i="6" s="1"/>
  <c r="M47" i="6" a="1"/>
  <c r="M47" i="6" s="1"/>
  <c r="M52" i="6" a="1"/>
  <c r="M52" i="6" s="1"/>
  <c r="M72" i="6" a="1"/>
  <c r="M72" i="6" s="1"/>
  <c r="M80" i="6" a="1"/>
  <c r="M80" i="6" s="1"/>
  <c r="M84" i="6" a="1"/>
  <c r="M84" i="6" s="1"/>
  <c r="M93" i="6" a="1"/>
  <c r="M93" i="6" s="1"/>
  <c r="M33" i="6" a="1"/>
  <c r="M33" i="6" s="1"/>
  <c r="M57" i="6" a="1"/>
  <c r="M57" i="6" s="1"/>
  <c r="M61" i="6" a="1"/>
  <c r="M61" i="6" s="1"/>
  <c r="M67" i="6" a="1"/>
  <c r="M67" i="6" s="1"/>
  <c r="M75" i="6" a="1"/>
  <c r="M75" i="6" s="1"/>
  <c r="M54" i="6" a="1"/>
  <c r="M54" i="6" s="1"/>
  <c r="M70" i="6" a="1"/>
  <c r="M70" i="6" s="1"/>
  <c r="M78" i="6" a="1"/>
  <c r="M78" i="6" s="1"/>
  <c r="M42" i="6" a="1"/>
  <c r="M42" i="6" s="1"/>
  <c r="M49" i="6" a="1"/>
  <c r="M49" i="6" s="1"/>
  <c r="M63" i="6" a="1"/>
  <c r="M63" i="6" s="1"/>
  <c r="M65" i="6" a="1"/>
  <c r="M65" i="6" s="1"/>
  <c r="M73" i="6" a="1"/>
  <c r="M73" i="6" s="1"/>
  <c r="M81" i="6" a="1"/>
  <c r="M81" i="6" s="1"/>
  <c r="M83" i="6" a="1"/>
  <c r="M83" i="6" s="1"/>
  <c r="M51" i="6" a="1"/>
  <c r="M51" i="6" s="1"/>
  <c r="M56" i="6" a="1"/>
  <c r="M56" i="6" s="1"/>
  <c r="M85" i="6" a="1"/>
  <c r="M85" i="6" s="1"/>
  <c r="M86" i="6" a="1"/>
  <c r="M86" i="6" s="1"/>
  <c r="M87" i="6" a="1"/>
  <c r="M87" i="6" s="1"/>
  <c r="M88" i="6" a="1"/>
  <c r="M88" i="6" s="1"/>
  <c r="M90" i="6" a="1"/>
  <c r="M90" i="6" s="1"/>
  <c r="M92" i="6" a="1"/>
  <c r="M92" i="6" s="1"/>
  <c r="M95" i="6" a="1"/>
  <c r="M95" i="6" s="1"/>
  <c r="M97" i="6" a="1"/>
  <c r="M97" i="6" s="1"/>
  <c r="M79" i="6" a="1"/>
  <c r="M79" i="6" s="1"/>
  <c r="M91" i="6" a="1"/>
  <c r="M91" i="6" s="1"/>
  <c r="M96" i="6" a="1"/>
  <c r="M96" i="6" s="1"/>
  <c r="M68" i="6" a="1"/>
  <c r="M68" i="6" s="1"/>
  <c r="M53" i="6" a="1"/>
  <c r="M53" i="6" s="1"/>
  <c r="M59" i="6" a="1"/>
  <c r="M59" i="6" s="1"/>
  <c r="M76" i="6" a="1"/>
  <c r="M76" i="6" s="1"/>
  <c r="M98" i="6" a="1"/>
  <c r="M98" i="6" s="1"/>
  <c r="M99" i="6" a="1"/>
  <c r="M99" i="6" s="1"/>
  <c r="M100" i="6" a="1"/>
  <c r="M100" i="6" s="1"/>
  <c r="M6" i="6" a="1"/>
  <c r="M6" i="6" s="1"/>
  <c r="N10" i="6" a="1"/>
  <c r="N10" i="6" s="1"/>
  <c r="N18" i="6" a="1"/>
  <c r="N18" i="6" s="1"/>
  <c r="N32" i="6" a="1"/>
  <c r="N32" i="6" s="1"/>
  <c r="N34" i="6" a="1"/>
  <c r="N34" i="6" s="1"/>
  <c r="N39" i="6" a="1"/>
  <c r="N39" i="6" s="1"/>
  <c r="N13" i="6" a="1"/>
  <c r="N13" i="6" s="1"/>
  <c r="N21" i="6" a="1"/>
  <c r="N21" i="6" s="1"/>
  <c r="N6" i="6" a="1"/>
  <c r="N6" i="6" s="1"/>
  <c r="N16" i="6" a="1"/>
  <c r="N16" i="6" s="1"/>
  <c r="N26" i="6" a="1"/>
  <c r="N26" i="6" s="1"/>
  <c r="N28" i="6" a="1"/>
  <c r="N28" i="6" s="1"/>
  <c r="N30" i="6" a="1"/>
  <c r="N30" i="6" s="1"/>
  <c r="N36" i="6" a="1"/>
  <c r="N36" i="6" s="1"/>
  <c r="N7" i="6" a="1"/>
  <c r="N7" i="6" s="1"/>
  <c r="N8" i="6" a="1"/>
  <c r="N8" i="6" s="1"/>
  <c r="N14" i="6" a="1"/>
  <c r="N14" i="6" s="1"/>
  <c r="N22" i="6" a="1"/>
  <c r="N22" i="6" s="1"/>
  <c r="N33" i="6" a="1"/>
  <c r="N33" i="6" s="1"/>
  <c r="N38" i="6" a="1"/>
  <c r="N38" i="6" s="1"/>
  <c r="N9" i="6" a="1"/>
  <c r="N9" i="6" s="1"/>
  <c r="N17" i="6" a="1"/>
  <c r="N17" i="6" s="1"/>
  <c r="N31" i="6" a="1"/>
  <c r="N31" i="6" s="1"/>
  <c r="N35" i="6" a="1"/>
  <c r="N35" i="6" s="1"/>
  <c r="N11" i="6" a="1"/>
  <c r="N11" i="6" s="1"/>
  <c r="N20" i="6" a="1"/>
  <c r="N20" i="6" s="1"/>
  <c r="N19" i="6" a="1"/>
  <c r="N19" i="6" s="1"/>
  <c r="N58" i="6" a="1"/>
  <c r="N58" i="6" s="1"/>
  <c r="N27" i="6" a="1"/>
  <c r="N27" i="6" s="1"/>
  <c r="N29" i="6" a="1"/>
  <c r="N29" i="6" s="1"/>
  <c r="N46" i="6" a="1"/>
  <c r="N46" i="6" s="1"/>
  <c r="N48" i="6" a="1"/>
  <c r="N48" i="6" s="1"/>
  <c r="N55" i="6" a="1"/>
  <c r="N55" i="6" s="1"/>
  <c r="N25" i="6" a="1"/>
  <c r="N25" i="6" s="1"/>
  <c r="N15" i="6" a="1"/>
  <c r="N15" i="6" s="1"/>
  <c r="N24" i="6" a="1"/>
  <c r="N24" i="6" s="1"/>
  <c r="N23" i="6" a="1"/>
  <c r="N23" i="6" s="1"/>
  <c r="N37" i="6" a="1"/>
  <c r="N37" i="6" s="1"/>
  <c r="N47" i="6" a="1"/>
  <c r="N47" i="6" s="1"/>
  <c r="N54" i="6" a="1"/>
  <c r="N54" i="6" s="1"/>
  <c r="N57" i="6" a="1"/>
  <c r="N57" i="6" s="1"/>
  <c r="N61" i="6" a="1"/>
  <c r="N61" i="6" s="1"/>
  <c r="N51" i="6" a="1"/>
  <c r="N51" i="6" s="1"/>
  <c r="N53" i="6" a="1"/>
  <c r="N53" i="6" s="1"/>
  <c r="N56" i="6" a="1"/>
  <c r="N56" i="6" s="1"/>
  <c r="N59" i="6" a="1"/>
  <c r="N59" i="6" s="1"/>
  <c r="N68" i="6" a="1"/>
  <c r="N68" i="6" s="1"/>
  <c r="N76" i="6" a="1"/>
  <c r="N76" i="6" s="1"/>
  <c r="N71" i="6" a="1"/>
  <c r="N71" i="6" s="1"/>
  <c r="N41" i="6" a="1"/>
  <c r="N41" i="6" s="1"/>
  <c r="N50" i="6" a="1"/>
  <c r="N50" i="6" s="1"/>
  <c r="N62" i="6" a="1"/>
  <c r="N62" i="6" s="1"/>
  <c r="N66" i="6" a="1"/>
  <c r="N66" i="6" s="1"/>
  <c r="N74" i="6" a="1"/>
  <c r="N74" i="6" s="1"/>
  <c r="N43" i="6" a="1"/>
  <c r="N43" i="6" s="1"/>
  <c r="N45" i="6" a="1"/>
  <c r="N45" i="6" s="1"/>
  <c r="N64" i="6" a="1"/>
  <c r="N64" i="6" s="1"/>
  <c r="N69" i="6" a="1"/>
  <c r="N69" i="6" s="1"/>
  <c r="N77" i="6" a="1"/>
  <c r="N77" i="6" s="1"/>
  <c r="N82" i="6" a="1"/>
  <c r="N82" i="6" s="1"/>
  <c r="N94" i="6" a="1"/>
  <c r="N94" i="6" s="1"/>
  <c r="N12" i="6" a="1"/>
  <c r="N12" i="6" s="1"/>
  <c r="N52" i="6" a="1"/>
  <c r="N52" i="6" s="1"/>
  <c r="N72" i="6" a="1"/>
  <c r="N72" i="6" s="1"/>
  <c r="N67" i="6" a="1"/>
  <c r="N67" i="6" s="1"/>
  <c r="N75" i="6" a="1"/>
  <c r="N75" i="6" s="1"/>
  <c r="N60" i="6" a="1"/>
  <c r="N60" i="6" s="1"/>
  <c r="N70" i="6" a="1"/>
  <c r="N70" i="6" s="1"/>
  <c r="N78" i="6" a="1"/>
  <c r="N78" i="6" s="1"/>
  <c r="N90" i="6" a="1"/>
  <c r="N90" i="6" s="1"/>
  <c r="N40" i="6" a="1"/>
  <c r="N40" i="6" s="1"/>
  <c r="N83" i="6" a="1"/>
  <c r="N83" i="6" s="1"/>
  <c r="N81" i="6" a="1"/>
  <c r="N81" i="6" s="1"/>
  <c r="N84" i="6" a="1"/>
  <c r="N84" i="6" s="1"/>
  <c r="N85" i="6" a="1"/>
  <c r="N85" i="6" s="1"/>
  <c r="N86" i="6" a="1"/>
  <c r="N86" i="6" s="1"/>
  <c r="N87" i="6" a="1"/>
  <c r="N87" i="6" s="1"/>
  <c r="N88" i="6" a="1"/>
  <c r="N88" i="6" s="1"/>
  <c r="N89" i="6" a="1"/>
  <c r="N89" i="6" s="1"/>
  <c r="N92" i="6" a="1"/>
  <c r="N92" i="6" s="1"/>
  <c r="N95" i="6" a="1"/>
  <c r="N95" i="6" s="1"/>
  <c r="N97" i="6" a="1"/>
  <c r="N97" i="6" s="1"/>
  <c r="N42" i="6" a="1"/>
  <c r="N42" i="6" s="1"/>
  <c r="N79" i="6" a="1"/>
  <c r="N79" i="6" s="1"/>
  <c r="N91" i="6" a="1"/>
  <c r="N91" i="6" s="1"/>
  <c r="N93" i="6" a="1"/>
  <c r="N93" i="6" s="1"/>
  <c r="N96" i="6" a="1"/>
  <c r="N96" i="6" s="1"/>
  <c r="N65" i="6" a="1"/>
  <c r="N65" i="6" s="1"/>
  <c r="N44" i="6" a="1"/>
  <c r="N44" i="6" s="1"/>
  <c r="N49" i="6" a="1"/>
  <c r="N49" i="6" s="1"/>
  <c r="N80" i="6" a="1"/>
  <c r="N80" i="6" s="1"/>
  <c r="N63" i="6" a="1"/>
  <c r="N63" i="6" s="1"/>
  <c r="N73" i="6" a="1"/>
  <c r="N73" i="6" s="1"/>
  <c r="N98" i="6" a="1"/>
  <c r="N98" i="6" s="1"/>
  <c r="N99" i="6" a="1"/>
  <c r="N99" i="6" s="1"/>
  <c r="N100" i="6" a="1"/>
  <c r="N100" i="6" s="1"/>
  <c r="AA8" i="6" a="1"/>
  <c r="AA8" i="6" s="1"/>
  <c r="AA11" i="6" a="1"/>
  <c r="AA11" i="6" s="1"/>
  <c r="AA19" i="6" a="1"/>
  <c r="AA19" i="6" s="1"/>
  <c r="AA24" i="6" a="1"/>
  <c r="AA24" i="6" s="1"/>
  <c r="AA26" i="6" a="1"/>
  <c r="AA26" i="6" s="1"/>
  <c r="AA28" i="6" a="1"/>
  <c r="AA28" i="6" s="1"/>
  <c r="AA36" i="6" a="1"/>
  <c r="AA36" i="6" s="1"/>
  <c r="AA39" i="6" a="1"/>
  <c r="AA39" i="6" s="1"/>
  <c r="AA14" i="6" a="1"/>
  <c r="AA14" i="6" s="1"/>
  <c r="AA22" i="6" a="1"/>
  <c r="AA22" i="6" s="1"/>
  <c r="AA9" i="6" a="1"/>
  <c r="AA9" i="6" s="1"/>
  <c r="AA17" i="6" a="1"/>
  <c r="AA17" i="6" s="1"/>
  <c r="AA31" i="6" a="1"/>
  <c r="AA31" i="6" s="1"/>
  <c r="AA33" i="6" a="1"/>
  <c r="AA33" i="6" s="1"/>
  <c r="AA38" i="6" a="1"/>
  <c r="AA38" i="6" s="1"/>
  <c r="AA15" i="6" a="1"/>
  <c r="AA15" i="6" s="1"/>
  <c r="AA23" i="6" a="1"/>
  <c r="AA23" i="6" s="1"/>
  <c r="AA25" i="6" a="1"/>
  <c r="AA25" i="6" s="1"/>
  <c r="AA27" i="6" a="1"/>
  <c r="AA27" i="6" s="1"/>
  <c r="AA29" i="6" a="1"/>
  <c r="AA29" i="6" s="1"/>
  <c r="AA35" i="6" a="1"/>
  <c r="AA35" i="6" s="1"/>
  <c r="AA37" i="6" a="1"/>
  <c r="AA37" i="6" s="1"/>
  <c r="AA10" i="6" a="1"/>
  <c r="AA10" i="6" s="1"/>
  <c r="AA18" i="6" a="1"/>
  <c r="AA18" i="6" s="1"/>
  <c r="AA32" i="6" a="1"/>
  <c r="AA32" i="6" s="1"/>
  <c r="AA7" i="6" a="1"/>
  <c r="AA7" i="6" s="1"/>
  <c r="AA16" i="6" a="1"/>
  <c r="AA16" i="6" s="1"/>
  <c r="AA40" i="6" a="1"/>
  <c r="AA40" i="6" s="1"/>
  <c r="AA42" i="6" a="1"/>
  <c r="AA42" i="6" s="1"/>
  <c r="AA50" i="6" a="1"/>
  <c r="AA50" i="6" s="1"/>
  <c r="AA52" i="6" a="1"/>
  <c r="AA52" i="6" s="1"/>
  <c r="AA6" i="6" a="1"/>
  <c r="AA6" i="6" s="1"/>
  <c r="AA13" i="6" a="1"/>
  <c r="AA13" i="6" s="1"/>
  <c r="AA48" i="6" a="1"/>
  <c r="AA48" i="6" s="1"/>
  <c r="AA12" i="6" a="1"/>
  <c r="AA12" i="6" s="1"/>
  <c r="AA21" i="6" a="1"/>
  <c r="AA21" i="6" s="1"/>
  <c r="AA20" i="6" a="1"/>
  <c r="AA20" i="6" s="1"/>
  <c r="AA41" i="6" a="1"/>
  <c r="AA41" i="6" s="1"/>
  <c r="AA43" i="6" a="1"/>
  <c r="AA43" i="6" s="1"/>
  <c r="AA49" i="6" a="1"/>
  <c r="AA49" i="6" s="1"/>
  <c r="AA53" i="6" a="1"/>
  <c r="AA53" i="6" s="1"/>
  <c r="AA44" i="6" a="1"/>
  <c r="AA44" i="6" s="1"/>
  <c r="AA46" i="6" a="1"/>
  <c r="AA46" i="6" s="1"/>
  <c r="AA51" i="6" a="1"/>
  <c r="AA51" i="6" s="1"/>
  <c r="AA56" i="6" a="1"/>
  <c r="AA56" i="6" s="1"/>
  <c r="AA69" i="6" a="1"/>
  <c r="AA69" i="6" s="1"/>
  <c r="AA77" i="6" a="1"/>
  <c r="AA77" i="6" s="1"/>
  <c r="AA60" i="6" a="1"/>
  <c r="AA60" i="6" s="1"/>
  <c r="AA64" i="6" a="1"/>
  <c r="AA64" i="6" s="1"/>
  <c r="AA72" i="6" a="1"/>
  <c r="AA72" i="6" s="1"/>
  <c r="AA30" i="6" a="1"/>
  <c r="AA30" i="6" s="1"/>
  <c r="AA61" i="6" a="1"/>
  <c r="AA61" i="6" s="1"/>
  <c r="AA67" i="6" a="1"/>
  <c r="AA67" i="6" s="1"/>
  <c r="AA75" i="6" a="1"/>
  <c r="AA75" i="6" s="1"/>
  <c r="AA83" i="6" a="1"/>
  <c r="AA83" i="6" s="1"/>
  <c r="AA92" i="6" a="1"/>
  <c r="AA92" i="6" s="1"/>
  <c r="AA45" i="6" a="1"/>
  <c r="AA45" i="6" s="1"/>
  <c r="AA58" i="6" a="1"/>
  <c r="AA58" i="6" s="1"/>
  <c r="AA59" i="6" a="1"/>
  <c r="AA59" i="6" s="1"/>
  <c r="AA70" i="6" a="1"/>
  <c r="AA70" i="6" s="1"/>
  <c r="AA78" i="6" a="1"/>
  <c r="AA78" i="6" s="1"/>
  <c r="AA34" i="6" a="1"/>
  <c r="AA34" i="6" s="1"/>
  <c r="AA47" i="6" a="1"/>
  <c r="AA47" i="6" s="1"/>
  <c r="AA55" i="6" a="1"/>
  <c r="AA55" i="6" s="1"/>
  <c r="AA65" i="6" a="1"/>
  <c r="AA65" i="6" s="1"/>
  <c r="AA73" i="6" a="1"/>
  <c r="AA73" i="6" s="1"/>
  <c r="AA63" i="6" a="1"/>
  <c r="AA63" i="6" s="1"/>
  <c r="AA68" i="6" a="1"/>
  <c r="AA68" i="6" s="1"/>
  <c r="AA76" i="6" a="1"/>
  <c r="AA76" i="6" s="1"/>
  <c r="AA57" i="6" a="1"/>
  <c r="AA57" i="6" s="1"/>
  <c r="AA71" i="6" a="1"/>
  <c r="AA71" i="6" s="1"/>
  <c r="AA79" i="6" a="1"/>
  <c r="AA79" i="6" s="1"/>
  <c r="AA66" i="6" a="1"/>
  <c r="AA66" i="6" s="1"/>
  <c r="AA97" i="6" a="1"/>
  <c r="AA97" i="6" s="1"/>
  <c r="AA81" i="6" a="1"/>
  <c r="AA81" i="6" s="1"/>
  <c r="AA95" i="6" a="1"/>
  <c r="AA95" i="6" s="1"/>
  <c r="AA74" i="6" a="1"/>
  <c r="AA74" i="6" s="1"/>
  <c r="AA82" i="6" a="1"/>
  <c r="AA82" i="6" s="1"/>
  <c r="AA94" i="6" a="1"/>
  <c r="AA94" i="6" s="1"/>
  <c r="AA96" i="6" a="1"/>
  <c r="AA96" i="6" s="1"/>
  <c r="AA89" i="6" a="1"/>
  <c r="AA89" i="6" s="1"/>
  <c r="AA84" i="6" a="1"/>
  <c r="AA84" i="6" s="1"/>
  <c r="AA85" i="6" a="1"/>
  <c r="AA85" i="6" s="1"/>
  <c r="AA86" i="6" a="1"/>
  <c r="AA86" i="6" s="1"/>
  <c r="AA87" i="6" a="1"/>
  <c r="AA87" i="6" s="1"/>
  <c r="AA88" i="6" a="1"/>
  <c r="AA88" i="6" s="1"/>
  <c r="AA93" i="6" a="1"/>
  <c r="AA93" i="6" s="1"/>
  <c r="AA62" i="6" a="1"/>
  <c r="AA62" i="6" s="1"/>
  <c r="AA90" i="6" a="1"/>
  <c r="AA90" i="6" s="1"/>
  <c r="AA91" i="6" a="1"/>
  <c r="AA91" i="6" s="1"/>
  <c r="AA54" i="6" a="1"/>
  <c r="AA54" i="6" s="1"/>
  <c r="AA80" i="6" a="1"/>
  <c r="AA80" i="6" s="1"/>
  <c r="AA98" i="6" a="1"/>
  <c r="AA98" i="6" s="1"/>
  <c r="AA100" i="6" a="1"/>
  <c r="AA100" i="6" s="1"/>
  <c r="AA99" i="6" a="1"/>
  <c r="AA99" i="6" s="1"/>
  <c r="Y9" i="6" a="1"/>
  <c r="Y9" i="6" s="1"/>
  <c r="Y17" i="6" a="1"/>
  <c r="Y17" i="6" s="1"/>
  <c r="Y31" i="6" a="1"/>
  <c r="Y31" i="6" s="1"/>
  <c r="Y33" i="6" a="1"/>
  <c r="Y33" i="6" s="1"/>
  <c r="Y38" i="6" a="1"/>
  <c r="Y38" i="6" s="1"/>
  <c r="Y12" i="6" a="1"/>
  <c r="Y12" i="6" s="1"/>
  <c r="Y20" i="6" a="1"/>
  <c r="Y20" i="6" s="1"/>
  <c r="Y25" i="6" a="1"/>
  <c r="Y25" i="6" s="1"/>
  <c r="Y15" i="6" a="1"/>
  <c r="Y15" i="6" s="1"/>
  <c r="Y23" i="6" a="1"/>
  <c r="Y23" i="6" s="1"/>
  <c r="Y27" i="6" a="1"/>
  <c r="Y27" i="6" s="1"/>
  <c r="Y29" i="6" a="1"/>
  <c r="Y29" i="6" s="1"/>
  <c r="Y35" i="6" a="1"/>
  <c r="Y35" i="6" s="1"/>
  <c r="Y37" i="6" a="1"/>
  <c r="Y37" i="6" s="1"/>
  <c r="Y6" i="6" a="1"/>
  <c r="Y6" i="6" s="1"/>
  <c r="Y7" i="6" a="1"/>
  <c r="Y7" i="6" s="1"/>
  <c r="Y13" i="6" a="1"/>
  <c r="Y13" i="6" s="1"/>
  <c r="Y21" i="6" a="1"/>
  <c r="Y21" i="6" s="1"/>
  <c r="Y34" i="6" a="1"/>
  <c r="Y34" i="6" s="1"/>
  <c r="Y16" i="6" a="1"/>
  <c r="Y16" i="6" s="1"/>
  <c r="Y30" i="6" a="1"/>
  <c r="Y30" i="6" s="1"/>
  <c r="Y26" i="6" a="1"/>
  <c r="Y26" i="6" s="1"/>
  <c r="Y24" i="6" a="1"/>
  <c r="Y24" i="6" s="1"/>
  <c r="Y14" i="6" a="1"/>
  <c r="Y14" i="6" s="1"/>
  <c r="Y45" i="6" a="1"/>
  <c r="Y45" i="6" s="1"/>
  <c r="Y47" i="6" a="1"/>
  <c r="Y47" i="6" s="1"/>
  <c r="Y57" i="6" a="1"/>
  <c r="Y57" i="6" s="1"/>
  <c r="Y22" i="6" a="1"/>
  <c r="Y22" i="6" s="1"/>
  <c r="Y36" i="6" a="1"/>
  <c r="Y36" i="6" s="1"/>
  <c r="Y39" i="6" a="1"/>
  <c r="Y39" i="6" s="1"/>
  <c r="Y43" i="6" a="1"/>
  <c r="Y43" i="6" s="1"/>
  <c r="Y53" i="6" a="1"/>
  <c r="Y53" i="6" s="1"/>
  <c r="Y54" i="6" a="1"/>
  <c r="Y54" i="6" s="1"/>
  <c r="Y56" i="6" a="1"/>
  <c r="Y56" i="6" s="1"/>
  <c r="Y11" i="6" a="1"/>
  <c r="Y11" i="6" s="1"/>
  <c r="Y10" i="6" a="1"/>
  <c r="Y10" i="6" s="1"/>
  <c r="Y19" i="6" a="1"/>
  <c r="Y19" i="6" s="1"/>
  <c r="Y18" i="6" a="1"/>
  <c r="Y18" i="6" s="1"/>
  <c r="Y46" i="6" a="1"/>
  <c r="Y46" i="6" s="1"/>
  <c r="Y58" i="6" a="1"/>
  <c r="Y58" i="6" s="1"/>
  <c r="Y59" i="6" a="1"/>
  <c r="Y59" i="6" s="1"/>
  <c r="Y60" i="6" a="1"/>
  <c r="Y60" i="6" s="1"/>
  <c r="Y61" i="6" a="1"/>
  <c r="Y61" i="6" s="1"/>
  <c r="Y67" i="6" a="1"/>
  <c r="Y67" i="6" s="1"/>
  <c r="Y75" i="6" a="1"/>
  <c r="Y75" i="6" s="1"/>
  <c r="Y8" i="6" a="1"/>
  <c r="Y8" i="6" s="1"/>
  <c r="Y41" i="6" a="1"/>
  <c r="Y41" i="6" s="1"/>
  <c r="Y48" i="6" a="1"/>
  <c r="Y48" i="6" s="1"/>
  <c r="Y70" i="6" a="1"/>
  <c r="Y70" i="6" s="1"/>
  <c r="Y32" i="6" a="1"/>
  <c r="Y32" i="6" s="1"/>
  <c r="Y50" i="6" a="1"/>
  <c r="Y50" i="6" s="1"/>
  <c r="Y55" i="6" a="1"/>
  <c r="Y55" i="6" s="1"/>
  <c r="Y63" i="6" a="1"/>
  <c r="Y63" i="6" s="1"/>
  <c r="Y65" i="6" a="1"/>
  <c r="Y65" i="6" s="1"/>
  <c r="Y73" i="6" a="1"/>
  <c r="Y73" i="6" s="1"/>
  <c r="Y81" i="6" a="1"/>
  <c r="Y81" i="6" s="1"/>
  <c r="Y88" i="6" a="1"/>
  <c r="Y88" i="6" s="1"/>
  <c r="Y89" i="6" a="1"/>
  <c r="Y89" i="6" s="1"/>
  <c r="Y93" i="6" a="1"/>
  <c r="Y93" i="6" s="1"/>
  <c r="Y28" i="6" a="1"/>
  <c r="Y28" i="6" s="1"/>
  <c r="Y52" i="6" a="1"/>
  <c r="Y52" i="6" s="1"/>
  <c r="Y68" i="6" a="1"/>
  <c r="Y68" i="6" s="1"/>
  <c r="Y76" i="6" a="1"/>
  <c r="Y76" i="6" s="1"/>
  <c r="Y82" i="6" a="1"/>
  <c r="Y82" i="6" s="1"/>
  <c r="Y84" i="6" a="1"/>
  <c r="Y84" i="6" s="1"/>
  <c r="Y71" i="6" a="1"/>
  <c r="Y71" i="6" s="1"/>
  <c r="Y40" i="6" a="1"/>
  <c r="Y40" i="6" s="1"/>
  <c r="Y49" i="6" a="1"/>
  <c r="Y49" i="6" s="1"/>
  <c r="Y62" i="6" a="1"/>
  <c r="Y62" i="6" s="1"/>
  <c r="Y66" i="6" a="1"/>
  <c r="Y66" i="6" s="1"/>
  <c r="Y74" i="6" a="1"/>
  <c r="Y74" i="6" s="1"/>
  <c r="Y42" i="6" a="1"/>
  <c r="Y42" i="6" s="1"/>
  <c r="Y44" i="6" a="1"/>
  <c r="Y44" i="6" s="1"/>
  <c r="Y69" i="6" a="1"/>
  <c r="Y69" i="6" s="1"/>
  <c r="Y77" i="6" a="1"/>
  <c r="Y77" i="6" s="1"/>
  <c r="Y87" i="6" a="1"/>
  <c r="Y87" i="6" s="1"/>
  <c r="Y91" i="6" a="1"/>
  <c r="Y91" i="6" s="1"/>
  <c r="Y79" i="6" a="1"/>
  <c r="Y79" i="6" s="1"/>
  <c r="Y94" i="6" a="1"/>
  <c r="Y94" i="6" s="1"/>
  <c r="Y96" i="6" a="1"/>
  <c r="Y96" i="6" s="1"/>
  <c r="Y51" i="6" a="1"/>
  <c r="Y51" i="6" s="1"/>
  <c r="Y64" i="6" a="1"/>
  <c r="Y64" i="6" s="1"/>
  <c r="Y83" i="6" a="1"/>
  <c r="Y83" i="6" s="1"/>
  <c r="Y86" i="6" a="1"/>
  <c r="Y86" i="6" s="1"/>
  <c r="Y90" i="6" a="1"/>
  <c r="Y90" i="6" s="1"/>
  <c r="Y92" i="6" a="1"/>
  <c r="Y92" i="6" s="1"/>
  <c r="Y85" i="6" a="1"/>
  <c r="Y85" i="6" s="1"/>
  <c r="Y98" i="6" a="1"/>
  <c r="Y98" i="6" s="1"/>
  <c r="Y100" i="6" a="1"/>
  <c r="Y100" i="6" s="1"/>
  <c r="Y80" i="6" a="1"/>
  <c r="Y80" i="6" s="1"/>
  <c r="Y72" i="6" a="1"/>
  <c r="Y72" i="6" s="1"/>
  <c r="Y78" i="6" a="1"/>
  <c r="Y78" i="6" s="1"/>
  <c r="Y97" i="6" a="1"/>
  <c r="Y97" i="6" s="1"/>
  <c r="Y99" i="6" a="1"/>
  <c r="Y99" i="6" s="1"/>
  <c r="Y95" i="6" a="1"/>
  <c r="Y95" i="6" s="1"/>
  <c r="Z14" i="6" a="1"/>
  <c r="Z14" i="6" s="1"/>
  <c r="Z22" i="6" a="1"/>
  <c r="Z22" i="6" s="1"/>
  <c r="Z9" i="6" a="1"/>
  <c r="Z9" i="6" s="1"/>
  <c r="Z17" i="6" a="1"/>
  <c r="Z17" i="6" s="1"/>
  <c r="Z31" i="6" a="1"/>
  <c r="Z31" i="6" s="1"/>
  <c r="Z33" i="6" a="1"/>
  <c r="Z33" i="6" s="1"/>
  <c r="Z38" i="6" a="1"/>
  <c r="Z38" i="6" s="1"/>
  <c r="Z12" i="6" a="1"/>
  <c r="Z12" i="6" s="1"/>
  <c r="Z20" i="6" a="1"/>
  <c r="Z20" i="6" s="1"/>
  <c r="Z10" i="6" a="1"/>
  <c r="Z10" i="6" s="1"/>
  <c r="Z18" i="6" a="1"/>
  <c r="Z18" i="6" s="1"/>
  <c r="Z32" i="6" a="1"/>
  <c r="Z32" i="6" s="1"/>
  <c r="Z6" i="6" a="1"/>
  <c r="Z6" i="6" s="1"/>
  <c r="Z7" i="6" a="1"/>
  <c r="Z7" i="6" s="1"/>
  <c r="Z13" i="6" a="1"/>
  <c r="Z13" i="6" s="1"/>
  <c r="Z21" i="6" a="1"/>
  <c r="Z21" i="6" s="1"/>
  <c r="Z34" i="6" a="1"/>
  <c r="Z34" i="6" s="1"/>
  <c r="Z8" i="6" a="1"/>
  <c r="Z8" i="6" s="1"/>
  <c r="Z16" i="6" a="1"/>
  <c r="Z16" i="6" s="1"/>
  <c r="Z27" i="6" a="1"/>
  <c r="Z27" i="6" s="1"/>
  <c r="Z28" i="6" a="1"/>
  <c r="Z28" i="6" s="1"/>
  <c r="Z15" i="6" a="1"/>
  <c r="Z15" i="6" s="1"/>
  <c r="Z25" i="6" a="1"/>
  <c r="Z25" i="6" s="1"/>
  <c r="Z26" i="6" a="1"/>
  <c r="Z26" i="6" s="1"/>
  <c r="Z23" i="6" a="1"/>
  <c r="Z23" i="6" s="1"/>
  <c r="Z24" i="6" a="1"/>
  <c r="Z24" i="6" s="1"/>
  <c r="Z37" i="6" a="1"/>
  <c r="Z37" i="6" s="1"/>
  <c r="Z45" i="6" a="1"/>
  <c r="Z45" i="6" s="1"/>
  <c r="Z47" i="6" a="1"/>
  <c r="Z47" i="6" s="1"/>
  <c r="Z57" i="6" a="1"/>
  <c r="Z57" i="6" s="1"/>
  <c r="Z11" i="6" a="1"/>
  <c r="Z11" i="6" s="1"/>
  <c r="Z19" i="6" a="1"/>
  <c r="Z19" i="6" s="1"/>
  <c r="Z30" i="6" a="1"/>
  <c r="Z30" i="6" s="1"/>
  <c r="Z51" i="6" a="1"/>
  <c r="Z51" i="6" s="1"/>
  <c r="Z53" i="6" a="1"/>
  <c r="Z53" i="6" s="1"/>
  <c r="Z60" i="6" a="1"/>
  <c r="Z60" i="6" s="1"/>
  <c r="Z64" i="6" a="1"/>
  <c r="Z64" i="6" s="1"/>
  <c r="Z72" i="6" a="1"/>
  <c r="Z72" i="6" s="1"/>
  <c r="Z35" i="6" a="1"/>
  <c r="Z35" i="6" s="1"/>
  <c r="Z59" i="6" a="1"/>
  <c r="Z59" i="6" s="1"/>
  <c r="Z61" i="6" a="1"/>
  <c r="Z61" i="6" s="1"/>
  <c r="Z67" i="6" a="1"/>
  <c r="Z67" i="6" s="1"/>
  <c r="Z75" i="6" a="1"/>
  <c r="Z75" i="6" s="1"/>
  <c r="Z41" i="6" a="1"/>
  <c r="Z41" i="6" s="1"/>
  <c r="Z48" i="6" a="1"/>
  <c r="Z48" i="6" s="1"/>
  <c r="Z58" i="6" a="1"/>
  <c r="Z58" i="6" s="1"/>
  <c r="Z70" i="6" a="1"/>
  <c r="Z70" i="6" s="1"/>
  <c r="Z78" i="6" a="1"/>
  <c r="Z78" i="6" s="1"/>
  <c r="Z43" i="6" a="1"/>
  <c r="Z43" i="6" s="1"/>
  <c r="Z50" i="6" a="1"/>
  <c r="Z50" i="6" s="1"/>
  <c r="Z55" i="6" a="1"/>
  <c r="Z55" i="6" s="1"/>
  <c r="Z63" i="6" a="1"/>
  <c r="Z63" i="6" s="1"/>
  <c r="Z65" i="6" a="1"/>
  <c r="Z65" i="6" s="1"/>
  <c r="Z73" i="6" a="1"/>
  <c r="Z73" i="6" s="1"/>
  <c r="Z81" i="6" a="1"/>
  <c r="Z81" i="6" s="1"/>
  <c r="Z88" i="6" a="1"/>
  <c r="Z88" i="6" s="1"/>
  <c r="Z89" i="6" a="1"/>
  <c r="Z89" i="6" s="1"/>
  <c r="Z93" i="6" a="1"/>
  <c r="Z93" i="6" s="1"/>
  <c r="Z52" i="6" a="1"/>
  <c r="Z52" i="6" s="1"/>
  <c r="Z68" i="6" a="1"/>
  <c r="Z68" i="6" s="1"/>
  <c r="Z76" i="6" a="1"/>
  <c r="Z76" i="6" s="1"/>
  <c r="Z29" i="6" a="1"/>
  <c r="Z29" i="6" s="1"/>
  <c r="Z39" i="6" a="1"/>
  <c r="Z39" i="6" s="1"/>
  <c r="Z71" i="6" a="1"/>
  <c r="Z71" i="6" s="1"/>
  <c r="Z36" i="6" a="1"/>
  <c r="Z36" i="6" s="1"/>
  <c r="Z40" i="6" a="1"/>
  <c r="Z40" i="6" s="1"/>
  <c r="Z49" i="6" a="1"/>
  <c r="Z49" i="6" s="1"/>
  <c r="Z54" i="6" a="1"/>
  <c r="Z54" i="6" s="1"/>
  <c r="Z62" i="6" a="1"/>
  <c r="Z62" i="6" s="1"/>
  <c r="Z66" i="6" a="1"/>
  <c r="Z66" i="6" s="1"/>
  <c r="Z74" i="6" a="1"/>
  <c r="Z74" i="6" s="1"/>
  <c r="Z85" i="6" a="1"/>
  <c r="Z85" i="6" s="1"/>
  <c r="Z86" i="6" a="1"/>
  <c r="Z86" i="6" s="1"/>
  <c r="Z90" i="6" a="1"/>
  <c r="Z90" i="6" s="1"/>
  <c r="Z99" i="6" a="1"/>
  <c r="Z99" i="6" s="1"/>
  <c r="Z95" i="6" a="1"/>
  <c r="Z95" i="6" s="1"/>
  <c r="Z46" i="6" a="1"/>
  <c r="Z46" i="6" s="1"/>
  <c r="Z56" i="6" a="1"/>
  <c r="Z56" i="6" s="1"/>
  <c r="Z77" i="6" a="1"/>
  <c r="Z77" i="6" s="1"/>
  <c r="Z79" i="6" a="1"/>
  <c r="Z79" i="6" s="1"/>
  <c r="Z82" i="6" a="1"/>
  <c r="Z82" i="6" s="1"/>
  <c r="Z94" i="6" a="1"/>
  <c r="Z94" i="6" s="1"/>
  <c r="Z96" i="6" a="1"/>
  <c r="Z96" i="6" s="1"/>
  <c r="Z83" i="6" a="1"/>
  <c r="Z83" i="6" s="1"/>
  <c r="Z87" i="6" a="1"/>
  <c r="Z87" i="6" s="1"/>
  <c r="Z42" i="6" a="1"/>
  <c r="Z42" i="6" s="1"/>
  <c r="Z84" i="6" a="1"/>
  <c r="Z84" i="6" s="1"/>
  <c r="Z98" i="6" a="1"/>
  <c r="Z98" i="6" s="1"/>
  <c r="Z91" i="6" a="1"/>
  <c r="Z91" i="6" s="1"/>
  <c r="Z92" i="6" a="1"/>
  <c r="Z92" i="6" s="1"/>
  <c r="Z80" i="6" a="1"/>
  <c r="Z80" i="6" s="1"/>
  <c r="Z100" i="6" a="1"/>
  <c r="Z100" i="6" s="1"/>
  <c r="Z44" i="6" a="1"/>
  <c r="Z44" i="6" s="1"/>
  <c r="Z69" i="6" a="1"/>
  <c r="Z69" i="6" s="1"/>
  <c r="Z97" i="6" a="1"/>
  <c r="Z97" i="6" s="1"/>
  <c r="X12" i="6" a="1"/>
  <c r="X12" i="6" s="1"/>
  <c r="X20" i="6" a="1"/>
  <c r="X20" i="6" s="1"/>
  <c r="X25" i="6" a="1"/>
  <c r="X25" i="6" s="1"/>
  <c r="X15" i="6" a="1"/>
  <c r="X15" i="6" s="1"/>
  <c r="X23" i="6" a="1"/>
  <c r="X23" i="6" s="1"/>
  <c r="X27" i="6" a="1"/>
  <c r="X27" i="6" s="1"/>
  <c r="X29" i="6" a="1"/>
  <c r="X29" i="6" s="1"/>
  <c r="X35" i="6" a="1"/>
  <c r="X35" i="6" s="1"/>
  <c r="X37" i="6" a="1"/>
  <c r="X37" i="6" s="1"/>
  <c r="X10" i="6" a="1"/>
  <c r="X10" i="6" s="1"/>
  <c r="X18" i="6" a="1"/>
  <c r="X18" i="6" s="1"/>
  <c r="X32" i="6" a="1"/>
  <c r="X32" i="6" s="1"/>
  <c r="X16" i="6" a="1"/>
  <c r="X16" i="6" s="1"/>
  <c r="X30" i="6" a="1"/>
  <c r="X30" i="6" s="1"/>
  <c r="X11" i="6" a="1"/>
  <c r="X11" i="6" s="1"/>
  <c r="X19" i="6" a="1"/>
  <c r="X19" i="6" s="1"/>
  <c r="X24" i="6" a="1"/>
  <c r="X24" i="6" s="1"/>
  <c r="X26" i="6" a="1"/>
  <c r="X26" i="6" s="1"/>
  <c r="X28" i="6" a="1"/>
  <c r="X28" i="6" s="1"/>
  <c r="X36" i="6" a="1"/>
  <c r="X36" i="6" s="1"/>
  <c r="X39" i="6" a="1"/>
  <c r="X39" i="6" s="1"/>
  <c r="X14" i="6" a="1"/>
  <c r="X14" i="6" s="1"/>
  <c r="X6" i="6" a="1"/>
  <c r="X6" i="6" s="1"/>
  <c r="X13" i="6" a="1"/>
  <c r="X13" i="6" s="1"/>
  <c r="X22" i="6" a="1"/>
  <c r="X22" i="6" s="1"/>
  <c r="X43" i="6" a="1"/>
  <c r="X43" i="6" s="1"/>
  <c r="X53" i="6" a="1"/>
  <c r="X53" i="6" s="1"/>
  <c r="X56" i="6" a="1"/>
  <c r="X56" i="6" s="1"/>
  <c r="X21" i="6" a="1"/>
  <c r="X21" i="6" s="1"/>
  <c r="X34" i="6" a="1"/>
  <c r="X34" i="6" s="1"/>
  <c r="X38" i="6" a="1"/>
  <c r="X38" i="6" s="1"/>
  <c r="X41" i="6" a="1"/>
  <c r="X41" i="6" s="1"/>
  <c r="X49" i="6" a="1"/>
  <c r="X49" i="6" s="1"/>
  <c r="X9" i="6" a="1"/>
  <c r="X9" i="6" s="1"/>
  <c r="X44" i="6" a="1"/>
  <c r="X44" i="6" s="1"/>
  <c r="X48" i="6" a="1"/>
  <c r="X48" i="6" s="1"/>
  <c r="X55" i="6" a="1"/>
  <c r="X55" i="6" s="1"/>
  <c r="X59" i="6" a="1"/>
  <c r="X59" i="6" s="1"/>
  <c r="X70" i="6" a="1"/>
  <c r="X70" i="6" s="1"/>
  <c r="X17" i="6" a="1"/>
  <c r="X17" i="6" s="1"/>
  <c r="X50" i="6" a="1"/>
  <c r="X50" i="6" s="1"/>
  <c r="X58" i="6" a="1"/>
  <c r="X58" i="6" s="1"/>
  <c r="X63" i="6" a="1"/>
  <c r="X63" i="6" s="1"/>
  <c r="X65" i="6" a="1"/>
  <c r="X65" i="6" s="1"/>
  <c r="X73" i="6" a="1"/>
  <c r="X73" i="6" s="1"/>
  <c r="X45" i="6" a="1"/>
  <c r="X45" i="6" s="1"/>
  <c r="X47" i="6" a="1"/>
  <c r="X47" i="6" s="1"/>
  <c r="X52" i="6" a="1"/>
  <c r="X52" i="6" s="1"/>
  <c r="X68" i="6" a="1"/>
  <c r="X68" i="6" s="1"/>
  <c r="X76" i="6" a="1"/>
  <c r="X76" i="6" s="1"/>
  <c r="X82" i="6" a="1"/>
  <c r="X82" i="6" s="1"/>
  <c r="X84" i="6" a="1"/>
  <c r="X84" i="6" s="1"/>
  <c r="X90" i="6" a="1"/>
  <c r="X90" i="6" s="1"/>
  <c r="X71" i="6" a="1"/>
  <c r="X71" i="6" s="1"/>
  <c r="X79" i="6" a="1"/>
  <c r="X79" i="6" s="1"/>
  <c r="X85" i="6" a="1"/>
  <c r="X85" i="6" s="1"/>
  <c r="X40" i="6" a="1"/>
  <c r="X40" i="6" s="1"/>
  <c r="X62" i="6" a="1"/>
  <c r="X62" i="6" s="1"/>
  <c r="X66" i="6" a="1"/>
  <c r="X66" i="6" s="1"/>
  <c r="X74" i="6" a="1"/>
  <c r="X74" i="6" s="1"/>
  <c r="X42" i="6" a="1"/>
  <c r="X42" i="6" s="1"/>
  <c r="X54" i="6" a="1"/>
  <c r="X54" i="6" s="1"/>
  <c r="X57" i="6" a="1"/>
  <c r="X57" i="6" s="1"/>
  <c r="X69" i="6" a="1"/>
  <c r="X69" i="6" s="1"/>
  <c r="X77" i="6" a="1"/>
  <c r="X77" i="6" s="1"/>
  <c r="X31" i="6" a="1"/>
  <c r="X31" i="6" s="1"/>
  <c r="X46" i="6" a="1"/>
  <c r="X46" i="6" s="1"/>
  <c r="X51" i="6" a="1"/>
  <c r="X51" i="6" s="1"/>
  <c r="X64" i="6" a="1"/>
  <c r="X64" i="6" s="1"/>
  <c r="X72" i="6" a="1"/>
  <c r="X72" i="6" s="1"/>
  <c r="X80" i="6" a="1"/>
  <c r="X80" i="6" s="1"/>
  <c r="X83" i="6" a="1"/>
  <c r="X83" i="6" s="1"/>
  <c r="X92" i="6" a="1"/>
  <c r="X92" i="6" s="1"/>
  <c r="X94" i="6" a="1"/>
  <c r="X94" i="6" s="1"/>
  <c r="X60" i="6" a="1"/>
  <c r="X60" i="6" s="1"/>
  <c r="X81" i="6" a="1"/>
  <c r="X81" i="6" s="1"/>
  <c r="X67" i="6" a="1"/>
  <c r="X67" i="6" s="1"/>
  <c r="X86" i="6" a="1"/>
  <c r="X86" i="6" s="1"/>
  <c r="X87" i="6" a="1"/>
  <c r="X87" i="6" s="1"/>
  <c r="X98" i="6" a="1"/>
  <c r="X98" i="6" s="1"/>
  <c r="X100" i="6" a="1"/>
  <c r="X100" i="6" s="1"/>
  <c r="X61" i="6" a="1"/>
  <c r="X61" i="6" s="1"/>
  <c r="X89" i="6" a="1"/>
  <c r="X89" i="6" s="1"/>
  <c r="X91" i="6" a="1"/>
  <c r="X91" i="6" s="1"/>
  <c r="X93" i="6" a="1"/>
  <c r="X93" i="6" s="1"/>
  <c r="X33" i="6" a="1"/>
  <c r="X33" i="6" s="1"/>
  <c r="X88" i="6" a="1"/>
  <c r="X88" i="6" s="1"/>
  <c r="X75" i="6" a="1"/>
  <c r="X75" i="6" s="1"/>
  <c r="X78" i="6" a="1"/>
  <c r="X78" i="6" s="1"/>
  <c r="X97" i="6" a="1"/>
  <c r="X97" i="6" s="1"/>
  <c r="X99" i="6" a="1"/>
  <c r="X99" i="6" s="1"/>
  <c r="X95" i="6" a="1"/>
  <c r="X95" i="6" s="1"/>
  <c r="X96" i="6" a="1"/>
  <c r="X96" i="6" s="1"/>
  <c r="X8" i="6" a="1"/>
  <c r="X8" i="6" s="1"/>
  <c r="X7" i="6" a="1"/>
  <c r="X7" i="6" s="1"/>
  <c r="P12" i="6" a="1"/>
  <c r="P12" i="6" s="1"/>
  <c r="P20" i="6" a="1"/>
  <c r="P20" i="6" s="1"/>
  <c r="P25" i="6" a="1"/>
  <c r="P25" i="6" s="1"/>
  <c r="P27" i="6" a="1"/>
  <c r="P27" i="6" s="1"/>
  <c r="P37" i="6" a="1"/>
  <c r="P37" i="6" s="1"/>
  <c r="P15" i="6" a="1"/>
  <c r="P15" i="6" s="1"/>
  <c r="P23" i="6" a="1"/>
  <c r="P23" i="6" s="1"/>
  <c r="P29" i="6" a="1"/>
  <c r="P29" i="6" s="1"/>
  <c r="P40" i="6" a="1"/>
  <c r="P40" i="6" s="1"/>
  <c r="P10" i="6" a="1"/>
  <c r="P10" i="6" s="1"/>
  <c r="P18" i="6" a="1"/>
  <c r="P18" i="6" s="1"/>
  <c r="P32" i="6" a="1"/>
  <c r="P32" i="6" s="1"/>
  <c r="P6" i="6" a="1"/>
  <c r="P6" i="6" s="1"/>
  <c r="P16" i="6" a="1"/>
  <c r="P16" i="6" s="1"/>
  <c r="P28" i="6" a="1"/>
  <c r="P28" i="6" s="1"/>
  <c r="P30" i="6" a="1"/>
  <c r="P30" i="6" s="1"/>
  <c r="P36" i="6" a="1"/>
  <c r="P36" i="6" s="1"/>
  <c r="P11" i="6" a="1"/>
  <c r="P11" i="6" s="1"/>
  <c r="P19" i="6" a="1"/>
  <c r="P19" i="6" s="1"/>
  <c r="P24" i="6" a="1"/>
  <c r="P24" i="6" s="1"/>
  <c r="P26" i="6" a="1"/>
  <c r="P26" i="6" s="1"/>
  <c r="P21" i="6" a="1"/>
  <c r="P21" i="6" s="1"/>
  <c r="P31" i="6" a="1"/>
  <c r="P31" i="6" s="1"/>
  <c r="P41" i="6" a="1"/>
  <c r="P41" i="6" s="1"/>
  <c r="P43" i="6" a="1"/>
  <c r="P43" i="6" s="1"/>
  <c r="P53" i="6" a="1"/>
  <c r="P53" i="6" s="1"/>
  <c r="P56" i="6" a="1"/>
  <c r="P56" i="6" s="1"/>
  <c r="P59" i="6" a="1"/>
  <c r="P59" i="6" s="1"/>
  <c r="P60" i="6" a="1"/>
  <c r="P60" i="6" s="1"/>
  <c r="P9" i="6" a="1"/>
  <c r="P9" i="6" s="1"/>
  <c r="P49" i="6" a="1"/>
  <c r="P49" i="6" s="1"/>
  <c r="P8" i="6" a="1"/>
  <c r="P8" i="6" s="1"/>
  <c r="P17" i="6" a="1"/>
  <c r="P17" i="6" s="1"/>
  <c r="P14" i="6" a="1"/>
  <c r="P14" i="6" s="1"/>
  <c r="P44" i="6" a="1"/>
  <c r="P44" i="6" s="1"/>
  <c r="P50" i="6" a="1"/>
  <c r="P50" i="6" s="1"/>
  <c r="P42" i="6" a="1"/>
  <c r="P42" i="6" s="1"/>
  <c r="P70" i="6" a="1"/>
  <c r="P70" i="6" s="1"/>
  <c r="P78" i="6" a="1"/>
  <c r="P78" i="6" s="1"/>
  <c r="P46" i="6" a="1"/>
  <c r="P46" i="6" s="1"/>
  <c r="P51" i="6" a="1"/>
  <c r="P51" i="6" s="1"/>
  <c r="P63" i="6" a="1"/>
  <c r="P63" i="6" s="1"/>
  <c r="P65" i="6" a="1"/>
  <c r="P65" i="6" s="1"/>
  <c r="P73" i="6" a="1"/>
  <c r="P73" i="6" s="1"/>
  <c r="P34" i="6" a="1"/>
  <c r="P34" i="6" s="1"/>
  <c r="P39" i="6" a="1"/>
  <c r="P39" i="6" s="1"/>
  <c r="P48" i="6" a="1"/>
  <c r="P48" i="6" s="1"/>
  <c r="P68" i="6" a="1"/>
  <c r="P68" i="6" s="1"/>
  <c r="P76" i="6" a="1"/>
  <c r="P76" i="6" s="1"/>
  <c r="P83" i="6" a="1"/>
  <c r="P83" i="6" s="1"/>
  <c r="P86" i="6" a="1"/>
  <c r="P86" i="6" s="1"/>
  <c r="P71" i="6" a="1"/>
  <c r="P71" i="6" s="1"/>
  <c r="P79" i="6" a="1"/>
  <c r="P79" i="6" s="1"/>
  <c r="P87" i="6" a="1"/>
  <c r="P87" i="6" s="1"/>
  <c r="P91" i="6" a="1"/>
  <c r="P91" i="6" s="1"/>
  <c r="P92" i="6" a="1"/>
  <c r="P92" i="6" s="1"/>
  <c r="P55" i="6" a="1"/>
  <c r="P55" i="6" s="1"/>
  <c r="P58" i="6" a="1"/>
  <c r="P58" i="6" s="1"/>
  <c r="P62" i="6" a="1"/>
  <c r="P62" i="6" s="1"/>
  <c r="P66" i="6" a="1"/>
  <c r="P66" i="6" s="1"/>
  <c r="P74" i="6" a="1"/>
  <c r="P74" i="6" s="1"/>
  <c r="P13" i="6" a="1"/>
  <c r="P13" i="6" s="1"/>
  <c r="P22" i="6" a="1"/>
  <c r="P22" i="6" s="1"/>
  <c r="P33" i="6" a="1"/>
  <c r="P33" i="6" s="1"/>
  <c r="P38" i="6" a="1"/>
  <c r="P38" i="6" s="1"/>
  <c r="P45" i="6" a="1"/>
  <c r="P45" i="6" s="1"/>
  <c r="P47" i="6" a="1"/>
  <c r="P47" i="6" s="1"/>
  <c r="P52" i="6" a="1"/>
  <c r="P52" i="6" s="1"/>
  <c r="P64" i="6" a="1"/>
  <c r="P64" i="6" s="1"/>
  <c r="P69" i="6" a="1"/>
  <c r="P69" i="6" s="1"/>
  <c r="P77" i="6" a="1"/>
  <c r="P77" i="6" s="1"/>
  <c r="P61" i="6" a="1"/>
  <c r="P61" i="6" s="1"/>
  <c r="P72" i="6" a="1"/>
  <c r="P72" i="6" s="1"/>
  <c r="P80" i="6" a="1"/>
  <c r="P80" i="6" s="1"/>
  <c r="P93" i="6" a="1"/>
  <c r="P93" i="6" s="1"/>
  <c r="P67" i="6" a="1"/>
  <c r="P67" i="6" s="1"/>
  <c r="P82" i="6" a="1"/>
  <c r="P82" i="6" s="1"/>
  <c r="P99" i="6" a="1"/>
  <c r="P99" i="6" s="1"/>
  <c r="P98" i="6" a="1"/>
  <c r="P98" i="6" s="1"/>
  <c r="P100" i="6" a="1"/>
  <c r="P100" i="6" s="1"/>
  <c r="P57" i="6" a="1"/>
  <c r="P57" i="6" s="1"/>
  <c r="P85" i="6" a="1"/>
  <c r="P85" i="6" s="1"/>
  <c r="P88" i="6" a="1"/>
  <c r="P88" i="6" s="1"/>
  <c r="P94" i="6" a="1"/>
  <c r="P94" i="6" s="1"/>
  <c r="P84" i="6" a="1"/>
  <c r="P84" i="6" s="1"/>
  <c r="P89" i="6" a="1"/>
  <c r="P89" i="6" s="1"/>
  <c r="P90" i="6" a="1"/>
  <c r="P90" i="6" s="1"/>
  <c r="P97" i="6" a="1"/>
  <c r="P97" i="6" s="1"/>
  <c r="P75" i="6" a="1"/>
  <c r="P75" i="6" s="1"/>
  <c r="P81" i="6" a="1"/>
  <c r="P81" i="6" s="1"/>
  <c r="P35" i="6" a="1"/>
  <c r="P35" i="6" s="1"/>
  <c r="P95" i="6" a="1"/>
  <c r="P95" i="6" s="1"/>
  <c r="P96" i="6" a="1"/>
  <c r="P96" i="6" s="1"/>
  <c r="P54" i="6" a="1"/>
  <c r="P54" i="6" s="1"/>
  <c r="P7" i="6" a="1"/>
  <c r="P7" i="6" s="1"/>
  <c r="T16" i="6" a="1"/>
  <c r="T16" i="6" s="1"/>
  <c r="T28" i="6" a="1"/>
  <c r="T28" i="6" s="1"/>
  <c r="T30" i="6" a="1"/>
  <c r="T30" i="6" s="1"/>
  <c r="T36" i="6" a="1"/>
  <c r="T36" i="6" s="1"/>
  <c r="T39" i="6" a="1"/>
  <c r="T39" i="6" s="1"/>
  <c r="T11" i="6" a="1"/>
  <c r="T11" i="6" s="1"/>
  <c r="T19" i="6" a="1"/>
  <c r="T19" i="6" s="1"/>
  <c r="T24" i="6" a="1"/>
  <c r="T24" i="6" s="1"/>
  <c r="T26" i="6" a="1"/>
  <c r="T26" i="6" s="1"/>
  <c r="T8" i="6" a="1"/>
  <c r="T8" i="6" s="1"/>
  <c r="T14" i="6" a="1"/>
  <c r="T14" i="6" s="1"/>
  <c r="T22" i="6" a="1"/>
  <c r="T22" i="6" s="1"/>
  <c r="T33" i="6" a="1"/>
  <c r="T33" i="6" s="1"/>
  <c r="T38" i="6" a="1"/>
  <c r="T38" i="6" s="1"/>
  <c r="T12" i="6" a="1"/>
  <c r="T12" i="6" s="1"/>
  <c r="T20" i="6" a="1"/>
  <c r="T20" i="6" s="1"/>
  <c r="T25" i="6" a="1"/>
  <c r="T25" i="6" s="1"/>
  <c r="T15" i="6" a="1"/>
  <c r="T15" i="6" s="1"/>
  <c r="T23" i="6" a="1"/>
  <c r="T23" i="6" s="1"/>
  <c r="T27" i="6" a="1"/>
  <c r="T27" i="6" s="1"/>
  <c r="T29" i="6" a="1"/>
  <c r="T29" i="6" s="1"/>
  <c r="T35" i="6" a="1"/>
  <c r="T35" i="6" s="1"/>
  <c r="T37" i="6" a="1"/>
  <c r="T37" i="6" s="1"/>
  <c r="T13" i="6" a="1"/>
  <c r="T13" i="6" s="1"/>
  <c r="T21" i="6" a="1"/>
  <c r="T21" i="6" s="1"/>
  <c r="T32" i="6" a="1"/>
  <c r="T32" i="6" s="1"/>
  <c r="T34" i="6" a="1"/>
  <c r="T34" i="6" s="1"/>
  <c r="T40" i="6" a="1"/>
  <c r="T40" i="6" s="1"/>
  <c r="T44" i="6" a="1"/>
  <c r="T44" i="6" s="1"/>
  <c r="T48" i="6" a="1"/>
  <c r="T48" i="6" s="1"/>
  <c r="T50" i="6" a="1"/>
  <c r="T50" i="6" s="1"/>
  <c r="T10" i="6" a="1"/>
  <c r="T10" i="6" s="1"/>
  <c r="T31" i="6" a="1"/>
  <c r="T31" i="6" s="1"/>
  <c r="T42" i="6" a="1"/>
  <c r="T42" i="6" s="1"/>
  <c r="T52" i="6" a="1"/>
  <c r="T52" i="6" s="1"/>
  <c r="T9" i="6" a="1"/>
  <c r="T9" i="6" s="1"/>
  <c r="T18" i="6" a="1"/>
  <c r="T18" i="6" s="1"/>
  <c r="T17" i="6" a="1"/>
  <c r="T17" i="6" s="1"/>
  <c r="T41" i="6" a="1"/>
  <c r="T41" i="6" s="1"/>
  <c r="T43" i="6" a="1"/>
  <c r="T43" i="6" s="1"/>
  <c r="T53" i="6" a="1"/>
  <c r="T53" i="6" s="1"/>
  <c r="T56" i="6" a="1"/>
  <c r="T56" i="6" s="1"/>
  <c r="T62" i="6" a="1"/>
  <c r="T62" i="6" s="1"/>
  <c r="T66" i="6" a="1"/>
  <c r="T66" i="6" s="1"/>
  <c r="T74" i="6" a="1"/>
  <c r="T74" i="6" s="1"/>
  <c r="T64" i="6" a="1"/>
  <c r="T64" i="6" s="1"/>
  <c r="T69" i="6" a="1"/>
  <c r="T69" i="6" s="1"/>
  <c r="T77" i="6" a="1"/>
  <c r="T77" i="6" s="1"/>
  <c r="T49" i="6" a="1"/>
  <c r="T49" i="6" s="1"/>
  <c r="T54" i="6" a="1"/>
  <c r="T54" i="6" s="1"/>
  <c r="T57" i="6" a="1"/>
  <c r="T57" i="6" s="1"/>
  <c r="T72" i="6" a="1"/>
  <c r="T72" i="6" s="1"/>
  <c r="T80" i="6" a="1"/>
  <c r="T80" i="6" s="1"/>
  <c r="T88" i="6" a="1"/>
  <c r="T88" i="6" s="1"/>
  <c r="T92" i="6" a="1"/>
  <c r="T92" i="6" s="1"/>
  <c r="T93" i="6" a="1"/>
  <c r="T93" i="6" s="1"/>
  <c r="T94" i="6" a="1"/>
  <c r="T94" i="6" s="1"/>
  <c r="T60" i="6" a="1"/>
  <c r="T60" i="6" s="1"/>
  <c r="T61" i="6" a="1"/>
  <c r="T61" i="6" s="1"/>
  <c r="T67" i="6" a="1"/>
  <c r="T67" i="6" s="1"/>
  <c r="T75" i="6" a="1"/>
  <c r="T75" i="6" s="1"/>
  <c r="T46" i="6" a="1"/>
  <c r="T46" i="6" s="1"/>
  <c r="T51" i="6" a="1"/>
  <c r="T51" i="6" s="1"/>
  <c r="T70" i="6" a="1"/>
  <c r="T70" i="6" s="1"/>
  <c r="T78" i="6" a="1"/>
  <c r="T78" i="6" s="1"/>
  <c r="T63" i="6" a="1"/>
  <c r="T63" i="6" s="1"/>
  <c r="T65" i="6" a="1"/>
  <c r="T65" i="6" s="1"/>
  <c r="T73" i="6" a="1"/>
  <c r="T73" i="6" s="1"/>
  <c r="T59" i="6" a="1"/>
  <c r="T59" i="6" s="1"/>
  <c r="T68" i="6" a="1"/>
  <c r="T68" i="6" s="1"/>
  <c r="T76" i="6" a="1"/>
  <c r="T76" i="6" s="1"/>
  <c r="T45" i="6" a="1"/>
  <c r="T45" i="6" s="1"/>
  <c r="T55" i="6" a="1"/>
  <c r="T55" i="6" s="1"/>
  <c r="T86" i="6" a="1"/>
  <c r="T86" i="6" s="1"/>
  <c r="T87" i="6" a="1"/>
  <c r="T87" i="6" s="1"/>
  <c r="T96" i="6" a="1"/>
  <c r="T96" i="6" s="1"/>
  <c r="T95" i="6" a="1"/>
  <c r="T95" i="6" s="1"/>
  <c r="T47" i="6" a="1"/>
  <c r="T47" i="6" s="1"/>
  <c r="T71" i="6" a="1"/>
  <c r="T71" i="6" s="1"/>
  <c r="T58" i="6" a="1"/>
  <c r="T58" i="6" s="1"/>
  <c r="T82" i="6" a="1"/>
  <c r="T82" i="6" s="1"/>
  <c r="T79" i="6" a="1"/>
  <c r="T79" i="6" s="1"/>
  <c r="T81" i="6" a="1"/>
  <c r="T81" i="6" s="1"/>
  <c r="T85" i="6" a="1"/>
  <c r="T85" i="6" s="1"/>
  <c r="T98" i="6" a="1"/>
  <c r="T98" i="6" s="1"/>
  <c r="T100" i="6" a="1"/>
  <c r="T100" i="6" s="1"/>
  <c r="T83" i="6" a="1"/>
  <c r="T83" i="6" s="1"/>
  <c r="T84" i="6" a="1"/>
  <c r="T84" i="6" s="1"/>
  <c r="T89" i="6" a="1"/>
  <c r="T89" i="6" s="1"/>
  <c r="T90" i="6" a="1"/>
  <c r="T90" i="6" s="1"/>
  <c r="T99" i="6" a="1"/>
  <c r="T99" i="6" s="1"/>
  <c r="T91" i="6" a="1"/>
  <c r="T91" i="6" s="1"/>
  <c r="T97" i="6" a="1"/>
  <c r="T97" i="6" s="1"/>
  <c r="T6" i="6" a="1"/>
  <c r="T6" i="6" s="1"/>
  <c r="T7" i="6" a="1"/>
  <c r="T7" i="6" s="1"/>
  <c r="L16" i="6" a="1"/>
  <c r="L16" i="6" s="1"/>
  <c r="L26" i="6" a="1"/>
  <c r="L26" i="6" s="1"/>
  <c r="L28" i="6" a="1"/>
  <c r="L28" i="6" s="1"/>
  <c r="L30" i="6" a="1"/>
  <c r="L30" i="6" s="1"/>
  <c r="L36" i="6" a="1"/>
  <c r="L36" i="6" s="1"/>
  <c r="L6" i="6" a="1"/>
  <c r="L6" i="6" s="1"/>
  <c r="L11" i="6" a="1"/>
  <c r="L11" i="6" s="1"/>
  <c r="L19" i="6" a="1"/>
  <c r="L19" i="6" s="1"/>
  <c r="L24" i="6" a="1"/>
  <c r="L24" i="6" s="1"/>
  <c r="L38" i="6" a="1"/>
  <c r="L38" i="6" s="1"/>
  <c r="L7" i="6" a="1"/>
  <c r="L7" i="6" s="1"/>
  <c r="L8" i="6" a="1"/>
  <c r="L8" i="6" s="1"/>
  <c r="L14" i="6" a="1"/>
  <c r="L14" i="6" s="1"/>
  <c r="L22" i="6" a="1"/>
  <c r="L22" i="6" s="1"/>
  <c r="L33" i="6" a="1"/>
  <c r="L33" i="6" s="1"/>
  <c r="L12" i="6" a="1"/>
  <c r="L12" i="6" s="1"/>
  <c r="L20" i="6" a="1"/>
  <c r="L20" i="6" s="1"/>
  <c r="L25" i="6" a="1"/>
  <c r="L25" i="6" s="1"/>
  <c r="L27" i="6" a="1"/>
  <c r="L27" i="6" s="1"/>
  <c r="L37" i="6" a="1"/>
  <c r="L37" i="6" s="1"/>
  <c r="L40" i="6" a="1"/>
  <c r="L40" i="6" s="1"/>
  <c r="L15" i="6" a="1"/>
  <c r="L15" i="6" s="1"/>
  <c r="L23" i="6" a="1"/>
  <c r="L23" i="6" s="1"/>
  <c r="L29" i="6" a="1"/>
  <c r="L29" i="6" s="1"/>
  <c r="L10" i="6" a="1"/>
  <c r="L10" i="6" s="1"/>
  <c r="L18" i="6" a="1"/>
  <c r="L18" i="6" s="1"/>
  <c r="L17" i="6" a="1"/>
  <c r="L17" i="6" s="1"/>
  <c r="L44" i="6" a="1"/>
  <c r="L44" i="6" s="1"/>
  <c r="L50" i="6" a="1"/>
  <c r="L50" i="6" s="1"/>
  <c r="L42" i="6" a="1"/>
  <c r="L42" i="6" s="1"/>
  <c r="L52" i="6" a="1"/>
  <c r="L52" i="6" s="1"/>
  <c r="L54" i="6" a="1"/>
  <c r="L54" i="6" s="1"/>
  <c r="L57" i="6" a="1"/>
  <c r="L57" i="6" s="1"/>
  <c r="L13" i="6" a="1"/>
  <c r="L13" i="6" s="1"/>
  <c r="L34" i="6" a="1"/>
  <c r="L34" i="6" s="1"/>
  <c r="L35" i="6" a="1"/>
  <c r="L35" i="6" s="1"/>
  <c r="L41" i="6" a="1"/>
  <c r="L41" i="6" s="1"/>
  <c r="L43" i="6" a="1"/>
  <c r="L43" i="6" s="1"/>
  <c r="L53" i="6" a="1"/>
  <c r="L53" i="6" s="1"/>
  <c r="L56" i="6" a="1"/>
  <c r="L56" i="6" s="1"/>
  <c r="L48" i="6" a="1"/>
  <c r="L48" i="6" s="1"/>
  <c r="L66" i="6" a="1"/>
  <c r="L66" i="6" s="1"/>
  <c r="L74" i="6" a="1"/>
  <c r="L74" i="6" s="1"/>
  <c r="L39" i="6" a="1"/>
  <c r="L39" i="6" s="1"/>
  <c r="L58" i="6" a="1"/>
  <c r="L58" i="6" s="1"/>
  <c r="L64" i="6" a="1"/>
  <c r="L64" i="6" s="1"/>
  <c r="L69" i="6" a="1"/>
  <c r="L69" i="6" s="1"/>
  <c r="L77" i="6" a="1"/>
  <c r="L77" i="6" s="1"/>
  <c r="L45" i="6" a="1"/>
  <c r="L45" i="6" s="1"/>
  <c r="L47" i="6" a="1"/>
  <c r="L47" i="6" s="1"/>
  <c r="L55" i="6" a="1"/>
  <c r="L55" i="6" s="1"/>
  <c r="L72" i="6" a="1"/>
  <c r="L72" i="6" s="1"/>
  <c r="L80" i="6" a="1"/>
  <c r="L80" i="6" s="1"/>
  <c r="L90" i="6" a="1"/>
  <c r="L90" i="6" s="1"/>
  <c r="L31" i="6" a="1"/>
  <c r="L31" i="6" s="1"/>
  <c r="L61" i="6" a="1"/>
  <c r="L61" i="6" s="1"/>
  <c r="L67" i="6" a="1"/>
  <c r="L67" i="6" s="1"/>
  <c r="L75" i="6" a="1"/>
  <c r="L75" i="6" s="1"/>
  <c r="L85" i="6" a="1"/>
  <c r="L85" i="6" s="1"/>
  <c r="L21" i="6" a="1"/>
  <c r="L21" i="6" s="1"/>
  <c r="L70" i="6" a="1"/>
  <c r="L70" i="6" s="1"/>
  <c r="L78" i="6" a="1"/>
  <c r="L78" i="6" s="1"/>
  <c r="L49" i="6" a="1"/>
  <c r="L49" i="6" s="1"/>
  <c r="L60" i="6" a="1"/>
  <c r="L60" i="6" s="1"/>
  <c r="L63" i="6" a="1"/>
  <c r="L63" i="6" s="1"/>
  <c r="L65" i="6" a="1"/>
  <c r="L65" i="6" s="1"/>
  <c r="L73" i="6" a="1"/>
  <c r="L73" i="6" s="1"/>
  <c r="L51" i="6" a="1"/>
  <c r="L51" i="6" s="1"/>
  <c r="L59" i="6" a="1"/>
  <c r="L59" i="6" s="1"/>
  <c r="L68" i="6" a="1"/>
  <c r="L68" i="6" s="1"/>
  <c r="L76" i="6" a="1"/>
  <c r="L76" i="6" s="1"/>
  <c r="L87" i="6" a="1"/>
  <c r="L87" i="6" s="1"/>
  <c r="L91" i="6" a="1"/>
  <c r="L91" i="6" s="1"/>
  <c r="L92" i="6" a="1"/>
  <c r="L92" i="6" s="1"/>
  <c r="L86" i="6" a="1"/>
  <c r="L86" i="6" s="1"/>
  <c r="L88" i="6" a="1"/>
  <c r="L88" i="6" s="1"/>
  <c r="L89" i="6" a="1"/>
  <c r="L89" i="6" s="1"/>
  <c r="L46" i="6" a="1"/>
  <c r="L46" i="6" s="1"/>
  <c r="L79" i="6" a="1"/>
  <c r="L79" i="6" s="1"/>
  <c r="L81" i="6" a="1"/>
  <c r="L81" i="6" s="1"/>
  <c r="L84" i="6" a="1"/>
  <c r="L84" i="6" s="1"/>
  <c r="L94" i="6" a="1"/>
  <c r="L94" i="6" s="1"/>
  <c r="L71" i="6" a="1"/>
  <c r="L71" i="6" s="1"/>
  <c r="L93" i="6" a="1"/>
  <c r="L93" i="6" s="1"/>
  <c r="L98" i="6" a="1"/>
  <c r="L98" i="6" s="1"/>
  <c r="L32" i="6" a="1"/>
  <c r="L32" i="6" s="1"/>
  <c r="L99" i="6" a="1"/>
  <c r="L99" i="6" s="1"/>
  <c r="L100" i="6" a="1"/>
  <c r="L100" i="6" s="1"/>
  <c r="L62" i="6" a="1"/>
  <c r="L62" i="6" s="1"/>
  <c r="L82" i="6" a="1"/>
  <c r="L82" i="6" s="1"/>
  <c r="L97" i="6" a="1"/>
  <c r="L97" i="6" s="1"/>
  <c r="L83" i="6" a="1"/>
  <c r="L83" i="6" s="1"/>
  <c r="L95" i="6" a="1"/>
  <c r="L95" i="6" s="1"/>
  <c r="L96" i="6" a="1"/>
  <c r="L96" i="6" s="1"/>
  <c r="L9" i="6" a="1"/>
  <c r="L9" i="6" s="1"/>
  <c r="Q9" i="6" a="1"/>
  <c r="Q9" i="6" s="1"/>
  <c r="Q17" i="6" a="1"/>
  <c r="Q17" i="6" s="1"/>
  <c r="Q31" i="6" a="1"/>
  <c r="Q31" i="6" s="1"/>
  <c r="Q35" i="6" a="1"/>
  <c r="Q35" i="6" s="1"/>
  <c r="Q12" i="6" a="1"/>
  <c r="Q12" i="6" s="1"/>
  <c r="Q20" i="6" a="1"/>
  <c r="Q20" i="6" s="1"/>
  <c r="Q25" i="6" a="1"/>
  <c r="Q25" i="6" s="1"/>
  <c r="Q27" i="6" a="1"/>
  <c r="Q27" i="6" s="1"/>
  <c r="Q37" i="6" a="1"/>
  <c r="Q37" i="6" s="1"/>
  <c r="Q15" i="6" a="1"/>
  <c r="Q15" i="6" s="1"/>
  <c r="Q23" i="6" a="1"/>
  <c r="Q23" i="6" s="1"/>
  <c r="Q29" i="6" a="1"/>
  <c r="Q29" i="6" s="1"/>
  <c r="Q40" i="6" a="1"/>
  <c r="Q40" i="6" s="1"/>
  <c r="Q13" i="6" a="1"/>
  <c r="Q13" i="6" s="1"/>
  <c r="Q21" i="6" a="1"/>
  <c r="Q21" i="6" s="1"/>
  <c r="Q34" i="6" a="1"/>
  <c r="Q34" i="6" s="1"/>
  <c r="Q39" i="6" a="1"/>
  <c r="Q39" i="6" s="1"/>
  <c r="Q6" i="6" a="1"/>
  <c r="Q6" i="6" s="1"/>
  <c r="Q16" i="6" a="1"/>
  <c r="Q16" i="6" s="1"/>
  <c r="Q28" i="6" a="1"/>
  <c r="Q28" i="6" s="1"/>
  <c r="Q30" i="6" a="1"/>
  <c r="Q30" i="6" s="1"/>
  <c r="Q36" i="6" a="1"/>
  <c r="Q36" i="6" s="1"/>
  <c r="Q22" i="6" a="1"/>
  <c r="Q22" i="6" s="1"/>
  <c r="Q11" i="6" a="1"/>
  <c r="Q11" i="6" s="1"/>
  <c r="Q10" i="6" a="1"/>
  <c r="Q10" i="6" s="1"/>
  <c r="Q19" i="6" a="1"/>
  <c r="Q19" i="6" s="1"/>
  <c r="Q45" i="6" a="1"/>
  <c r="Q45" i="6" s="1"/>
  <c r="Q54" i="6" a="1"/>
  <c r="Q54" i="6" s="1"/>
  <c r="Q18" i="6" a="1"/>
  <c r="Q18" i="6" s="1"/>
  <c r="Q41" i="6" a="1"/>
  <c r="Q41" i="6" s="1"/>
  <c r="Q43" i="6" a="1"/>
  <c r="Q43" i="6" s="1"/>
  <c r="Q53" i="6" a="1"/>
  <c r="Q53" i="6" s="1"/>
  <c r="Q56" i="6" a="1"/>
  <c r="Q56" i="6" s="1"/>
  <c r="Q60" i="6" a="1"/>
  <c r="Q60" i="6" s="1"/>
  <c r="Q8" i="6" a="1"/>
  <c r="Q8" i="6" s="1"/>
  <c r="Q26" i="6" a="1"/>
  <c r="Q26" i="6" s="1"/>
  <c r="Q7" i="6" a="1"/>
  <c r="Q7" i="6" s="1"/>
  <c r="Q24" i="6" a="1"/>
  <c r="Q24" i="6" s="1"/>
  <c r="Q46" i="6" a="1"/>
  <c r="Q46" i="6" s="1"/>
  <c r="Q48" i="6" a="1"/>
  <c r="Q48" i="6" s="1"/>
  <c r="Q55" i="6" a="1"/>
  <c r="Q55" i="6" s="1"/>
  <c r="Q58" i="6" a="1"/>
  <c r="Q58" i="6" s="1"/>
  <c r="Q49" i="6" a="1"/>
  <c r="Q49" i="6" s="1"/>
  <c r="Q57" i="6" a="1"/>
  <c r="Q57" i="6" s="1"/>
  <c r="Q61" i="6" a="1"/>
  <c r="Q61" i="6" s="1"/>
  <c r="Q67" i="6" a="1"/>
  <c r="Q67" i="6" s="1"/>
  <c r="Q75" i="6" a="1"/>
  <c r="Q75" i="6" s="1"/>
  <c r="Q32" i="6" a="1"/>
  <c r="Q32" i="6" s="1"/>
  <c r="Q42" i="6" a="1"/>
  <c r="Q42" i="6" s="1"/>
  <c r="Q44" i="6" a="1"/>
  <c r="Q44" i="6" s="1"/>
  <c r="Q70" i="6" a="1"/>
  <c r="Q70" i="6" s="1"/>
  <c r="Q78" i="6" a="1"/>
  <c r="Q78" i="6" s="1"/>
  <c r="Q51" i="6" a="1"/>
  <c r="Q51" i="6" s="1"/>
  <c r="Q59" i="6" a="1"/>
  <c r="Q59" i="6" s="1"/>
  <c r="Q63" i="6" a="1"/>
  <c r="Q63" i="6" s="1"/>
  <c r="Q65" i="6" a="1"/>
  <c r="Q65" i="6" s="1"/>
  <c r="Q73" i="6" a="1"/>
  <c r="Q73" i="6" s="1"/>
  <c r="Q81" i="6" a="1"/>
  <c r="Q81" i="6" s="1"/>
  <c r="Q90" i="6" a="1"/>
  <c r="Q90" i="6" s="1"/>
  <c r="Q68" i="6" a="1"/>
  <c r="Q68" i="6" s="1"/>
  <c r="Q76" i="6" a="1"/>
  <c r="Q76" i="6" s="1"/>
  <c r="Q50" i="6" a="1"/>
  <c r="Q50" i="6" s="1"/>
  <c r="Q71" i="6" a="1"/>
  <c r="Q71" i="6" s="1"/>
  <c r="Q62" i="6" a="1"/>
  <c r="Q62" i="6" s="1"/>
  <c r="Q66" i="6" a="1"/>
  <c r="Q66" i="6" s="1"/>
  <c r="Q74" i="6" a="1"/>
  <c r="Q74" i="6" s="1"/>
  <c r="Q14" i="6" a="1"/>
  <c r="Q14" i="6" s="1"/>
  <c r="Q33" i="6" a="1"/>
  <c r="Q33" i="6" s="1"/>
  <c r="Q38" i="6" a="1"/>
  <c r="Q38" i="6" s="1"/>
  <c r="Q47" i="6" a="1"/>
  <c r="Q47" i="6" s="1"/>
  <c r="Q52" i="6" a="1"/>
  <c r="Q52" i="6" s="1"/>
  <c r="Q64" i="6" a="1"/>
  <c r="Q64" i="6" s="1"/>
  <c r="Q69" i="6" a="1"/>
  <c r="Q69" i="6" s="1"/>
  <c r="Q77" i="6" a="1"/>
  <c r="Q77" i="6" s="1"/>
  <c r="Q88" i="6" a="1"/>
  <c r="Q88" i="6" s="1"/>
  <c r="Q94" i="6" a="1"/>
  <c r="Q94" i="6" s="1"/>
  <c r="Q80" i="6" a="1"/>
  <c r="Q80" i="6" s="1"/>
  <c r="Q82" i="6" a="1"/>
  <c r="Q82" i="6" s="1"/>
  <c r="Q99" i="6" a="1"/>
  <c r="Q99" i="6" s="1"/>
  <c r="Q83" i="6" a="1"/>
  <c r="Q83" i="6" s="1"/>
  <c r="Q98" i="6" a="1"/>
  <c r="Q98" i="6" s="1"/>
  <c r="Q100" i="6" a="1"/>
  <c r="Q100" i="6" s="1"/>
  <c r="Q97" i="6" a="1"/>
  <c r="Q97" i="6" s="1"/>
  <c r="Q79" i="6" a="1"/>
  <c r="Q79" i="6" s="1"/>
  <c r="Q87" i="6" a="1"/>
  <c r="Q87" i="6" s="1"/>
  <c r="Q72" i="6" a="1"/>
  <c r="Q72" i="6" s="1"/>
  <c r="Q85" i="6" a="1"/>
  <c r="Q85" i="6" s="1"/>
  <c r="Q86" i="6" a="1"/>
  <c r="Q86" i="6" s="1"/>
  <c r="Q89" i="6" a="1"/>
  <c r="Q89" i="6" s="1"/>
  <c r="Q91" i="6" a="1"/>
  <c r="Q91" i="6" s="1"/>
  <c r="Q92" i="6" a="1"/>
  <c r="Q92" i="6" s="1"/>
  <c r="Q93" i="6" a="1"/>
  <c r="Q93" i="6" s="1"/>
  <c r="Q84" i="6" a="1"/>
  <c r="Q84" i="6" s="1"/>
  <c r="Q95" i="6" a="1"/>
  <c r="Q95" i="6" s="1"/>
  <c r="Q96" i="6" a="1"/>
  <c r="Q96" i="6" s="1"/>
  <c r="W15" i="6" a="1"/>
  <c r="W15" i="6" s="1"/>
  <c r="W23" i="6" a="1"/>
  <c r="W23" i="6" s="1"/>
  <c r="W27" i="6" a="1"/>
  <c r="W27" i="6" s="1"/>
  <c r="W29" i="6" a="1"/>
  <c r="W29" i="6" s="1"/>
  <c r="W35" i="6" a="1"/>
  <c r="W35" i="6" s="1"/>
  <c r="W37" i="6" a="1"/>
  <c r="W37" i="6" s="1"/>
  <c r="W10" i="6" a="1"/>
  <c r="W10" i="6" s="1"/>
  <c r="W18" i="6" a="1"/>
  <c r="W18" i="6" s="1"/>
  <c r="W32" i="6" a="1"/>
  <c r="W32" i="6" s="1"/>
  <c r="W6" i="6" a="1"/>
  <c r="W6" i="6" s="1"/>
  <c r="W13" i="6" a="1"/>
  <c r="W13" i="6" s="1"/>
  <c r="W21" i="6" a="1"/>
  <c r="W21" i="6" s="1"/>
  <c r="W34" i="6" a="1"/>
  <c r="W34" i="6" s="1"/>
  <c r="W11" i="6" a="1"/>
  <c r="W11" i="6" s="1"/>
  <c r="W19" i="6" a="1"/>
  <c r="W19" i="6" s="1"/>
  <c r="W24" i="6" a="1"/>
  <c r="W24" i="6" s="1"/>
  <c r="W26" i="6" a="1"/>
  <c r="W26" i="6" s="1"/>
  <c r="W28" i="6" a="1"/>
  <c r="W28" i="6" s="1"/>
  <c r="W36" i="6" a="1"/>
  <c r="W36" i="6" s="1"/>
  <c r="W39" i="6" a="1"/>
  <c r="W39" i="6" s="1"/>
  <c r="W8" i="6" a="1"/>
  <c r="W8" i="6" s="1"/>
  <c r="W14" i="6" a="1"/>
  <c r="W14" i="6" s="1"/>
  <c r="W22" i="6" a="1"/>
  <c r="W22" i="6" s="1"/>
  <c r="W7" i="6" a="1"/>
  <c r="W7" i="6" s="1"/>
  <c r="W25" i="6" a="1"/>
  <c r="W25" i="6" s="1"/>
  <c r="W38" i="6" a="1"/>
  <c r="W38" i="6" s="1"/>
  <c r="W41" i="6" a="1"/>
  <c r="W41" i="6" s="1"/>
  <c r="W49" i="6" a="1"/>
  <c r="W49" i="6" s="1"/>
  <c r="W12" i="6" a="1"/>
  <c r="W12" i="6" s="1"/>
  <c r="W33" i="6" a="1"/>
  <c r="W33" i="6" s="1"/>
  <c r="W51" i="6" a="1"/>
  <c r="W51" i="6" s="1"/>
  <c r="W60" i="6" a="1"/>
  <c r="W60" i="6" s="1"/>
  <c r="W20" i="6" a="1"/>
  <c r="W20" i="6" s="1"/>
  <c r="W9" i="6" a="1"/>
  <c r="W9" i="6" s="1"/>
  <c r="W17" i="6" a="1"/>
  <c r="W17" i="6" s="1"/>
  <c r="W40" i="6" a="1"/>
  <c r="W40" i="6" s="1"/>
  <c r="W42" i="6" a="1"/>
  <c r="W42" i="6" s="1"/>
  <c r="W50" i="6" a="1"/>
  <c r="W50" i="6" s="1"/>
  <c r="W52" i="6" a="1"/>
  <c r="W52" i="6" s="1"/>
  <c r="W16" i="6" a="1"/>
  <c r="W16" i="6" s="1"/>
  <c r="W58" i="6" a="1"/>
  <c r="W58" i="6" s="1"/>
  <c r="W63" i="6" a="1"/>
  <c r="W63" i="6" s="1"/>
  <c r="W65" i="6" a="1"/>
  <c r="W65" i="6" s="1"/>
  <c r="W73" i="6" a="1"/>
  <c r="W73" i="6" s="1"/>
  <c r="W30" i="6" a="1"/>
  <c r="W30" i="6" s="1"/>
  <c r="W43" i="6" a="1"/>
  <c r="W43" i="6" s="1"/>
  <c r="W45" i="6" a="1"/>
  <c r="W45" i="6" s="1"/>
  <c r="W47" i="6" a="1"/>
  <c r="W47" i="6" s="1"/>
  <c r="W55" i="6" a="1"/>
  <c r="W55" i="6" s="1"/>
  <c r="W68" i="6" a="1"/>
  <c r="W68" i="6" s="1"/>
  <c r="W76" i="6" a="1"/>
  <c r="W76" i="6" s="1"/>
  <c r="W71" i="6" a="1"/>
  <c r="W71" i="6" s="1"/>
  <c r="W79" i="6" a="1"/>
  <c r="W79" i="6" s="1"/>
  <c r="W62" i="6" a="1"/>
  <c r="W62" i="6" s="1"/>
  <c r="W66" i="6" a="1"/>
  <c r="W66" i="6" s="1"/>
  <c r="W74" i="6" a="1"/>
  <c r="W74" i="6" s="1"/>
  <c r="W86" i="6" a="1"/>
  <c r="W86" i="6" s="1"/>
  <c r="W91" i="6" a="1"/>
  <c r="W91" i="6" s="1"/>
  <c r="W54" i="6" a="1"/>
  <c r="W54" i="6" s="1"/>
  <c r="W57" i="6" a="1"/>
  <c r="W57" i="6" s="1"/>
  <c r="W64" i="6" a="1"/>
  <c r="W64" i="6" s="1"/>
  <c r="W69" i="6" a="1"/>
  <c r="W69" i="6" s="1"/>
  <c r="W77" i="6" a="1"/>
  <c r="W77" i="6" s="1"/>
  <c r="W31" i="6" a="1"/>
  <c r="W31" i="6" s="1"/>
  <c r="W44" i="6" a="1"/>
  <c r="W44" i="6" s="1"/>
  <c r="W46" i="6" a="1"/>
  <c r="W46" i="6" s="1"/>
  <c r="W72" i="6" a="1"/>
  <c r="W72" i="6" s="1"/>
  <c r="W53" i="6" a="1"/>
  <c r="W53" i="6" s="1"/>
  <c r="W56" i="6" a="1"/>
  <c r="W56" i="6" s="1"/>
  <c r="W61" i="6" a="1"/>
  <c r="W61" i="6" s="1"/>
  <c r="W67" i="6" a="1"/>
  <c r="W67" i="6" s="1"/>
  <c r="W75" i="6" a="1"/>
  <c r="W75" i="6" s="1"/>
  <c r="W93" i="6" a="1"/>
  <c r="W93" i="6" s="1"/>
  <c r="W81" i="6" a="1"/>
  <c r="W81" i="6" s="1"/>
  <c r="W70" i="6" a="1"/>
  <c r="W70" i="6" s="1"/>
  <c r="W83" i="6" a="1"/>
  <c r="W83" i="6" s="1"/>
  <c r="W87" i="6" a="1"/>
  <c r="W87" i="6" s="1"/>
  <c r="W98" i="6" a="1"/>
  <c r="W98" i="6" s="1"/>
  <c r="W84" i="6" a="1"/>
  <c r="W84" i="6" s="1"/>
  <c r="W85" i="6" a="1"/>
  <c r="W85" i="6" s="1"/>
  <c r="W88" i="6" a="1"/>
  <c r="W88" i="6" s="1"/>
  <c r="W89" i="6" a="1"/>
  <c r="W89" i="6" s="1"/>
  <c r="W90" i="6" a="1"/>
  <c r="W90" i="6" s="1"/>
  <c r="W92" i="6" a="1"/>
  <c r="W92" i="6" s="1"/>
  <c r="W97" i="6" a="1"/>
  <c r="W97" i="6" s="1"/>
  <c r="W99" i="6" a="1"/>
  <c r="W99" i="6" s="1"/>
  <c r="W100" i="6" a="1"/>
  <c r="W100" i="6" s="1"/>
  <c r="W78" i="6" a="1"/>
  <c r="W78" i="6" s="1"/>
  <c r="W80" i="6" a="1"/>
  <c r="W80" i="6" s="1"/>
  <c r="W48" i="6" a="1"/>
  <c r="W48" i="6" s="1"/>
  <c r="W95" i="6" a="1"/>
  <c r="W95" i="6" s="1"/>
  <c r="W96" i="6" a="1"/>
  <c r="W96" i="6" s="1"/>
  <c r="W94" i="6" a="1"/>
  <c r="W94" i="6" s="1"/>
  <c r="W59" i="6" a="1"/>
  <c r="W59" i="6" s="1"/>
  <c r="W82" i="6" a="1"/>
  <c r="W82" i="6" s="1"/>
  <c r="U5" i="6"/>
  <c r="U6" i="6" l="1" a="1"/>
  <c r="U6" i="6" s="1"/>
  <c r="U13" i="6" a="1"/>
  <c r="U13" i="6" s="1"/>
  <c r="U21" i="6" a="1"/>
  <c r="U21" i="6" s="1"/>
  <c r="U34" i="6" a="1"/>
  <c r="U34" i="6" s="1"/>
  <c r="U7" i="6" a="1"/>
  <c r="U7" i="6" s="1"/>
  <c r="U16" i="6" a="1"/>
  <c r="U16" i="6" s="1"/>
  <c r="U30" i="6" a="1"/>
  <c r="U30" i="6" s="1"/>
  <c r="U36" i="6" a="1"/>
  <c r="U36" i="6" s="1"/>
  <c r="U39" i="6" a="1"/>
  <c r="U39" i="6" s="1"/>
  <c r="U11" i="6" a="1"/>
  <c r="U11" i="6" s="1"/>
  <c r="U19" i="6" a="1"/>
  <c r="U19" i="6" s="1"/>
  <c r="U24" i="6" a="1"/>
  <c r="U24" i="6" s="1"/>
  <c r="U26" i="6" a="1"/>
  <c r="U26" i="6" s="1"/>
  <c r="U28" i="6" a="1"/>
  <c r="U28" i="6" s="1"/>
  <c r="U9" i="6" a="1"/>
  <c r="U9" i="6" s="1"/>
  <c r="U17" i="6" a="1"/>
  <c r="U17" i="6" s="1"/>
  <c r="U31" i="6" a="1"/>
  <c r="U31" i="6" s="1"/>
  <c r="U38" i="6" a="1"/>
  <c r="U38" i="6" s="1"/>
  <c r="U12" i="6" a="1"/>
  <c r="U12" i="6" s="1"/>
  <c r="U20" i="6" a="1"/>
  <c r="U20" i="6" s="1"/>
  <c r="U25" i="6" a="1"/>
  <c r="U25" i="6" s="1"/>
  <c r="U14" i="6" a="1"/>
  <c r="U14" i="6" s="1"/>
  <c r="U23" i="6" a="1"/>
  <c r="U23" i="6" s="1"/>
  <c r="U22" i="6" a="1"/>
  <c r="U22" i="6" s="1"/>
  <c r="U33" i="6" a="1"/>
  <c r="U33" i="6" s="1"/>
  <c r="U35" i="6" a="1"/>
  <c r="U35" i="6" s="1"/>
  <c r="U46" i="6" a="1"/>
  <c r="U46" i="6" s="1"/>
  <c r="U58" i="6" a="1"/>
  <c r="U58" i="6" s="1"/>
  <c r="U59" i="6" a="1"/>
  <c r="U59" i="6" s="1"/>
  <c r="U32" i="6" a="1"/>
  <c r="U32" i="6" s="1"/>
  <c r="U44" i="6" a="1"/>
  <c r="U44" i="6" s="1"/>
  <c r="U48" i="6" a="1"/>
  <c r="U48" i="6" s="1"/>
  <c r="U55" i="6" a="1"/>
  <c r="U55" i="6" s="1"/>
  <c r="U10" i="6" a="1"/>
  <c r="U10" i="6" s="1"/>
  <c r="U18" i="6" a="1"/>
  <c r="U18" i="6" s="1"/>
  <c r="U8" i="6" a="1"/>
  <c r="U8" i="6" s="1"/>
  <c r="U27" i="6" a="1"/>
  <c r="U27" i="6" s="1"/>
  <c r="U45" i="6" a="1"/>
  <c r="U45" i="6" s="1"/>
  <c r="U54" i="6" a="1"/>
  <c r="U54" i="6" s="1"/>
  <c r="U57" i="6" a="1"/>
  <c r="U57" i="6" s="1"/>
  <c r="U47" i="6" a="1"/>
  <c r="U47" i="6" s="1"/>
  <c r="U52" i="6" a="1"/>
  <c r="U52" i="6" s="1"/>
  <c r="U71" i="6" a="1"/>
  <c r="U71" i="6" s="1"/>
  <c r="U62" i="6" a="1"/>
  <c r="U62" i="6" s="1"/>
  <c r="U66" i="6" a="1"/>
  <c r="U66" i="6" s="1"/>
  <c r="U74" i="6" a="1"/>
  <c r="U74" i="6" s="1"/>
  <c r="U37" i="6" a="1"/>
  <c r="U37" i="6" s="1"/>
  <c r="U40" i="6" a="1"/>
  <c r="U40" i="6" s="1"/>
  <c r="U64" i="6" a="1"/>
  <c r="U64" i="6" s="1"/>
  <c r="U69" i="6" a="1"/>
  <c r="U69" i="6" s="1"/>
  <c r="U77" i="6" a="1"/>
  <c r="U77" i="6" s="1"/>
  <c r="U83" i="6" a="1"/>
  <c r="U83" i="6" s="1"/>
  <c r="U87" i="6" a="1"/>
  <c r="U87" i="6" s="1"/>
  <c r="U42" i="6" a="1"/>
  <c r="U42" i="6" s="1"/>
  <c r="U49" i="6" a="1"/>
  <c r="U49" i="6" s="1"/>
  <c r="U72" i="6" a="1"/>
  <c r="U72" i="6" s="1"/>
  <c r="U80" i="6" a="1"/>
  <c r="U80" i="6" s="1"/>
  <c r="U92" i="6" a="1"/>
  <c r="U92" i="6" s="1"/>
  <c r="U93" i="6" a="1"/>
  <c r="U93" i="6" s="1"/>
  <c r="U94" i="6" a="1"/>
  <c r="U94" i="6" s="1"/>
  <c r="U29" i="6" a="1"/>
  <c r="U29" i="6" s="1"/>
  <c r="U53" i="6" a="1"/>
  <c r="U53" i="6" s="1"/>
  <c r="U56" i="6" a="1"/>
  <c r="U56" i="6" s="1"/>
  <c r="U60" i="6" a="1"/>
  <c r="U60" i="6" s="1"/>
  <c r="U61" i="6" a="1"/>
  <c r="U61" i="6" s="1"/>
  <c r="U67" i="6" a="1"/>
  <c r="U67" i="6" s="1"/>
  <c r="U75" i="6" a="1"/>
  <c r="U75" i="6" s="1"/>
  <c r="U51" i="6" a="1"/>
  <c r="U51" i="6" s="1"/>
  <c r="U70" i="6" a="1"/>
  <c r="U70" i="6" s="1"/>
  <c r="U78" i="6" a="1"/>
  <c r="U78" i="6" s="1"/>
  <c r="U41" i="6" a="1"/>
  <c r="U41" i="6" s="1"/>
  <c r="U63" i="6" a="1"/>
  <c r="U63" i="6" s="1"/>
  <c r="U65" i="6" a="1"/>
  <c r="U65" i="6" s="1"/>
  <c r="U73" i="6" a="1"/>
  <c r="U73" i="6" s="1"/>
  <c r="U81" i="6" a="1"/>
  <c r="U81" i="6" s="1"/>
  <c r="U82" i="6" a="1"/>
  <c r="U82" i="6" s="1"/>
  <c r="U84" i="6" a="1"/>
  <c r="U84" i="6" s="1"/>
  <c r="U85" i="6" a="1"/>
  <c r="U85" i="6" s="1"/>
  <c r="U89" i="6" a="1"/>
  <c r="U89" i="6" s="1"/>
  <c r="U90" i="6" a="1"/>
  <c r="U90" i="6" s="1"/>
  <c r="U15" i="6" a="1"/>
  <c r="U15" i="6" s="1"/>
  <c r="U50" i="6" a="1"/>
  <c r="U50" i="6" s="1"/>
  <c r="U88" i="6" a="1"/>
  <c r="U88" i="6" s="1"/>
  <c r="U86" i="6" a="1"/>
  <c r="U86" i="6" s="1"/>
  <c r="U91" i="6" a="1"/>
  <c r="U91" i="6" s="1"/>
  <c r="U97" i="6" a="1"/>
  <c r="U97" i="6" s="1"/>
  <c r="U95" i="6" a="1"/>
  <c r="U95" i="6" s="1"/>
  <c r="U96" i="6" a="1"/>
  <c r="U96" i="6" s="1"/>
  <c r="U68" i="6" a="1"/>
  <c r="U68" i="6" s="1"/>
  <c r="U43" i="6" a="1"/>
  <c r="U43" i="6" s="1"/>
  <c r="U100" i="6" a="1"/>
  <c r="U100" i="6" s="1"/>
  <c r="U76" i="6" a="1"/>
  <c r="U76" i="6" s="1"/>
  <c r="U79" i="6" a="1"/>
  <c r="U79" i="6" s="1"/>
  <c r="U98" i="6" a="1"/>
  <c r="U98" i="6" s="1"/>
  <c r="U99" i="6" a="1"/>
  <c r="U9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<sst xmlns="http://schemas.openxmlformats.org/spreadsheetml/2006/main" count="9477" uniqueCount="4415">
  <si>
    <t>1) On the tab labeled "List", please type in the requeseted information.  This information is helpful in reconciling annexations in anticipation of the CNAV process later in the year.</t>
  </si>
  <si>
    <t>2) There are notes on each header column to guide you through what each column may be asking for.  Hover over the small purple triangle in each box and the note should then be visible.</t>
  </si>
  <si>
    <r>
      <t xml:space="preserve">3) If you have any questions that are not answered by the notes included on the "List" tab, please reach out to your budget field representative.  </t>
    </r>
    <r>
      <rPr>
        <b/>
        <i/>
        <u/>
        <sz val="11"/>
        <color rgb="FFFF0000"/>
        <rFont val="Aptos Narrow"/>
        <family val="2"/>
        <scheme val="minor"/>
      </rPr>
      <t>(insert link when it is updated…again?)</t>
    </r>
  </si>
  <si>
    <t xml:space="preserve">Annexation Ordinance and Taxing District Linkage Information
- For Annexations Filed January 1, 2024 - January 1, 2025 - </t>
  </si>
  <si>
    <r>
      <rPr>
        <b/>
        <sz val="11"/>
        <color theme="1"/>
        <rFont val="Aptos Narrow"/>
        <family val="2"/>
        <scheme val="minor"/>
      </rPr>
      <t xml:space="preserve">Directions: </t>
    </r>
    <r>
      <rPr>
        <sz val="11"/>
        <color theme="1"/>
        <rFont val="Aptos Narrow"/>
        <family val="2"/>
        <scheme val="minor"/>
      </rPr>
      <t xml:space="preserve">
          (1) Select the applicable county from the drop down next to "Reporting County". 
          (2) Manually enter 'Ordinance Number' and 'Effective Date' for each annexation filed in calendar year 2024. 
          (3) Select the applicable political subdivison from the drop down under 'Adopting Unit'.
          (4) Indicate if a new taxing district will be created as a result of the filed annexation.
                    (4)(A): If yes, provide the new taxing district code.
                    (4)(B): If no, indicate which existing taxing districts are involved in the annexation. 
          (5) Indicate if the filed annexation is subject to a 'phasing in' of a municipal tax rate. 
          (6) Indicate if the filed annexation is exempt from a municipal tax rate. 
          (7) Provide any additional notes as needed. 
          Please repeat steps (2) - (7) for each annexation filed in calendar year 2024. </t>
    </r>
  </si>
  <si>
    <t xml:space="preserve">(1) Reporting County: </t>
  </si>
  <si>
    <t>06 - BOONE</t>
  </si>
  <si>
    <r>
      <rPr>
        <b/>
        <sz val="11"/>
        <rFont val="Times New Roman"/>
        <family val="1"/>
      </rPr>
      <t>←</t>
    </r>
    <r>
      <rPr>
        <b/>
        <sz val="11"/>
        <rFont val="Aptos Narrow"/>
        <family val="2"/>
        <scheme val="minor"/>
      </rPr>
      <t xml:space="preserve"> Please select the applicable county from the drop down. </t>
    </r>
  </si>
  <si>
    <t xml:space="preserve"> (2) Ordinance
Number</t>
  </si>
  <si>
    <t>(2) Effective Date</t>
  </si>
  <si>
    <t>(3) Adopting Unit</t>
  </si>
  <si>
    <t>(4) New Taxing 
District Created?</t>
  </si>
  <si>
    <t>4(A) New Taxing District Code</t>
  </si>
  <si>
    <t>4(B) Taxing District - From</t>
  </si>
  <si>
    <t>4(B) Taxing District - To</t>
  </si>
  <si>
    <t>(5) Phase-In?</t>
  </si>
  <si>
    <t>(6) MTE?</t>
  </si>
  <si>
    <t>(7) Additional Notes</t>
  </si>
  <si>
    <t>CO</t>
  </si>
  <si>
    <t>Name</t>
  </si>
  <si>
    <t>Select County</t>
  </si>
  <si>
    <t>01</t>
  </si>
  <si>
    <t>ADAMS</t>
  </si>
  <si>
    <t>02</t>
  </si>
  <si>
    <t>ALLEN</t>
  </si>
  <si>
    <t>03</t>
  </si>
  <si>
    <t>BARTHOLOMEW</t>
  </si>
  <si>
    <t>04</t>
  </si>
  <si>
    <t>BENTON</t>
  </si>
  <si>
    <t>05</t>
  </si>
  <si>
    <t>BLACKFORD</t>
  </si>
  <si>
    <t>06</t>
  </si>
  <si>
    <t>BOONE</t>
  </si>
  <si>
    <t>07</t>
  </si>
  <si>
    <t>BROWN</t>
  </si>
  <si>
    <t>08</t>
  </si>
  <si>
    <t>CARROLL</t>
  </si>
  <si>
    <t>09</t>
  </si>
  <si>
    <t>CASS</t>
  </si>
  <si>
    <t>10</t>
  </si>
  <si>
    <t>CLARK</t>
  </si>
  <si>
    <t>11</t>
  </si>
  <si>
    <t>CLAY</t>
  </si>
  <si>
    <t>12</t>
  </si>
  <si>
    <t>CLINTON</t>
  </si>
  <si>
    <t>13</t>
  </si>
  <si>
    <t>CRAWFORD</t>
  </si>
  <si>
    <t>14</t>
  </si>
  <si>
    <t>DAVIESS</t>
  </si>
  <si>
    <t>15</t>
  </si>
  <si>
    <t>DEARBORN</t>
  </si>
  <si>
    <t>16</t>
  </si>
  <si>
    <t>DECATUR</t>
  </si>
  <si>
    <t>17</t>
  </si>
  <si>
    <t>DEKALB</t>
  </si>
  <si>
    <t>18</t>
  </si>
  <si>
    <t>DELAWARE</t>
  </si>
  <si>
    <t>19</t>
  </si>
  <si>
    <t>DUBOIS</t>
  </si>
  <si>
    <t>20</t>
  </si>
  <si>
    <t>ELKHART</t>
  </si>
  <si>
    <t>21</t>
  </si>
  <si>
    <t>FAYETTE</t>
  </si>
  <si>
    <t>22</t>
  </si>
  <si>
    <t>FLOYD</t>
  </si>
  <si>
    <t>23</t>
  </si>
  <si>
    <t>FOUNTAIN</t>
  </si>
  <si>
    <t>24</t>
  </si>
  <si>
    <t>FRANKLIN</t>
  </si>
  <si>
    <t>25</t>
  </si>
  <si>
    <t>FULTON</t>
  </si>
  <si>
    <t>26</t>
  </si>
  <si>
    <t>GIBSON</t>
  </si>
  <si>
    <t>27</t>
  </si>
  <si>
    <t>GRANT</t>
  </si>
  <si>
    <t>28</t>
  </si>
  <si>
    <t>GREENE</t>
  </si>
  <si>
    <t>29</t>
  </si>
  <si>
    <t>HAMILTON</t>
  </si>
  <si>
    <t>30</t>
  </si>
  <si>
    <t>HANCOCK</t>
  </si>
  <si>
    <t>31</t>
  </si>
  <si>
    <t>HARRISON</t>
  </si>
  <si>
    <t>32</t>
  </si>
  <si>
    <t>HENDRICKS</t>
  </si>
  <si>
    <t>33</t>
  </si>
  <si>
    <t>HENRY</t>
  </si>
  <si>
    <t>34</t>
  </si>
  <si>
    <t>HOWARD</t>
  </si>
  <si>
    <t>35</t>
  </si>
  <si>
    <t>HUNTINGTON</t>
  </si>
  <si>
    <t>36</t>
  </si>
  <si>
    <t>JACKSON</t>
  </si>
  <si>
    <t>37</t>
  </si>
  <si>
    <t>JASPER</t>
  </si>
  <si>
    <t>38</t>
  </si>
  <si>
    <t>JAY</t>
  </si>
  <si>
    <t>39</t>
  </si>
  <si>
    <t>JEFFERSON</t>
  </si>
  <si>
    <t>40</t>
  </si>
  <si>
    <t>JENNINGS</t>
  </si>
  <si>
    <t>41</t>
  </si>
  <si>
    <t>JOHNSON</t>
  </si>
  <si>
    <t>42</t>
  </si>
  <si>
    <t>KNOX</t>
  </si>
  <si>
    <t>43</t>
  </si>
  <si>
    <t>KOSCIUSKO</t>
  </si>
  <si>
    <t>44</t>
  </si>
  <si>
    <t>LAGRANGE</t>
  </si>
  <si>
    <t>45</t>
  </si>
  <si>
    <t>LAKE</t>
  </si>
  <si>
    <t>46</t>
  </si>
  <si>
    <t>LAPORTE</t>
  </si>
  <si>
    <t>47</t>
  </si>
  <si>
    <t>LAWRENCE</t>
  </si>
  <si>
    <t>48</t>
  </si>
  <si>
    <t>MADISON</t>
  </si>
  <si>
    <t>49</t>
  </si>
  <si>
    <t>MARION</t>
  </si>
  <si>
    <t>50</t>
  </si>
  <si>
    <t>MARSHALL</t>
  </si>
  <si>
    <t>51</t>
  </si>
  <si>
    <t>MARTIN</t>
  </si>
  <si>
    <t>52</t>
  </si>
  <si>
    <t>MIAMI</t>
  </si>
  <si>
    <t>53</t>
  </si>
  <si>
    <t>MONROE</t>
  </si>
  <si>
    <t>54</t>
  </si>
  <si>
    <t>MONTGOMERY</t>
  </si>
  <si>
    <t>55</t>
  </si>
  <si>
    <t>MORGAN</t>
  </si>
  <si>
    <t>56</t>
  </si>
  <si>
    <t>NEWTON</t>
  </si>
  <si>
    <t>57</t>
  </si>
  <si>
    <t>NOBLE</t>
  </si>
  <si>
    <t>58</t>
  </si>
  <si>
    <t>OHIO</t>
  </si>
  <si>
    <t>59</t>
  </si>
  <si>
    <t>ORANGE</t>
  </si>
  <si>
    <t>60</t>
  </si>
  <si>
    <t>OWEN</t>
  </si>
  <si>
    <t>61</t>
  </si>
  <si>
    <t>PARKE</t>
  </si>
  <si>
    <t>62</t>
  </si>
  <si>
    <t>PERRY</t>
  </si>
  <si>
    <t>63</t>
  </si>
  <si>
    <t>PIKE</t>
  </si>
  <si>
    <t>64</t>
  </si>
  <si>
    <t>PORTER</t>
  </si>
  <si>
    <t>65</t>
  </si>
  <si>
    <t>POSEY</t>
  </si>
  <si>
    <t>66</t>
  </si>
  <si>
    <t>PULASKI</t>
  </si>
  <si>
    <t>67</t>
  </si>
  <si>
    <t>PUTNAM</t>
  </si>
  <si>
    <t>68</t>
  </si>
  <si>
    <t>RANDOLPH</t>
  </si>
  <si>
    <t>69</t>
  </si>
  <si>
    <t>RIPLEY</t>
  </si>
  <si>
    <t>70</t>
  </si>
  <si>
    <t>RUSH</t>
  </si>
  <si>
    <t>71</t>
  </si>
  <si>
    <t>ST. JOSEPH</t>
  </si>
  <si>
    <t>72</t>
  </si>
  <si>
    <t>SCOTT</t>
  </si>
  <si>
    <t>73</t>
  </si>
  <si>
    <t>SHELBY</t>
  </si>
  <si>
    <t>74</t>
  </si>
  <si>
    <t>SPENCER</t>
  </si>
  <si>
    <t>75</t>
  </si>
  <si>
    <t>STARKE</t>
  </si>
  <si>
    <t>76</t>
  </si>
  <si>
    <t>STEUBEN</t>
  </si>
  <si>
    <t>77</t>
  </si>
  <si>
    <t>SULLIVAN</t>
  </si>
  <si>
    <t>78</t>
  </si>
  <si>
    <t>SWITZERLAND</t>
  </si>
  <si>
    <t>79</t>
  </si>
  <si>
    <t>TIPPECANOE</t>
  </si>
  <si>
    <t>80</t>
  </si>
  <si>
    <t>TIPTON</t>
  </si>
  <si>
    <t>81</t>
  </si>
  <si>
    <t>UNION</t>
  </si>
  <si>
    <t>82</t>
  </si>
  <si>
    <t>VANDERBURGH</t>
  </si>
  <si>
    <t>83</t>
  </si>
  <si>
    <t>VERMILLION</t>
  </si>
  <si>
    <t>84</t>
  </si>
  <si>
    <t>VIGO</t>
  </si>
  <si>
    <t>85</t>
  </si>
  <si>
    <t>WABASH</t>
  </si>
  <si>
    <t>86</t>
  </si>
  <si>
    <t>WARREN</t>
  </si>
  <si>
    <t>87</t>
  </si>
  <si>
    <t>WARRICK</t>
  </si>
  <si>
    <t>88</t>
  </si>
  <si>
    <t>WASHINGTON</t>
  </si>
  <si>
    <t>89</t>
  </si>
  <si>
    <t>WAYNE</t>
  </si>
  <si>
    <t>90</t>
  </si>
  <si>
    <t>WELLS</t>
  </si>
  <si>
    <t>91</t>
  </si>
  <si>
    <t>WHITE</t>
  </si>
  <si>
    <t>92</t>
  </si>
  <si>
    <t>WHITLEY</t>
  </si>
  <si>
    <t>Taxing District Code</t>
  </si>
  <si>
    <t>Select</t>
  </si>
  <si>
    <t>Taxing District Code - Restated</t>
  </si>
  <si>
    <t>001 - NORTH BLUE CREEK TOWNSHIP</t>
  </si>
  <si>
    <t>002 - SOUTH BLUE CREEK TOWNSHIP</t>
  </si>
  <si>
    <t>003 - NORTH FRENCH TOWNSHIP</t>
  </si>
  <si>
    <t>004 - SOUTH FRENCH TOWNSHIP</t>
  </si>
  <si>
    <t>005 - HARTFORD TOWNSHIP</t>
  </si>
  <si>
    <t>006 - JEFFERSON TOWNSHIP</t>
  </si>
  <si>
    <t>007 - KIRKLAND TOWNSHIP</t>
  </si>
  <si>
    <t>008 - NORTH MONROE TOWNSHIP</t>
  </si>
  <si>
    <t>009 - SOUTH MONROE TOWNSHIP</t>
  </si>
  <si>
    <t>010 - BERNE CITY - MONROE TOWNSHIP</t>
  </si>
  <si>
    <t>011 - MONROE TOWN-MONROE TOWNSHIP</t>
  </si>
  <si>
    <t>012 - PREBLE TOWNSHIP</t>
  </si>
  <si>
    <t>013 - ROOT TOWNSHIP</t>
  </si>
  <si>
    <t>014 - DECATUR CITY-ROOT TOWNSHIP</t>
  </si>
  <si>
    <t>015 - ST. MARYS TOWNSHIP</t>
  </si>
  <si>
    <t>016 - UNION TOWNSHIP</t>
  </si>
  <si>
    <t>017 - WABASH TOWNSHIP</t>
  </si>
  <si>
    <t>018 - BERNE CITY-WABASH TOWNSHIP</t>
  </si>
  <si>
    <t>019 - GENEVA TOWN</t>
  </si>
  <si>
    <t>020 - SOUTH WASHINGTON TOWNSHIP</t>
  </si>
  <si>
    <t>021 - NORTH WASHINGTON TOWNSHIP</t>
  </si>
  <si>
    <t>022 - DECATUR CITY-WASHINGTON TOWNSH</t>
  </si>
  <si>
    <t>023 - MONROE TOWN-WASHINGTON TOWNSHI</t>
  </si>
  <si>
    <t>038 - ABOITE</t>
  </si>
  <si>
    <t>039 - ADAMS</t>
  </si>
  <si>
    <t>040 - ADAMS PTC</t>
  </si>
  <si>
    <t>041 - NEW HAVEN ADAMS PTC</t>
  </si>
  <si>
    <t>042 - CEDAR CREEK</t>
  </si>
  <si>
    <t>043 - GRABILL CEDAR CREEK</t>
  </si>
  <si>
    <t>044 - EEL RIVER</t>
  </si>
  <si>
    <t>045 - JACKSON</t>
  </si>
  <si>
    <t>046 - JEFFERSON</t>
  </si>
  <si>
    <t>047 - NEW HAVEN JEFFERSON</t>
  </si>
  <si>
    <t>048 - LAFAYETTE</t>
  </si>
  <si>
    <t>049 - LAKE</t>
  </si>
  <si>
    <t>050 - MADISON</t>
  </si>
  <si>
    <t>051 - MARION</t>
  </si>
  <si>
    <t>052 - MAUMEE</t>
  </si>
  <si>
    <t>053 - WOODBURN</t>
  </si>
  <si>
    <t>054 - MILAN</t>
  </si>
  <si>
    <t>055 - MONROE</t>
  </si>
  <si>
    <t>056 - MONROEVILLE</t>
  </si>
  <si>
    <t>057 - PERRY</t>
  </si>
  <si>
    <t>058 - HUNTERTOWN</t>
  </si>
  <si>
    <t>059 - PLEASANT</t>
  </si>
  <si>
    <t>060 - PLEASANT PTC</t>
  </si>
  <si>
    <t>061 - SCIPIO</t>
  </si>
  <si>
    <t>062 - SPRINGFIELD</t>
  </si>
  <si>
    <t>063 - ST. JOSEPH</t>
  </si>
  <si>
    <t>064 - ST. JOSEPH PTC</t>
  </si>
  <si>
    <t>065 - WASHINGTON</t>
  </si>
  <si>
    <t>066 - WASHINGTON PTC</t>
  </si>
  <si>
    <t>067 - WAYNE</t>
  </si>
  <si>
    <t>068 - WAYNE PTC</t>
  </si>
  <si>
    <t>069 - FW ADAMS FWCS</t>
  </si>
  <si>
    <t>070 - FW ADAMS EACS</t>
  </si>
  <si>
    <t>071 - FW PLEASANT</t>
  </si>
  <si>
    <t>072 - FW ST. JOSEPH</t>
  </si>
  <si>
    <t>073 - FW  WASHINGTON</t>
  </si>
  <si>
    <t>074 - FW  WAYNE</t>
  </si>
  <si>
    <t>075 - FW ABOITE</t>
  </si>
  <si>
    <t>077 - FW ADAMS NH PARK EACS</t>
  </si>
  <si>
    <t>079 - ZANESVILLE</t>
  </si>
  <si>
    <t>082 - LEO-CEDARVILLE</t>
  </si>
  <si>
    <t>085 - NH ST. JOSEPH</t>
  </si>
  <si>
    <t>087 - HUNTERTOWN EEL RIVER</t>
  </si>
  <si>
    <t>091 - FW PERRY</t>
  </si>
  <si>
    <t>097 - FW MILAN</t>
  </si>
  <si>
    <t>001 - CLAY TWP</t>
  </si>
  <si>
    <t>002 - C-CLAY ANNEX</t>
  </si>
  <si>
    <t>003 - CLIFTY TWP</t>
  </si>
  <si>
    <t>004 - COLUMBUS TWP</t>
  </si>
  <si>
    <t>005 - CITY OF COLUMBUS</t>
  </si>
  <si>
    <t>006 - FLATROCK TWP</t>
  </si>
  <si>
    <t>007 - C-FLATROCK ANNEX</t>
  </si>
  <si>
    <t>008 - CLIFFORD</t>
  </si>
  <si>
    <t>009 - GERMAN TWP</t>
  </si>
  <si>
    <t>010 - EDINBURGH</t>
  </si>
  <si>
    <t>011 - HARRISON TWP</t>
  </si>
  <si>
    <t>012 - HAWCREEK TWP</t>
  </si>
  <si>
    <t>013 - HARTSVILLE</t>
  </si>
  <si>
    <t>014 - HOPE</t>
  </si>
  <si>
    <t>015 - JACKSON TWP</t>
  </si>
  <si>
    <t>016 - OHIO TWP</t>
  </si>
  <si>
    <t>017 - ROCKCREEK TWP</t>
  </si>
  <si>
    <t>018 - SANDCREEK TWP</t>
  </si>
  <si>
    <t>019 - ELIZABETHTOWN</t>
  </si>
  <si>
    <t>020 - WAYNE TWP</t>
  </si>
  <si>
    <t>021 - C-WAYNE ANNEX</t>
  </si>
  <si>
    <t>022 - JONESVILLE</t>
  </si>
  <si>
    <t>023 - EDINBURGH ANNEX</t>
  </si>
  <si>
    <t>024 - C-HARRISON ANNEX</t>
  </si>
  <si>
    <t>025 - C-GERMAN ANNEX</t>
  </si>
  <si>
    <t>026 - C-COLUMBUS ANNEX - AG EXEMPT</t>
  </si>
  <si>
    <t>027 - C-HARRISON ANNEX - AG EXEMPT</t>
  </si>
  <si>
    <t>001 - BOLIVAR TOWNSHIP</t>
  </si>
  <si>
    <t>002 - OTTERBEIN (BOLIVAR)</t>
  </si>
  <si>
    <t>003 - CENTER TOWNSHIP</t>
  </si>
  <si>
    <t>004 - FOWLER (CENTER)</t>
  </si>
  <si>
    <t>005 - GILBOA TOWNSHIP</t>
  </si>
  <si>
    <t>006 - GRANT TOWNSHIP</t>
  </si>
  <si>
    <t>007 - BOSWELL (GRANT)</t>
  </si>
  <si>
    <t>008 - HICKORY GROVE TOWNSHIP</t>
  </si>
  <si>
    <t>009 - AMBIA (HICKORY GROVE)</t>
  </si>
  <si>
    <t>010 - OAK GROVE TOWNSHIP</t>
  </si>
  <si>
    <t>011 - OXFORD (OAK GROVE)</t>
  </si>
  <si>
    <t>012 - PARISH GROVE TOWNSHIP</t>
  </si>
  <si>
    <t>013 - PINE TOWNSHIP</t>
  </si>
  <si>
    <t>014 - RICHLAND TOWNSHIP</t>
  </si>
  <si>
    <t>015 - EARL PARK (RICHLAND)</t>
  </si>
  <si>
    <t>017 - YORK TOWNSHIP</t>
  </si>
  <si>
    <t>001 - HARRISON</t>
  </si>
  <si>
    <t>002 - MONTPELIER</t>
  </si>
  <si>
    <t>003 - JACKSON</t>
  </si>
  <si>
    <t>004 - SHADYSIDE</t>
  </si>
  <si>
    <t>005 - LICKING</t>
  </si>
  <si>
    <t>006 - HARTFORD CITY</t>
  </si>
  <si>
    <t>007 - SHAMROCK LAKES</t>
  </si>
  <si>
    <t>008 - WASHINGTON</t>
  </si>
  <si>
    <t>001 - CENTER TOWNSHIP</t>
  </si>
  <si>
    <t>002 - LEBANON CORPORATION</t>
  </si>
  <si>
    <t>003 - ULEN CORPORATION</t>
  </si>
  <si>
    <t>004 - CLINTON TOWNSHIP</t>
  </si>
  <si>
    <t>005 - EAGLE/ZIONSVILLE RURAL DISTRICT</t>
  </si>
  <si>
    <t>006 - ZIONSVILLE CORPORATION</t>
  </si>
  <si>
    <t>007 - HARRISON TOWNSHIP</t>
  </si>
  <si>
    <t>008 - JACKSON TOWNSHIP</t>
  </si>
  <si>
    <t>009 - ADVANCE CORPORATION</t>
  </si>
  <si>
    <t>010 - JAMESTOWN CORPORATION</t>
  </si>
  <si>
    <t>011 - JEFFERSON TOWNSHIP</t>
  </si>
  <si>
    <t>012 - MARION TOWNSHIP</t>
  </si>
  <si>
    <t>013 - PERRY PERRY/ZIONSVILLE RURAL DISTRICT</t>
  </si>
  <si>
    <t>014 - SUGAR CREEK TOWNSHIP</t>
  </si>
  <si>
    <t>015 - THORNTOWN CORPORATION</t>
  </si>
  <si>
    <t>016 - UNION/ZIONSVILLE RURAL DISTRICT</t>
  </si>
  <si>
    <t>017 - WASHINGTON TOWNSHIP</t>
  </si>
  <si>
    <t>018 - WORTH TOWNSHIP</t>
  </si>
  <si>
    <t>019 - WHITESTOWN CORPORATION</t>
  </si>
  <si>
    <t>020 - PERRY/WHITESTOWN CORPORATION</t>
  </si>
  <si>
    <t>021 - EAGLE/WHITESTOWN CORPORATION</t>
  </si>
  <si>
    <t>027 - PERRY/LEBANON CORPORATION</t>
  </si>
  <si>
    <t>029 - EAGLE/ZIONSVILLE URBAN SERVICE</t>
  </si>
  <si>
    <t>031 - WORTH/ZIONSVILLE RURAL DISTRICT</t>
  </si>
  <si>
    <t>032 - PERRY/WHITESTOWN AG EXEMPT</t>
  </si>
  <si>
    <t>034 - UNION/ZIONSVILLE URBAN DISTRICT</t>
  </si>
  <si>
    <t>035 - WORTH/LEBANON CORPORATION</t>
  </si>
  <si>
    <t>036 - WASHINGTON/LEBANON CORPORATION</t>
  </si>
  <si>
    <t>037 - JEFFERSON/LEBANON CORPORATION</t>
  </si>
  <si>
    <t>024 - WHITESTOWN TIF MEMO</t>
  </si>
  <si>
    <t>025 - WHITESTOWN-EAGLE TIF MEMO</t>
  </si>
  <si>
    <t>026 - WHITESTOWN-PERRY TIF MEMO</t>
  </si>
  <si>
    <t>001 - HAMBLEN/CONSERV</t>
  </si>
  <si>
    <t>002 - JACKSON</t>
  </si>
  <si>
    <t>003 - VAN BUREN</t>
  </si>
  <si>
    <t>004 - WASHINGTON</t>
  </si>
  <si>
    <t>005 - NASHVILLE</t>
  </si>
  <si>
    <t>006 - HAMBLEN</t>
  </si>
  <si>
    <t>001 - ADAMS TWP.</t>
  </si>
  <si>
    <t>002 - BURLINGTON</t>
  </si>
  <si>
    <t>003 - BURLINGTON CORP</t>
  </si>
  <si>
    <t>004 - CARROLLTON TWP</t>
  </si>
  <si>
    <t>005 - CLAY TOWNSHIP</t>
  </si>
  <si>
    <t>006 - DEER CREEK TWP</t>
  </si>
  <si>
    <t>007 - DELPHI CORP</t>
  </si>
  <si>
    <t>008 - DEMOCRAT TWP</t>
  </si>
  <si>
    <t>009 - JACKSON TWP</t>
  </si>
  <si>
    <t>010 - CAMDEN CORP</t>
  </si>
  <si>
    <t>011 - JEFFERSON TWP</t>
  </si>
  <si>
    <t>012 - YEOMAN CORP</t>
  </si>
  <si>
    <t>013 - LIBERTY TWP</t>
  </si>
  <si>
    <t>014 - MADISON TWP</t>
  </si>
  <si>
    <t>015 - MONROE TOWNSHIP</t>
  </si>
  <si>
    <t>016 - FLORA CORP</t>
  </si>
  <si>
    <t>017 - ROCK CREEK TWP</t>
  </si>
  <si>
    <t>018 - TIPPECANOE TWP</t>
  </si>
  <si>
    <t>019 - WASHINGTON TWP</t>
  </si>
  <si>
    <t>001 - ADAMS</t>
  </si>
  <si>
    <t>002 - BETHLEHEM</t>
  </si>
  <si>
    <t>003 - BOONE</t>
  </si>
  <si>
    <t>004 - ROYAL CENTER</t>
  </si>
  <si>
    <t>005 - CLAY</t>
  </si>
  <si>
    <t>006 - CLAY LOGAN</t>
  </si>
  <si>
    <t>007 - CLINTON</t>
  </si>
  <si>
    <t>008 - DEER CREEK</t>
  </si>
  <si>
    <t>009 - EEL</t>
  </si>
  <si>
    <t>010 - LOGANSPORT</t>
  </si>
  <si>
    <t>011 - HARRISON</t>
  </si>
  <si>
    <t>012 - JACKSON</t>
  </si>
  <si>
    <t>013 - GALVESTON</t>
  </si>
  <si>
    <t>014 - JEFFERSON</t>
  </si>
  <si>
    <t>015 - MIAMI SOUTHEAST</t>
  </si>
  <si>
    <t>016 - MIAMI LOGAN SCH</t>
  </si>
  <si>
    <t>017 - NOBLE PIONEER</t>
  </si>
  <si>
    <t>018 - NOBLE LOGAN SCH</t>
  </si>
  <si>
    <t>019 - NOBLE LOGAN</t>
  </si>
  <si>
    <t>020 - TIPTON</t>
  </si>
  <si>
    <t>021 - ONWARD</t>
  </si>
  <si>
    <t>022 - WALTON</t>
  </si>
  <si>
    <t>023 - WASHINGTON SE</t>
  </si>
  <si>
    <t>024 - WASH LOGAN SCH</t>
  </si>
  <si>
    <t>025 - WASH LOGANSPORT</t>
  </si>
  <si>
    <t>026 - CLINTON LOGAN</t>
  </si>
  <si>
    <t>027 - WASH SE CITY</t>
  </si>
  <si>
    <t>003 - CHARLESTOWN TOWNSHIP</t>
  </si>
  <si>
    <t>004 - CITY OF CHARLESTOWN</t>
  </si>
  <si>
    <t>005 - JEFFERSONVILLE TWP OFW</t>
  </si>
  <si>
    <t>007 - JEFF TWP-CLARKSVILLE PARKS OFW</t>
  </si>
  <si>
    <t>008 - JEFF TWP-CLARKSVILLE PARKS IFW</t>
  </si>
  <si>
    <t>009 - CITY OF JEFFERSONVILLE OFW</t>
  </si>
  <si>
    <t>010 - CITY OF JEFFERSONVILLE IFW</t>
  </si>
  <si>
    <t>011 - CLARKSVILLE TOWN OFW</t>
  </si>
  <si>
    <t>012 - CLARKSVILLE TOWN IFW</t>
  </si>
  <si>
    <t>013 - CLARKSVILLE - GREATER CLARK OFW</t>
  </si>
  <si>
    <t>014 - CLARKSVILLE - GREATER CLARK IFW</t>
  </si>
  <si>
    <t>025 - BETHLEHEM TOWNSHIP</t>
  </si>
  <si>
    <t>026 - CARR TOWNSHIP</t>
  </si>
  <si>
    <t>027 - MONROE TOWNSHIP</t>
  </si>
  <si>
    <t>028 - OREGON TOWNSHIP</t>
  </si>
  <si>
    <t>029 - OWEN TOWNSHIP</t>
  </si>
  <si>
    <t>030 - SILVER CREEK TOWNSHIP</t>
  </si>
  <si>
    <t>031 - SELLERSBURG TOWN</t>
  </si>
  <si>
    <t>032 - UNION TOWNSHIP</t>
  </si>
  <si>
    <t>033 - UTICA TOWNSHIP</t>
  </si>
  <si>
    <t>034 - WASHINGTON TOWNSHIP</t>
  </si>
  <si>
    <t>035 - WOOD TOWNSHIP</t>
  </si>
  <si>
    <t>036 - BORDEN TOWN</t>
  </si>
  <si>
    <t>037 - UTICA TOWN</t>
  </si>
  <si>
    <t>038 - OREGON TOWNSHIP CFPD</t>
  </si>
  <si>
    <t>039 - UTICA TWP - JEFF CITY</t>
  </si>
  <si>
    <t>040 - SC TWP-CLARKSVILLE TOWN</t>
  </si>
  <si>
    <t>042 - CHARLESTOWN TOWNSHIP-JEFF CITY</t>
  </si>
  <si>
    <t>043 - CARR TWP - SELLERSBURG TOWN</t>
  </si>
  <si>
    <t>044 - CARR TWP-SCS</t>
  </si>
  <si>
    <t>001 - BRAZIL TOWNSHIP</t>
  </si>
  <si>
    <t>002 - BRAZIL CITY</t>
  </si>
  <si>
    <t>003 - CASS TOWNSHIP</t>
  </si>
  <si>
    <t>004 - DICK JOHNSON TWP</t>
  </si>
  <si>
    <t>005 - HARRISON TWP</t>
  </si>
  <si>
    <t>006 - CLAY CITY</t>
  </si>
  <si>
    <t>007 - JACKSON TOWNSHIP</t>
  </si>
  <si>
    <t>008 - BRAZIL-JACKSON</t>
  </si>
  <si>
    <t>009 - LEWIS</t>
  </si>
  <si>
    <t>010 - PERRY</t>
  </si>
  <si>
    <t>011 - POSEY</t>
  </si>
  <si>
    <t>012 - BRAZIL-POSEY</t>
  </si>
  <si>
    <t>013 - STAUNTON</t>
  </si>
  <si>
    <t>014 - SUGAR RIDGE</t>
  </si>
  <si>
    <t>015 - CENTERPOINT</t>
  </si>
  <si>
    <t>016 - VAN BUREN TWP</t>
  </si>
  <si>
    <t>017 - CARBON CORP.</t>
  </si>
  <si>
    <t>018 - KNIGHTSVILLE</t>
  </si>
  <si>
    <t>019 - HARMONY</t>
  </si>
  <si>
    <t>020 - WASHINGTON</t>
  </si>
  <si>
    <t>003 - FOREST TOWNSHIP</t>
  </si>
  <si>
    <t>004 - JACKSON TOWNSHIP</t>
  </si>
  <si>
    <t>005 - JOHNSON TOWNSHIP</t>
  </si>
  <si>
    <t>006 - KIRKLIN TOWNSHIP</t>
  </si>
  <si>
    <t>007 - KIRKLIN TOWN</t>
  </si>
  <si>
    <t>008 - MADISON TOWNSHIP</t>
  </si>
  <si>
    <t>009 - MULBERRY TOWN</t>
  </si>
  <si>
    <t>010 - MICHIGAN TOWNSHIP</t>
  </si>
  <si>
    <t>011 - MICHIGANTOWN TOWN</t>
  </si>
  <si>
    <t>012 - OWEN TOWNSHIP</t>
  </si>
  <si>
    <t>013 - PERRY TOWNSHIP</t>
  </si>
  <si>
    <t>014 - COLFAX TOWN</t>
  </si>
  <si>
    <t>015 - ROSS TOWNSHIP</t>
  </si>
  <si>
    <t>016 - ROSSVILLE TOWN</t>
  </si>
  <si>
    <t>017 - SUGAR CREEK TOWNSHIP</t>
  </si>
  <si>
    <t>018 - UNION TOWNSHIP</t>
  </si>
  <si>
    <t>019 - WARREN TOWNSHIP</t>
  </si>
  <si>
    <t>020 - WASHINGTON TOWNSHIP</t>
  </si>
  <si>
    <t>021 - FRANKFORT CITY</t>
  </si>
  <si>
    <t>022 - FRANKFORT CITY-WASHINGTON TWP</t>
  </si>
  <si>
    <t>001 - BOONE</t>
  </si>
  <si>
    <t>002 - ALTON</t>
  </si>
  <si>
    <t>003 - JENNINGS</t>
  </si>
  <si>
    <t>004 - LEAVENWORTH</t>
  </si>
  <si>
    <t>005 - JOHNSON A</t>
  </si>
  <si>
    <t>006 - LIBERTY</t>
  </si>
  <si>
    <t>007 - MARENGO</t>
  </si>
  <si>
    <t>008 - OHIO</t>
  </si>
  <si>
    <t>009 - PATOKA</t>
  </si>
  <si>
    <t>010 - STERLING</t>
  </si>
  <si>
    <t>011 - ENGLISH</t>
  </si>
  <si>
    <t>012 - UNION</t>
  </si>
  <si>
    <t>013 - WHISKEY RUN</t>
  </si>
  <si>
    <t>014 - MILLTOWN</t>
  </si>
  <si>
    <t>016 - JOHNSON B</t>
  </si>
  <si>
    <t>001 - BARR TOWNSHIP</t>
  </si>
  <si>
    <t>002 - CANNELBURG TOWN</t>
  </si>
  <si>
    <t>003 - MONTGOMERY TOWN</t>
  </si>
  <si>
    <t>004 - BOGARD TOWNSHIP</t>
  </si>
  <si>
    <t>005 - ELMORE TOWNSHIP</t>
  </si>
  <si>
    <t>006 - ELNORA TOWN</t>
  </si>
  <si>
    <t>009 - ODON TOWN</t>
  </si>
  <si>
    <t>010 - REEVE TOWNSHIP</t>
  </si>
  <si>
    <t>011 - ALFORDSVILLE TOWN</t>
  </si>
  <si>
    <t>012 - STEELE TOWNSHIP</t>
  </si>
  <si>
    <t>013 - PLAINVILLE TOWN</t>
  </si>
  <si>
    <t>014 - VAN BUREN TOWNSHIP</t>
  </si>
  <si>
    <t>015 - VEALE TOWNSHIP</t>
  </si>
  <si>
    <t>016 - WASHINGTON TOWNSHIP</t>
  </si>
  <si>
    <t>017 - WASHINGTON CITY</t>
  </si>
  <si>
    <t>001 - CAESAR CREEK</t>
  </si>
  <si>
    <t>002 - CENTER</t>
  </si>
  <si>
    <t>003 - AURORA CITY</t>
  </si>
  <si>
    <t>004 - CLAY</t>
  </si>
  <si>
    <t>005 - DILLSBORO</t>
  </si>
  <si>
    <t>006 - HARRISON</t>
  </si>
  <si>
    <t>007 - WEST HARRISON</t>
  </si>
  <si>
    <t>008 - HOGAN</t>
  </si>
  <si>
    <t>009 - JACKSON</t>
  </si>
  <si>
    <t>010 - KELSO</t>
  </si>
  <si>
    <t>011 - ST LEON</t>
  </si>
  <si>
    <t>012 - LAWRENCEBURG</t>
  </si>
  <si>
    <t>013 - LAWRENCEBURG A</t>
  </si>
  <si>
    <t>015 - AURORA CITY A</t>
  </si>
  <si>
    <t>016 - GREENDALE A</t>
  </si>
  <si>
    <t>018 - LOGAN</t>
  </si>
  <si>
    <t>019 - MANCHESTER</t>
  </si>
  <si>
    <t>020 - MILLER</t>
  </si>
  <si>
    <t>021 - SPARTA</t>
  </si>
  <si>
    <t>022 - MOORES HILL</t>
  </si>
  <si>
    <t>023 - WASHINGTON</t>
  </si>
  <si>
    <t>024 - YORK</t>
  </si>
  <si>
    <t>025 - GREENDALE B</t>
  </si>
  <si>
    <t>026 - LAWRENCEBURG B</t>
  </si>
  <si>
    <t>002 - ST. PAUL</t>
  </si>
  <si>
    <t>003 - CLAY</t>
  </si>
  <si>
    <t>005 - CLINTON</t>
  </si>
  <si>
    <t>006 - FUGIT</t>
  </si>
  <si>
    <t>007 - JACKSON</t>
  </si>
  <si>
    <t>008 - MARION SOUTH</t>
  </si>
  <si>
    <t>009 - MARION NORTH TWP</t>
  </si>
  <si>
    <t>010 - MILLHOUSEN</t>
  </si>
  <si>
    <t>011 - SALTCREEK TWP.</t>
  </si>
  <si>
    <t>012 - NEW POINT</t>
  </si>
  <si>
    <t>013 - SANDCREEK TWP.</t>
  </si>
  <si>
    <t>014 - WESTPORT</t>
  </si>
  <si>
    <t>015 - WASHINGTON</t>
  </si>
  <si>
    <t>016 - GREENSBURG</t>
  </si>
  <si>
    <t>017 - ADAMS/GREENSBURG</t>
  </si>
  <si>
    <t>018 - CLAY/GREENSBURG</t>
  </si>
  <si>
    <t>001 - BUTLER 001</t>
  </si>
  <si>
    <t>002 - CONCORD 002</t>
  </si>
  <si>
    <t>003 - ST JOE 003</t>
  </si>
  <si>
    <t>004 - FAIRFIELD 004</t>
  </si>
  <si>
    <t>005 - FRANKLIN 005</t>
  </si>
  <si>
    <t>006 - HAMILTON 006</t>
  </si>
  <si>
    <t>007 - GRANT 007</t>
  </si>
  <si>
    <t>008 - WATERLOO 008</t>
  </si>
  <si>
    <t>009 - JACKSON 009</t>
  </si>
  <si>
    <t>010 - AUBURN JACKSON 010</t>
  </si>
  <si>
    <t>011 - KEYSER 011</t>
  </si>
  <si>
    <t>012 - AUBURN KEYSER 012</t>
  </si>
  <si>
    <t>013 - GARRETT 013</t>
  </si>
  <si>
    <t>014 - ALTONA 014</t>
  </si>
  <si>
    <t>015 - NEWVILLE 015</t>
  </si>
  <si>
    <t>016 - RICHLAND 016</t>
  </si>
  <si>
    <t>017 - CORUNNA 017</t>
  </si>
  <si>
    <t>018 - SMITHFIELD 018</t>
  </si>
  <si>
    <t>019 - ASHLEY 019</t>
  </si>
  <si>
    <t>020 - WATERLOO-SMITHFIELD 020</t>
  </si>
  <si>
    <t>021 - SPENCER 021</t>
  </si>
  <si>
    <t>022 - STAFFORD 022</t>
  </si>
  <si>
    <t>023 - TROY 023</t>
  </si>
  <si>
    <t>024 - UNION 024</t>
  </si>
  <si>
    <t>025 - AUBURN 025</t>
  </si>
  <si>
    <t>026 - WILMINGTON 026</t>
  </si>
  <si>
    <t>027 - BUTLER CITY 027</t>
  </si>
  <si>
    <t>028 - AUBURN GRANT 028</t>
  </si>
  <si>
    <t>029 - AUBURN KEYSER - GARRETT LIBRARY 029</t>
  </si>
  <si>
    <t>001 - CENTER</t>
  </si>
  <si>
    <t>002 - CENTER SAN</t>
  </si>
  <si>
    <t>003 - MUNCIE</t>
  </si>
  <si>
    <t>004 - DELAWARE</t>
  </si>
  <si>
    <t>005 - ALBANY</t>
  </si>
  <si>
    <t>006 - HAMILTON</t>
  </si>
  <si>
    <t>007 - HAMILTON SANITARY</t>
  </si>
  <si>
    <t>008 - HARRISON</t>
  </si>
  <si>
    <t>009 - HARRISON SANITARY</t>
  </si>
  <si>
    <t>010 - LIBERTY</t>
  </si>
  <si>
    <t>011 - SELMA</t>
  </si>
  <si>
    <t>012 - MONROE</t>
  </si>
  <si>
    <t>013 - MONROE SANITARY</t>
  </si>
  <si>
    <t>014 - MT PLEASANT</t>
  </si>
  <si>
    <t>015 - MT PLEASANT SANITARY</t>
  </si>
  <si>
    <t>016 - MT PLEASANT MUNCIE</t>
  </si>
  <si>
    <t>017 - YORKTOWN</t>
  </si>
  <si>
    <t>018 - NILES</t>
  </si>
  <si>
    <t>019 - NILES/ALBANY</t>
  </si>
  <si>
    <t>020 - PERRY</t>
  </si>
  <si>
    <t>021 - SALEM</t>
  </si>
  <si>
    <t>022 - UNION</t>
  </si>
  <si>
    <t>023 - EATON</t>
  </si>
  <si>
    <t>024 - WASHINGTON</t>
  </si>
  <si>
    <t>025 - GASTON</t>
  </si>
  <si>
    <t>026 - DALEVILLE</t>
  </si>
  <si>
    <t>027 - CHESTERFIELD</t>
  </si>
  <si>
    <t>028 - HAMILTON SANITARY MUNCIE</t>
  </si>
  <si>
    <t>029 - LIBERTY MUNCIE</t>
  </si>
  <si>
    <t>030 - MUNCIE ANNEX TIF</t>
  </si>
  <si>
    <t>031 - MT PLEASANT MUNCIE TIF</t>
  </si>
  <si>
    <t>032 - YORKTOWN ANNEX</t>
  </si>
  <si>
    <t>035 - YORKTOWN SANITARY</t>
  </si>
  <si>
    <t>036 - MUNCIE PHASE IN 3</t>
  </si>
  <si>
    <t>040 - MUNCIE PHASE IN 7</t>
  </si>
  <si>
    <t>041 - HARRISON SANITARY MUNCIE</t>
  </si>
  <si>
    <t>042 - HAMILTON/EATON</t>
  </si>
  <si>
    <t>043 - MUNCIE PHASE IN 8</t>
  </si>
  <si>
    <t>044 - MUNCIE PHASE IN 9</t>
  </si>
  <si>
    <t>045 - MUNCIE PHASE IN 10</t>
  </si>
  <si>
    <t>046 - MUNCIE ANNEX TIF (CORP MEMO)</t>
  </si>
  <si>
    <t>047 - MT. PLEASANT MUNCIE (CORP MEMO)</t>
  </si>
  <si>
    <t>048 - MUNCIE PHASE IN 7 (CORP MEMO)</t>
  </si>
  <si>
    <t>049 - HARRISON SANITARY MUNCIE (CORP MEMO)</t>
  </si>
  <si>
    <t>050 - MUNCIE PHASE IN 8 (CORP MEMO)</t>
  </si>
  <si>
    <t>051 - MUNCIE PHASE IN 9 (CORP MEMO)</t>
  </si>
  <si>
    <t>052 - MUNCIE PHASE IN 10 (CORP MEMO)</t>
  </si>
  <si>
    <t>001 - BAINBRIDGE</t>
  </si>
  <si>
    <t>002 - JASPER</t>
  </si>
  <si>
    <t>004 - CASS</t>
  </si>
  <si>
    <t>005 - HOLLAND</t>
  </si>
  <si>
    <t>006 - COLUMBIA</t>
  </si>
  <si>
    <t>007 - FERDINAND TWP</t>
  </si>
  <si>
    <t>008 - FERDINAND TOWN</t>
  </si>
  <si>
    <t>009 - HALL</t>
  </si>
  <si>
    <t>010 - HALL 2</t>
  </si>
  <si>
    <t>011 - HARBISON</t>
  </si>
  <si>
    <t>012 - HARBISON 2</t>
  </si>
  <si>
    <t>013 - JACKSON</t>
  </si>
  <si>
    <t>015 - BIRDSEYE</t>
  </si>
  <si>
    <t>016 - MADISON</t>
  </si>
  <si>
    <t>017 - MARION</t>
  </si>
  <si>
    <t>018 - MARION 2</t>
  </si>
  <si>
    <t>019 - PATOKA</t>
  </si>
  <si>
    <t>020 - HUNTINGBURG</t>
  </si>
  <si>
    <t>021 - JASPER MADISON</t>
  </si>
  <si>
    <t>022 - JASPER BOONE</t>
  </si>
  <si>
    <t>023 - FERDINAND TOWN MTE</t>
  </si>
  <si>
    <t>001 - BAUGO</t>
  </si>
  <si>
    <t>002 - E.C.BAUGO</t>
  </si>
  <si>
    <t>003 - BENTON</t>
  </si>
  <si>
    <t>004 - M-BENTON</t>
  </si>
  <si>
    <t>005 - CLEVELAND</t>
  </si>
  <si>
    <t>006 - E.C.CLEVELAND</t>
  </si>
  <si>
    <t>008 - M-CLINTON</t>
  </si>
  <si>
    <t>009 - CONCORD</t>
  </si>
  <si>
    <t>011 - ELK.CIVIL CON.SCHOOL</t>
  </si>
  <si>
    <t>012 - E.C.CONCORD</t>
  </si>
  <si>
    <t>013 - GOS.CIVIL CON.SCHOOL</t>
  </si>
  <si>
    <t>014 - ELKHART</t>
  </si>
  <si>
    <t>015 - GOSHEN</t>
  </si>
  <si>
    <t>016 - HARRISON</t>
  </si>
  <si>
    <t>017 - WAKA-HARRISON</t>
  </si>
  <si>
    <t>018 - JACKSON</t>
  </si>
  <si>
    <t>019 - JEFFERSON</t>
  </si>
  <si>
    <t>020 - LOCKE</t>
  </si>
  <si>
    <t>021 - NAPP-LOCKE</t>
  </si>
  <si>
    <t>024 - OLIVE</t>
  </si>
  <si>
    <t>025 - WAKA-OLIVE</t>
  </si>
  <si>
    <t>026 - OSOLO</t>
  </si>
  <si>
    <t>027 - E.C.OSOLO</t>
  </si>
  <si>
    <t>028 - UNION</t>
  </si>
  <si>
    <t>029 - NAPP-UNION</t>
  </si>
  <si>
    <t>030 - WASHINGTON</t>
  </si>
  <si>
    <t>031 - BRISTOL</t>
  </si>
  <si>
    <t>032 - YORK</t>
  </si>
  <si>
    <t>034 - MIDDLEBURY</t>
  </si>
  <si>
    <t>035 - MIDDLEBURY CORP</t>
  </si>
  <si>
    <t>036 - GOS.CIVIL HARRISON TWP</t>
  </si>
  <si>
    <t>037 - GOS.CIVIL JEFFERSON TWP</t>
  </si>
  <si>
    <t>038 - MIDDL.CORP YORK TWP</t>
  </si>
  <si>
    <t>039 - ELKHART.CITY JEFFERSON TWP</t>
  </si>
  <si>
    <t>040 - ELKHART CORP WASHINGTON TWP</t>
  </si>
  <si>
    <t>041 - SYRACUSE BENTON TWP</t>
  </si>
  <si>
    <t>042 - BRISTOL JEFFERSON TWP</t>
  </si>
  <si>
    <t>001 - COLUMBIA TWP.</t>
  </si>
  <si>
    <t>002 - CONNERSVILLE TWP</t>
  </si>
  <si>
    <t>003 - CONNERSVILLE CTY</t>
  </si>
  <si>
    <t>005 - FAIRVIEW TWP.</t>
  </si>
  <si>
    <t>006 - GLEN IN FAIRVIEW</t>
  </si>
  <si>
    <t>007 - HARRISON TWP.</t>
  </si>
  <si>
    <t>008 - HARRISON CITY</t>
  </si>
  <si>
    <t>010 - JACKSON TWP.</t>
  </si>
  <si>
    <t>011 - JENNINGS TWP.</t>
  </si>
  <si>
    <t>012 - ORANGE TWP.</t>
  </si>
  <si>
    <t>013 - GLEN IN ORANGE</t>
  </si>
  <si>
    <t>014 - POSEY TWP.</t>
  </si>
  <si>
    <t>015 - WATERLOO TWP.</t>
  </si>
  <si>
    <t>001 - FRANKLIN TOWNSHIP</t>
  </si>
  <si>
    <t>002 - GEORGETOWN TOWNSHIP</t>
  </si>
  <si>
    <t>003 - GEORGETOWN TOWN</t>
  </si>
  <si>
    <t>004 - GREENVILLE TOWNSHIP</t>
  </si>
  <si>
    <t>005 - GREENVILLE TOWN</t>
  </si>
  <si>
    <t>006 - LAFAYETTE TOWNSHIP</t>
  </si>
  <si>
    <t>007 - NEW ALBANY TOWNSHIP</t>
  </si>
  <si>
    <t>008 - NEW ALBANY CITY</t>
  </si>
  <si>
    <t>001 - CAIN TOWNSHIP</t>
  </si>
  <si>
    <t>002 - HILLSBORO TOWN</t>
  </si>
  <si>
    <t>003 - DAVIS TOWNSHIP</t>
  </si>
  <si>
    <t>004 - FULTON TOWNSHIP</t>
  </si>
  <si>
    <t>005 - JACKSON TOWNSHIP</t>
  </si>
  <si>
    <t>006 - WALLACE TOWN</t>
  </si>
  <si>
    <t>007 - LOGAN TOWNSHIP</t>
  </si>
  <si>
    <t>008 - ATTICA CITY</t>
  </si>
  <si>
    <t>011 - RICHLAND TOWNSHIP</t>
  </si>
  <si>
    <t>012 - MELLOTT TOWN</t>
  </si>
  <si>
    <t>013 - NEWTOWN TOWN</t>
  </si>
  <si>
    <t>014 - SHAWNEE TOWNSHIP</t>
  </si>
  <si>
    <t>015 - TROY TOWNSHIP</t>
  </si>
  <si>
    <t>016 - COVINGTON CITY</t>
  </si>
  <si>
    <t>017 - VAN BUREN TOWNSHIP</t>
  </si>
  <si>
    <t>018 - VEEDERSBURG TOWN</t>
  </si>
  <si>
    <t>019 - WABASH TOWNSHIP</t>
  </si>
  <si>
    <t>020 - MILLCREEK TOWNSHIP</t>
  </si>
  <si>
    <t>021 - KINGMAN TOWN</t>
  </si>
  <si>
    <t>001 - BATH TOWNSHIP</t>
  </si>
  <si>
    <t>002 - BLOOMING GROVE TOWNSHIP</t>
  </si>
  <si>
    <t>003 - BROOKVILLE TOWNSHIP</t>
  </si>
  <si>
    <t>004 - BROOKVILLE TOWN</t>
  </si>
  <si>
    <t>005 - BUTLER TOWNSHIP EAST</t>
  </si>
  <si>
    <t>006 - BUTLER TOWNSHIP WEST</t>
  </si>
  <si>
    <t>007 - FAIRFIELD TOWNSHIP</t>
  </si>
  <si>
    <t>008 - HIGHLAND TOWNSHIP</t>
  </si>
  <si>
    <t>009 - CEDAR GROVE TOWN</t>
  </si>
  <si>
    <t>010 - LAUREL TOWNSHIP</t>
  </si>
  <si>
    <t>011 - LAUREL TOWN</t>
  </si>
  <si>
    <t>012 - METAMORA TOWNSHIP</t>
  </si>
  <si>
    <t>013 - POSEY TOWNSHIP</t>
  </si>
  <si>
    <t>014 - RAY TOWNSHIP</t>
  </si>
  <si>
    <t>015 - BATESVILLE CITY</t>
  </si>
  <si>
    <t>016 - OLDENBURG TOWN</t>
  </si>
  <si>
    <t>017 - SALT CREEK TOWNSHIP NORTH</t>
  </si>
  <si>
    <t>018 - SALT CREEK TOWNSHIP SOUTH</t>
  </si>
  <si>
    <t>019 - SPRINGFIELD TOWNSHIP</t>
  </si>
  <si>
    <t>020 - MT. CARMEL TOWN</t>
  </si>
  <si>
    <t>021 - WHITEWATER TOWNSHIP</t>
  </si>
  <si>
    <t>022 - RAY TOWNSHIP FIRE TERR.</t>
  </si>
  <si>
    <t>023 - SALT CREEK SOUTH FIRE TERR.</t>
  </si>
  <si>
    <t>024 - BUTLER WEST FIRE TERR</t>
  </si>
  <si>
    <t>025 - BUTLER EAST FIRE TERR</t>
  </si>
  <si>
    <t>026 - SALT CREEK NORTH FIRE TERR</t>
  </si>
  <si>
    <t>001 - AUBBEE TWP</t>
  </si>
  <si>
    <t>002 - HENRY</t>
  </si>
  <si>
    <t>003 - AKRON TOWN</t>
  </si>
  <si>
    <t>004 - LIBERTY TOWNSHIP</t>
  </si>
  <si>
    <t>005 - FULTON TOWN</t>
  </si>
  <si>
    <t>006 - NEWCASTLE</t>
  </si>
  <si>
    <t>007 - RICHLAND TWP</t>
  </si>
  <si>
    <t>008 - ROCHESTER TWP</t>
  </si>
  <si>
    <t>009 - ROCHESTER CITY</t>
  </si>
  <si>
    <t>011 - KEWANNA TOWN</t>
  </si>
  <si>
    <t>012 - WAYNE TWP</t>
  </si>
  <si>
    <t>013 - UNION-ROCHESTER</t>
  </si>
  <si>
    <t>014 - UNION-PULASKI</t>
  </si>
  <si>
    <t>015 - UNION-CASTON</t>
  </si>
  <si>
    <t>001 - BARTON TOWNSHIP</t>
  </si>
  <si>
    <t>002 - MACKEY TOWN</t>
  </si>
  <si>
    <t>003 - SOMERVILLE TOWN</t>
  </si>
  <si>
    <t>004 - CENTER TOWNSHIP</t>
  </si>
  <si>
    <t>005 - FRANCISCO TOWN</t>
  </si>
  <si>
    <t>006 - COLUMBIA TOWNSHIP</t>
  </si>
  <si>
    <t>007 - OAKLAND CITY</t>
  </si>
  <si>
    <t>009 - HAUBSTADT TOWN</t>
  </si>
  <si>
    <t>018 - WHITE RIVER TOWNSHIP</t>
  </si>
  <si>
    <t>019 - HAZLETON TOWN</t>
  </si>
  <si>
    <t>020 - PATOKA TOWN</t>
  </si>
  <si>
    <t>021 - MONTGOMERY TOWNSHIP</t>
  </si>
  <si>
    <t>022 - OWENSVILLE TOWN</t>
  </si>
  <si>
    <t>023 - WABASH TOWNSHIP</t>
  </si>
  <si>
    <t>024 - JOHNSON TOWNSHIP</t>
  </si>
  <si>
    <t>025 - UNION TOWNSHIP</t>
  </si>
  <si>
    <t>026 - FORT BRANCH TOWN</t>
  </si>
  <si>
    <t>027 - PATOKA TOWNSHIP</t>
  </si>
  <si>
    <t>028 - PRINCETON CITY</t>
  </si>
  <si>
    <t>002 - MARION - CENTER</t>
  </si>
  <si>
    <t>004 - FAIRMOUNT TOWN</t>
  </si>
  <si>
    <t>006 - FRANKLIN TOWNSHIP - MARION</t>
  </si>
  <si>
    <t>007 - FRANKLIN TOWNSHIP - OAK HILL</t>
  </si>
  <si>
    <t>008 - MARION - FRANKLIN</t>
  </si>
  <si>
    <t>009 - SWEETSER - FRANKLIN</t>
  </si>
  <si>
    <t>010 - GREEN TOWNSHIP</t>
  </si>
  <si>
    <t>012 - MATTHEWS TOWN</t>
  </si>
  <si>
    <t>013 - UPLAND TOWN</t>
  </si>
  <si>
    <t>015 - LIBERTY TOWNSHIP</t>
  </si>
  <si>
    <t>016 - MILL TOWNSHIP</t>
  </si>
  <si>
    <t>017 - MARION - MILL</t>
  </si>
  <si>
    <t>018 - GAS CITY - MILL</t>
  </si>
  <si>
    <t>019 - JONESBORO TOWN</t>
  </si>
  <si>
    <t>020 - MONROE TOWNSHIP</t>
  </si>
  <si>
    <t>021 - PLEASANT - MARION</t>
  </si>
  <si>
    <t>022 - PLEASANT - OAK HILL</t>
  </si>
  <si>
    <t>023 - MARION - PLEASANT</t>
  </si>
  <si>
    <t>024 - SWEETSER - PLEASANT</t>
  </si>
  <si>
    <t>025 - RICHLAND TOWNSHIP</t>
  </si>
  <si>
    <t>026 - CONVERSE TOWN</t>
  </si>
  <si>
    <t>027 - SIMS TOWNSHIP</t>
  </si>
  <si>
    <t>028 - SWAYZEE TOWN</t>
  </si>
  <si>
    <t>029 - VAN BUREN TOWNSHIP</t>
  </si>
  <si>
    <t>030 - VAN BUREN TOWN</t>
  </si>
  <si>
    <t>031 - WASHINGTON - EASTBROOK</t>
  </si>
  <si>
    <t>032 - WASHINGTON - MARION</t>
  </si>
  <si>
    <t>033 - MARION - WASHINGTON</t>
  </si>
  <si>
    <t>034 - FAIRMOUNT TOWNSHIP</t>
  </si>
  <si>
    <t>035 - FOWLERTON TOWN</t>
  </si>
  <si>
    <t>036 - GAS CITY - JEFFERSON</t>
  </si>
  <si>
    <t>037 - GAS CITY - MONROE</t>
  </si>
  <si>
    <t>038 - GAS CITY - CENTER</t>
  </si>
  <si>
    <t>040 - MARION - MONROE</t>
  </si>
  <si>
    <t>042 - MARION FRANKLIN OAK HILL</t>
  </si>
  <si>
    <t>001 - BEECH CREEK TOWNSHIP</t>
  </si>
  <si>
    <t>002 - CASS TOWNSHIP</t>
  </si>
  <si>
    <t>003 - NEWBERRY TOWN</t>
  </si>
  <si>
    <t>005 - FAIRPLAY TOWNSHIP</t>
  </si>
  <si>
    <t>006 - SWITZ CITY-FAIRPLAY TOWNSHIP</t>
  </si>
  <si>
    <t>007 - GRANT TOWNSHIP</t>
  </si>
  <si>
    <t>008 - SWITZ CITY-GRANT TOWNSHIP</t>
  </si>
  <si>
    <t>009 - HIGHLAND TOWNSHIP</t>
  </si>
  <si>
    <t>010 - JACKSON TOWNSHIP</t>
  </si>
  <si>
    <t>012 - WORTHINGTON TOWN</t>
  </si>
  <si>
    <t>015 - SMITH TOWNSHIP</t>
  </si>
  <si>
    <t>016 - STAFFORD TOWNSHIP</t>
  </si>
  <si>
    <t>017 - STOCKTON TOWNSHIP</t>
  </si>
  <si>
    <t>018 - LINTON CITY</t>
  </si>
  <si>
    <t>019 - TAYLOR TOWNSHIP</t>
  </si>
  <si>
    <t>021 - LYONS TOWN</t>
  </si>
  <si>
    <t>022 - WRIGHT TOWNSHIP</t>
  </si>
  <si>
    <t>023 - JASONVILLE CITY</t>
  </si>
  <si>
    <t>024 - RICHLAND TOWNSHIP</t>
  </si>
  <si>
    <t>025 - BLOOMFIELD TOWN</t>
  </si>
  <si>
    <t>002 - SHERIDAN</t>
  </si>
  <si>
    <t>005 - DELAWARE</t>
  </si>
  <si>
    <t>006 - FISHERS</t>
  </si>
  <si>
    <t>007 - FALL CREEK</t>
  </si>
  <si>
    <t>008 - JACKSON</t>
  </si>
  <si>
    <t>009 - ARCADIA</t>
  </si>
  <si>
    <t>010 - ATLANTA</t>
  </si>
  <si>
    <t>011 - CICERO</t>
  </si>
  <si>
    <t>012 - NOBLESVILLE TWP</t>
  </si>
  <si>
    <t>013 - NOBLESVILLE CITY</t>
  </si>
  <si>
    <t>014 - WESTFIELD WASHINGTON TWP</t>
  </si>
  <si>
    <t>015 - WESTFIELD</t>
  </si>
  <si>
    <t>016 - WAYNE</t>
  </si>
  <si>
    <t>017 - WHITE RIVER</t>
  </si>
  <si>
    <t>018 - CARMEL</t>
  </si>
  <si>
    <t>019 - NOBLESVILLE SE</t>
  </si>
  <si>
    <t>020 - FISHERS FC</t>
  </si>
  <si>
    <t>021 - NOBLESVILLE FC</t>
  </si>
  <si>
    <t>022 - NOB WAYNE</t>
  </si>
  <si>
    <t>023 - CARMEL COUNTY TIF</t>
  </si>
  <si>
    <t>025 - WESTFIELD AG ABATED</t>
  </si>
  <si>
    <t>031 - CARMEL WASHINGTON</t>
  </si>
  <si>
    <t>035 - FISHERS FC 02152C</t>
  </si>
  <si>
    <t>036 - SHERIDAN AG ABATED MTE</t>
  </si>
  <si>
    <t>001 - BLUE RIVER TOWNSHIP</t>
  </si>
  <si>
    <t>002 - BRANDYWINE TOWNSHIP</t>
  </si>
  <si>
    <t>003 - BROWN TOWNSHIP</t>
  </si>
  <si>
    <t>004 - SHIRLEY TOWN</t>
  </si>
  <si>
    <t>005 - WILKINSON TOWN</t>
  </si>
  <si>
    <t>006 - BUCK CREEK TOWNSHIP</t>
  </si>
  <si>
    <t>007 - CUMBERLAND TOWN BUCK CREEK TWP</t>
  </si>
  <si>
    <t>008 - CENTER TOWNSHIP</t>
  </si>
  <si>
    <t>009 - GREENFIELD CITY</t>
  </si>
  <si>
    <t>011 - JACKSON TOWNSHIP</t>
  </si>
  <si>
    <t>012 - SUGAR CREEK TOWNSHIP</t>
  </si>
  <si>
    <t>013 - NEW PALESTINE TOWN</t>
  </si>
  <si>
    <t>014 - SPRING LAKE TOWN</t>
  </si>
  <si>
    <t>015 - CUMBERLAND TOWN SUGAR CREEK TW</t>
  </si>
  <si>
    <t>016 - VERNON TOWNSHIP</t>
  </si>
  <si>
    <t>017 - FORTVILLE TOWN</t>
  </si>
  <si>
    <t>018 - TOWN OF MC CORDSVILLE</t>
  </si>
  <si>
    <t>019 - GREENFIELD - BRANDYWINE TOWNSHIP</t>
  </si>
  <si>
    <t>020 - GREENFIELD - CENTER - PHASE IN</t>
  </si>
  <si>
    <t>021 - MC CORDSVILLE - BUCK CREEK</t>
  </si>
  <si>
    <t>022 - NEW PALESTINE SUGAR CREEK MTE</t>
  </si>
  <si>
    <t>023 - GFLD CENTER 1</t>
  </si>
  <si>
    <t>024 - CUMBERLAND SUGAR CREEK 1 MTE</t>
  </si>
  <si>
    <t>025 - MCCORDSVILLE VERNON 1 MTE</t>
  </si>
  <si>
    <t>002 - MILLTOWN-BLUE RIVER CCS</t>
  </si>
  <si>
    <t>003 - BOONE TOWNSHIP</t>
  </si>
  <si>
    <t>004 - LACONIA TOWN</t>
  </si>
  <si>
    <t>005 - FRANKLIN TOWNSHIP</t>
  </si>
  <si>
    <t>006 - LANESVILLE TOWN</t>
  </si>
  <si>
    <t>008 - CORYDON TOWN</t>
  </si>
  <si>
    <t>009 - HETH TOWNSHIP</t>
  </si>
  <si>
    <t>010 - MAUCKPORT TOWN</t>
  </si>
  <si>
    <t>012 - CRANDALL TOWN</t>
  </si>
  <si>
    <t>013 - MORGAN TOWNSHIP</t>
  </si>
  <si>
    <t>014 - PALMYRA TOWN</t>
  </si>
  <si>
    <t>015 - POSEY TOWNSHIP</t>
  </si>
  <si>
    <t>016 - ELIZABETH TOWN</t>
  </si>
  <si>
    <t>017 - SPENCER TOWNSHIP</t>
  </si>
  <si>
    <t>018 - MILLTOWN-SPENCER TWP CCS</t>
  </si>
  <si>
    <t>021 - NEW AMSTERDAM TOWN</t>
  </si>
  <si>
    <t>022 - WEBSTER TOWNSHIP</t>
  </si>
  <si>
    <t>023 - NEW MIDDLETOWN TOWN</t>
  </si>
  <si>
    <t>024 - MILLTOWN-SPENCER TWP NHS</t>
  </si>
  <si>
    <t>025 - ELIZABETH-POSEY AG MTE</t>
  </si>
  <si>
    <t>001 - BROWN TOWNSHIP</t>
  </si>
  <si>
    <t>002 - CENTER TOWNSHIP</t>
  </si>
  <si>
    <t>003 - TOWN OF DANVILLE</t>
  </si>
  <si>
    <t>007 - EEL RIVER TOWNSHIP</t>
  </si>
  <si>
    <t>008 - TOWN OF NORTH SALEM</t>
  </si>
  <si>
    <t>009 - FRANKLIN TOWNSHIP</t>
  </si>
  <si>
    <t>010 - TOWN OF STILESVILLE</t>
  </si>
  <si>
    <t>011 - GUILFORD TOWNSHIP</t>
  </si>
  <si>
    <t>012 - TOWN OF PLAINFIELD</t>
  </si>
  <si>
    <t>013 - LIBERTY TOWNSHIP</t>
  </si>
  <si>
    <t>014 - TOWN OF CLAYTON</t>
  </si>
  <si>
    <t>015 - LINCOLN TOWNSHIP</t>
  </si>
  <si>
    <t>016 - TOWN OF BROWNSBURG</t>
  </si>
  <si>
    <t>017 - MARION TOWNSHIP</t>
  </si>
  <si>
    <t>018 - MIDDLE TOWNSHIP</t>
  </si>
  <si>
    <t>019 - TOWN OF PITTSBORO</t>
  </si>
  <si>
    <t>020 - UNION TOWNSHIP</t>
  </si>
  <si>
    <t>021 - TOWN OF LIZTON</t>
  </si>
  <si>
    <t>022 - WASHINGTON TOWNSHIP</t>
  </si>
  <si>
    <t>023 - CLAY TOWNSHIP</t>
  </si>
  <si>
    <t>024 - TOWN OF AMO</t>
  </si>
  <si>
    <t>025 - TOWN OF COATESVILLE</t>
  </si>
  <si>
    <t>026 - BBURG-BROWN TAXING DISTRICT</t>
  </si>
  <si>
    <t>027 - PFIELD-WASHINGTON TAXING DISTRICT</t>
  </si>
  <si>
    <t>028 - BBURG-MIDDLE TAXING DISTRICT</t>
  </si>
  <si>
    <t>029 - PLAINFIELD-LIBERTY TAXING DISTRICT</t>
  </si>
  <si>
    <t>030 - EEL RIVER-JAMESTOWN TAXING DISTRICT</t>
  </si>
  <si>
    <t>031 - TOWN OF AVON</t>
  </si>
  <si>
    <t>032 - PITTSBORO-BROWN TAXING DISTRICT</t>
  </si>
  <si>
    <t>033 - DANVILLE-WASHINGTON TAXING DISTRICT</t>
  </si>
  <si>
    <t>034 - AVON-LINCOLN TAXING DISTRICT</t>
  </si>
  <si>
    <t>035 - BBURG-WASHINGTON TAXING DISTRICT</t>
  </si>
  <si>
    <t>001 - BLUE RIVER</t>
  </si>
  <si>
    <t>002 - MOORELAND</t>
  </si>
  <si>
    <t>003 - DUDLEY</t>
  </si>
  <si>
    <t>004 - STRAUGHN</t>
  </si>
  <si>
    <t>005 - FALL CREEK</t>
  </si>
  <si>
    <t>006 - MIDDLETOWN</t>
  </si>
  <si>
    <t>007 - FRANKLIN</t>
  </si>
  <si>
    <t>008 - LEWISVILLE</t>
  </si>
  <si>
    <t>009 - GREENSBORO TWP</t>
  </si>
  <si>
    <t>010 - SHIRLEY</t>
  </si>
  <si>
    <t>011 - GREENSBORO CORP</t>
  </si>
  <si>
    <t>012 - KENNARD</t>
  </si>
  <si>
    <t>013 - HARRISON</t>
  </si>
  <si>
    <t>014 - CADIZ</t>
  </si>
  <si>
    <t>015 - HENRY</t>
  </si>
  <si>
    <t>016 - NEW CASTLE</t>
  </si>
  <si>
    <t>017 - JEFFERSON</t>
  </si>
  <si>
    <t>018 - SULPHUR SPRINGS</t>
  </si>
  <si>
    <t>019 - WEST LIBERTY</t>
  </si>
  <si>
    <t>020 - EAST LIBERTY</t>
  </si>
  <si>
    <t>021 - PRAIRIE</t>
  </si>
  <si>
    <t>022 - MT SUMMIT</t>
  </si>
  <si>
    <t>023 - SPRINGPORT</t>
  </si>
  <si>
    <t>024 - SPICELAND TWP</t>
  </si>
  <si>
    <t>025 - DUNREITH</t>
  </si>
  <si>
    <t>026 - SPICELAND CORP</t>
  </si>
  <si>
    <t>027 - STONEY CREEK</t>
  </si>
  <si>
    <t>028 - BLOUNTSVILLE</t>
  </si>
  <si>
    <t>029 - WAYNE</t>
  </si>
  <si>
    <t>030 - KNIGHTSTOWN</t>
  </si>
  <si>
    <t>031 - SPICELAND CORP/FRANKLIN TWP</t>
  </si>
  <si>
    <t>002 - KOKOMO CITY - CENTER TOWNSHIP</t>
  </si>
  <si>
    <t>003 - CLAY - KOKOMO</t>
  </si>
  <si>
    <t>006 - KOKOMO CITY - HARRISON TOWNSHIP</t>
  </si>
  <si>
    <t>007 - HOWARD - KOKOMO</t>
  </si>
  <si>
    <t>011 - LIBERTY TOWNSHIP</t>
  </si>
  <si>
    <t>012 - GREENTOWN TOWN</t>
  </si>
  <si>
    <t>015 - KOKOMO CITY - TAYLOR TOWNSHIP</t>
  </si>
  <si>
    <t>017 - CLAY TOWNSHIP</t>
  </si>
  <si>
    <t>018 - ERVIN TOWNSHIP</t>
  </si>
  <si>
    <t>019 - HARRISON TOWNSHIP</t>
  </si>
  <si>
    <t>020 - HONEY CREEK TOWNSHIP</t>
  </si>
  <si>
    <t>021 - RUSSIAVILLE TOWN</t>
  </si>
  <si>
    <t>022 - HOWARD TOWNSHIP</t>
  </si>
  <si>
    <t>023 - MONROE TOWNSHIP</t>
  </si>
  <si>
    <t>024 - TAYLOR TOWNSHIP</t>
  </si>
  <si>
    <t>025 - MTE CENTER - KOKOMO</t>
  </si>
  <si>
    <t>026 - MTE CLAY - KOKOMO</t>
  </si>
  <si>
    <t>027 - MTE HARRISON - KOKOMO</t>
  </si>
  <si>
    <t>028 - MTE HOWARD - KOKOMO</t>
  </si>
  <si>
    <t>029 - MTE TAYLOR - KOKOMO</t>
  </si>
  <si>
    <t>001 - CLEAR CREEK TOWNSHIP</t>
  </si>
  <si>
    <t>002 - DALLAS TOWNSHIP</t>
  </si>
  <si>
    <t>003 - ANDREWS TOWN</t>
  </si>
  <si>
    <t>004 - HUNTINGTON TOWNSHIP</t>
  </si>
  <si>
    <t>005 - HUNTINGTON CITY</t>
  </si>
  <si>
    <t>006 - JACKSON TOWNSHIP</t>
  </si>
  <si>
    <t>007 - ROANOKE TOWN</t>
  </si>
  <si>
    <t>008 - JEFFERSON TOWNSHIP</t>
  </si>
  <si>
    <t>009 - MOUNT ETNA TOWN-JEFFERSON TOWN</t>
  </si>
  <si>
    <t>010 - LANCASTER TOWNSHIP</t>
  </si>
  <si>
    <t>011 - MOUNT ETNA TOWN-LANCASTER TOWN</t>
  </si>
  <si>
    <t>012 - POLK TOWNSHIP</t>
  </si>
  <si>
    <t>013 - MOUNT ETNA TOWN-POLK TOWNSHIP</t>
  </si>
  <si>
    <t>014 - ROCK CREEK TOWNSHIP</t>
  </si>
  <si>
    <t>015 - MARKLE TOWN</t>
  </si>
  <si>
    <t>016 - SALAMONIE TOWNSHIP</t>
  </si>
  <si>
    <t>017 - WARREN TOWN</t>
  </si>
  <si>
    <t>020 - WAYNE TOWNSHIP</t>
  </si>
  <si>
    <t>021 - MOUNT ETNA TOWN-WAYNE TOWNSHIP</t>
  </si>
  <si>
    <t>022 - MARKLE UNION</t>
  </si>
  <si>
    <t>023 - HUNTINGTON CORP/UNION TWP</t>
  </si>
  <si>
    <t>001 - BROWNSTOWN TOWNSHIP</t>
  </si>
  <si>
    <t>002 - BROWNSTOWN TOWN</t>
  </si>
  <si>
    <t>003 - CARR TOWNSHIP</t>
  </si>
  <si>
    <t>004 - MEDORA TOWN</t>
  </si>
  <si>
    <t>005 - DRIFTWOOD TOWNSHIP</t>
  </si>
  <si>
    <t>006 - GRASSY FORK TOWNSHIP</t>
  </si>
  <si>
    <t>007 - HAMILTON TOWNSHIP</t>
  </si>
  <si>
    <t>009 - SEYMOUR CITY JACKSON TOWNSHIP</t>
  </si>
  <si>
    <t>010 - OWEN TOWNSHIP</t>
  </si>
  <si>
    <t>011 - PERSHING TOWNSHIP</t>
  </si>
  <si>
    <t>012 - REDDING TOWNSHIP</t>
  </si>
  <si>
    <t>013 - SEYMOUR CITY REDDING TOWNSHIP</t>
  </si>
  <si>
    <t>014 - SALT CREEK TOWNSHIP</t>
  </si>
  <si>
    <t>015 - VERNON TOWNSHIP</t>
  </si>
  <si>
    <t>016 - CROTHERSVILLE TOWN</t>
  </si>
  <si>
    <t>019 - SEYMOUR JACKSON MTE</t>
  </si>
  <si>
    <t>020 - SEYMOUR REDDING MTE</t>
  </si>
  <si>
    <t>021 - SEYMOUR CITY JACKSON MTE</t>
  </si>
  <si>
    <t>022 - CROTHERSVILLE TOWN MTE</t>
  </si>
  <si>
    <t>002 - CARPENTER</t>
  </si>
  <si>
    <t>003 - REMINGTON</t>
  </si>
  <si>
    <t>019 - BARKLEY</t>
  </si>
  <si>
    <t>020 - GILLAM TOWNSHIP</t>
  </si>
  <si>
    <t>021 - HANGING GROVE</t>
  </si>
  <si>
    <t>022 - JORDAN</t>
  </si>
  <si>
    <t>023 - KANKAKEE</t>
  </si>
  <si>
    <t>024 - KEENER</t>
  </si>
  <si>
    <t>025 - DEMOTTE CORPORAT</t>
  </si>
  <si>
    <t>026 - MARION</t>
  </si>
  <si>
    <t>027 - RENSSELAER CORP.</t>
  </si>
  <si>
    <t>028 - MILROY</t>
  </si>
  <si>
    <t>029 - NEWTON</t>
  </si>
  <si>
    <t>030 - NORTH UNION</t>
  </si>
  <si>
    <t>031 - SOUTH UNION</t>
  </si>
  <si>
    <t>032 - WALKER</t>
  </si>
  <si>
    <t>033 - WHEATFIELD TWP.</t>
  </si>
  <si>
    <t>034 - WHEATFIELD CORP</t>
  </si>
  <si>
    <t>035 - RENSSELAER CORP. (NEWTON)</t>
  </si>
  <si>
    <t>036 - REMINGTON (CARPENTER)</t>
  </si>
  <si>
    <t>037 - REMINGTON (CARPENTER PHASE IN)</t>
  </si>
  <si>
    <t>010 - PENN</t>
  </si>
  <si>
    <t>011 - PENNVILLE TOWN</t>
  </si>
  <si>
    <t>014 - DUNKIRK CITY</t>
  </si>
  <si>
    <t>020 - BEARCREEK TOWNSH</t>
  </si>
  <si>
    <t>021 - BRYANT TOWN</t>
  </si>
  <si>
    <t>022 - GREENE</t>
  </si>
  <si>
    <t>023 - JACKSON</t>
  </si>
  <si>
    <t>024 - JEFFERSON</t>
  </si>
  <si>
    <t>025 - KNOX TWP</t>
  </si>
  <si>
    <t>026 - MADISON TOWNSHIP</t>
  </si>
  <si>
    <t>027 - SALAMONIA TOWN</t>
  </si>
  <si>
    <t>028 - NOBLE TWP</t>
  </si>
  <si>
    <t>029 - PIKE TWP</t>
  </si>
  <si>
    <t>030 - RICHLAND</t>
  </si>
  <si>
    <t>031 - REDKEY</t>
  </si>
  <si>
    <t>032 - WABASH</t>
  </si>
  <si>
    <t>033 - WAYNE</t>
  </si>
  <si>
    <t>034 - PORTLAND CITY</t>
  </si>
  <si>
    <t>001 - GRAHAM TOWNSHIP</t>
  </si>
  <si>
    <t>002 - HANOVER TOWNSHIP</t>
  </si>
  <si>
    <t>003 - HANOVER TOWN</t>
  </si>
  <si>
    <t>004 - LANCASTER TOWNSHIP</t>
  </si>
  <si>
    <t>005 - DUPONT TOWN</t>
  </si>
  <si>
    <t>006 - MADISON TOWNSHIP</t>
  </si>
  <si>
    <t>007 - MADISON CITY</t>
  </si>
  <si>
    <t>008 - MILTON TOWNSHIP</t>
  </si>
  <si>
    <t>009 - BROOKSBURG TOWN</t>
  </si>
  <si>
    <t>010 - MONROE TOWNSHIP</t>
  </si>
  <si>
    <t>011 - REPUBLICAN TOWNSHIP</t>
  </si>
  <si>
    <t>012 - SALUDA TOWNSHIP</t>
  </si>
  <si>
    <t>013 - SHELBY TOWNSHIP</t>
  </si>
  <si>
    <t>014 - SMYRNA TOWNSHIP</t>
  </si>
  <si>
    <t>001 - BIGGER TOWNSHIP</t>
  </si>
  <si>
    <t>002 - CAMPBELL TOWNSHIP</t>
  </si>
  <si>
    <t>004 - NORTH VERNON CITY</t>
  </si>
  <si>
    <t>005 - COLUMBIA TOWNSHIP</t>
  </si>
  <si>
    <t>006 - GENEVA TOWNSHIP</t>
  </si>
  <si>
    <t>007 - LOVETT TOWNSHIP</t>
  </si>
  <si>
    <t>008 - MARION TOWNSHIP</t>
  </si>
  <si>
    <t>009 - MONTGOMERY TOWNSHIP</t>
  </si>
  <si>
    <t>010 - SAND CREEK TOWNSHIP</t>
  </si>
  <si>
    <t>011 - SPENCER TOWNSHIP</t>
  </si>
  <si>
    <t>012 - VERNON TOWNSHIP</t>
  </si>
  <si>
    <t>013 - VERNON TOWN</t>
  </si>
  <si>
    <t>014 - HIDDEN VALLEY</t>
  </si>
  <si>
    <t>001 - BLUE RIVER TWP</t>
  </si>
  <si>
    <t>002 - EDINBURGH TOWN EDINBURGH LIBRARY</t>
  </si>
  <si>
    <t>004 - BLUE RIVER TWP AMITY FPD</t>
  </si>
  <si>
    <t>006 - CLARK TOWNSHIP NEEDHAM FPD</t>
  </si>
  <si>
    <t>007 - CLARK TOWNSHIP WHITELAND FIRE</t>
  </si>
  <si>
    <t>008 - FRANKLIN TOWNSHIP</t>
  </si>
  <si>
    <t>009 - FRANKLIN CITY FRANKLIN TWP</t>
  </si>
  <si>
    <t>010 - WHITELAND TOWN FRANKLIN TWP WH FIRE</t>
  </si>
  <si>
    <t>011 - FRANKLIN TWP AMITY FPD</t>
  </si>
  <si>
    <t>012 - FRANKLIN TWP NEEDHAM FPD</t>
  </si>
  <si>
    <t>013 - FRANKLIN TWP BARGERSVILLE FPD</t>
  </si>
  <si>
    <t>014 - FRANKLIN TWP WHITELAND FIRE</t>
  </si>
  <si>
    <t>015 - HENSLEY TOWNSHIP</t>
  </si>
  <si>
    <t>016 - TRAFALGAR TOWN HENSLEY TWP</t>
  </si>
  <si>
    <t>017 - NEEDHAM TOWNSHIP NEEDHAM FPD</t>
  </si>
  <si>
    <t>018 - FRANKLIN CITY NEEDHAM TWP</t>
  </si>
  <si>
    <t>019 - NEEDHAM TOWNSHIP AMITY FPD</t>
  </si>
  <si>
    <t>020 - NINEVEH TOWNSHIP NINEVEH FPD</t>
  </si>
  <si>
    <t>021 - PRINCES LAKES TOWN NINEVEH FPD</t>
  </si>
  <si>
    <t>022 - TRAFALGAR TOWN NINEVEH TWP</t>
  </si>
  <si>
    <t>023 - PLEASANT TWP CP SCHOOL</t>
  </si>
  <si>
    <t>024 - PLEASANT TWP GREENWOOD SCHOOL</t>
  </si>
  <si>
    <t>025 - GRNWD CITY PLEAS TWP CP SCHOOL</t>
  </si>
  <si>
    <t>026 - GRNWD CITY PLEAS TWP GRNWD SCH</t>
  </si>
  <si>
    <t>027 - NEW WHITELAND TOWN</t>
  </si>
  <si>
    <t>028 - WHITELAND TOWN PLEAS TWP WHITE</t>
  </si>
  <si>
    <t>029 - FRANKLIN CITY PLEASANT TWP</t>
  </si>
  <si>
    <t>030 - GRNWD CITY PLEAS TWP CP SCHOOL</t>
  </si>
  <si>
    <t>031 - PLEASANT TWP CP SCHOOL GRNWD LIB</t>
  </si>
  <si>
    <t>032 - PLEASANT TWP GRNWD SCHOOL GRNW</t>
  </si>
  <si>
    <t>033 - PLEASANT TWP WHITELAND FIRE</t>
  </si>
  <si>
    <t>034 - UNION TOWNSHIP</t>
  </si>
  <si>
    <t>035 - BARGERSVILLE TOWN UNION TWP BFPD</t>
  </si>
  <si>
    <t>036 - UNION TOWNSHIP BFPD</t>
  </si>
  <si>
    <t>037 - WHITE RIVER TWP BFPD</t>
  </si>
  <si>
    <t>038 - WHITE RIVER TWP WHITE RIVER FPD</t>
  </si>
  <si>
    <t>039 - BARGERSVILLE TOWN WHITE RIVER</t>
  </si>
  <si>
    <t>040 - GRNWD CITY WHITE RIVER TWP CNTY LIB</t>
  </si>
  <si>
    <t>041 - GRNWD CITY WR TWP CG SCH CNTY LIB</t>
  </si>
  <si>
    <t>042 - GRNWD CITY PLEAS TWP GWD SCH CO LIB</t>
  </si>
  <si>
    <t>043 - GRNWD CITY WR TWP GRNWD SCH CO LIB</t>
  </si>
  <si>
    <t>044 - HENSLEY FPD FRANKLIN TWP</t>
  </si>
  <si>
    <t>046 - EDINBURGH TOWN BLUE RIVER TWP CO LI</t>
  </si>
  <si>
    <t>047 - GRNWD CITY CP SCH CO LIB CLARK TWP</t>
  </si>
  <si>
    <t>048 - WHITELAND TOWN EAST PLEAS TWP</t>
  </si>
  <si>
    <t>049 - TRAFALGAR TOWN NINEVEH TWP NIN FPD</t>
  </si>
  <si>
    <t>050 - GWD CITY CP SCH GWD LIB PL TWP MTE</t>
  </si>
  <si>
    <t>051 - GWD CITY GWD SCH GWD LIB PL TWP MTE</t>
  </si>
  <si>
    <t>052 - GRNWD CITY CP SCH CO LIB PL TWP MTE</t>
  </si>
  <si>
    <t>053 - GRNWD CITY CO LIB WR FPD WR TWP MTE</t>
  </si>
  <si>
    <t>054 - BARG TOWN BARG FPD WR TWP MTE</t>
  </si>
  <si>
    <t>056 - WHITELAND TOWN PL TWP 10 YR MTE</t>
  </si>
  <si>
    <t>058 - WHITELAND TOWN CL TWP 10 YR MTE</t>
  </si>
  <si>
    <t>059 - WHITELAND TOWN CLARK TWP</t>
  </si>
  <si>
    <t>062 - GRNWD CITY CP SCH CL TWP MTE</t>
  </si>
  <si>
    <t>064 - FRANKLIN CITY  FRANKLIN TWP-MTE</t>
  </si>
  <si>
    <t>001 - BUSSERON TOWNSHIP</t>
  </si>
  <si>
    <t>002 - OAKTOWN TOWN</t>
  </si>
  <si>
    <t>003 - DECKER TOWNSHIP</t>
  </si>
  <si>
    <t>004 - HARRISON TOWNSHIP</t>
  </si>
  <si>
    <t>005 - MONROE CITY TOWN</t>
  </si>
  <si>
    <t>006 - JOHNSON TOWNSHIP</t>
  </si>
  <si>
    <t>007 - DECKER TOWN</t>
  </si>
  <si>
    <t>008 - PALMYRA TOWNSHIP</t>
  </si>
  <si>
    <t>009 - STEEN TOWNSHIP</t>
  </si>
  <si>
    <t>010 - WHEATLAND TOWN</t>
  </si>
  <si>
    <t>011 - VIGO-SOUTH TOWNSHIP</t>
  </si>
  <si>
    <t>012 - BICKNELL CITY-VIGO TOWNSHIP</t>
  </si>
  <si>
    <t>013 - EDWARDSPORT TOWN</t>
  </si>
  <si>
    <t>014 - SANDBORN TOWN</t>
  </si>
  <si>
    <t>018 - WASHINGTON TOWNSHIP</t>
  </si>
  <si>
    <t>019 - BICKNELL CITY-WASHINGTON TOWNS</t>
  </si>
  <si>
    <t>020 - BRUCEVILLE CIVIL TOWN</t>
  </si>
  <si>
    <t>021 - WIDNER TOWNSHIP</t>
  </si>
  <si>
    <t>022 - VINCENNES CITY I</t>
  </si>
  <si>
    <t>023 - VINCENNES TOWNSHIP-VINCENNES S</t>
  </si>
  <si>
    <t>024 - VINCENNES TOWNSHIP-SOUTH KNOX</t>
  </si>
  <si>
    <t>025 - VIGO-NORTH TOWNSHIP</t>
  </si>
  <si>
    <t>026 - VIGO-CENTRAL TOWNSHIP</t>
  </si>
  <si>
    <t>027 - VINCENNES CITY II</t>
  </si>
  <si>
    <t>001 - CLAY</t>
  </si>
  <si>
    <t>002 - CLAYPOOL</t>
  </si>
  <si>
    <t>003 - ETNA</t>
  </si>
  <si>
    <t>004 - ETNA GREEN</t>
  </si>
  <si>
    <t>005 - FRANKLIN</t>
  </si>
  <si>
    <t>010 - SIDNEY</t>
  </si>
  <si>
    <t>011 - JEFFERSON WEST</t>
  </si>
  <si>
    <t>012 - JEFFERSON EAST</t>
  </si>
  <si>
    <t>013 - LAKE</t>
  </si>
  <si>
    <t>014 - SILVER LAKE</t>
  </si>
  <si>
    <t>015 - MONROE</t>
  </si>
  <si>
    <t>016 - PLAIN</t>
  </si>
  <si>
    <t>017 - WARSAW PLAIN</t>
  </si>
  <si>
    <t>018 - LEESBURG</t>
  </si>
  <si>
    <t>019 - PRAIRIE</t>
  </si>
  <si>
    <t>020 - SCOTT</t>
  </si>
  <si>
    <t>021 - SEWARD</t>
  </si>
  <si>
    <t>022 - BURKET</t>
  </si>
  <si>
    <t>023 - TIPPECANOE</t>
  </si>
  <si>
    <t>024 - NORTH WEBSTER</t>
  </si>
  <si>
    <t>025 - TURKEY CREEK</t>
  </si>
  <si>
    <t>026 - SYRACUSE</t>
  </si>
  <si>
    <t>027 - VAN BUREN</t>
  </si>
  <si>
    <t>028 - MILFORD</t>
  </si>
  <si>
    <t>029 - WASHINGTON</t>
  </si>
  <si>
    <t>030 - PIERCETON</t>
  </si>
  <si>
    <t>031 - WAYNE</t>
  </si>
  <si>
    <t>032 - WARSAW</t>
  </si>
  <si>
    <t>033 - WINONA LAKE</t>
  </si>
  <si>
    <t>034 - HARRISON</t>
  </si>
  <si>
    <t>035 - MENTONE HARRISON</t>
  </si>
  <si>
    <t>036 - MENTONE FRANKLIN</t>
  </si>
  <si>
    <t>038 - NAPPANEE JEFF W</t>
  </si>
  <si>
    <t>039 - WARSAW PRAIRIE</t>
  </si>
  <si>
    <t>001 - BLOOMFIELD TOWNSHIP</t>
  </si>
  <si>
    <t>002 - LAGRANGE TOWN</t>
  </si>
  <si>
    <t>003 - CLAY TOWNSHIP WEST</t>
  </si>
  <si>
    <t>004 - CLAY TOWNSHIP EAST</t>
  </si>
  <si>
    <t>005 - CLEARSPRING TOWNSHIP</t>
  </si>
  <si>
    <t>006 - TOPEKA TOWN CLEARSPRING TOWNSHIP</t>
  </si>
  <si>
    <t>007 - EDEN TOWNSHIP</t>
  </si>
  <si>
    <t>008 - TOPEKA TOWN EDEN TOWNSHIP</t>
  </si>
  <si>
    <t>009 - GREENFIELD TOWNSHIP</t>
  </si>
  <si>
    <t>010 - JOHNSON TOWNSHIP</t>
  </si>
  <si>
    <t>011 - WOLCOTTVILLE TOWN</t>
  </si>
  <si>
    <t>012 - LIMA TOWNSHIP</t>
  </si>
  <si>
    <t>013 - MILFORD TOWNSHIP</t>
  </si>
  <si>
    <t>014 - NEWBURY TOWNSHIP</t>
  </si>
  <si>
    <t>015 - SHIPSHEWANA TOWN</t>
  </si>
  <si>
    <t>016 - SPRINGFIELD TOWNSHIP</t>
  </si>
  <si>
    <t>018 - LAGRANGE CLAY</t>
  </si>
  <si>
    <t>001 - CALUMET</t>
  </si>
  <si>
    <t>002 - CALUMET-GARY SAN</t>
  </si>
  <si>
    <t>003 - CALUMET-GARY</t>
  </si>
  <si>
    <t>004 - GARY-CALUMET</t>
  </si>
  <si>
    <t>005 - LAKE STATION-CAL</t>
  </si>
  <si>
    <t>006 - GRIFFITH</t>
  </si>
  <si>
    <t>007 - CEDAR CREEK</t>
  </si>
  <si>
    <t>008 - LOWELL-CEDAR CREEK</t>
  </si>
  <si>
    <t>012 - EAGLE CREEK</t>
  </si>
  <si>
    <t>013 - HANOVER TWP</t>
  </si>
  <si>
    <t>014 - CEDAR LAKE-HAN</t>
  </si>
  <si>
    <t>015 - ST. JOHN-HAN TWP</t>
  </si>
  <si>
    <t>016 - HOBART TWP</t>
  </si>
  <si>
    <t>017 - GARY-HOB. TWP</t>
  </si>
  <si>
    <t>018 - HOBART CORP</t>
  </si>
  <si>
    <t>019 - HOBART CORP-GARY SAN</t>
  </si>
  <si>
    <t>020 - HOBART TWP-LK STATION</t>
  </si>
  <si>
    <t>021 - LAKE STATION-HOB</t>
  </si>
  <si>
    <t>022 - NEW CHICAGO</t>
  </si>
  <si>
    <t>023 - HAMMOND</t>
  </si>
  <si>
    <t>024 - EAST CHICAGO</t>
  </si>
  <si>
    <t>025 - WHITING</t>
  </si>
  <si>
    <t>026 - HIGHLAND</t>
  </si>
  <si>
    <t>027 - MUNSTER</t>
  </si>
  <si>
    <t>028 - ROSS TWP</t>
  </si>
  <si>
    <t>029 - CROWN POINT-ROSS</t>
  </si>
  <si>
    <t>030 - MERRILLVILLE</t>
  </si>
  <si>
    <t>031 - MERRILLVILLE-GARY SAN</t>
  </si>
  <si>
    <t>032 - ST. JOHN TOWNSHIP</t>
  </si>
  <si>
    <t>033 - GRIFFITH-ST. JOHN TWP</t>
  </si>
  <si>
    <t>034 - DYER</t>
  </si>
  <si>
    <t>035 - ST. JOHN CORP</t>
  </si>
  <si>
    <t>036 - SCHERERVILLE</t>
  </si>
  <si>
    <t>037 - WEST CREEK TWP</t>
  </si>
  <si>
    <t>038 - LOWELL-WEST CREEK</t>
  </si>
  <si>
    <t>039 - SCHNEIDER</t>
  </si>
  <si>
    <t>041 - CENTER TWP</t>
  </si>
  <si>
    <t>042 - CROWN POINT-CEN</t>
  </si>
  <si>
    <t>043 - CEDAR LAKE-CENTER</t>
  </si>
  <si>
    <t>044 - WINFIELD TOWNSHIP</t>
  </si>
  <si>
    <t>045 - HOBART TWP-RIVER FOREST SCH</t>
  </si>
  <si>
    <t>046 - HOBART ROSS</t>
  </si>
  <si>
    <t>047 - WINFIELD CORP</t>
  </si>
  <si>
    <t>054 - TWN OF WINFIELD-WINFIELD WATER</t>
  </si>
  <si>
    <t>055 - ST JOHN TWP - ST JOHN WATER</t>
  </si>
  <si>
    <t>056 - CROWN POINT-ST JOHN</t>
  </si>
  <si>
    <t>057 - CEDAR LAKE-WEST CREEK</t>
  </si>
  <si>
    <t>058 - CEDAR LAKE - CEDAR CREEK</t>
  </si>
  <si>
    <t>059 - ST. JOHN - CENTER TOWNSHIP</t>
  </si>
  <si>
    <t>060 - SCHERERVILLE-CENTER TWP</t>
  </si>
  <si>
    <t>001 - CASS TOWNSHIP</t>
  </si>
  <si>
    <t>002 - WANATAH CASS</t>
  </si>
  <si>
    <t>009 - MICHIGAN CITY COOLSPRING</t>
  </si>
  <si>
    <t>010 - TRAIL CREEK COOLSPRING</t>
  </si>
  <si>
    <t>011 - DEWEY TOWNSHIP</t>
  </si>
  <si>
    <t>012 - LA CROSSE (DEWEY)</t>
  </si>
  <si>
    <t>021 - MICHIGAN TOWNSHIP</t>
  </si>
  <si>
    <t>022 - MICHIGAN CITY MICHIGAN</t>
  </si>
  <si>
    <t>023 - LONG BEACH (MICHIGAN)</t>
  </si>
  <si>
    <t>024 - MICHIANA SHORES MICHIGAN</t>
  </si>
  <si>
    <t>025 - POTTAWATTAMIE PARK (MICHIGAN)</t>
  </si>
  <si>
    <t>026 - TRAIL CREEK MICHIGAN</t>
  </si>
  <si>
    <t>027 - NEW DURHAM TOWNSHIP</t>
  </si>
  <si>
    <t>028 - WESTVILLE (NEW DURHAM)</t>
  </si>
  <si>
    <t>042 - CENTER TOWNSHIP</t>
  </si>
  <si>
    <t>043 - LAPORTE CENTER</t>
  </si>
  <si>
    <t>044 - CLINTON TOWNSHIP</t>
  </si>
  <si>
    <t>045 - WANATAH CLINTON</t>
  </si>
  <si>
    <t>046 - COOLSPRING TOWNSHIP #1</t>
  </si>
  <si>
    <t>047 - COOLSPRING TOWNSHIP #2</t>
  </si>
  <si>
    <t>048 - GALENA TOWNSHIP</t>
  </si>
  <si>
    <t>049 - HANNA TOWNSHIP</t>
  </si>
  <si>
    <t>050 - HUDSON TOWNSHIP</t>
  </si>
  <si>
    <t>051 - JOHNSON TOWNSHIP</t>
  </si>
  <si>
    <t>052 - KANKAKEE TOWNSHIP</t>
  </si>
  <si>
    <t>053 - LAPORTE KANKAKEE #1</t>
  </si>
  <si>
    <t>054 - LAPORTE KANKAKEE #2</t>
  </si>
  <si>
    <t>055 - LINCOLN TOWNSHIP</t>
  </si>
  <si>
    <t>056 - NOBLE TOWNSHIP</t>
  </si>
  <si>
    <t>057 - PLEASANT TOWNSHIP</t>
  </si>
  <si>
    <t>058 - LAPORTE PLEASANT</t>
  </si>
  <si>
    <t>059 - PRAIRIE TOWNSHIP</t>
  </si>
  <si>
    <t>060 - SCIPIO TOWNSHIP</t>
  </si>
  <si>
    <t>061 - LAPORTE SCIPIO</t>
  </si>
  <si>
    <t>062 - SPRINGFIELD TOWNSHIP</t>
  </si>
  <si>
    <t>063 - MICHIANA SHORES SPRINGFIELD</t>
  </si>
  <si>
    <t>064 - UNION TOWNSHIP</t>
  </si>
  <si>
    <t>065 - KINGSFORD HEIGHTS (UNION)</t>
  </si>
  <si>
    <t>066 - WASHINGTON TOWNSHIP</t>
  </si>
  <si>
    <t>067 - KINGSBURY (WASHINGTON)</t>
  </si>
  <si>
    <t>068 - WILLS TOWNSHIP</t>
  </si>
  <si>
    <t>069 - POTTAWATTAMIE PARK MICH SAN</t>
  </si>
  <si>
    <t>070 - LONG BEACH (MICHIGAN) MICH SAN</t>
  </si>
  <si>
    <t>071 - TRAIL CREEK (COOLSPRING) MICH</t>
  </si>
  <si>
    <t>072 - TRAIL CREEK (MICHIGAN) MICH SA</t>
  </si>
  <si>
    <t>073 - COOLSPRING TWP #1 MICH SAN</t>
  </si>
  <si>
    <t>001 - BONO</t>
  </si>
  <si>
    <t>002 - GUTHRIE</t>
  </si>
  <si>
    <t>003 - INDIAN CREEK</t>
  </si>
  <si>
    <t>004 - MARION</t>
  </si>
  <si>
    <t>005 - MITCHELL</t>
  </si>
  <si>
    <t>006 - MARSHALL</t>
  </si>
  <si>
    <t>007 - PERRY</t>
  </si>
  <si>
    <t>008 - PLEASANT RUN</t>
  </si>
  <si>
    <t>009 - SHAWSWICK</t>
  </si>
  <si>
    <t>010 - BEDFORD</t>
  </si>
  <si>
    <t>011 - OOLITIC</t>
  </si>
  <si>
    <t>012 - SP.VALLEY NO.</t>
  </si>
  <si>
    <t>013 - SPICE VALLEY SO.</t>
  </si>
  <si>
    <t>001 - ADAMS TOWNSHIP</t>
  </si>
  <si>
    <t>002 - MARKLEVILLE TOWN</t>
  </si>
  <si>
    <t>003 - ANDERSON CITY - ANDERSON TOWNS</t>
  </si>
  <si>
    <t>004 - COUNTRY CLUB HEIGHTS</t>
  </si>
  <si>
    <t>005 - EDGEWOOD TOWN</t>
  </si>
  <si>
    <t>006 - RIVER FOREST TOWN</t>
  </si>
  <si>
    <t>007 - WOODLAWN HEIGHTS TOWN</t>
  </si>
  <si>
    <t>008 - BOONE TOWNSHIP</t>
  </si>
  <si>
    <t>009 - DUCK CREEK TOWNSHIP - MADISON</t>
  </si>
  <si>
    <t>010 - DUCK CREK TWP - ELWOOD SCH</t>
  </si>
  <si>
    <t>011 - ELWOOD CITY - DUCK CREEK TWP</t>
  </si>
  <si>
    <t>012 - FALL CREEK TOWNSHIP</t>
  </si>
  <si>
    <t>013 - PENDLETON TOWN</t>
  </si>
  <si>
    <t>014 - GREEN TOWNSHIP</t>
  </si>
  <si>
    <t>015 - INGALLS TOWN</t>
  </si>
  <si>
    <t>016 - JACKSON TOWNSHIP</t>
  </si>
  <si>
    <t>017 - LAFAYETTE TWP W CENTRAL SCH</t>
  </si>
  <si>
    <t>018 - LAFAYETTE TWP - ANDERSON SCH</t>
  </si>
  <si>
    <t>019 - ANDERSON CITY LAFAYETTE TWP</t>
  </si>
  <si>
    <t>020 - FRANKTON TOWN - LAFAYETTE TWP</t>
  </si>
  <si>
    <t>021 - MONROE TOWNSHIP</t>
  </si>
  <si>
    <t>022 - ALEXANDRIA CITY</t>
  </si>
  <si>
    <t>024 - ORESTES TOWN</t>
  </si>
  <si>
    <t>025 - PIPE CR.TWP. W.CENT.SCH.</t>
  </si>
  <si>
    <t>026 - PIPE CR.TWP. ELWOOD SCH.</t>
  </si>
  <si>
    <t>027 - ELWOOD CITY PIPE CR.TWP.</t>
  </si>
  <si>
    <t>028 - FRANKTON TOWN PIPE CR.TWP.</t>
  </si>
  <si>
    <t>029 - RICHLAND TOWNSHIP</t>
  </si>
  <si>
    <t>030 - ANDERSON CITY RICHLAND TWP</t>
  </si>
  <si>
    <t>031 - STONY CREEK TOWNSHIP</t>
  </si>
  <si>
    <t>032 - LAPEL TOWN</t>
  </si>
  <si>
    <t>033 - UNION TOWNSHIP</t>
  </si>
  <si>
    <t>034 - ANDERSON CITY UNION TWP</t>
  </si>
  <si>
    <t>035 - CHESTERFIELD TOWN</t>
  </si>
  <si>
    <t>036 - VAN BUREN TOWNSHIP</t>
  </si>
  <si>
    <t>037 - SUMMITVILLE TOWN</t>
  </si>
  <si>
    <t>038 - ANDERSON ADAMS</t>
  </si>
  <si>
    <t>039 - ANDERSON FALL CREEK</t>
  </si>
  <si>
    <t>040 - ANDERSON LAF.W.C.</t>
  </si>
  <si>
    <t>041 - PENDLETON GREEN TOWNSHIP</t>
  </si>
  <si>
    <t>042 - PENDLETON GREEN AG</t>
  </si>
  <si>
    <t>043 - PENDLETON FALLCREEK AG</t>
  </si>
  <si>
    <t>044 - LAPEL GREEN TOWNSHIP</t>
  </si>
  <si>
    <t>045 - INGALLS FALLCREEK</t>
  </si>
  <si>
    <t>101 - INDIANAPOLIS CENTER</t>
  </si>
  <si>
    <t>102 - BEECH GROVE CENTER</t>
  </si>
  <si>
    <t>200 - DECATUR OUTSIDE</t>
  </si>
  <si>
    <t>201 - INDIANAPOLIS DECATUR</t>
  </si>
  <si>
    <t>270 - DECATUR SPEC OUTSIDE SANT</t>
  </si>
  <si>
    <t>274 - DECATUR P&amp;F INSIDE SANT</t>
  </si>
  <si>
    <t>300 - FRANKLIN OUTSIDE</t>
  </si>
  <si>
    <t>302 - FRANKLIN BEECH GROVE</t>
  </si>
  <si>
    <t>320 - BEECH GROVE FRANKLIN SCHL</t>
  </si>
  <si>
    <t>376 - INDPLS FRKLN FIRE O/S SAN</t>
  </si>
  <si>
    <t>382 - FRANKLIN SEWER EXEMPTIONS</t>
  </si>
  <si>
    <t>400 - LAWRENCE OUTSIDE</t>
  </si>
  <si>
    <t>401 - INDIANAPOLIS LAWRENCE</t>
  </si>
  <si>
    <t>407 - CITY OF LAWRENCE</t>
  </si>
  <si>
    <t>474 - INDPLS P&amp;F INSIDE SAN</t>
  </si>
  <si>
    <t>476 - INDPLS FIRE O/S SANIT</t>
  </si>
  <si>
    <t>500 - PERRY OUTSIDE</t>
  </si>
  <si>
    <t>501 - INDIANAPOLIS PERRY</t>
  </si>
  <si>
    <t>502 - BEECH GROVE PERRY</t>
  </si>
  <si>
    <t>513 - CITY OF SOUTHPORT</t>
  </si>
  <si>
    <t>520 - BEECH GROVE PERRY SCHOOL</t>
  </si>
  <si>
    <t>523 - TOWN OF HOMECROFT</t>
  </si>
  <si>
    <t>570 - INDPLS PERRY PLC O/S SAN</t>
  </si>
  <si>
    <t>574 - INDPLS PERRY P&amp;F IN SAN</t>
  </si>
  <si>
    <t>576 - INDPLS PERRY FIRE O/S SAN</t>
  </si>
  <si>
    <t>600 - PIKE OUTSIDE</t>
  </si>
  <si>
    <t>601 - INDIANAPOLIS PIKE</t>
  </si>
  <si>
    <t>604 - TOWN OF CLERMONT</t>
  </si>
  <si>
    <t>674 - INDPLS PIKE P&amp;F INSIDE SN</t>
  </si>
  <si>
    <t>676 - INDPLS PIKE FIRE O/S SAN</t>
  </si>
  <si>
    <t>682 - PIKE SEWER EXEMPT</t>
  </si>
  <si>
    <t>700 - WARREN OUTSIDE</t>
  </si>
  <si>
    <t>701 - INDPLS WARREN</t>
  </si>
  <si>
    <t>702 - BEECH GROVE WARREN</t>
  </si>
  <si>
    <t>716 - WARREN PARK</t>
  </si>
  <si>
    <t>724 - TOWN OF CUMBERLAND</t>
  </si>
  <si>
    <t>770 - INDPLS POLICE O/S SAN</t>
  </si>
  <si>
    <t>774 - INDPLS WARREN P&amp;F IN SAN</t>
  </si>
  <si>
    <t>776 - INDPLS WARREN FR O/S SAN</t>
  </si>
  <si>
    <t>800 - WASHINGTON OUTSIDE</t>
  </si>
  <si>
    <t>801 - INDIANAPOLIS WASHINGTON</t>
  </si>
  <si>
    <t>805 - CROWS NEST - WASHINGTON</t>
  </si>
  <si>
    <t>806 - HIGHWOODS - WASHINGTON</t>
  </si>
  <si>
    <t>809 - N. CROWS NEST - WASHINGTO</t>
  </si>
  <si>
    <t>811 - ROCKY RIPPLE - WASHINGTON</t>
  </si>
  <si>
    <t>815 - SPRING HILL - WASHINGTON</t>
  </si>
  <si>
    <t>817 - WILLIAMS CREEK</t>
  </si>
  <si>
    <t>820 - MERIDIAN HILLS - WASH</t>
  </si>
  <si>
    <t>822 - WYNNEDALE WASHINGTON</t>
  </si>
  <si>
    <t>874 - INDPLS WASH P&amp;F INSD SAN</t>
  </si>
  <si>
    <t>876 - INDPLS WASH F O/S SAN</t>
  </si>
  <si>
    <t>900 - WAYNE OUTSIDE</t>
  </si>
  <si>
    <t>901 - INDIANAPOLIS WAYNE</t>
  </si>
  <si>
    <t>904 - CLERMONT WAYNE</t>
  </si>
  <si>
    <t>914 - TOWN OF SPEEDWAY</t>
  </si>
  <si>
    <t>930 - WAYNE BD CONSERVANCY</t>
  </si>
  <si>
    <t>970 - INDPLS WAYNE P O/S SAN</t>
  </si>
  <si>
    <t>974 - INDPLS WAYNE P&amp;F INSD SAN</t>
  </si>
  <si>
    <t>976 - INDPLS WAYNE F O/S SAN</t>
  </si>
  <si>
    <t>979 - INDPLS WAYNE F &amp; CONSERV</t>
  </si>
  <si>
    <t>982 - WAYNE SEWER EXEMPT</t>
  </si>
  <si>
    <t>001 - BOURBON TOWNSHIP</t>
  </si>
  <si>
    <t>002 - BOURBON (BOURBON)</t>
  </si>
  <si>
    <t>005 - GERMAN TOWNSHIP</t>
  </si>
  <si>
    <t>006 - BREMEN (GERMAN)</t>
  </si>
  <si>
    <t>007 - GREEN TOWNSHIP</t>
  </si>
  <si>
    <t>008 - ARGOS-GREEN</t>
  </si>
  <si>
    <t>009 - NORTH</t>
  </si>
  <si>
    <t>010 - LAPAZ (NORTH)</t>
  </si>
  <si>
    <t>011 - POLK TOWNSHIP</t>
  </si>
  <si>
    <t>012 - TIPPECANOE TOWNSHIP</t>
  </si>
  <si>
    <t>013 - UNION TOWNSHIP</t>
  </si>
  <si>
    <t>014 - CULVER (UNION)</t>
  </si>
  <si>
    <t>015 - WALNUT TOWNSHIP</t>
  </si>
  <si>
    <t>016 - ARGOS-WALNUT</t>
  </si>
  <si>
    <t>017 - WEST TOWNSHIP</t>
  </si>
  <si>
    <t>018 - CENTER TOWNSHIP</t>
  </si>
  <si>
    <t>019 - PLYMOUTH (CENTER)</t>
  </si>
  <si>
    <t>020 - PLY-WEST</t>
  </si>
  <si>
    <t>021 - BOURBON TOWNSHIP MTE</t>
  </si>
  <si>
    <t>022 - UNION TOWNSHIP ,MTE</t>
  </si>
  <si>
    <t>023 - GERMAN TOWNSHIP, MTE</t>
  </si>
  <si>
    <t>024 - CENTER TOWNSHIP MTE</t>
  </si>
  <si>
    <t>002 - WEST SHOALS</t>
  </si>
  <si>
    <t>003 - HALBERT TOWNSHIP</t>
  </si>
  <si>
    <t>004 - SHOALS</t>
  </si>
  <si>
    <t>005 - LOST RIVER TOWNSHIP</t>
  </si>
  <si>
    <t>006 - MITCHELTREE TOWNSHIP</t>
  </si>
  <si>
    <t>007 - PERRY TOWNSHIP</t>
  </si>
  <si>
    <t>008 - LOOGOOTEE CITY</t>
  </si>
  <si>
    <t>009 - CRANE TOWN</t>
  </si>
  <si>
    <t>010 - RUTHERFORD TOWNSHIP</t>
  </si>
  <si>
    <t>001 - ALLEN TOWNSHIP</t>
  </si>
  <si>
    <t>002 - MACY TOWN</t>
  </si>
  <si>
    <t>003 - BUTLER TOWNSHIP</t>
  </si>
  <si>
    <t>004 - CLAY TOWNSHIP</t>
  </si>
  <si>
    <t>005 - DEER CREEK TOWNSHIP</t>
  </si>
  <si>
    <t>006 - ERIE TOWNSHIP</t>
  </si>
  <si>
    <t>009 - JACKSON TOWNSHIP</t>
  </si>
  <si>
    <t>010 - AMBOY TOWN</t>
  </si>
  <si>
    <t>011 - CONVERSE TOWN</t>
  </si>
  <si>
    <t>012 - JEFFERSON TOWNSHIP</t>
  </si>
  <si>
    <t>013 - DENVER TOWN</t>
  </si>
  <si>
    <t>014 - PERRY TOWNSHIP</t>
  </si>
  <si>
    <t>015 - PERU TOWNSHIP</t>
  </si>
  <si>
    <t>016 - PERU CITY</t>
  </si>
  <si>
    <t>017 - PIPE CREEK TOWNSHIP</t>
  </si>
  <si>
    <t>018 - BUNKER HILL TOWN</t>
  </si>
  <si>
    <t>019 - RICHLAND TOWNSHIP</t>
  </si>
  <si>
    <t>021 - WASHINGTON TOWNSHIP</t>
  </si>
  <si>
    <t>022 - PERU CITY-ANNEX-WASHINGTON TOW</t>
  </si>
  <si>
    <t>023 - PERU CITY SOUTH-WASHINGTON TOW</t>
  </si>
  <si>
    <t>001 - BEAN BLOSSOM TOWNSHIP</t>
  </si>
  <si>
    <t>002 - STINESVILLE TOWN</t>
  </si>
  <si>
    <t>003 - BENTON TOWNSHIP</t>
  </si>
  <si>
    <t>004 - BLOOMINGTON TOWNSHIP</t>
  </si>
  <si>
    <t>005 - BLOOMINGTON CITY BLOOMINGTON TWP</t>
  </si>
  <si>
    <t>006 - CLEAR CREEK TOWNSHIP</t>
  </si>
  <si>
    <t>007 - INDIAN CREEK TOWNSHIP</t>
  </si>
  <si>
    <t>008 - PERRY TOWNSHIP</t>
  </si>
  <si>
    <t>009 - BLOOMINGTON CITY PERRY TOWNSHIP</t>
  </si>
  <si>
    <t>010 - POLK TOWNSHIP</t>
  </si>
  <si>
    <t>012 - BLOOMINGTON CITY RICHLAND TOWNSHIP</t>
  </si>
  <si>
    <t>013 - ELLETSVILLE TOWN</t>
  </si>
  <si>
    <t>015 - VAN BUREN TOWNSHIP</t>
  </si>
  <si>
    <t>016 - BLOOMINGTON CITY VAN BUREN TOWNSHIP</t>
  </si>
  <si>
    <t>018 - ELLETTSVILLE-BEAN BLOSSOM</t>
  </si>
  <si>
    <t>001 - BROWN</t>
  </si>
  <si>
    <t>003 - BROWN LRCD</t>
  </si>
  <si>
    <t>004 - NEW MARKET BROWN</t>
  </si>
  <si>
    <t>005 - WAVELAND</t>
  </si>
  <si>
    <t>006 - WAVELAND LRCD</t>
  </si>
  <si>
    <t>007 - CLARK TWP</t>
  </si>
  <si>
    <t>009 - LADOGA</t>
  </si>
  <si>
    <t>011 - COAL CREEK</t>
  </si>
  <si>
    <t>012 - WINGATE</t>
  </si>
  <si>
    <t>013 - NEW RICHMOND</t>
  </si>
  <si>
    <t>014 - FRANKLIN</t>
  </si>
  <si>
    <t>015 - DARLINGTON</t>
  </si>
  <si>
    <t>017 - LINDEN</t>
  </si>
  <si>
    <t>018 - RIPLEY</t>
  </si>
  <si>
    <t>019 - ALAMO</t>
  </si>
  <si>
    <t>020 - SCOTT TOWNSHIP</t>
  </si>
  <si>
    <t>022 - NEW MARKET SCOTT</t>
  </si>
  <si>
    <t>023 - SUGAR CREEK</t>
  </si>
  <si>
    <t>024 - NORTH UNION</t>
  </si>
  <si>
    <t>025 - SOUTH UNION</t>
  </si>
  <si>
    <t>027 - UNION CRAWFORDSV</t>
  </si>
  <si>
    <t>028 - CVILLE O S NORTH</t>
  </si>
  <si>
    <t>029 - CVILLE O S SOUTH</t>
  </si>
  <si>
    <t>030 - CRAWFORDSVILLE</t>
  </si>
  <si>
    <t>031 - NEW MARKET UNION</t>
  </si>
  <si>
    <t>032 - WALNUT</t>
  </si>
  <si>
    <t>034 - NEW ROSS</t>
  </si>
  <si>
    <t>036 - WAYNE</t>
  </si>
  <si>
    <t>037 - WAYNETOWN</t>
  </si>
  <si>
    <t>002 - ASHLAND TOWNSHIP</t>
  </si>
  <si>
    <t>003 - BAKER TOWNSHIP</t>
  </si>
  <si>
    <t>004 - BROWN TOWNSHIP</t>
  </si>
  <si>
    <t>005 - MOORESVILLE TOWN</t>
  </si>
  <si>
    <t>006 - CLAY TOWNSHIP</t>
  </si>
  <si>
    <t>007 - BETHANY TOWN</t>
  </si>
  <si>
    <t>008 - BROOKLYN TOWN</t>
  </si>
  <si>
    <t>009 - GREEN TOWNSHIP</t>
  </si>
  <si>
    <t>010 - GREGG TOWNSHIP</t>
  </si>
  <si>
    <t>011 - HARRISON TOWNSHIP</t>
  </si>
  <si>
    <t>012 - JACKSON TOWNSHIP</t>
  </si>
  <si>
    <t>013 - MORGANTOWN TOWN</t>
  </si>
  <si>
    <t>014 - JEFFERSON TOWNSHIP</t>
  </si>
  <si>
    <t>015 - MADISON TOWNSHIP</t>
  </si>
  <si>
    <t>016 - MONROE TOWNSHIP</t>
  </si>
  <si>
    <t>018 - RAY TOWNSHIP</t>
  </si>
  <si>
    <t>019 - PARAGON TOWN</t>
  </si>
  <si>
    <t>021 - MARTINSVILLE CITY</t>
  </si>
  <si>
    <t>022 - MONROVIA TOWN</t>
  </si>
  <si>
    <t>023 - MARTINSVILLE MTE 23</t>
  </si>
  <si>
    <t>026 - BROOKLYN BROWN PHASE IN</t>
  </si>
  <si>
    <t>001 - BEAVER</t>
  </si>
  <si>
    <t>002 - MOROCCO</t>
  </si>
  <si>
    <t>003 - COLFAX</t>
  </si>
  <si>
    <t>004 - GRANT</t>
  </si>
  <si>
    <t>005 - GOODLAND</t>
  </si>
  <si>
    <t>006 - IROQUOIS</t>
  </si>
  <si>
    <t>007 - BROOK</t>
  </si>
  <si>
    <t>009 - MT. AYR</t>
  </si>
  <si>
    <t>010 - JEFFERSON</t>
  </si>
  <si>
    <t>011 - KENTLAND</t>
  </si>
  <si>
    <t>012 - LAKE</t>
  </si>
  <si>
    <t>013 - LINCOLN</t>
  </si>
  <si>
    <t>014 - MCCLELLAN</t>
  </si>
  <si>
    <t>001 - ALBION TOWNSHIP</t>
  </si>
  <si>
    <t>002 - ALBION TOWN</t>
  </si>
  <si>
    <t>003 - ALLEN TWP</t>
  </si>
  <si>
    <t>004 - K'VILLE-ALLEN</t>
  </si>
  <si>
    <t>005 - AVILLA</t>
  </si>
  <si>
    <t>006 - ELKHART</t>
  </si>
  <si>
    <t>008 - JEFFERSON TWP</t>
  </si>
  <si>
    <t>009 - NOBLE TWP</t>
  </si>
  <si>
    <t>010 - ORANGE TOWNSHIP</t>
  </si>
  <si>
    <t>011 - ROME CITY</t>
  </si>
  <si>
    <t>012 - WOLCOTTVILLE</t>
  </si>
  <si>
    <t>014 - LIGONIER</t>
  </si>
  <si>
    <t>015 - SPARTA TWP</t>
  </si>
  <si>
    <t>016 - CROMWELL</t>
  </si>
  <si>
    <t>017 - SWAN TWP</t>
  </si>
  <si>
    <t>018 - WASHINGTON TWP</t>
  </si>
  <si>
    <t>019 - WAYNE TWP</t>
  </si>
  <si>
    <t>020 - KENDALLVILLE-WAY</t>
  </si>
  <si>
    <t>021 - YORK TWP</t>
  </si>
  <si>
    <t>022 - ALBION-JEFFERSON</t>
  </si>
  <si>
    <t>001 - CASS TWP</t>
  </si>
  <si>
    <t>002 - PIKE TWP.</t>
  </si>
  <si>
    <t>003 - RANDOLPH TWP</t>
  </si>
  <si>
    <t>004 - RISING SUN CORP.</t>
  </si>
  <si>
    <t>005 - UNION TWP</t>
  </si>
  <si>
    <t>001 - FRENCH LICK TOWNSHIP</t>
  </si>
  <si>
    <t>002 - FRENCH LICK TOWN</t>
  </si>
  <si>
    <t>003 - WEST BADEN TOWN</t>
  </si>
  <si>
    <t>004 - GREENFIELD TOWNSHIP</t>
  </si>
  <si>
    <t>006 - NORTHEAST TOWNSHIP</t>
  </si>
  <si>
    <t>007 - NORTHWEST TOWNSHIP</t>
  </si>
  <si>
    <t>008 - ORANGEVILLE TOWNSHIP</t>
  </si>
  <si>
    <t>009 - ORLEANS TOWNSHIP</t>
  </si>
  <si>
    <t>010 - ORLEANS TOWN</t>
  </si>
  <si>
    <t>011 - PAOLI TOWNSHIP</t>
  </si>
  <si>
    <t>012 - PAOLI TOWN</t>
  </si>
  <si>
    <t>013 - SOUTHEAST TOWNSHIP</t>
  </si>
  <si>
    <t>014 - STAMPERSCREEK TOWNSHIP</t>
  </si>
  <si>
    <t>016 - CLAY TOWNSHIP</t>
  </si>
  <si>
    <t>017 - FRANKLIN TOWNSHIP</t>
  </si>
  <si>
    <t>018 - HARRISON TOWNSHIP</t>
  </si>
  <si>
    <t>019 - JACKSON TOWNSHIP</t>
  </si>
  <si>
    <t>020 - JEFFERSON TOWNSHIP</t>
  </si>
  <si>
    <t>021 - JENNINGS TOWNSHIP</t>
  </si>
  <si>
    <t>022 - LAFAYETTE TOWNSHIP</t>
  </si>
  <si>
    <t>023 - MARION TOWNSHIP</t>
  </si>
  <si>
    <t>024 - MONTGOMERY TOWNSHIP</t>
  </si>
  <si>
    <t>025 - MORGAN TOWNSHIP</t>
  </si>
  <si>
    <t>026 - TAYLOR TOWNSHIP</t>
  </si>
  <si>
    <t>027 - WASHINGTON TOWNSHIP</t>
  </si>
  <si>
    <t>028 - SPENCER TOWN</t>
  </si>
  <si>
    <t>029 - WAYNE TOWNSHIP</t>
  </si>
  <si>
    <t>030 - GOSPORT TOWN</t>
  </si>
  <si>
    <t>002 - ROCKVILLE TOWN</t>
  </si>
  <si>
    <t>003 - FLORIDA TOWNSHIP</t>
  </si>
  <si>
    <t>004 - ROSEDALE TOWN</t>
  </si>
  <si>
    <t>005 - GREENE TOWNSHIP</t>
  </si>
  <si>
    <t>006 - HOWARD TOWNSHIP</t>
  </si>
  <si>
    <t>008 - LIBERTY TOWNSHIP</t>
  </si>
  <si>
    <t>009 - PENN TOWNSHIP</t>
  </si>
  <si>
    <t>010 - BLOOMINGDALE TOWN</t>
  </si>
  <si>
    <t>011 - RACCOON TOWNSHIP</t>
  </si>
  <si>
    <t>012 - RESERVE TOWNSHIP</t>
  </si>
  <si>
    <t>013 - MONTEZUMA TOWN-RESERVE TOWNSHI</t>
  </si>
  <si>
    <t>015 - UNION TOWNSHIP</t>
  </si>
  <si>
    <t>016 - WABASH TOWNSHIP</t>
  </si>
  <si>
    <t>017 - MONTEZUMA TOWN-WABASH TOWNSHIP</t>
  </si>
  <si>
    <t>018 - MECCA TOWN</t>
  </si>
  <si>
    <t>019 - WASHINGTON TOWNSHIP</t>
  </si>
  <si>
    <t>021 - MARSHALL TOWN</t>
  </si>
  <si>
    <t>001 - ANDERSON TOWNSHIP</t>
  </si>
  <si>
    <t>002 - CLARK TOWNSHIP</t>
  </si>
  <si>
    <t>003 - LEOPOLD TOWNSHIP</t>
  </si>
  <si>
    <t>004 - OIL TOWNSHIP</t>
  </si>
  <si>
    <t>005 - TOBIN TOWNSHIP</t>
  </si>
  <si>
    <t>006 - TROY TOWNSHIP</t>
  </si>
  <si>
    <t>007 - TELL CITY</t>
  </si>
  <si>
    <t>008 - CANNELTON CITY</t>
  </si>
  <si>
    <t>009 - TROY TOWN</t>
  </si>
  <si>
    <t>010 - UNION TOWNSHIP</t>
  </si>
  <si>
    <t>001 - CLAY TOWNSHIP</t>
  </si>
  <si>
    <t>002 - JEFFERSON TOWNSHIP</t>
  </si>
  <si>
    <t>003 - LOCKHART TOWNSHIP</t>
  </si>
  <si>
    <t>004 - LOGAN TOWNSHIP</t>
  </si>
  <si>
    <t>005 - MADISON TOWNSHIP</t>
  </si>
  <si>
    <t>006 - MARION TOWNSHIP</t>
  </si>
  <si>
    <t>007 - MONROE TOWNSHIP</t>
  </si>
  <si>
    <t>008 - SPURGEON TOWN</t>
  </si>
  <si>
    <t>009 - PATOKA TOWNSHIP</t>
  </si>
  <si>
    <t>010 - WINSLOW TOWN</t>
  </si>
  <si>
    <t>011 - WASHINGTON TOWNSHIP</t>
  </si>
  <si>
    <t>012 - PETERSBURG CITY</t>
  </si>
  <si>
    <t>001 - BOONE TOWNSHIP -001</t>
  </si>
  <si>
    <t>002 - HEBRON -002</t>
  </si>
  <si>
    <t>003 - CENTER TOWNSHIP -003</t>
  </si>
  <si>
    <t>004 - VALPARAISO CORPORATION -004</t>
  </si>
  <si>
    <t>005 - JACKSON TOWNSHIP -005</t>
  </si>
  <si>
    <t>006 - LIBERTY TOWNSHIP -006</t>
  </si>
  <si>
    <t>007 - CHESTERTON-LIBERTY TOWNSHIP-007</t>
  </si>
  <si>
    <t>008 - MORGAN TOWNSHIP -008</t>
  </si>
  <si>
    <t>009 - PINE TOWNSHIP-MICH CITY SCH -009</t>
  </si>
  <si>
    <t>010 - PINE TOWNSHIP-DUNELAND SCHOOL -010</t>
  </si>
  <si>
    <t>011 - BEVERLY SHORES -011</t>
  </si>
  <si>
    <t>012 - TOWN OF PINES -012</t>
  </si>
  <si>
    <t>013 - PLEASANT TOWNSHIP -013</t>
  </si>
  <si>
    <t>014 - TOWN OF KOUTS -014</t>
  </si>
  <si>
    <t>015 - PORTAGE TOWNSHIP -015</t>
  </si>
  <si>
    <t>016 - PORTAGE CORPORATION -016</t>
  </si>
  <si>
    <t>017 - OGDEN DUNES -017</t>
  </si>
  <si>
    <t>018 - PORTER TOWNSHIP -018</t>
  </si>
  <si>
    <t>019 - UNION TOWNSHIP -019</t>
  </si>
  <si>
    <t>020 - WASHINGTON TOWNSHIP -020</t>
  </si>
  <si>
    <t>021 - WESTCHESTER TOWNSHIP -021</t>
  </si>
  <si>
    <t>022 - PORTAGE CITY-WESTCHESTER TWP -022</t>
  </si>
  <si>
    <t>023 - CHESTERTON-WESTCHESTER TWP -023</t>
  </si>
  <si>
    <t>024 - BURNS HARBOR -024</t>
  </si>
  <si>
    <t>025 - DUNE ACRES -025</t>
  </si>
  <si>
    <t>026 - TOWN OF PORTER -026</t>
  </si>
  <si>
    <t>027 - CHESTERTON-JACKSON TOWNSHIP -027</t>
  </si>
  <si>
    <t>028 - WEST PORTER FIRE DIST-PORTER TWP 28</t>
  </si>
  <si>
    <t>029 - VALPARAISO-WASHINGTON -029</t>
  </si>
  <si>
    <t>030 - VALPARAISO-MORGAN -030</t>
  </si>
  <si>
    <t>031 - VALPARAISO-CENTER MTE-031</t>
  </si>
  <si>
    <t>032 - VALPARAISO-WASHINGTON MTE 032</t>
  </si>
  <si>
    <t>005 - CENTER TOWNSHIP</t>
  </si>
  <si>
    <t>006 - HARMONY TOWNSHIP</t>
  </si>
  <si>
    <t>007 - NEW HARMONY TOWN</t>
  </si>
  <si>
    <t>008 - LYNN TOWNSHIP</t>
  </si>
  <si>
    <t>010 - POINT TOWNSHIP</t>
  </si>
  <si>
    <t>011 - ROBB TOWNSHIP</t>
  </si>
  <si>
    <t>012 - POSEYVILLE TOWN</t>
  </si>
  <si>
    <t>014 - SMITH TOWNSHIP</t>
  </si>
  <si>
    <t>015 - CYNTHIANA TOWN</t>
  </si>
  <si>
    <t>016 - ROBINSON TOWNSHIP</t>
  </si>
  <si>
    <t>017 - BLACK TOWNSHIP</t>
  </si>
  <si>
    <t>018 - MOUNT VERNON CITY</t>
  </si>
  <si>
    <t>019 - MARRS TOWNSHIP</t>
  </si>
  <si>
    <t>020 - BETHEL TOWNSHIP</t>
  </si>
  <si>
    <t>021 - GRIFFIN TOWN</t>
  </si>
  <si>
    <t>001 - BEAVER TOWNSHIP II</t>
  </si>
  <si>
    <t>002 - BEAVER TOWNSHIP I</t>
  </si>
  <si>
    <t>004 - CASS TOWNSHIP - NORTH</t>
  </si>
  <si>
    <t>006 - HARRISON TOWNSHIP</t>
  </si>
  <si>
    <t>008 - JEFFERSON TOWNSHIP - EAST</t>
  </si>
  <si>
    <t>009 - JEFFERSON TOWNSHIP</t>
  </si>
  <si>
    <t>011 - WINAMAC CORP</t>
  </si>
  <si>
    <t>012 - RICH GROVE TOWNSHIP</t>
  </si>
  <si>
    <t>013 - SALEM TOWNSHIP</t>
  </si>
  <si>
    <t>014 - FRANCESVILLE CORP</t>
  </si>
  <si>
    <t>015 - TIPPECANOE TOWNSHIP</t>
  </si>
  <si>
    <t>016 - MONTEREY CORP</t>
  </si>
  <si>
    <t>018 - WHITE POST TOWNSHIP</t>
  </si>
  <si>
    <t>019 - MEDARYVILLE CORP</t>
  </si>
  <si>
    <t>001 - CLINTON TWP</t>
  </si>
  <si>
    <t>002 - CLOVERDALE TWP</t>
  </si>
  <si>
    <t>003 - CLOVERDALE TOWN</t>
  </si>
  <si>
    <t>004 - FLOYD TWP</t>
  </si>
  <si>
    <t>005 - FRANKLIN TWP</t>
  </si>
  <si>
    <t>006 - ROACHDALE TOWN</t>
  </si>
  <si>
    <t>007 - GREENCASTLE TWP</t>
  </si>
  <si>
    <t>008 - GREENCASTLE CITY</t>
  </si>
  <si>
    <t>011 - MADISON TWP</t>
  </si>
  <si>
    <t>012 - MARION TWP</t>
  </si>
  <si>
    <t>013 - MONROE TWP</t>
  </si>
  <si>
    <t>014 - BAINBRIDGE</t>
  </si>
  <si>
    <t>015 - RUSSELL TWP</t>
  </si>
  <si>
    <t>016 - RUSSELLVILLE</t>
  </si>
  <si>
    <t>017 - WARREN TWP</t>
  </si>
  <si>
    <t>018 - CLOV_WARREN</t>
  </si>
  <si>
    <t>019 - WASHINGTON</t>
  </si>
  <si>
    <t>020 - FILLMORE TOWN</t>
  </si>
  <si>
    <t>001 - FRANKLIN</t>
  </si>
  <si>
    <t>002 - RIDGEVILLE</t>
  </si>
  <si>
    <t>003 - GREEN</t>
  </si>
  <si>
    <t>004 - ALBANY</t>
  </si>
  <si>
    <t>005 - GREENSFORK</t>
  </si>
  <si>
    <t>006 - JACKSON</t>
  </si>
  <si>
    <t>007 - MONROE</t>
  </si>
  <si>
    <t>008 - FARMLAND</t>
  </si>
  <si>
    <t>009 - PARKER</t>
  </si>
  <si>
    <t>010 - STONEY CREEK</t>
  </si>
  <si>
    <t>011 - UNION</t>
  </si>
  <si>
    <t>012 - LOSANTVILLE</t>
  </si>
  <si>
    <t>013 - MODOC</t>
  </si>
  <si>
    <t>014 - WARD</t>
  </si>
  <si>
    <t>015 - SARATOGA</t>
  </si>
  <si>
    <t>016 - WASHINGTON</t>
  </si>
  <si>
    <t>017 - LYNN</t>
  </si>
  <si>
    <t>018 - WAYNE</t>
  </si>
  <si>
    <t>019 - UNION CITY</t>
  </si>
  <si>
    <t>020 - WHITE RIVER</t>
  </si>
  <si>
    <t>021 - WINCHESTER</t>
  </si>
  <si>
    <t>099 - 10 YR TEMPORARY ANNEXATION</t>
  </si>
  <si>
    <t>002 - BATESVILLE SCHOOL IN ADAMS</t>
  </si>
  <si>
    <t>003 - BATESVILLE IN ADAMS TOWNSHIP</t>
  </si>
  <si>
    <t>004 - TOWN OF SUNMAN</t>
  </si>
  <si>
    <t>005 - BROWN TOWNSHIP</t>
  </si>
  <si>
    <t>006 - CENTER TOWNSHIP</t>
  </si>
  <si>
    <t>007 - TOWN OF OSGOOD</t>
  </si>
  <si>
    <t>008 - DELAWARE TOWNSHIP</t>
  </si>
  <si>
    <t>010 - TOWN OF MILAN</t>
  </si>
  <si>
    <t>012 - TOWN OF NAPOLEON</t>
  </si>
  <si>
    <t>013 - JOHNSON TOWNSHIP</t>
  </si>
  <si>
    <t>014 - TOWN OF VERSAILLES</t>
  </si>
  <si>
    <t>015 - LAUGHERY TOWNSHIP</t>
  </si>
  <si>
    <t>016 - JAC-CEN-DEL IN LAUGHERY TOWNSHIP</t>
  </si>
  <si>
    <t>017 - CITY OF BATESVILLE</t>
  </si>
  <si>
    <t>018 - OTTER CREEK TOWNSHIP</t>
  </si>
  <si>
    <t>019 - TOWN OF HOLTON</t>
  </si>
  <si>
    <t>020 - SHELBY TOWNSHIP</t>
  </si>
  <si>
    <t>022 - TOWN OF MILAN IN WASHINGTON TWP</t>
  </si>
  <si>
    <t>003 - JACKSON TOWNSHIP</t>
  </si>
  <si>
    <t>004 - NOBLE TOWNSHIP</t>
  </si>
  <si>
    <t>005 - ORANGE TOWNSHIP</t>
  </si>
  <si>
    <t>006 - POSEY TOWNSHIP</t>
  </si>
  <si>
    <t>007 - RICHLAND TOWNSHIP</t>
  </si>
  <si>
    <t>008 - RIPLEY TOWNSHIP</t>
  </si>
  <si>
    <t>009 - CARTHAGE</t>
  </si>
  <si>
    <t>010 - RUSHVILLE TOWNSHIP</t>
  </si>
  <si>
    <t>011 - RUSHVILLE CITY</t>
  </si>
  <si>
    <t>012 - UNION TOWNSHIP</t>
  </si>
  <si>
    <t>013 - GLENWOOD CITY</t>
  </si>
  <si>
    <t>014 - WALKER TOWNSHIP</t>
  </si>
  <si>
    <t>015 - WASHINGTON TOWNSHIP</t>
  </si>
  <si>
    <t>016 - RUSHVILLE CITY JACKSON</t>
  </si>
  <si>
    <t>001 - CENTRE TOWNSHIP</t>
  </si>
  <si>
    <t>002 - SOUTH BEND - CENTRE</t>
  </si>
  <si>
    <t>003 - CLAY TOWNSHIP</t>
  </si>
  <si>
    <t>004 - SOUTH BEND - CLAY</t>
  </si>
  <si>
    <t>005 - MISHAWAKA - CLAY</t>
  </si>
  <si>
    <t>006 - INDIAN VILLAGE</t>
  </si>
  <si>
    <t>007 - ROSELAND</t>
  </si>
  <si>
    <t>008 - GERMAN TOWNSHIP</t>
  </si>
  <si>
    <t>009 - SOUTH BEND - GERMAN</t>
  </si>
  <si>
    <t>010 - GREENE TOWNSHIP</t>
  </si>
  <si>
    <t>011 - HARRIS TOWNSHIP</t>
  </si>
  <si>
    <t>014 - LINCOLN TOWNSHIP</t>
  </si>
  <si>
    <t>015 - WALKERTON</t>
  </si>
  <si>
    <t>016 - MADISON TOWNSHIP</t>
  </si>
  <si>
    <t>017 - OLIVE TOWNSHIP</t>
  </si>
  <si>
    <t>018 - NEW CARLISLE</t>
  </si>
  <si>
    <t>022 - MISHAWAKA - PHM SCHOOL</t>
  </si>
  <si>
    <t>023 - MISHAWAKA-PENN</t>
  </si>
  <si>
    <t>025 - PORTAGE TOWNSHIP</t>
  </si>
  <si>
    <t>026 - SOUTH BEND - PORTAGE</t>
  </si>
  <si>
    <t>027 - UNION TOWNSHIP</t>
  </si>
  <si>
    <t>028 - LAKEVILLE</t>
  </si>
  <si>
    <t>029 - WARREN TOWNSHIP</t>
  </si>
  <si>
    <t>030 - OSCEOLA</t>
  </si>
  <si>
    <t>031 - PENN TOWNSHIP</t>
  </si>
  <si>
    <t>032 - PENN TOWNSHIP - MISHAWAKA SCHOOLS</t>
  </si>
  <si>
    <t>033 - SOUTH BEND - PENN</t>
  </si>
  <si>
    <t>034 - LIBERTY TOWNSHIP</t>
  </si>
  <si>
    <t>035 - NORTH LIBERTY</t>
  </si>
  <si>
    <t>036 - MISHAWAKA - HARRIS</t>
  </si>
  <si>
    <t>037 - SOUTH BEND WARREN</t>
  </si>
  <si>
    <t>001 - FINLEY TOWNSHIP</t>
  </si>
  <si>
    <t>002 - JENNINGS TOWNSHIP</t>
  </si>
  <si>
    <t>003 - AUSTIN TOWN</t>
  </si>
  <si>
    <t>004 - JOHNSON TOWNSHIP</t>
  </si>
  <si>
    <t>005 - LEXINGTON TOWNSHIP</t>
  </si>
  <si>
    <t>007 - VIENNA TOWNSHIP</t>
  </si>
  <si>
    <t>008 - SCOTTSBURG CITY</t>
  </si>
  <si>
    <t>001 - ADDISON</t>
  </si>
  <si>
    <t>002 - S-VILLE ADDISON</t>
  </si>
  <si>
    <t>003 - SVILLE ADDISON - MTE</t>
  </si>
  <si>
    <t>004 - BRANDYWINE</t>
  </si>
  <si>
    <t>005 - S-VILLE BRANDY</t>
  </si>
  <si>
    <t>006 - SVILLE BRANDYWINE - MTE</t>
  </si>
  <si>
    <t>007 - HANOVER</t>
  </si>
  <si>
    <t>008 - MORRISTOWN</t>
  </si>
  <si>
    <t>009 - HENDRICKS</t>
  </si>
  <si>
    <t>010 - JACKSON</t>
  </si>
  <si>
    <t>011 - LIBERTY</t>
  </si>
  <si>
    <t>012 - MARION</t>
  </si>
  <si>
    <t>013 - MORAL</t>
  </si>
  <si>
    <t>014 - NOBLE</t>
  </si>
  <si>
    <t>015 - ST PAUL DECATUR</t>
  </si>
  <si>
    <t>016 - SHELBY EAST</t>
  </si>
  <si>
    <t>017 - SHELBY WEST</t>
  </si>
  <si>
    <t>018 - SUGAR CREEK</t>
  </si>
  <si>
    <t>019 - UNION</t>
  </si>
  <si>
    <t>020 - VAN BUREN</t>
  </si>
  <si>
    <t>021 - WASHINGTON</t>
  </si>
  <si>
    <t>022 - ST PAUL EASTERN</t>
  </si>
  <si>
    <t>023 - SHVL - SH WEST</t>
  </si>
  <si>
    <t>024 - S-VILLE MARION</t>
  </si>
  <si>
    <t>025 - EDINBURG JACKSON</t>
  </si>
  <si>
    <t>026 - S-VILLE SHELBY EAST</t>
  </si>
  <si>
    <t>027 - FAIRLAND</t>
  </si>
  <si>
    <t>028 - FAIRLAND - MTE</t>
  </si>
  <si>
    <t>001 - CARTER TOWNSHIP</t>
  </si>
  <si>
    <t>002 - DALE TOWN</t>
  </si>
  <si>
    <t>003 - SANTA CLAUS TOWN CARTER TOWNSH</t>
  </si>
  <si>
    <t>005 - SANTA CLAUS TOWN CLAY TOWNSHIP</t>
  </si>
  <si>
    <t>006 - GRASS TOWNSHIP</t>
  </si>
  <si>
    <t>007 - CHRISNEY TOWN</t>
  </si>
  <si>
    <t>008 - HAMMOND TOWNSHIP NORTH</t>
  </si>
  <si>
    <t>009 - HAMMOND TOWNSHIP SOUTH</t>
  </si>
  <si>
    <t>010 - GRANDVIEW TOWN</t>
  </si>
  <si>
    <t>012 - SANTA CLAUS TOWN HARRISON TOWN</t>
  </si>
  <si>
    <t>013 - HUFF TOWNSHIP</t>
  </si>
  <si>
    <t>014 - JACKSON TOWNSHIP</t>
  </si>
  <si>
    <t>015 - GENTRYVILLE TOWN</t>
  </si>
  <si>
    <t>016 - LUCE TOWNSHIP</t>
  </si>
  <si>
    <t>017 - OHIO TOWNSHIP</t>
  </si>
  <si>
    <t>018 - ROCKPORT CITY</t>
  </si>
  <si>
    <t>019 - RICHLAND TOWN</t>
  </si>
  <si>
    <t>001 - N.J.S.P. CALIF.</t>
  </si>
  <si>
    <t>002 - CALIFORNIA TWP.</t>
  </si>
  <si>
    <t>004 - KNOX CORP.</t>
  </si>
  <si>
    <t>008 - NORTH BEND</t>
  </si>
  <si>
    <t>009 - OREGON</t>
  </si>
  <si>
    <t>011 - RAILROAD</t>
  </si>
  <si>
    <t>012 - WASHINGTON</t>
  </si>
  <si>
    <t>013 - WAYNE</t>
  </si>
  <si>
    <t>014 - NORTH JUDSON</t>
  </si>
  <si>
    <t>015 - DAVIS</t>
  </si>
  <si>
    <t>016 - HAMLET DAVIS</t>
  </si>
  <si>
    <t>017 - HAMLET OREGON</t>
  </si>
  <si>
    <t>001 - CLEAR LAKE TOWNSHIP</t>
  </si>
  <si>
    <t>002 - CLEAR LAKE TOWN</t>
  </si>
  <si>
    <t>004 - FREMONT TOWN</t>
  </si>
  <si>
    <t>006 - JAMESTOWN TOWNSHIP</t>
  </si>
  <si>
    <t>007 - MILLGROVE TOWNSHIP</t>
  </si>
  <si>
    <t>008 - ORLAND TOWN</t>
  </si>
  <si>
    <t>009 - OTSEGO TOWNSHIP</t>
  </si>
  <si>
    <t>010 - HAMILTON TOWN</t>
  </si>
  <si>
    <t>011 - PLEASANT TOWNSHIP</t>
  </si>
  <si>
    <t>012 - ANGOLA CITY</t>
  </si>
  <si>
    <t>013 - RICHLAND TOWNSHIP</t>
  </si>
  <si>
    <t>014 - SALEM TOWNSHIP</t>
  </si>
  <si>
    <t>015 - HUDSON TOWN SALEM TOWNSHIP</t>
  </si>
  <si>
    <t>016 - SCOTT TOWNSHIP</t>
  </si>
  <si>
    <t>017 - STEUBEN TOWNSHIP</t>
  </si>
  <si>
    <t>018 - ASHLEY TOWN</t>
  </si>
  <si>
    <t>019 - HUDSON TOWN STEUBEN TOWNSHIP</t>
  </si>
  <si>
    <t>021 - YORK TOWNSHIP</t>
  </si>
  <si>
    <t>022 - FREMONT TOWNSHIP</t>
  </si>
  <si>
    <t>002 - DUGGER TOWN</t>
  </si>
  <si>
    <t>003 - CURRY TOWNSHIP</t>
  </si>
  <si>
    <t>004 - FARMERSBURG TOWN</t>
  </si>
  <si>
    <t>005 - SHELBURN TOWN</t>
  </si>
  <si>
    <t>006 - FAIRBANKS TOWNSHIP</t>
  </si>
  <si>
    <t>007 - GILL TOWNSHIP</t>
  </si>
  <si>
    <t>008 - MEROM TOWN</t>
  </si>
  <si>
    <t>009 - HADDON TOWNSHIP</t>
  </si>
  <si>
    <t>010 - CARLISLE TOWN</t>
  </si>
  <si>
    <t>011 - HAMILTON TOWNSHIP</t>
  </si>
  <si>
    <t>012 - SULLIVAN CITY</t>
  </si>
  <si>
    <t>013 - JACKSON TOWNSHIP</t>
  </si>
  <si>
    <t>014 - HYMERA TOWN</t>
  </si>
  <si>
    <t>015 - JEFFERSON TOWNSHIP</t>
  </si>
  <si>
    <t>016 - TURMAN TOWNSHIP</t>
  </si>
  <si>
    <t>001 - COTTON TWP</t>
  </si>
  <si>
    <t>002 - CRAIG TWP</t>
  </si>
  <si>
    <t>003 - JEFFERSON TWP</t>
  </si>
  <si>
    <t>004 - VEVAY TWP</t>
  </si>
  <si>
    <t>005 - PLEASANT TWP</t>
  </si>
  <si>
    <t>006 - POSEY TWP</t>
  </si>
  <si>
    <t>007 - PATRIOT TOWN</t>
  </si>
  <si>
    <t>008 - YORK TWP</t>
  </si>
  <si>
    <t>001 - FAIRFIELD TWP-LSC-B</t>
  </si>
  <si>
    <t>002 - FAIRFIELD TWP-TSC</t>
  </si>
  <si>
    <t>003 - FAIRFIELD TWP-TSC-B</t>
  </si>
  <si>
    <t>004 - LAFAYETTE-FAIRFIELD TWP-LSC-B</t>
  </si>
  <si>
    <t>005 - LAFAYETTE-FAIRFIELD TWP-TSC-B</t>
  </si>
  <si>
    <t>006 - JACKSON TWP-TSC</t>
  </si>
  <si>
    <t>007 - LAURAMIE TWP</t>
  </si>
  <si>
    <t>008 - CLARKS HILL TOWN</t>
  </si>
  <si>
    <t>009 - PERRY TOWNSHIP-TSC</t>
  </si>
  <si>
    <t>010 - PERRY TOWNSHIP-TSC-B</t>
  </si>
  <si>
    <t>011 - RANDOLPH TOWNSHIP-TSC</t>
  </si>
  <si>
    <t>012 - SHEFFIELD TOWNSHIP-TSC</t>
  </si>
  <si>
    <t>013 - DAYTON TOWN-TSC</t>
  </si>
  <si>
    <t>014 - SHELBY TOWNSHIP-BSC</t>
  </si>
  <si>
    <t>015 - SHELBY TOWNSHIP-TSC</t>
  </si>
  <si>
    <t>016 - OTTERBEIN TOWN-BSC</t>
  </si>
  <si>
    <t>017 - TIPPECANOE TOWNSHIP-TSC</t>
  </si>
  <si>
    <t>018 - TIPPECANOE TOWNSHIP-TSC-B</t>
  </si>
  <si>
    <t>019 - BATTLE GROUND TOWN-TSC</t>
  </si>
  <si>
    <t>020 - SHADELAND TOWN-TSC</t>
  </si>
  <si>
    <t>021 - SHADELAND-TSC-B</t>
  </si>
  <si>
    <t>022 - WABASH TOWNSHIP-TSC</t>
  </si>
  <si>
    <t>023 - WABASH TOWNSHIP-TSC-B</t>
  </si>
  <si>
    <t>024 - WABASH TOWNSHIP-WLCS-B</t>
  </si>
  <si>
    <t>025 - WEST LAFAYETTE CITY-TSC-B</t>
  </si>
  <si>
    <t>026 - WEST LAFAYETTE CITY-WLSC-B</t>
  </si>
  <si>
    <t>027 - WASHINGTON TOWNSHIP-TSC</t>
  </si>
  <si>
    <t>028 - WAYNE TOWNSHIP</t>
  </si>
  <si>
    <t>029 - WEST LAFAYETTE - WABASH -TSC B</t>
  </si>
  <si>
    <t>030 - WEA TOWNSHIP-TSC</t>
  </si>
  <si>
    <t>031 - WEA TOWNSHIP-TSC-B</t>
  </si>
  <si>
    <t>032 - LAFAYETTE CITY-WEA TOWNSHIP-LS</t>
  </si>
  <si>
    <t>033 - LAFAYETTE CITY-WEA TOWNSHIP-TS</t>
  </si>
  <si>
    <t>034 - WEST LAFAYETTE CITY-TSC-B-C</t>
  </si>
  <si>
    <t>035 - WEST LAFAYETTE-WLSC-B-C</t>
  </si>
  <si>
    <t>036 - LAFAYETTE SHEFFIELD TSCB</t>
  </si>
  <si>
    <t>037 - LAF WEA TSC-B ANNEX</t>
  </si>
  <si>
    <t>038 - LAFAYETTE PERRY-TSC</t>
  </si>
  <si>
    <t>039 - WEST LAFAYETTE TIPPECANOE TSC</t>
  </si>
  <si>
    <t>001 - CICERO</t>
  </si>
  <si>
    <t>002 - TIPTON</t>
  </si>
  <si>
    <t>003 - JEFFERSON</t>
  </si>
  <si>
    <t>004 - KEMPTON</t>
  </si>
  <si>
    <t>005 - LIBERTY</t>
  </si>
  <si>
    <t>006 - SHARPSVILLE</t>
  </si>
  <si>
    <t>007 - MADISON</t>
  </si>
  <si>
    <t>008 - ELWOOD CIVIL CTY</t>
  </si>
  <si>
    <t>009 - PRAIRIE</t>
  </si>
  <si>
    <t>010 - WILDCAT</t>
  </si>
  <si>
    <t>011 - WINDFALL</t>
  </si>
  <si>
    <t>001 - BROWNSVILLE TOWNSHIP</t>
  </si>
  <si>
    <t>003 - LIBERTY CORPORATION</t>
  </si>
  <si>
    <t>004 - HARMONY TOWNSHIP</t>
  </si>
  <si>
    <t>005 - HARRISON TOWNSHIP</t>
  </si>
  <si>
    <t>006 - LIBERTY TOWNSHIP</t>
  </si>
  <si>
    <t>007 - UNION TOWNSHIP</t>
  </si>
  <si>
    <t>008 - W. COLLEGE CORNER CORPORATION</t>
  </si>
  <si>
    <t>017 - ARMSTRONG TOWNSHIP</t>
  </si>
  <si>
    <t>018 - DARMSTADT TOWN-ARMSTRONG TOWNS</t>
  </si>
  <si>
    <t>019 - CENTER TOWNSHIP</t>
  </si>
  <si>
    <t>020 - EVANSVILLE CITY-CENTER TOWNSHI</t>
  </si>
  <si>
    <t>021 - DARMSTADT TOWN CENTER TOWNSHIP</t>
  </si>
  <si>
    <t>022 - GERMAN TOWNSHIP</t>
  </si>
  <si>
    <t>023 - DARMSTADT TOWN-GERMAN TOWNSHIP</t>
  </si>
  <si>
    <t>024 - PERRY TOWNSHIP</t>
  </si>
  <si>
    <t>025 - EVANSVILLE CITY-PERRY TOWNSHIP</t>
  </si>
  <si>
    <t>026 - KNIGHT TOWNSHIP</t>
  </si>
  <si>
    <t>027 - EVANSVILLE CITY-KNIGHT TOWNSHI</t>
  </si>
  <si>
    <t>028 - PIGEON TOWNSHIP</t>
  </si>
  <si>
    <t>029 - EVANSVILLE CITY-PIGEON TOWNSHI</t>
  </si>
  <si>
    <t>030 - SCOTT TOWNSHIP</t>
  </si>
  <si>
    <t>031 - DARMSTADT TOWN-SCOTT TOWNSHIP</t>
  </si>
  <si>
    <t>032 - UNION TOWNSHIP - REAL</t>
  </si>
  <si>
    <t>033 - UNION TOWNSHIP - PERSONAL</t>
  </si>
  <si>
    <t>037 - EVANSVILLE CITY - KNIGHT TWP BURK ORG (TIF MEMO ON</t>
  </si>
  <si>
    <t>038 - EVANSVILLE CITY - KNIGHT TWP BURK EXP (TIF MEMO ON</t>
  </si>
  <si>
    <t>002 - CLINTON CITY</t>
  </si>
  <si>
    <t>003 - FAIRVIEW PARK</t>
  </si>
  <si>
    <t>004 - UNIVERSAL</t>
  </si>
  <si>
    <t>005 - EUGENE TWP</t>
  </si>
  <si>
    <t>006 - CAYUGA</t>
  </si>
  <si>
    <t>007 - HELT TWP</t>
  </si>
  <si>
    <t>008 - DANA</t>
  </si>
  <si>
    <t>009 - HIGHLAND TWP</t>
  </si>
  <si>
    <t>010 - PERRYSVILLE</t>
  </si>
  <si>
    <t>011 - VERMILLION TWP</t>
  </si>
  <si>
    <t>012 - NEWPORT</t>
  </si>
  <si>
    <t>001 - FAYETTE TOWNSHIP</t>
  </si>
  <si>
    <t>002 - TERRE HAUTE CITY HARRISON TOWN</t>
  </si>
  <si>
    <t>003 - HONEY CREEK TOWNSHIP</t>
  </si>
  <si>
    <t>004 - HONEY CREEK TOWNSHIP SANITARY</t>
  </si>
  <si>
    <t>005 - TERRE HAUTE CITY HONEY CREEK T</t>
  </si>
  <si>
    <t>006 - LINTON TOWNSHIP</t>
  </si>
  <si>
    <t>007 - LOST CREEK TOWNSHIP</t>
  </si>
  <si>
    <t>008 - LOST CREEK TOWNSHIP SANITARY</t>
  </si>
  <si>
    <t>009 - TERRE HAUTE CITY LOST CREEK TO</t>
  </si>
  <si>
    <t>010 - SEELYVILLE TOWN</t>
  </si>
  <si>
    <t>011 - NEVINS TOWNSHIP</t>
  </si>
  <si>
    <t>012 - OTTER CREEK TOWNSHIP</t>
  </si>
  <si>
    <t>013 - OTTER CREEK TOWNSHIP SANITARY</t>
  </si>
  <si>
    <t>014 - TERRE HAUTE CITY OTTER CREEK T</t>
  </si>
  <si>
    <t>015 - PIERSON TOWNSHIP</t>
  </si>
  <si>
    <t>016 - PRAIRIE CREEK TOWNSHIP</t>
  </si>
  <si>
    <t>017 - PRAIRIETON TOWNSHIP</t>
  </si>
  <si>
    <t>018 - RILEY TOWNSHIP</t>
  </si>
  <si>
    <t>019 - RILEY TOWNSHIP SANITARY</t>
  </si>
  <si>
    <t>020 - RILEY TOWN</t>
  </si>
  <si>
    <t>021 - SUGAR CREEK TOWNSHIP</t>
  </si>
  <si>
    <t>022 - WEST TERRE HAUTE TOWN</t>
  </si>
  <si>
    <t>023 - TERRE HAUTE CITY RILEY TOWN</t>
  </si>
  <si>
    <t>024 - LINTON TOWNSHIP - SANITARY</t>
  </si>
  <si>
    <t>025 - FAYETTE NEW GOSHEN FIRE</t>
  </si>
  <si>
    <t>052 - HARRISON SANITARY</t>
  </si>
  <si>
    <t>001 - CHESTER TWP</t>
  </si>
  <si>
    <t>002 - N MANCHESTER</t>
  </si>
  <si>
    <t>003 - LAGRO TWP</t>
  </si>
  <si>
    <t>004 - LAGRO CORP</t>
  </si>
  <si>
    <t>005 - LIBERTY TWP</t>
  </si>
  <si>
    <t>006 - LAFONTAINE CORP</t>
  </si>
  <si>
    <t>007 - NOBLE TOWNSHIP</t>
  </si>
  <si>
    <t>008 - WABASH-NOBLE</t>
  </si>
  <si>
    <t>009 - WABASH CORP</t>
  </si>
  <si>
    <t>010 - PAW-PAW</t>
  </si>
  <si>
    <t>011 - ROANN CORP</t>
  </si>
  <si>
    <t>012 - PLEASANT TWP</t>
  </si>
  <si>
    <t>013 - WALTZ TWP</t>
  </si>
  <si>
    <t>002 - PINE VILLAGE</t>
  </si>
  <si>
    <t>003 - JORDAN TOWNSHIP</t>
  </si>
  <si>
    <t>004 - KENT</t>
  </si>
  <si>
    <t>005 - STATE LINE</t>
  </si>
  <si>
    <t>007 - MEDINA</t>
  </si>
  <si>
    <t>008 - MOUND</t>
  </si>
  <si>
    <t>009 - PIKE</t>
  </si>
  <si>
    <t>010 - WEST LEBANON</t>
  </si>
  <si>
    <t>011 - PINE</t>
  </si>
  <si>
    <t>012 - PRAIRIE</t>
  </si>
  <si>
    <t>013 - STEUBEN</t>
  </si>
  <si>
    <t>014 - WARREN</t>
  </si>
  <si>
    <t>016 - WILLIAMSPORT</t>
  </si>
  <si>
    <t>017 - LIBERTY WILLIAMSPORT</t>
  </si>
  <si>
    <t>002 - BOON TOWNSHIP</t>
  </si>
  <si>
    <t>003 - BOONVILLE CITY</t>
  </si>
  <si>
    <t>005 - CHANDLER TOWN BOON TOWNSHIP</t>
  </si>
  <si>
    <t>006 - CAMPBELL TOWNSHIP</t>
  </si>
  <si>
    <t>007 - GREER TOWNSHIP</t>
  </si>
  <si>
    <t>008 - ELBERFELD TOWN</t>
  </si>
  <si>
    <t>009 - HART TOWNSHIP</t>
  </si>
  <si>
    <t>010 - LYNNVILLE TOWN</t>
  </si>
  <si>
    <t>011 - LANE TOWNSHIP</t>
  </si>
  <si>
    <t>014 - NEWBURGH TOWN</t>
  </si>
  <si>
    <t>015 - OWEN TOWNSHIP</t>
  </si>
  <si>
    <t>016 - PIGEON TOWNSHIP</t>
  </si>
  <si>
    <t>017 - SKELTON TOWNSHIP</t>
  </si>
  <si>
    <t>018 - TENNYSON TOWN</t>
  </si>
  <si>
    <t>019 - OHIO TOWNSHIP</t>
  </si>
  <si>
    <t>020 - CHANDLER TOWN OHIO TOWNSHIP</t>
  </si>
  <si>
    <t>021 - VICTORIA WOODS TOWN</t>
  </si>
  <si>
    <t>002 - CAMPBELLSBURG TOWN</t>
  </si>
  <si>
    <t>003 - SALTILLO TOWN</t>
  </si>
  <si>
    <t>004 - FRANKLIN TOWNSHIP</t>
  </si>
  <si>
    <t>005 - GIBSON TOWNSHIP</t>
  </si>
  <si>
    <t>006 - LITTLE YORK TOWN</t>
  </si>
  <si>
    <t>007 - HOWARD TOWNSHIP</t>
  </si>
  <si>
    <t>010 - MADISON TOWNSHIP</t>
  </si>
  <si>
    <t>011 - LIVONIA TOWN</t>
  </si>
  <si>
    <t>012 - MONROE TOWNSHIP</t>
  </si>
  <si>
    <t>013 - PIERCE TOWNSHIP</t>
  </si>
  <si>
    <t>014 - PEKIN - PIERCE TOWNSHIP</t>
  </si>
  <si>
    <t>015 - POLK TOWNSHIP</t>
  </si>
  <si>
    <t>016 - PEKIN - POLK TOWNSHIP</t>
  </si>
  <si>
    <t>017 - POSEY TOWNSHIP</t>
  </si>
  <si>
    <t>019 - HARDINSBURG TOWN</t>
  </si>
  <si>
    <t>020 - VERNON TOWNSHIP</t>
  </si>
  <si>
    <t>022 - SALEM CITY</t>
  </si>
  <si>
    <t>001 - ABINGTON TWP</t>
  </si>
  <si>
    <t>002 - BOSTON TWP</t>
  </si>
  <si>
    <t>003 - BOSTON CORP</t>
  </si>
  <si>
    <t>004 - CENTER TWP</t>
  </si>
  <si>
    <t>005 - CENTER SANITARY</t>
  </si>
  <si>
    <t>006 - RICHMOND-CENTER</t>
  </si>
  <si>
    <t>007 - CENTERVILLE</t>
  </si>
  <si>
    <t>008 - CLAY TWP</t>
  </si>
  <si>
    <t>009 - GREENSFORK</t>
  </si>
  <si>
    <t>010 - DALTON TWP</t>
  </si>
  <si>
    <t>011 - FRANKLIN TWP</t>
  </si>
  <si>
    <t>012 - WHITEWATER</t>
  </si>
  <si>
    <t>013 - GREEN TWP</t>
  </si>
  <si>
    <t>014 - HARRISON TWP</t>
  </si>
  <si>
    <t>016 - CAMBRIDGE CITY</t>
  </si>
  <si>
    <t>017 - DUBLIN</t>
  </si>
  <si>
    <t>018 - EAST GERMANTOWN</t>
  </si>
  <si>
    <t>019 - MT AUBURN</t>
  </si>
  <si>
    <t>020 - JEFFERSON TWP</t>
  </si>
  <si>
    <t>021 - HAGERSTOWN</t>
  </si>
  <si>
    <t>022 - NEW GARDEN TWP</t>
  </si>
  <si>
    <t>023 - FOUNTAIN CITY</t>
  </si>
  <si>
    <t>024 - PERRY TWP</t>
  </si>
  <si>
    <t>025 - ECONOMY</t>
  </si>
  <si>
    <t>026 - WASHINGTON TWP</t>
  </si>
  <si>
    <t>027 - MILTON</t>
  </si>
  <si>
    <t>028 - WAYNE TWP</t>
  </si>
  <si>
    <t>029 - WAYNE SANITARY</t>
  </si>
  <si>
    <t>030 - RICHMOND</t>
  </si>
  <si>
    <t>031 - SPRING GROVE</t>
  </si>
  <si>
    <t>032 - WEBSTER TWP</t>
  </si>
  <si>
    <t>033 - BOSTON RICHMOND</t>
  </si>
  <si>
    <t>034 - RICH - WEBSTER</t>
  </si>
  <si>
    <t>035 - CENTERVILLE-NORTH</t>
  </si>
  <si>
    <t>001 - CHESTER</t>
  </si>
  <si>
    <t>002 - PONETO - CHESTER</t>
  </si>
  <si>
    <t>003 - HARRISON</t>
  </si>
  <si>
    <t>004 - BLUFFTON-HARRISON</t>
  </si>
  <si>
    <t>005 - PONETO - HARRISON</t>
  </si>
  <si>
    <t>006 - VERA CRUZ</t>
  </si>
  <si>
    <t>008 - JEFFERSON</t>
  </si>
  <si>
    <t>009 - OSSIAN</t>
  </si>
  <si>
    <t>010 - LANCASTER</t>
  </si>
  <si>
    <t>011 - BLUFFTON CITY - LANCASTER NW</t>
  </si>
  <si>
    <t>012 - BLUFFTON CITY - LANCASTER - BH</t>
  </si>
  <si>
    <t>013 - LIBERTY</t>
  </si>
  <si>
    <t>014 - PONETO - LIBERTY</t>
  </si>
  <si>
    <t>015 - NOTTINGHAM</t>
  </si>
  <si>
    <t>016 - ROCKCREEK</t>
  </si>
  <si>
    <t>017 - MARKLE - ROCKCREEK</t>
  </si>
  <si>
    <t>018 - UNIONDALE - ROCKCREEK</t>
  </si>
  <si>
    <t>020 - MARKLE - UNION</t>
  </si>
  <si>
    <t>021 - UNIONDALE - UNION</t>
  </si>
  <si>
    <t>022 - ZANESVILLE</t>
  </si>
  <si>
    <t>001 - BIG CREEK TOWNSHIP</t>
  </si>
  <si>
    <t>002 - CHALMERS TOWN</t>
  </si>
  <si>
    <t>003 - CASS TOWNSHIP PIONEER REGIONAL</t>
  </si>
  <si>
    <t>004 - CASS TOWNSHIP TWIN LAKES SCHOO</t>
  </si>
  <si>
    <t>005 - HONEY CREEK TOWNSHIP NORTH WHI</t>
  </si>
  <si>
    <t>006 - HONEY CREEK TOWNSHIP TWIN LAKE</t>
  </si>
  <si>
    <t>007 - REYNOLDS TOWN</t>
  </si>
  <si>
    <t>009 - BURNETTSVILLE TOWN</t>
  </si>
  <si>
    <t>010 - LIBERTY TOWNSHIP NORTH WHITE S</t>
  </si>
  <si>
    <t>011 - LIBERTY TOWNSHIP TWIN LAKES SC</t>
  </si>
  <si>
    <t>012 - LINCOLN TOWNSHIP</t>
  </si>
  <si>
    <t>013 - MONON TOWNSHIP</t>
  </si>
  <si>
    <t>014 - MONON TOWN</t>
  </si>
  <si>
    <t>015 - PRAIRIE TOWNSHIP</t>
  </si>
  <si>
    <t>016 - BROOKSTON TOWN</t>
  </si>
  <si>
    <t>017 - PRINCETON TOWNSHIP</t>
  </si>
  <si>
    <t>018 - WOLCOTT TOWN</t>
  </si>
  <si>
    <t>019 - ROUND GROVE TOWNSHIP</t>
  </si>
  <si>
    <t>021 - MONTICELLO CITY</t>
  </si>
  <si>
    <t>022 - WEST POINT TOWNSHIP FRONTIER S</t>
  </si>
  <si>
    <t>023 - WEST POINT TOWNSHIP TRI COUNTY</t>
  </si>
  <si>
    <t>001 - CLEVELAND TOWNSHIP</t>
  </si>
  <si>
    <t>002 - SOUTH WHITLEY TOWN</t>
  </si>
  <si>
    <t>003 - COLUMBIA TOWNSHIP</t>
  </si>
  <si>
    <t>004 - COLUMBIA CITY</t>
  </si>
  <si>
    <t>005 - ETNA TROY TOWNSHIP</t>
  </si>
  <si>
    <t>008 - LARWILL TOWN</t>
  </si>
  <si>
    <t>009 - SMITH TOWNSHIP</t>
  </si>
  <si>
    <t>010 - CHURUBUSCO TOWN</t>
  </si>
  <si>
    <t>011 - THORNCREEK TOWNSHIP</t>
  </si>
  <si>
    <t>013 - WASHINGTON TOWNSHIP</t>
  </si>
  <si>
    <t>014 - COLUMBIA CITY - UNION TOWNSHIP</t>
  </si>
  <si>
    <t>016 - COLUMBIA TOWNSHIP MTE</t>
  </si>
  <si>
    <t>017 - CHURUBUSCO MTE</t>
  </si>
  <si>
    <t>CNTY_CD</t>
  </si>
  <si>
    <t>County Select</t>
  </si>
  <si>
    <t>UNIT_NAME</t>
  </si>
  <si>
    <t>Municipality Select</t>
  </si>
  <si>
    <t>TAX_DIST_CD</t>
  </si>
  <si>
    <t>TAX_DIST_NAME</t>
  </si>
  <si>
    <t>TD + Name</t>
  </si>
  <si>
    <t>Municipality + Taxing District List Index</t>
  </si>
  <si>
    <t>DECATUR CIVIL CITY</t>
  </si>
  <si>
    <t>014</t>
  </si>
  <si>
    <t>DECATUR CITY-ROOT TOWNSHIP</t>
  </si>
  <si>
    <t>022</t>
  </si>
  <si>
    <t>DECATUR CITY-WASHINGTON TOWNSH</t>
  </si>
  <si>
    <t>BERNE CIVIL CITY</t>
  </si>
  <si>
    <t>010</t>
  </si>
  <si>
    <t>BERNE CITY - MONROE TOWNSHIP</t>
  </si>
  <si>
    <t>018</t>
  </si>
  <si>
    <t>BERNE CITY-WABASH TOWNSHIP</t>
  </si>
  <si>
    <t>GENEVA CIVIL TOWN</t>
  </si>
  <si>
    <t>019</t>
  </si>
  <si>
    <t>GENEVA TOWN</t>
  </si>
  <si>
    <t>MONROE CIVIL TOWN</t>
  </si>
  <si>
    <t>011</t>
  </si>
  <si>
    <t>MONROE TOWN-MONROE TOWNSHIP</t>
  </si>
  <si>
    <t>023</t>
  </si>
  <si>
    <t>MONROE TOWN-WASHINGTON TOWNSHI</t>
  </si>
  <si>
    <t>FORT WAYNE CIVIL CITY</t>
  </si>
  <si>
    <t>069</t>
  </si>
  <si>
    <t>FW Adams FWCS</t>
  </si>
  <si>
    <t>070</t>
  </si>
  <si>
    <t>FW Adams EACS</t>
  </si>
  <si>
    <t>071</t>
  </si>
  <si>
    <t>FW Pleasant</t>
  </si>
  <si>
    <t>072</t>
  </si>
  <si>
    <t>FW St. Joseph</t>
  </si>
  <si>
    <t>073</t>
  </si>
  <si>
    <t>FW  Washington</t>
  </si>
  <si>
    <t>074</t>
  </si>
  <si>
    <t>FW  Wayne</t>
  </si>
  <si>
    <t>075</t>
  </si>
  <si>
    <t>FW Aboite</t>
  </si>
  <si>
    <t>077</t>
  </si>
  <si>
    <t>FW Adams NH Park EACS</t>
  </si>
  <si>
    <t>091</t>
  </si>
  <si>
    <t>FW Perry</t>
  </si>
  <si>
    <t>097</t>
  </si>
  <si>
    <t>FW Milan</t>
  </si>
  <si>
    <t>NEW HAVEN CIVIL CITY</t>
  </si>
  <si>
    <t>041</t>
  </si>
  <si>
    <t>New Haven Adams Ptc</t>
  </si>
  <si>
    <t>047</t>
  </si>
  <si>
    <t>New Haven Jefferson</t>
  </si>
  <si>
    <t>085</t>
  </si>
  <si>
    <t>NH St. Joseph</t>
  </si>
  <si>
    <t>039</t>
  </si>
  <si>
    <t>Adams</t>
  </si>
  <si>
    <t>040</t>
  </si>
  <si>
    <t>Adams Ptc</t>
  </si>
  <si>
    <t>046</t>
  </si>
  <si>
    <t>Jefferson</t>
  </si>
  <si>
    <t>052</t>
  </si>
  <si>
    <t>Maumee</t>
  </si>
  <si>
    <t>053</t>
  </si>
  <si>
    <t>Woodburn</t>
  </si>
  <si>
    <t>054</t>
  </si>
  <si>
    <t>Milan</t>
  </si>
  <si>
    <t>WOODBURN CIVIL CITY</t>
  </si>
  <si>
    <t>ZANESVILLE CIVIL TOWN</t>
  </si>
  <si>
    <t>079</t>
  </si>
  <si>
    <t>Zanesville</t>
  </si>
  <si>
    <t>GRABILL CIVIL TOWN</t>
  </si>
  <si>
    <t>043</t>
  </si>
  <si>
    <t>Grabill Cedar Creek</t>
  </si>
  <si>
    <t>HUNTERTOWN CIVIL TOWN</t>
  </si>
  <si>
    <t>058</t>
  </si>
  <si>
    <t>Huntertown</t>
  </si>
  <si>
    <t>087</t>
  </si>
  <si>
    <t>Huntertown Eel River</t>
  </si>
  <si>
    <t>MONROEVILLE CIVIL TOWN</t>
  </si>
  <si>
    <t>056</t>
  </si>
  <si>
    <t>Monroeville</t>
  </si>
  <si>
    <t>LEO-CEDARVILLE CIVIL TOWN</t>
  </si>
  <si>
    <t>082</t>
  </si>
  <si>
    <t>Leo-Cedarville</t>
  </si>
  <si>
    <t>COLUMBUS CIVIL CITY</t>
  </si>
  <si>
    <t>002</t>
  </si>
  <si>
    <t>C-Clay Annex</t>
  </si>
  <si>
    <t>005</t>
  </si>
  <si>
    <t>City of Columbus</t>
  </si>
  <si>
    <t>007</t>
  </si>
  <si>
    <t>C-Flatrock Annex</t>
  </si>
  <si>
    <t>021</t>
  </si>
  <si>
    <t>C-Wayne Annex</t>
  </si>
  <si>
    <t>024</t>
  </si>
  <si>
    <t>C-Harrison Annex</t>
  </si>
  <si>
    <t>025</t>
  </si>
  <si>
    <t>C-German Annex</t>
  </si>
  <si>
    <t>CLIFFORD CIVIL TOWN</t>
  </si>
  <si>
    <t>008</t>
  </si>
  <si>
    <t>Clifford</t>
  </si>
  <si>
    <t>ELIZABETHTOWN CIVIL TOWN</t>
  </si>
  <si>
    <t>Elizabethtown</t>
  </si>
  <si>
    <t>HARTSVILLE CIVIL TOWN</t>
  </si>
  <si>
    <t>013</t>
  </si>
  <si>
    <t>Hartsville</t>
  </si>
  <si>
    <t>HOPE CIVIL TOWN</t>
  </si>
  <si>
    <t>Hope</t>
  </si>
  <si>
    <t>JONESVILLE CIVIL TOWN</t>
  </si>
  <si>
    <t>Jonesville</t>
  </si>
  <si>
    <t>EDINBURGH CIVIL TOWN</t>
  </si>
  <si>
    <t>Edinburgh</t>
  </si>
  <si>
    <t>Edinburgh Annex</t>
  </si>
  <si>
    <t>AMBIA CIVIL TOWN</t>
  </si>
  <si>
    <t>009</t>
  </si>
  <si>
    <t>Ambia (hickory Grove)</t>
  </si>
  <si>
    <t>BOSWELL CIVIL TOWN</t>
  </si>
  <si>
    <t>Boswell (grant)</t>
  </si>
  <si>
    <t>EARL PARK CIVIL TOWN</t>
  </si>
  <si>
    <t>015</t>
  </si>
  <si>
    <t>Earl Park (richland)</t>
  </si>
  <si>
    <t>FOWLER CIVIL TOWN</t>
  </si>
  <si>
    <t>004</t>
  </si>
  <si>
    <t>Fowler (center)</t>
  </si>
  <si>
    <t>OTTERBEIN CIVIL TOWN</t>
  </si>
  <si>
    <t>Otterbein (bolivar)</t>
  </si>
  <si>
    <t>OXFORD CIVIL TOWN</t>
  </si>
  <si>
    <t>Oxford (oak Grove)</t>
  </si>
  <si>
    <t>HARTFORD CITY CIVIL CITY</t>
  </si>
  <si>
    <t>006</t>
  </si>
  <si>
    <t>HARTFORD CITY</t>
  </si>
  <si>
    <t>DUNKIRK CIVIL CITY</t>
  </si>
  <si>
    <t>SHADYSIDE</t>
  </si>
  <si>
    <t>MONTPELIER CIVIL CITY</t>
  </si>
  <si>
    <t>MONTPELIER</t>
  </si>
  <si>
    <t>SHAMROCK LAKES CIVIL TOWN</t>
  </si>
  <si>
    <t>SHAMROCK LAKES</t>
  </si>
  <si>
    <t>LEBANON CIVIL CITY</t>
  </si>
  <si>
    <t>Lebanon Corporation</t>
  </si>
  <si>
    <t>027</t>
  </si>
  <si>
    <t>Perry/Lebanon Corporation</t>
  </si>
  <si>
    <t>035</t>
  </si>
  <si>
    <t>Worth/Lebanon Corporation</t>
  </si>
  <si>
    <t>036</t>
  </si>
  <si>
    <t>Washington/Lebanon Corporation</t>
  </si>
  <si>
    <t>037</t>
  </si>
  <si>
    <t>Jefferson/Lebanon Corporation</t>
  </si>
  <si>
    <t>ADVANCE CIVIL TOWN</t>
  </si>
  <si>
    <t>Advance Corporation</t>
  </si>
  <si>
    <t>JAMESTOWN CIVIL TOWN</t>
  </si>
  <si>
    <t>Jamestown Corporation</t>
  </si>
  <si>
    <t>THORNTOWN CIVIL TOWN</t>
  </si>
  <si>
    <t>Thorntown Corporation</t>
  </si>
  <si>
    <t>ULEN CIVIL TOWN</t>
  </si>
  <si>
    <t>003</t>
  </si>
  <si>
    <t>Ulen Corporation</t>
  </si>
  <si>
    <t>WHITESTOWN CIVIL TOWN</t>
  </si>
  <si>
    <t>Whitestown Corporation</t>
  </si>
  <si>
    <t>020</t>
  </si>
  <si>
    <t>Perry/Whitestown Corporation</t>
  </si>
  <si>
    <t>Eagle/Whitestown Corporation</t>
  </si>
  <si>
    <t>Whitestown TIF Memo</t>
  </si>
  <si>
    <t>Whitestown-Eagle TIF Memo</t>
  </si>
  <si>
    <t>026</t>
  </si>
  <si>
    <t>Whitestown-Perry TIF Memo</t>
  </si>
  <si>
    <t>ZIONSVILLE CIVIL TOWN</t>
  </si>
  <si>
    <t>Eagle/Zionsville Rural District</t>
  </si>
  <si>
    <t>Zionsville Corporation</t>
  </si>
  <si>
    <t>Perry Perry/Zionsville Rural District</t>
  </si>
  <si>
    <t>016</t>
  </si>
  <si>
    <t>Union/Zionsville Rural District</t>
  </si>
  <si>
    <t>029</t>
  </si>
  <si>
    <t>Eagle/Zionsville Urban Service</t>
  </si>
  <si>
    <t>031</t>
  </si>
  <si>
    <t>Worth/Zionsville Rural District</t>
  </si>
  <si>
    <t>034</t>
  </si>
  <si>
    <t>Union/Zionsville Urban District</t>
  </si>
  <si>
    <t>NASHVILLE CIVIL TOWN</t>
  </si>
  <si>
    <t>NASHVILLE</t>
  </si>
  <si>
    <t>DELPHI CIVIL CITY</t>
  </si>
  <si>
    <t>DELPHI CORP</t>
  </si>
  <si>
    <t>DEER CREEK TWP</t>
  </si>
  <si>
    <t>MADISON TWP</t>
  </si>
  <si>
    <t>TIPPECANOE TWP</t>
  </si>
  <si>
    <t>BURLINGTON CIVIL TOWN</t>
  </si>
  <si>
    <t>BURLINGTON CORP</t>
  </si>
  <si>
    <t>CAMDEN CIVIL TOWN</t>
  </si>
  <si>
    <t>CAMDEN CORP</t>
  </si>
  <si>
    <t>FLORA CIVIL TOWN</t>
  </si>
  <si>
    <t>FLORA CORP</t>
  </si>
  <si>
    <t>YEOMAN CIVIL TOWN</t>
  </si>
  <si>
    <t>012</t>
  </si>
  <si>
    <t>YEOMAN CORP</t>
  </si>
  <si>
    <t>LOGANSPORT CIVIL CITY</t>
  </si>
  <si>
    <t>Clay Logan</t>
  </si>
  <si>
    <t>Logansport</t>
  </si>
  <si>
    <t>Noble Logan</t>
  </si>
  <si>
    <t>Wash Logansport</t>
  </si>
  <si>
    <t>Clinton Logan</t>
  </si>
  <si>
    <t>Wash Se City</t>
  </si>
  <si>
    <t>GALVESTON CIVIL TOWN</t>
  </si>
  <si>
    <t>Galveston</t>
  </si>
  <si>
    <t>ONWARD CIVIL TOWN</t>
  </si>
  <si>
    <t>Onward</t>
  </si>
  <si>
    <t>ROYAL CENTER CIVIL TOWN</t>
  </si>
  <si>
    <t>Royal Center</t>
  </si>
  <si>
    <t>WALTON CIVIL TOWN</t>
  </si>
  <si>
    <t>Walton</t>
  </si>
  <si>
    <t>JEFFERSONVILLE CIVIL CITY</t>
  </si>
  <si>
    <t>City of Jeffersonville OFW</t>
  </si>
  <si>
    <t>City of Jeffersonville IFW</t>
  </si>
  <si>
    <t>Utica Twp - Jeff City</t>
  </si>
  <si>
    <t>042</t>
  </si>
  <si>
    <t>Charlestown Township-Jeff City</t>
  </si>
  <si>
    <t>CHARLESTOWN CIVIL CITY</t>
  </si>
  <si>
    <t>City Of Charlestown</t>
  </si>
  <si>
    <t>CLARKSVILLE CIVIL TOWN</t>
  </si>
  <si>
    <t>Clarksville Town OFW</t>
  </si>
  <si>
    <t>Clarksville Town IFW</t>
  </si>
  <si>
    <t>Clarksville - Greater Clark OFW</t>
  </si>
  <si>
    <t>Clarksville - Greater Clark IFW</t>
  </si>
  <si>
    <t>Sc Twp-Clarksville Town</t>
  </si>
  <si>
    <t>Jeff Twp-Clarksville Parks OFW</t>
  </si>
  <si>
    <t>Jeff Twp-Clarksville Parks IFW</t>
  </si>
  <si>
    <t>Jeffersonville Twp OFW</t>
  </si>
  <si>
    <t>BORDEN CIVIL TOWN</t>
  </si>
  <si>
    <t>Borden Town</t>
  </si>
  <si>
    <t>SELLERSBURG CIVIL TOWN</t>
  </si>
  <si>
    <t>Sellersburg Town</t>
  </si>
  <si>
    <t>Carr Twp - Sellersburg Town</t>
  </si>
  <si>
    <t>UTICA CIVIL TOWN</t>
  </si>
  <si>
    <t>Utica Town</t>
  </si>
  <si>
    <t>BRAZIL CIVIL CITY</t>
  </si>
  <si>
    <t>Brazil City</t>
  </si>
  <si>
    <t>Brazil-Jackson</t>
  </si>
  <si>
    <t>Brazil-Posey</t>
  </si>
  <si>
    <t>CARBON CIVIL TOWN</t>
  </si>
  <si>
    <t>017</t>
  </si>
  <si>
    <t>Carbon Corp.</t>
  </si>
  <si>
    <t>CENTER POINT CIVIL TOWN</t>
  </si>
  <si>
    <t>Centerpoint</t>
  </si>
  <si>
    <t>CLAY CITY CIVIL TOWN</t>
  </si>
  <si>
    <t>Clay City</t>
  </si>
  <si>
    <t>KNIGHTSVILLE CIVIL TOWN</t>
  </si>
  <si>
    <t>Knightsville</t>
  </si>
  <si>
    <t>STAUNTON CIVIL TOWN</t>
  </si>
  <si>
    <t>Staunton</t>
  </si>
  <si>
    <t>HARMONY CIVIL TOWN</t>
  </si>
  <si>
    <t>Harmony</t>
  </si>
  <si>
    <t>FRANKFORT CIVIL CITY</t>
  </si>
  <si>
    <t>FRANKFORT CITY</t>
  </si>
  <si>
    <t>FRANKFORT CITY-WASHINGTON TWP</t>
  </si>
  <si>
    <t>COLFAX CIVIL TOWN</t>
  </si>
  <si>
    <t>COLFAX TOWN</t>
  </si>
  <si>
    <t>KIRKLIN CIVIL TOWN</t>
  </si>
  <si>
    <t>KIRKLIN TOWN</t>
  </si>
  <si>
    <t>MICHIGANTOWN CIVIL TOWN</t>
  </si>
  <si>
    <t>MICHIGANTOWN TOWN</t>
  </si>
  <si>
    <t>MULBERRY CIVIL TOWN</t>
  </si>
  <si>
    <t>MULBERRY TOWN</t>
  </si>
  <si>
    <t>ROSSVILLE CIVIL TOWN</t>
  </si>
  <si>
    <t>ROSSVILLE TOWN</t>
  </si>
  <si>
    <t>ALTON CIVIL TOWN</t>
  </si>
  <si>
    <t>Alton</t>
  </si>
  <si>
    <t>ENGLISH CIVIL TOWN</t>
  </si>
  <si>
    <t>English</t>
  </si>
  <si>
    <t>LEAVENWORTH CIVIL TOWN</t>
  </si>
  <si>
    <t>Leavenworth</t>
  </si>
  <si>
    <t>MARENGO CIVIL TOWN</t>
  </si>
  <si>
    <t>Marengo</t>
  </si>
  <si>
    <t>MILLTOWN CIVIL TOWN</t>
  </si>
  <si>
    <t>Milltown</t>
  </si>
  <si>
    <t>WASHINGTON CIVIL CITY</t>
  </si>
  <si>
    <t>WASHINGTON CITY</t>
  </si>
  <si>
    <t>ALFORDSVILLE CIVIL TOWN</t>
  </si>
  <si>
    <t>ALFORDSVILLE TOWN</t>
  </si>
  <si>
    <t>CANNELBURG CIVIL TOWN</t>
  </si>
  <si>
    <t>CANNELBURG TOWN</t>
  </si>
  <si>
    <t>ELNORA CIVIL TOWN</t>
  </si>
  <si>
    <t>ELNORA TOWN</t>
  </si>
  <si>
    <t>MONTGOMERY CIVIL TOWN</t>
  </si>
  <si>
    <t>MONTGOMERY TOWN</t>
  </si>
  <si>
    <t>ODON CIVIL TOWN</t>
  </si>
  <si>
    <t>ODON TOWN</t>
  </si>
  <si>
    <t>PLAINVILLE CIVIL TOWN</t>
  </si>
  <si>
    <t>PLAINVILLE TOWN</t>
  </si>
  <si>
    <t>LAWRENCEBURG CIVIL CITY</t>
  </si>
  <si>
    <t>Lawrenceburg A</t>
  </si>
  <si>
    <t>Lawrenceburg B</t>
  </si>
  <si>
    <t>AURORA CIVIL CITY</t>
  </si>
  <si>
    <t>Aurora City</t>
  </si>
  <si>
    <t>Aurora City A</t>
  </si>
  <si>
    <t>DILLSBORO CIVIL TOWN</t>
  </si>
  <si>
    <t>Dillsboro</t>
  </si>
  <si>
    <t>GREENDALE CIVIL CITY</t>
  </si>
  <si>
    <t>Greendale A</t>
  </si>
  <si>
    <t>Greendale B</t>
  </si>
  <si>
    <t>MOORES HILL CIVIL TOWN</t>
  </si>
  <si>
    <t>Moores Hill</t>
  </si>
  <si>
    <t>ST. LEON CIVIL TOWN</t>
  </si>
  <si>
    <t>St Leon</t>
  </si>
  <si>
    <t>WEST HARRISON CIVIL TOWN</t>
  </si>
  <si>
    <t>West Harrison</t>
  </si>
  <si>
    <t>GREENSBURG CIVIL CITY</t>
  </si>
  <si>
    <t>Greensburg</t>
  </si>
  <si>
    <t>Adams/Greensburg</t>
  </si>
  <si>
    <t>Clay/Greensburg</t>
  </si>
  <si>
    <t>MILLHOUSEN CIVIL TOWN</t>
  </si>
  <si>
    <t>Millhousen</t>
  </si>
  <si>
    <t>NEW POINT CIVIL TOWN</t>
  </si>
  <si>
    <t>New Point</t>
  </si>
  <si>
    <t>ST. PAUL CIVIL TOWN</t>
  </si>
  <si>
    <t>St. Paul</t>
  </si>
  <si>
    <t>WESTPORT CIVIL TOWN</t>
  </si>
  <si>
    <t>Westport</t>
  </si>
  <si>
    <t>AUBURN CIVIL CITY</t>
  </si>
  <si>
    <t>Auburn Jackson 010</t>
  </si>
  <si>
    <t>Auburn Keyser 012</t>
  </si>
  <si>
    <t>Auburn 025</t>
  </si>
  <si>
    <t>028</t>
  </si>
  <si>
    <t>Auburn Grant 028</t>
  </si>
  <si>
    <t>Auburn Keyser - Garrett Library 029</t>
  </si>
  <si>
    <t>Union 024</t>
  </si>
  <si>
    <t>GARRETT CIVIL CITY</t>
  </si>
  <si>
    <t>Garrett 013</t>
  </si>
  <si>
    <t>Keyser 011</t>
  </si>
  <si>
    <t>BUTLER CIVIL CITY</t>
  </si>
  <si>
    <t>Butler City 027</t>
  </si>
  <si>
    <t>Wilmington 026</t>
  </si>
  <si>
    <t>ALTONA CIVIL TOWN</t>
  </si>
  <si>
    <t>Altona 014</t>
  </si>
  <si>
    <t>ASHLEY CIVIL TOWN</t>
  </si>
  <si>
    <t>Ashley 019</t>
  </si>
  <si>
    <t>CORUNNA CIVIL TOWN</t>
  </si>
  <si>
    <t>Corunna 017</t>
  </si>
  <si>
    <t>ST. JOE CIVIL TOWN</t>
  </si>
  <si>
    <t>St Joe 003</t>
  </si>
  <si>
    <t>WATERLOO CIVIL TOWN</t>
  </si>
  <si>
    <t>Waterloo 008</t>
  </si>
  <si>
    <t>Waterloo-Smithfield 020</t>
  </si>
  <si>
    <t>HAMILTON CIVIL TOWN</t>
  </si>
  <si>
    <t>Hamilton 006</t>
  </si>
  <si>
    <t>MUNCIE CIVIL CITY</t>
  </si>
  <si>
    <t>MUNCIE</t>
  </si>
  <si>
    <t>MT PLEASANT MUNCIE</t>
  </si>
  <si>
    <t>HAMILTON SANITARY MUNCIE</t>
  </si>
  <si>
    <t>LIBERTY MUNCIE</t>
  </si>
  <si>
    <t>030</t>
  </si>
  <si>
    <t>MUNCIE ANNEX TIF</t>
  </si>
  <si>
    <t>MT PLEASANT MUNCIE TIF</t>
  </si>
  <si>
    <t>MUNCIE PHASE IN 3</t>
  </si>
  <si>
    <t>MUNCIE PHASE IN 7</t>
  </si>
  <si>
    <t>HARRISON SANITARY MUNCIE</t>
  </si>
  <si>
    <t>MUNCIE PHASE IN 8</t>
  </si>
  <si>
    <t>044</t>
  </si>
  <si>
    <t>MUNCIE PHASE IN 9</t>
  </si>
  <si>
    <t>045</t>
  </si>
  <si>
    <t>MUNCIE PHASE IN 10</t>
  </si>
  <si>
    <t>MUNCIE ANNEX TIF (CORP MEMO)</t>
  </si>
  <si>
    <t>MT. PLEASANT MUNCIE (CORP MEMO)</t>
  </si>
  <si>
    <t>048</t>
  </si>
  <si>
    <t>MUNCIE PHASE IN 7 (CORP MEMO)</t>
  </si>
  <si>
    <t>049</t>
  </si>
  <si>
    <t>HARRISON SANITARY MUNCIE (CORP MEMO)</t>
  </si>
  <si>
    <t>050</t>
  </si>
  <si>
    <t>MUNCIE PHASE IN 8 (CORP MEMO)</t>
  </si>
  <si>
    <t>051</t>
  </si>
  <si>
    <t>MUNCIE PHASE IN 9 (CORP MEMO)</t>
  </si>
  <si>
    <t>MUNCIE PHASE IN 10 (CORP MEMO)</t>
  </si>
  <si>
    <t>ALBANY CIVIL TOWN</t>
  </si>
  <si>
    <t>ALBANY</t>
  </si>
  <si>
    <t>NILES/ALBANY</t>
  </si>
  <si>
    <t>EATON CIVIL TOWN</t>
  </si>
  <si>
    <t>EATON</t>
  </si>
  <si>
    <t>HAMILTON/EATON</t>
  </si>
  <si>
    <t>GASTON CIVIL TOWN</t>
  </si>
  <si>
    <t>GASTON</t>
  </si>
  <si>
    <t>SELMA CIVIL TOWN</t>
  </si>
  <si>
    <t>SELMA</t>
  </si>
  <si>
    <t>YORKTOWN CIVIL TOWN</t>
  </si>
  <si>
    <t>YORKTOWN</t>
  </si>
  <si>
    <t>032</t>
  </si>
  <si>
    <t>YORKTOWN ANNEX</t>
  </si>
  <si>
    <t>YORKTOWN SANITARY</t>
  </si>
  <si>
    <t>MT PLEASANT</t>
  </si>
  <si>
    <t>MT PLEASANT SANITARY</t>
  </si>
  <si>
    <t>CHESTERFIELD CIVIL TOWN</t>
  </si>
  <si>
    <t>CHESTERFIELD</t>
  </si>
  <si>
    <t>DALEVILLE CIVIL TOWN</t>
  </si>
  <si>
    <t>DALEVILLE</t>
  </si>
  <si>
    <t>JASPER CIVIL CITY</t>
  </si>
  <si>
    <t>JASPER MADISON</t>
  </si>
  <si>
    <t>JASPER BOONE</t>
  </si>
  <si>
    <t>HUNTINGBURG CIVIL CITY</t>
  </si>
  <si>
    <t>HUNTINGBURG</t>
  </si>
  <si>
    <t>BIRDSEYE CIVIL TOWN</t>
  </si>
  <si>
    <t>BIRDSEYE</t>
  </si>
  <si>
    <t>FERDINAND CIVIL TOWN</t>
  </si>
  <si>
    <t>FERDINAND TOWN</t>
  </si>
  <si>
    <t>HOLLAND CIVIL TOWN</t>
  </si>
  <si>
    <t>HOLLAND</t>
  </si>
  <si>
    <t>ELKHART CIVIL CITY</t>
  </si>
  <si>
    <t>E.C.BAUGO</t>
  </si>
  <si>
    <t>E.C.CLEVELAND</t>
  </si>
  <si>
    <t>ELK.CIVIL CON.SCHOOL</t>
  </si>
  <si>
    <t>E.C.CONCORD</t>
  </si>
  <si>
    <t>E.C.OSOLO</t>
  </si>
  <si>
    <t>ELKHART.CITY JEFFERSON TWP</t>
  </si>
  <si>
    <t>ELKHART CORP WASHINGTON TWP</t>
  </si>
  <si>
    <t>GOSHEN CIVIL CITY</t>
  </si>
  <si>
    <t>GOS.CIVIL CON.SCHOOL</t>
  </si>
  <si>
    <t>GOSHEN</t>
  </si>
  <si>
    <t>GOS.CIVIL HARRISON TWP</t>
  </si>
  <si>
    <t>GOS.CIVIL JEFFERSON TWP</t>
  </si>
  <si>
    <t>NAPPANEE CIVIL CITY</t>
  </si>
  <si>
    <t>NAPP-LOCKE</t>
  </si>
  <si>
    <t>NAPP-UNION</t>
  </si>
  <si>
    <t>BRISTOL CIVIL TOWN</t>
  </si>
  <si>
    <t>BRISTOL</t>
  </si>
  <si>
    <t>BRISTOL JEFFERSON TWP</t>
  </si>
  <si>
    <t>MIDDLEBURY CIVIL TOWN</t>
  </si>
  <si>
    <t>MIDDLEBURY CORP</t>
  </si>
  <si>
    <t>038</t>
  </si>
  <si>
    <t>MIDDL.CORP YORK TWP</t>
  </si>
  <si>
    <t>MILLERSBURG CIVIL TOWN</t>
  </si>
  <si>
    <t>M-BENTON</t>
  </si>
  <si>
    <t>M-CLINTON</t>
  </si>
  <si>
    <t>WAKARUSA CIVIL TOWN</t>
  </si>
  <si>
    <t>WAKA-HARRISON</t>
  </si>
  <si>
    <t>WAKA-OLIVE</t>
  </si>
  <si>
    <t>SYRACUSE CIVIL TOWN</t>
  </si>
  <si>
    <t>SYRACUSE BENTON TWP</t>
  </si>
  <si>
    <t>CONNERSVILLE CIVIL CITY</t>
  </si>
  <si>
    <t>Connersville Cty</t>
  </si>
  <si>
    <t>Harrison City</t>
  </si>
  <si>
    <t>GLENWOOD CIVIL TOWN</t>
  </si>
  <si>
    <t>Glen In Fairview</t>
  </si>
  <si>
    <t>Glen In Orange</t>
  </si>
  <si>
    <t>NEW ALBANY CIVIL CITY</t>
  </si>
  <si>
    <t>New Albany City</t>
  </si>
  <si>
    <t>GEORGETOWN CIVIL TOWN</t>
  </si>
  <si>
    <t>Georgetown Town</t>
  </si>
  <si>
    <t>GREENVILLE CIVIL TOWN</t>
  </si>
  <si>
    <t>Greenville Town</t>
  </si>
  <si>
    <t>ATTICA CIVIL CITY</t>
  </si>
  <si>
    <t>Attica City</t>
  </si>
  <si>
    <t>Davis Township</t>
  </si>
  <si>
    <t>Logan Township</t>
  </si>
  <si>
    <t>Shawnee Township</t>
  </si>
  <si>
    <t>COVINGTON CIVIL CITY</t>
  </si>
  <si>
    <t>Covington City</t>
  </si>
  <si>
    <t>HILLSBORO CIVIL TOWN</t>
  </si>
  <si>
    <t>Hillsboro Town</t>
  </si>
  <si>
    <t>KINGMAN CIVIL TOWN</t>
  </si>
  <si>
    <t>Kingman Town</t>
  </si>
  <si>
    <t>MELLOTT CIVIL TOWN</t>
  </si>
  <si>
    <t>Mellott Town</t>
  </si>
  <si>
    <t>NEWTOWN CIVIL TOWN</t>
  </si>
  <si>
    <t>Newtown Town</t>
  </si>
  <si>
    <t>VEEDERSBURG CIVIL TOWN</t>
  </si>
  <si>
    <t>Veedersburg Town</t>
  </si>
  <si>
    <t>WALLACE CIVIL TOWN</t>
  </si>
  <si>
    <t>Wallace Town</t>
  </si>
  <si>
    <t>BATESVILLE CIVIL CITY</t>
  </si>
  <si>
    <t>Batesville City</t>
  </si>
  <si>
    <t>CEDAR GROVE CIVIL TOWN</t>
  </si>
  <si>
    <t>Cedar Grove Town</t>
  </si>
  <si>
    <t>LAUREL CIVIL TOWN</t>
  </si>
  <si>
    <t>Laurel Town</t>
  </si>
  <si>
    <t>MT. CARMEL CIVIL TOWN</t>
  </si>
  <si>
    <t>Mt. Carmel Town</t>
  </si>
  <si>
    <t>OLDENBURG CIVIL TOWN</t>
  </si>
  <si>
    <t>Oldenburg Town</t>
  </si>
  <si>
    <t>Ray Township Fire Terr.</t>
  </si>
  <si>
    <t>Salt Creek South Fire Terr.</t>
  </si>
  <si>
    <t>Butler West Fire Terr</t>
  </si>
  <si>
    <t>Butler East Fire Terr</t>
  </si>
  <si>
    <t>Salt Creek North Fire Terr</t>
  </si>
  <si>
    <t>BROOKVILLE CIVIL TOWN</t>
  </si>
  <si>
    <t>Brookville Town</t>
  </si>
  <si>
    <t>ROCHESTER CIVIL CITY</t>
  </si>
  <si>
    <t>Rochester City</t>
  </si>
  <si>
    <t>AKRON CIVIL TOWN</t>
  </si>
  <si>
    <t>Akron Town</t>
  </si>
  <si>
    <t>FULTON CIVIL TOWN</t>
  </si>
  <si>
    <t>Fulton Town</t>
  </si>
  <si>
    <t>KEWANNA CIVIL TOWN</t>
  </si>
  <si>
    <t>Kewanna Town</t>
  </si>
  <si>
    <t>PRINCETON CIVIL CITY</t>
  </si>
  <si>
    <t>Princeton City</t>
  </si>
  <si>
    <t>OAKLAND CITY CIVIL CITY</t>
  </si>
  <si>
    <t>Oakland City</t>
  </si>
  <si>
    <t>Columbia Township</t>
  </si>
  <si>
    <t>FORT BRANCH CIVIL TOWN</t>
  </si>
  <si>
    <t>Fort Branch Town</t>
  </si>
  <si>
    <t>FRANCISCO CIVIL TOWN</t>
  </si>
  <si>
    <t>Francisco Town</t>
  </si>
  <si>
    <t>HAUBSTADT CIVIL TOWN</t>
  </si>
  <si>
    <t>Haubstadt Town</t>
  </si>
  <si>
    <t>Johnson Township</t>
  </si>
  <si>
    <t>HAZLETON CIVIL TOWN</t>
  </si>
  <si>
    <t>Hazleton Town</t>
  </si>
  <si>
    <t>MACKEY CIVIL TOWN</t>
  </si>
  <si>
    <t>Mackey Town</t>
  </si>
  <si>
    <t>OWENSVILLE CIVIL TOWN</t>
  </si>
  <si>
    <t>Owensville Town</t>
  </si>
  <si>
    <t>Montgomery Township</t>
  </si>
  <si>
    <t>PATOKA CIVIL TOWN</t>
  </si>
  <si>
    <t>Patoka Town</t>
  </si>
  <si>
    <t>SOMERVILLE CIVIL TOWN</t>
  </si>
  <si>
    <t>Somerville Town</t>
  </si>
  <si>
    <t>001</t>
  </si>
  <si>
    <t>Barton Township</t>
  </si>
  <si>
    <t>MARION CIVIL CITY</t>
  </si>
  <si>
    <t>Marion - Center</t>
  </si>
  <si>
    <t>Marion - Franklin</t>
  </si>
  <si>
    <t>Marion - Mill</t>
  </si>
  <si>
    <t>Marion - Pleasant</t>
  </si>
  <si>
    <t>033</t>
  </si>
  <si>
    <t>Marion - Washington</t>
  </si>
  <si>
    <t>Marion - Monroe</t>
  </si>
  <si>
    <t>Marion Franklin Oak Hill</t>
  </si>
  <si>
    <t>GAS CITY CIVIL CITY</t>
  </si>
  <si>
    <t>Gas City - Mill</t>
  </si>
  <si>
    <t>Gas City - Jefferson</t>
  </si>
  <si>
    <t>Gas City - Monroe</t>
  </si>
  <si>
    <t>Gas City - Center</t>
  </si>
  <si>
    <t>FAIRMOUNT CIVIL TOWN</t>
  </si>
  <si>
    <t>Fairmount Town</t>
  </si>
  <si>
    <t>FOWLERTON CIVIL TOWN</t>
  </si>
  <si>
    <t>Fowlerton Town</t>
  </si>
  <si>
    <t>JONESBORO CIVIL CITY</t>
  </si>
  <si>
    <t>Jonesboro Town</t>
  </si>
  <si>
    <t>MATTHEWS CIVIL TOWN</t>
  </si>
  <si>
    <t>Matthews Town</t>
  </si>
  <si>
    <t>SWAYZEE CIVIL TOWN</t>
  </si>
  <si>
    <t>Swayzee Town</t>
  </si>
  <si>
    <t>SWEETSER CIVIL TOWN</t>
  </si>
  <si>
    <t>Sweetser - Franklin</t>
  </si>
  <si>
    <t>Sweetser - Pleasant</t>
  </si>
  <si>
    <t>UPLAND CIVIL TOWN</t>
  </si>
  <si>
    <t>Upland Town</t>
  </si>
  <si>
    <t>VAN BUREN CIVIL TOWN</t>
  </si>
  <si>
    <t>Van Buren Town</t>
  </si>
  <si>
    <t>CONVERSE CIVIL TOWN</t>
  </si>
  <si>
    <t>Converse Town</t>
  </si>
  <si>
    <t>LINTON CIVIL CITY</t>
  </si>
  <si>
    <t>LINTON CITY</t>
  </si>
  <si>
    <t>JASONVILLE CIVIL CITY</t>
  </si>
  <si>
    <t>JASONVILLE CITY</t>
  </si>
  <si>
    <t>BLOOMFIELD CIVIL TOWN</t>
  </si>
  <si>
    <t>BLOOMFIELD TOWN</t>
  </si>
  <si>
    <t>LYONS CIVIL TOWN</t>
  </si>
  <si>
    <t>LYONS TOWN</t>
  </si>
  <si>
    <t>NEWBERRY CIVIL TOWN</t>
  </si>
  <si>
    <t>NEWBERRY TOWN</t>
  </si>
  <si>
    <t>SWITZ CITY CIVIL TOWN</t>
  </si>
  <si>
    <t>SWITZ CITY-FAIRPLAY TOWNSHIP</t>
  </si>
  <si>
    <t>SWITZ CITY-GRANT TOWNSHIP</t>
  </si>
  <si>
    <t>FAIRPLAY TOWNSHIP</t>
  </si>
  <si>
    <t>GRANT TOWNSHIP</t>
  </si>
  <si>
    <t>WORTHINGTON CIVIL TOWN</t>
  </si>
  <si>
    <t>WORTHINGTON TOWN</t>
  </si>
  <si>
    <t>JEFFERSON TOWNSHIP</t>
  </si>
  <si>
    <t>SMITH TOWNSHIP</t>
  </si>
  <si>
    <t>CARMEL CIVIL CITY</t>
  </si>
  <si>
    <t>Carmel</t>
  </si>
  <si>
    <t>Carmel County TIF</t>
  </si>
  <si>
    <t>Carmel Washington</t>
  </si>
  <si>
    <t>NOBLESVILLE CIVIL CITY</t>
  </si>
  <si>
    <t>Noblesville City</t>
  </si>
  <si>
    <t>Noblesville SE</t>
  </si>
  <si>
    <t>Noblesville FC</t>
  </si>
  <si>
    <t>Nob Wayne</t>
  </si>
  <si>
    <t>ARCADIA CIVIL TOWN</t>
  </si>
  <si>
    <t>Arcadia</t>
  </si>
  <si>
    <t>ATLANTA CIVIL TOWN</t>
  </si>
  <si>
    <t>Atlanta</t>
  </si>
  <si>
    <t>CICERO CIVIL TOWN</t>
  </si>
  <si>
    <t>Cicero</t>
  </si>
  <si>
    <t>FISHERS CIVIL CITY</t>
  </si>
  <si>
    <t>Fishers</t>
  </si>
  <si>
    <t>Fishers FC</t>
  </si>
  <si>
    <t>Fishers FC 02152C</t>
  </si>
  <si>
    <t>SHERIDAN CIVIL TOWN</t>
  </si>
  <si>
    <t>Sheridan</t>
  </si>
  <si>
    <t>Sheridan Ag Abated MTE</t>
  </si>
  <si>
    <t>WESTFIELD CIVIL CITY</t>
  </si>
  <si>
    <t>Westfield</t>
  </si>
  <si>
    <t>GREENFIELD CIVIL CITY</t>
  </si>
  <si>
    <t>Greenfield City</t>
  </si>
  <si>
    <t>Greenfield - Brandywine Township</t>
  </si>
  <si>
    <t>Greenfield - Center - Phase In</t>
  </si>
  <si>
    <t>Center Township</t>
  </si>
  <si>
    <t>FORTVILLE CIVIL TOWN</t>
  </si>
  <si>
    <t>Fortville Town</t>
  </si>
  <si>
    <t>NEW PALESTINE CIVIL TOWN</t>
  </si>
  <si>
    <t>New Palestine Town</t>
  </si>
  <si>
    <t>SHIRLEY CIVIL TOWN</t>
  </si>
  <si>
    <t>Shirley Town</t>
  </si>
  <si>
    <t>SPRING LAKE CIVIL TOWN</t>
  </si>
  <si>
    <t>Spring Lake Town</t>
  </si>
  <si>
    <t>WILKINSON CIVIL TOWN</t>
  </si>
  <si>
    <t>Wilkinson Town</t>
  </si>
  <si>
    <t>CUMBERLAND CIVIL TOWN</t>
  </si>
  <si>
    <t>Cumberland Town Buck Creek Twp</t>
  </si>
  <si>
    <t>Cumberland Town Sugar Creek Tw</t>
  </si>
  <si>
    <t>MCCORDSVILLE CIVIL TOWN</t>
  </si>
  <si>
    <t>Town Of Mc Cordsville</t>
  </si>
  <si>
    <t>Mc Cordsville - Buck Creek</t>
  </si>
  <si>
    <t>Milltown-Blue River CCS</t>
  </si>
  <si>
    <t>Milltown-Spencer Twp CCS</t>
  </si>
  <si>
    <t>Milltown-Spencer Twp NHS</t>
  </si>
  <si>
    <t>CORYDON CIVIL TOWN</t>
  </si>
  <si>
    <t>Corydon Town</t>
  </si>
  <si>
    <t>CRANDALL CIVIL TOWN</t>
  </si>
  <si>
    <t>Crandall Town</t>
  </si>
  <si>
    <t>ELIZABETH CIVIL TOWN</t>
  </si>
  <si>
    <t>Elizabeth Town</t>
  </si>
  <si>
    <t>LACONIA CIVIL TOWN</t>
  </si>
  <si>
    <t>Laconia Town</t>
  </si>
  <si>
    <t>LANESVILLE CIVIL TOWN</t>
  </si>
  <si>
    <t>Lanesville Town</t>
  </si>
  <si>
    <t>MAUCKPORT CIVIL TOWN</t>
  </si>
  <si>
    <t>Mauckport Town</t>
  </si>
  <si>
    <t>NEW AMSTERDAM CIVIL TOWN</t>
  </si>
  <si>
    <t>New Amsterdam Town</t>
  </si>
  <si>
    <t>NEW MIDDLETOWN CIVIL TOWN</t>
  </si>
  <si>
    <t>New Middletown Town</t>
  </si>
  <si>
    <t>PALMYRA CIVIL TOWN</t>
  </si>
  <si>
    <t>Palmyra Town</t>
  </si>
  <si>
    <t>BROWNSBURG CIVIL TOWN</t>
  </si>
  <si>
    <t>Town Of Brownsburg</t>
  </si>
  <si>
    <t>Bburg-Brown Taxing District</t>
  </si>
  <si>
    <t>Bburg-Middle Taxing District</t>
  </si>
  <si>
    <t>Bburg-Washington Taxing District</t>
  </si>
  <si>
    <t>Brown Township</t>
  </si>
  <si>
    <t>Lincoln Township</t>
  </si>
  <si>
    <t>Avon-Lincoln Taxing District</t>
  </si>
  <si>
    <t>PLAINFIELD CIVIL TOWN</t>
  </si>
  <si>
    <t>Town Of Plainfield</t>
  </si>
  <si>
    <t>Pfield-Washington Taxing District</t>
  </si>
  <si>
    <t>Plainfield-Liberty Taxing District</t>
  </si>
  <si>
    <t>Guilford Township</t>
  </si>
  <si>
    <t>Eel River-Jamestown Taxing District</t>
  </si>
  <si>
    <t>AMO CIVIL TOWN</t>
  </si>
  <si>
    <t>Town Of Amo</t>
  </si>
  <si>
    <t>CLAYTON CIVIL TOWN</t>
  </si>
  <si>
    <t>Town Of Clayton</t>
  </si>
  <si>
    <t>COATSVILLE CIVIL TOWN</t>
  </si>
  <si>
    <t>Town Of Coatesville</t>
  </si>
  <si>
    <t>DANVILLE CIVIL TOWN</t>
  </si>
  <si>
    <t>Town Of Danville</t>
  </si>
  <si>
    <t>Danville-Washington Taxing District</t>
  </si>
  <si>
    <t>LIZTON CIVIL TOWN</t>
  </si>
  <si>
    <t>Town Of Lizton</t>
  </si>
  <si>
    <t>NORTH SALEM CIVIL TOWN</t>
  </si>
  <si>
    <t>Town Of North Salem</t>
  </si>
  <si>
    <t>PITTSBORO CIVIL TOWN</t>
  </si>
  <si>
    <t>Town Of Pittsboro</t>
  </si>
  <si>
    <t>Pittsboro-Brown Taxing District</t>
  </si>
  <si>
    <t>Middle Township</t>
  </si>
  <si>
    <t>STILESVILLE CIVIL TOWN</t>
  </si>
  <si>
    <t>Town Of Stilesville</t>
  </si>
  <si>
    <t>AVON CIVIL TOWN</t>
  </si>
  <si>
    <t>Town Of Avon</t>
  </si>
  <si>
    <t>NEW CASTLE CIVIL CITY</t>
  </si>
  <si>
    <t>NEW CASTLE</t>
  </si>
  <si>
    <t>SHIRLEY</t>
  </si>
  <si>
    <t>BLOUNTSVILLE CIVIL TOWN</t>
  </si>
  <si>
    <t>BLOUNTSVILLE</t>
  </si>
  <si>
    <t>CADIZ CIVIL TOWN</t>
  </si>
  <si>
    <t>CADIZ</t>
  </si>
  <si>
    <t>DUNREITH CIVIL TOWN</t>
  </si>
  <si>
    <t>DUNREITH</t>
  </si>
  <si>
    <t>GREENSBORO CIVIL TOWN</t>
  </si>
  <si>
    <t>GREENSBORO CORP</t>
  </si>
  <si>
    <t>KENNARD CIVIL TOWN</t>
  </si>
  <si>
    <t>KENNARD</t>
  </si>
  <si>
    <t>KNIGHTSTOWN CIVIL TOWN</t>
  </si>
  <si>
    <t>KNIGHTSTOWN</t>
  </si>
  <si>
    <t>LEWISVILLE CIVIL TOWN</t>
  </si>
  <si>
    <t>LEWISVILLE</t>
  </si>
  <si>
    <t>MIDDLETOWN CIVIL TOWN</t>
  </si>
  <si>
    <t>MIDDLETOWN</t>
  </si>
  <si>
    <t>FALL CREEK</t>
  </si>
  <si>
    <t>MOORELAND CIVIL TOWN</t>
  </si>
  <si>
    <t>MOORELAND</t>
  </si>
  <si>
    <t>MOUNT SUMMIT CIVIL TOWN</t>
  </si>
  <si>
    <t>MT SUMMIT</t>
  </si>
  <si>
    <t>SPICELAND CIVIL TOWN</t>
  </si>
  <si>
    <t>SPICELAND CORP</t>
  </si>
  <si>
    <t>SPICELAND CORP/FRANKLIN TWP</t>
  </si>
  <si>
    <t>SPRINGPORT CIVIL TOWN</t>
  </si>
  <si>
    <t>SPRINGPORT</t>
  </si>
  <si>
    <t>STRAUGHN CIVIL TOWN</t>
  </si>
  <si>
    <t>STRAUGHN</t>
  </si>
  <si>
    <t>SULPHUR SPRINGS CIVIL TOWN</t>
  </si>
  <si>
    <t>SULPHUR SPRINGS</t>
  </si>
  <si>
    <t>KOKOMO CIVIL CITY</t>
  </si>
  <si>
    <t>Kokomo City - Center Township</t>
  </si>
  <si>
    <t>Clay - Kokomo</t>
  </si>
  <si>
    <t>Kokomo City - Harrison Township</t>
  </si>
  <si>
    <t>Howard - Kokomo</t>
  </si>
  <si>
    <t>Kokomo City - Taylor Township</t>
  </si>
  <si>
    <t>GREENTOWN CIVIL TOWN</t>
  </si>
  <si>
    <t>Greentown Town</t>
  </si>
  <si>
    <t>RUSSIAVILLE CIVIL TOWN</t>
  </si>
  <si>
    <t>Russiaville Town</t>
  </si>
  <si>
    <t>HUNTINGTON CIVIL CITY</t>
  </si>
  <si>
    <t>HUNTINGTON CITY</t>
  </si>
  <si>
    <t>HUNTINGTON CORP/UNION TWP</t>
  </si>
  <si>
    <t>ANDREWS CIVIL TOWN</t>
  </si>
  <si>
    <t>ANDREWS TOWN</t>
  </si>
  <si>
    <t>MARKLE CIVIL TOWN</t>
  </si>
  <si>
    <t>MARKLE TOWN</t>
  </si>
  <si>
    <t>MARKLE UNION</t>
  </si>
  <si>
    <t>MOUNT ETNA CIVIL TOWN</t>
  </si>
  <si>
    <t>MOUNT ETNA TOWN-JEFFERSON TOWN</t>
  </si>
  <si>
    <t>MOUNT ETNA TOWN-LANCASTER TOWN</t>
  </si>
  <si>
    <t>MOUNT ETNA TOWN-POLK TOWNSHIP</t>
  </si>
  <si>
    <t>MOUNT ETNA TOWN-WAYNE TOWNSHIP</t>
  </si>
  <si>
    <t>ROANOKE CIVIL TOWN</t>
  </si>
  <si>
    <t>ROANOKE TOWN</t>
  </si>
  <si>
    <t>WARREN CIVIL TOWN</t>
  </si>
  <si>
    <t>WARREN TOWN</t>
  </si>
  <si>
    <t>SEYMOUR CIVIL CITY</t>
  </si>
  <si>
    <t>Seymour City Jackson Township</t>
  </si>
  <si>
    <t>Seymour City Redding Township</t>
  </si>
  <si>
    <t>BROWNSTOWN CIVIL TOWN</t>
  </si>
  <si>
    <t>Brownstown Town</t>
  </si>
  <si>
    <t>CROTHERSVILLE CIVIL TOWN</t>
  </si>
  <si>
    <t>Crothersville Town</t>
  </si>
  <si>
    <t>MEDORA CIVIL TOWN</t>
  </si>
  <si>
    <t>Medora Town</t>
  </si>
  <si>
    <t>RENSSELAER CIVIL CITY</t>
  </si>
  <si>
    <t>RENSSELAER CORP.</t>
  </si>
  <si>
    <t>RENSSELAER CORP. (NEWTON)</t>
  </si>
  <si>
    <t>DEMOTTE CIVIL TOWN</t>
  </si>
  <si>
    <t>DEMOTTE CORPORAT</t>
  </si>
  <si>
    <t>REMINGTON CIVIL TOWN</t>
  </si>
  <si>
    <t>REMINGTON</t>
  </si>
  <si>
    <t>REMINGTON (CARPENTER)</t>
  </si>
  <si>
    <t>REMINGTON (CARPENTER PHASE IN)</t>
  </si>
  <si>
    <t>WHEATFIELD CIVIL TOWN</t>
  </si>
  <si>
    <t>WHEATFIELD CORP</t>
  </si>
  <si>
    <t>PORTLAND CIVIL CITY</t>
  </si>
  <si>
    <t>PORTLAND CITY</t>
  </si>
  <si>
    <t>DUNKIRK CITY</t>
  </si>
  <si>
    <t>BRYANT CIVIL TOWN</t>
  </si>
  <si>
    <t>BRYANT TOWN</t>
  </si>
  <si>
    <t>PENNVILLE CIVIL TOWN</t>
  </si>
  <si>
    <t>PENNVILLE TOWN</t>
  </si>
  <si>
    <t>REDKEY CIVIL TOWN</t>
  </si>
  <si>
    <t>REDKEY</t>
  </si>
  <si>
    <t>SALAMONIA CIVIL TOWN</t>
  </si>
  <si>
    <t>SALAMONIA TOWN</t>
  </si>
  <si>
    <t>MADISON CIVIL CITY</t>
  </si>
  <si>
    <t>MADISON CITY</t>
  </si>
  <si>
    <t>BROOKSBURG CIVIL TOWN</t>
  </si>
  <si>
    <t>BROOKSBURG TOWN</t>
  </si>
  <si>
    <t>DUPONT CIVIL TOWN</t>
  </si>
  <si>
    <t>DUPONT TOWN</t>
  </si>
  <si>
    <t>HANOVER CIVIL TOWN</t>
  </si>
  <si>
    <t>HANOVER TOWN</t>
  </si>
  <si>
    <t>NORTH VERNON CIVIL CITY</t>
  </si>
  <si>
    <t>North Vernon City</t>
  </si>
  <si>
    <t>VERNON CIVIL TOWN</t>
  </si>
  <si>
    <t>Vernon Town</t>
  </si>
  <si>
    <t>FRANKLIN CIVIL CITY</t>
  </si>
  <si>
    <t>FRANKLIN CITY FRANKLIN TWP</t>
  </si>
  <si>
    <t>FRANKLIN CITY NEEDHAM TWP</t>
  </si>
  <si>
    <t>FRANKLIN CITY PLEASANT TWP</t>
  </si>
  <si>
    <t>GREENWOOD CIVIL CITY</t>
  </si>
  <si>
    <t>GRNWD CITY PLEAS TWP CP SCHOOL</t>
  </si>
  <si>
    <t>GRNWD CITY PLEAS TWP GRNWD SCH</t>
  </si>
  <si>
    <t>GRNWD CITY WHITE RIVER TWP CNTY LIB</t>
  </si>
  <si>
    <t>GRNWD CITY WR TWP CG SCH CNTY LIB</t>
  </si>
  <si>
    <t>GRNWD CITY PLEAS TWP GWD SCH CO LIB</t>
  </si>
  <si>
    <t>GRNWD CITY WR TWP GRNWD SCH CO LIB</t>
  </si>
  <si>
    <t>GRNWD CITY CP SCH CO LIB CLARK TWP</t>
  </si>
  <si>
    <t>BARGERSVILLE CIVIL TOWN</t>
  </si>
  <si>
    <t>BARGERSVILLE TOWN UNION TWP BFPD</t>
  </si>
  <si>
    <t>BARGERSVILLE TOWN WHITE RIVER</t>
  </si>
  <si>
    <t>EDINBURGH TOWN EDINBURGH LIBRARY</t>
  </si>
  <si>
    <t>EDINBURGH TOWN BLUE RIVER TWP CO LI</t>
  </si>
  <si>
    <t>NEW WHITELAND CIVIL TOWN</t>
  </si>
  <si>
    <t>NEW WHITELAND TOWN</t>
  </si>
  <si>
    <t>PRINCES LAKES CIVIL TOWN</t>
  </si>
  <si>
    <t>PRINCES LAKES TOWN NINEVEH FPD</t>
  </si>
  <si>
    <t>TRAFALGAR CIVIL TOWN</t>
  </si>
  <si>
    <t>TRAFALGAR TOWN HENSLEY TWP</t>
  </si>
  <si>
    <t>TRAFALGAR TOWN NINEVEH TWP</t>
  </si>
  <si>
    <t>TRAFALGAR TOWN NINEVEH TWP NIN FPD</t>
  </si>
  <si>
    <t>WHITELAND CIVIL TOWN</t>
  </si>
  <si>
    <t>WHITELAND TOWN FRANKLIN TWP WH FIRE</t>
  </si>
  <si>
    <t>WHITELAND TOWN PLEAS TWP WHITE</t>
  </si>
  <si>
    <t>059</t>
  </si>
  <si>
    <t>WHITELAND TOWN CLARK TWP</t>
  </si>
  <si>
    <t>CLARK TOWNSHIP WHITELAND FIRE</t>
  </si>
  <si>
    <t>FRANKLIN TWP WHITELAND FIRE</t>
  </si>
  <si>
    <t>PLEASANT TWP WHITELAND FIRE</t>
  </si>
  <si>
    <t>WHITELAND TOWN EAST PLEAS TWP</t>
  </si>
  <si>
    <t>WHITELAND TOWN PL TWP 10 YR MTE</t>
  </si>
  <si>
    <t>WHITELAND TOWN CL TWP 10 YR MTE</t>
  </si>
  <si>
    <t>VINCENNES CIVIL CITY</t>
  </si>
  <si>
    <t>VINCENNES CITY I</t>
  </si>
  <si>
    <t>VINCENNES CITY II</t>
  </si>
  <si>
    <t>BICKNELL CIVIL CITY</t>
  </si>
  <si>
    <t>BICKNELL CITY-VIGO TOWNSHIP</t>
  </si>
  <si>
    <t>BICKNELL CITY-WASHINGTON TOWNS</t>
  </si>
  <si>
    <t>BRUCEVILLE CIVIL TOWN</t>
  </si>
  <si>
    <t>DECKER CIVIL TOWN</t>
  </si>
  <si>
    <t>DECKER TOWN</t>
  </si>
  <si>
    <t>EDWARDSPORT CIVIL TOWN</t>
  </si>
  <si>
    <t>EDWARDSPORT TOWN</t>
  </si>
  <si>
    <t>MONROE CITY CIVIL TOWN</t>
  </si>
  <si>
    <t>MONROE CITY TOWN</t>
  </si>
  <si>
    <t>OAKTOWN CIVIL TOWN</t>
  </si>
  <si>
    <t>OAKTOWN TOWN</t>
  </si>
  <si>
    <t>SANDBORN CIVIL TOWN</t>
  </si>
  <si>
    <t>SANDBORN TOWN</t>
  </si>
  <si>
    <t>WHEATLAND CIVIL TOWN</t>
  </si>
  <si>
    <t>WHEATLAND TOWN</t>
  </si>
  <si>
    <t>WARSAW CIVIL CITY</t>
  </si>
  <si>
    <t>Warsaw Plain</t>
  </si>
  <si>
    <t>Warsaw</t>
  </si>
  <si>
    <t>Warsaw Prairie</t>
  </si>
  <si>
    <t>Wayne</t>
  </si>
  <si>
    <t>Nappanee Jeff W</t>
  </si>
  <si>
    <t>BURKET CIVIL TOWN</t>
  </si>
  <si>
    <t>Burket</t>
  </si>
  <si>
    <t>CLAYPOOL CIVIL TOWN</t>
  </si>
  <si>
    <t>Claypool</t>
  </si>
  <si>
    <t>ETNA GREEN CIVIL TOWN</t>
  </si>
  <si>
    <t>Etna Green</t>
  </si>
  <si>
    <t>LEESBURG CIVIL TOWN</t>
  </si>
  <si>
    <t>Leesburg</t>
  </si>
  <si>
    <t>MENTONE CIVIL TOWN</t>
  </si>
  <si>
    <t>Mentone Harrison</t>
  </si>
  <si>
    <t>Mentone Franklin</t>
  </si>
  <si>
    <t>MILFORD CIVIL TOWN</t>
  </si>
  <si>
    <t>Milford</t>
  </si>
  <si>
    <t>NORTH WEBSTER CIVIL TOWN</t>
  </si>
  <si>
    <t>North Webster</t>
  </si>
  <si>
    <t>PIERCETON CIVIL TOWN</t>
  </si>
  <si>
    <t>Pierceton</t>
  </si>
  <si>
    <t>SIDNEY CIVIL TOWN</t>
  </si>
  <si>
    <t>Sidney</t>
  </si>
  <si>
    <t>SILVER LAKE CIVIL TOWN</t>
  </si>
  <si>
    <t>Silver Lake</t>
  </si>
  <si>
    <t>Syracuse</t>
  </si>
  <si>
    <t>WINONA LAKE CIVIL TOWN</t>
  </si>
  <si>
    <t>Winona Lake</t>
  </si>
  <si>
    <t>LAGRANGE CIVIL TOWN</t>
  </si>
  <si>
    <t>Lagrange Town</t>
  </si>
  <si>
    <t>Lagrange Clay</t>
  </si>
  <si>
    <t>SHIPSHEWANA CIVIL TOWN</t>
  </si>
  <si>
    <t>Shipshewana Town</t>
  </si>
  <si>
    <t>TOPEKA CIVIL TOWN</t>
  </si>
  <si>
    <t>Topeka Town Clearspring Township</t>
  </si>
  <si>
    <t>Topeka Town Eden Township</t>
  </si>
  <si>
    <t>WOLCOTTVILLE CIVIL TOWN</t>
  </si>
  <si>
    <t>Wolcottville Town</t>
  </si>
  <si>
    <t>GARY CIVIL CITY</t>
  </si>
  <si>
    <t>Calumet-Gary</t>
  </si>
  <si>
    <t>Gary-Calumet</t>
  </si>
  <si>
    <t>Gary-Hob. Twp</t>
  </si>
  <si>
    <t>HAMMOND CIVIL CITY</t>
  </si>
  <si>
    <t>Hammond</t>
  </si>
  <si>
    <t>EAST CHICAGO CIVIL CITY</t>
  </si>
  <si>
    <t>East Chicago</t>
  </si>
  <si>
    <t>HOBART CIVIL CITY</t>
  </si>
  <si>
    <t>Hobart Corp</t>
  </si>
  <si>
    <t>Hobart Corp-Gary San</t>
  </si>
  <si>
    <t>Hobart Twp-River Forest Sch</t>
  </si>
  <si>
    <t>Hobart Ross</t>
  </si>
  <si>
    <t>CROWN POINT CIVIL CITY</t>
  </si>
  <si>
    <t>Crown Point-Ross</t>
  </si>
  <si>
    <t>Crown Point-Cen</t>
  </si>
  <si>
    <t>Crown Point-St John</t>
  </si>
  <si>
    <t>WHITING CIVIL CITY</t>
  </si>
  <si>
    <t>Whiting</t>
  </si>
  <si>
    <t>LAKE STATION CIVIL CITY</t>
  </si>
  <si>
    <t>Lake Station-Cal</t>
  </si>
  <si>
    <t>Hobart Twp-Lk Station</t>
  </si>
  <si>
    <t>Lake Station-Hob</t>
  </si>
  <si>
    <t>CEDAR LAKE CIVIL TOWN</t>
  </si>
  <si>
    <t>Cedar Lake-Han</t>
  </si>
  <si>
    <t>Cedar Lake-Center</t>
  </si>
  <si>
    <t>057</t>
  </si>
  <si>
    <t>Cedar Lake-West Creek</t>
  </si>
  <si>
    <t>Cedar Lake - Cedar Creek</t>
  </si>
  <si>
    <t>GRIFFITH CIVIL TOWN</t>
  </si>
  <si>
    <t>Griffith</t>
  </si>
  <si>
    <t>Griffith-St. John Twp</t>
  </si>
  <si>
    <t>HIGHLAND CIVIL TOWN</t>
  </si>
  <si>
    <t>Highland</t>
  </si>
  <si>
    <t>MUNSTER CIVIL TOWN</t>
  </si>
  <si>
    <t>Munster</t>
  </si>
  <si>
    <t>MERRILLVILLE CIVIL TOWN</t>
  </si>
  <si>
    <t>Merrillville</t>
  </si>
  <si>
    <t>Merrillville-Gary San</t>
  </si>
  <si>
    <t>Ross Twp</t>
  </si>
  <si>
    <t>DYER CIVIL TOWN</t>
  </si>
  <si>
    <t>Dyer</t>
  </si>
  <si>
    <t>LOWELL CIVIL TOWN</t>
  </si>
  <si>
    <t>Lowell-Cedar Creek</t>
  </si>
  <si>
    <t>Lowell-West Creek</t>
  </si>
  <si>
    <t>NEW CHICAGO CIVIL TOWN</t>
  </si>
  <si>
    <t>New Chicago</t>
  </si>
  <si>
    <t>ST. JOHN CIVIL TOWN</t>
  </si>
  <si>
    <t>St. John-Han Twp</t>
  </si>
  <si>
    <t>St. John Corp</t>
  </si>
  <si>
    <t>St. John - Center Township</t>
  </si>
  <si>
    <t>SCHERERVILLE CIVIL TOWN</t>
  </si>
  <si>
    <t>Schererville</t>
  </si>
  <si>
    <t>060</t>
  </si>
  <si>
    <t>Schererville-Center Twp</t>
  </si>
  <si>
    <t>SCHNEIDER CIVIL TOWN</t>
  </si>
  <si>
    <t>Schneider</t>
  </si>
  <si>
    <t>WINFIELD CIVIL TOWN</t>
  </si>
  <si>
    <t>Winfield Corp</t>
  </si>
  <si>
    <t>Twn of Winfield-Winfield Water</t>
  </si>
  <si>
    <t>MICHIGAN CITY CIVIL CITY</t>
  </si>
  <si>
    <t>Michigan City Coolspring</t>
  </si>
  <si>
    <t>Michigan City Michigan</t>
  </si>
  <si>
    <t>LAPORTE CIVIL CITY</t>
  </si>
  <si>
    <t>Laporte Center</t>
  </si>
  <si>
    <t>Laporte Kankakee #1</t>
  </si>
  <si>
    <t>Laporte Kankakee #2</t>
  </si>
  <si>
    <t>Laporte Pleasant</t>
  </si>
  <si>
    <t>061</t>
  </si>
  <si>
    <t>Laporte Scipio</t>
  </si>
  <si>
    <t>KINGSBURY CIVIL TOWN</t>
  </si>
  <si>
    <t>067</t>
  </si>
  <si>
    <t>Kingsbury (washington)</t>
  </si>
  <si>
    <t>KINGSFORD HEIGHTS CIVIL TOWN</t>
  </si>
  <si>
    <t>065</t>
  </si>
  <si>
    <t>Kingsford Heights (union)</t>
  </si>
  <si>
    <t>LACROSSE CIVIL TOWN</t>
  </si>
  <si>
    <t>La Crosse (dewey)</t>
  </si>
  <si>
    <t>LONG BEACH CIVIL TOWN</t>
  </si>
  <si>
    <t>Long Beach (michigan)</t>
  </si>
  <si>
    <t>Long Beach (michigan) Mich San</t>
  </si>
  <si>
    <t>MICHIANA SHORES CIVIL TOWN</t>
  </si>
  <si>
    <t>Michiana Shores Michigan</t>
  </si>
  <si>
    <t>063</t>
  </si>
  <si>
    <t>Michiana Shores Springfield</t>
  </si>
  <si>
    <t>POTTAWATTAMIE PARK CIVIL TOWN</t>
  </si>
  <si>
    <t>Pottawattamie Park (michigan)</t>
  </si>
  <si>
    <t>Pottawattamie Park Mich San</t>
  </si>
  <si>
    <t>TRAIL CREEK CIVIL TOWN</t>
  </si>
  <si>
    <t>Trail Creek Coolspring</t>
  </si>
  <si>
    <t>Trail Creek Michigan</t>
  </si>
  <si>
    <t>Trail Creek (coolspring) Mich</t>
  </si>
  <si>
    <t>Trail Creek (michigan) Mich Sa</t>
  </si>
  <si>
    <t>WANATAH CIVIL TOWN</t>
  </si>
  <si>
    <t>Wanatah Cass</t>
  </si>
  <si>
    <t>Wanatah Clinton</t>
  </si>
  <si>
    <t>WESTVILLE CIVIL TOWN</t>
  </si>
  <si>
    <t>Westville (new Durham)</t>
  </si>
  <si>
    <t>BEDFORD CIVIL CITY</t>
  </si>
  <si>
    <t>BEDFORD</t>
  </si>
  <si>
    <t>MITCHELL CIVIL CITY</t>
  </si>
  <si>
    <t>MITCHELL</t>
  </si>
  <si>
    <t>OOLITIC CIVIL TOWN</t>
  </si>
  <si>
    <t>OOLITIC</t>
  </si>
  <si>
    <t>ANDERSON CIVIL CITY</t>
  </si>
  <si>
    <t>Anderson City - Anderson Towns</t>
  </si>
  <si>
    <t>Anderson City Lafayette Twp</t>
  </si>
  <si>
    <t>Anderson City Richland Twp</t>
  </si>
  <si>
    <t>Anderson City Union Twp</t>
  </si>
  <si>
    <t>Anderson Adams</t>
  </si>
  <si>
    <t>Anderson Fall Creek</t>
  </si>
  <si>
    <t>Anderson Laf.w.c.</t>
  </si>
  <si>
    <t>ELWOOD CIVIL CITY</t>
  </si>
  <si>
    <t>Elwood City - Duck Creek Twp</t>
  </si>
  <si>
    <t>Elwood City Pipe Cr.twp.</t>
  </si>
  <si>
    <t>ALEXANDRIA CIVIL CITY</t>
  </si>
  <si>
    <t>Alexandria City</t>
  </si>
  <si>
    <t>Chesterfield Town</t>
  </si>
  <si>
    <t>Union Township</t>
  </si>
  <si>
    <t>COUNTRY CLUB HEIGHTS CIVIL TOWN</t>
  </si>
  <si>
    <t>Country Club Heights</t>
  </si>
  <si>
    <t>EDGEWOOD CIVIL TOWN</t>
  </si>
  <si>
    <t>Edgewood Town</t>
  </si>
  <si>
    <t>FRANKTON CIVIL TOWN</t>
  </si>
  <si>
    <t>Frankton Town - Lafayette Twp</t>
  </si>
  <si>
    <t>Frankton Town Pipe Cr.twp.</t>
  </si>
  <si>
    <t>INGALLS CIVIL TOWN</t>
  </si>
  <si>
    <t>Ingalls Town</t>
  </si>
  <si>
    <t>Ingalls Fallcreek</t>
  </si>
  <si>
    <t>LAPEL CIVIL TOWN</t>
  </si>
  <si>
    <t>Lapel Town</t>
  </si>
  <si>
    <t>Lapel Green Township</t>
  </si>
  <si>
    <t>MARKLEVILLE CIVIL TOWN</t>
  </si>
  <si>
    <t>Markleville Town</t>
  </si>
  <si>
    <t>ORESTES CIVIL TOWN</t>
  </si>
  <si>
    <t>Orestes Town</t>
  </si>
  <si>
    <t>PENDLETON CIVIL TOWN</t>
  </si>
  <si>
    <t>Pendleton Town</t>
  </si>
  <si>
    <t>Pendleton Green Township</t>
  </si>
  <si>
    <t>Fall Creek Township</t>
  </si>
  <si>
    <t>Pendleton Fallcreek AG</t>
  </si>
  <si>
    <t>Green Township</t>
  </si>
  <si>
    <t>Pendleton Green Ag</t>
  </si>
  <si>
    <t>RIVER FOREST CIVIL TOWN</t>
  </si>
  <si>
    <t>River Forest Town</t>
  </si>
  <si>
    <t>SUMMITVILLE CIVIL TOWN</t>
  </si>
  <si>
    <t>Summitville Town</t>
  </si>
  <si>
    <t>WOODLAWN HEIGHTS CIVIL TOWN</t>
  </si>
  <si>
    <t>Woodlawn Heights Town</t>
  </si>
  <si>
    <t>LAWRENCE CIVIL CITY</t>
  </si>
  <si>
    <t>407</t>
  </si>
  <si>
    <t>CITY OF LAWRENCE</t>
  </si>
  <si>
    <t>BEECH GROVE CIVIL CITY</t>
  </si>
  <si>
    <t>102</t>
  </si>
  <si>
    <t>BEECH GROVE CENTER</t>
  </si>
  <si>
    <t>302</t>
  </si>
  <si>
    <t>FRANKLIN BEECH GROVE</t>
  </si>
  <si>
    <t>320</t>
  </si>
  <si>
    <t>BEECH GROVE FRANKLIN SCHL</t>
  </si>
  <si>
    <t>502</t>
  </si>
  <si>
    <t>BEECH GROVE PERRY</t>
  </si>
  <si>
    <t>520</t>
  </si>
  <si>
    <t>BEECH GROVE PERRY SCHOOL</t>
  </si>
  <si>
    <t>702</t>
  </si>
  <si>
    <t>BEECH GROVE WARREN</t>
  </si>
  <si>
    <t>SOUTHPORT CIVIL CITY</t>
  </si>
  <si>
    <t>513</t>
  </si>
  <si>
    <t>CITY OF SOUTHPORT</t>
  </si>
  <si>
    <t>SPEEDWAY CITY CIVIL TOWN</t>
  </si>
  <si>
    <t>914</t>
  </si>
  <si>
    <t>TOWN OF SPEEDWAY</t>
  </si>
  <si>
    <t>CLERMONT CIVIL TOWN</t>
  </si>
  <si>
    <t>604</t>
  </si>
  <si>
    <t>TOWN OF CLERMONT</t>
  </si>
  <si>
    <t>904</t>
  </si>
  <si>
    <t>CLERMONT WAYNE</t>
  </si>
  <si>
    <t>724</t>
  </si>
  <si>
    <t>TOWN OF CUMBERLAND</t>
  </si>
  <si>
    <t>HOMECROFT CIVIL TOWN</t>
  </si>
  <si>
    <t>523</t>
  </si>
  <si>
    <t>TOWN OF HOMECROFT</t>
  </si>
  <si>
    <t>MERIDIAN HILLS CIVIL TOWN</t>
  </si>
  <si>
    <t>820</t>
  </si>
  <si>
    <t>MERIDIAN HILLS - WASH</t>
  </si>
  <si>
    <t>ROCKY RIPPLE CIVIL TOWN</t>
  </si>
  <si>
    <t>811</t>
  </si>
  <si>
    <t>ROCKY RIPPLE - WASHINGTON</t>
  </si>
  <si>
    <t>WARREN PARK CIVIL TOWN</t>
  </si>
  <si>
    <t>716</t>
  </si>
  <si>
    <t>WARREN PARK</t>
  </si>
  <si>
    <t>WILLIAMS CREEK CIVIL TOWN</t>
  </si>
  <si>
    <t>817</t>
  </si>
  <si>
    <t>WILLIAMS CREEK</t>
  </si>
  <si>
    <t>WYNNEDALE CIVIL TOWN</t>
  </si>
  <si>
    <t>822</t>
  </si>
  <si>
    <t>WYNNEDALE WASHINGTON</t>
  </si>
  <si>
    <t>SPRING HILL CIVIL TOWN</t>
  </si>
  <si>
    <t>815</t>
  </si>
  <si>
    <t>SPRING HILL - WASHINGTON</t>
  </si>
  <si>
    <t>PLYMOUTH CIVIL CITY</t>
  </si>
  <si>
    <t>PLYMOUTH (CENTER)</t>
  </si>
  <si>
    <t>PLY-WEST</t>
  </si>
  <si>
    <t>ARGOS CIVIL TOWN</t>
  </si>
  <si>
    <t>ARGOS-GREEN</t>
  </si>
  <si>
    <t>ARGOS-WALNUT</t>
  </si>
  <si>
    <t>GREEN TOWNSHIP</t>
  </si>
  <si>
    <t>WALNUT TOWNSHIP</t>
  </si>
  <si>
    <t>BOURBON CIVIL TOWN</t>
  </si>
  <si>
    <t>BOURBON (BOURBON)</t>
  </si>
  <si>
    <t>BREMEN CIVIL TOWN</t>
  </si>
  <si>
    <t>BREMEN (GERMAN)</t>
  </si>
  <si>
    <t>CULVER CIVIL TOWN</t>
  </si>
  <si>
    <t>CULVER (UNION)</t>
  </si>
  <si>
    <t>LAPAZ CIVIL TOWN</t>
  </si>
  <si>
    <t>LAPAZ (NORTH)</t>
  </si>
  <si>
    <t>LOOGOOTEE CIVIL CITY</t>
  </si>
  <si>
    <t>LOOGOOTEE CITY</t>
  </si>
  <si>
    <t>CRANE CIVIL TOWN</t>
  </si>
  <si>
    <t>CRANE TOWN</t>
  </si>
  <si>
    <t>SHOALS CIVIL TOWN</t>
  </si>
  <si>
    <t>WEST SHOALS</t>
  </si>
  <si>
    <t>SHOALS</t>
  </si>
  <si>
    <t>PERU CIVIL CITY</t>
  </si>
  <si>
    <t>PERU CITY</t>
  </si>
  <si>
    <t>PERU CITY-ANNEX-WASHINGTON TOW</t>
  </si>
  <si>
    <t>PERU CITY SOUTH-WASHINGTON TOW</t>
  </si>
  <si>
    <t>PERU TOWNSHIP</t>
  </si>
  <si>
    <t>AMBOY CIVIL TOWN</t>
  </si>
  <si>
    <t>AMBOY TOWN</t>
  </si>
  <si>
    <t>BUNKER HILL CIVIL TOWN</t>
  </si>
  <si>
    <t>BUNKER HILL TOWN</t>
  </si>
  <si>
    <t>CONVERSE TOWN</t>
  </si>
  <si>
    <t>DENVER CIVIL TOWN</t>
  </si>
  <si>
    <t>DENVER TOWN</t>
  </si>
  <si>
    <t>MACY CIVIL TOWN</t>
  </si>
  <si>
    <t>MACY TOWN</t>
  </si>
  <si>
    <t>BLOOMINGTON CIVIL CITY</t>
  </si>
  <si>
    <t>Bloomington City Bloomington Twp</t>
  </si>
  <si>
    <t>Bloomington City Perry Township</t>
  </si>
  <si>
    <t>Bloomington City Richland Township</t>
  </si>
  <si>
    <t>Bloomington City Van Buren Township</t>
  </si>
  <si>
    <t>ELLETTSVILLE CIVIL TOWN</t>
  </si>
  <si>
    <t>Elletsville Town</t>
  </si>
  <si>
    <t>Ellettsville-Bean Blossom</t>
  </si>
  <si>
    <t>STINESVILLE CIVIL TOWN</t>
  </si>
  <si>
    <t>Stinesville Town</t>
  </si>
  <si>
    <t>CRAWFORDSVILLE CIVIL CITY</t>
  </si>
  <si>
    <t>CVILLE O S NORTH</t>
  </si>
  <si>
    <t>CVILLE O S SOUTH</t>
  </si>
  <si>
    <t>CRAWFORDSVILLE</t>
  </si>
  <si>
    <t>ALAMO CIVIL TOWN</t>
  </si>
  <si>
    <t>ALAMO</t>
  </si>
  <si>
    <t>DARLINGTON CIVIL TOWN</t>
  </si>
  <si>
    <t>DARLINGTON</t>
  </si>
  <si>
    <t>LADOGA CIVIL TOWN</t>
  </si>
  <si>
    <t>LADOGA</t>
  </si>
  <si>
    <t>LINDEN CIVIL TOWN</t>
  </si>
  <si>
    <t>LINDEN</t>
  </si>
  <si>
    <t>NEW MARKET CIVIL TOWN</t>
  </si>
  <si>
    <t>NEW MARKET BROWN</t>
  </si>
  <si>
    <t>NEW MARKET SCOTT</t>
  </si>
  <si>
    <t>NEW MARKET UNION</t>
  </si>
  <si>
    <t>WAVELAND CIVIL TOWN</t>
  </si>
  <si>
    <t>WAVELAND</t>
  </si>
  <si>
    <t>WAVELAND LRCD</t>
  </si>
  <si>
    <t>WAYNETOWN CIVIL TOWN</t>
  </si>
  <si>
    <t>WAYNETOWN</t>
  </si>
  <si>
    <t>WINGATE CIVIL TOWN</t>
  </si>
  <si>
    <t>WINGATE</t>
  </si>
  <si>
    <t>NEW RICHMOND CIVIL TOWN</t>
  </si>
  <si>
    <t>NEW RICHMOND</t>
  </si>
  <si>
    <t>NEW ROSS CIVIL TOWN</t>
  </si>
  <si>
    <t>NEW ROSS</t>
  </si>
  <si>
    <t>MARTINSVILLE CIVIL CITY</t>
  </si>
  <si>
    <t>Martinsville City</t>
  </si>
  <si>
    <t>MOORESVILLE CIVIL TOWN</t>
  </si>
  <si>
    <t>Mooresville Town</t>
  </si>
  <si>
    <t>Brooklyn Brown Phase In</t>
  </si>
  <si>
    <t>BETHANY CIVIL TOWN</t>
  </si>
  <si>
    <t>Bethany Town</t>
  </si>
  <si>
    <t>BROOKLYN CIVIL TOWN</t>
  </si>
  <si>
    <t>Brooklyn Town</t>
  </si>
  <si>
    <t>MORGANTOWN CIVIL TOWN</t>
  </si>
  <si>
    <t>Morgantown Town</t>
  </si>
  <si>
    <t>PARAGON CIVIL TOWN</t>
  </si>
  <si>
    <t>Paragon Town</t>
  </si>
  <si>
    <t>MONROVIA CIVIL TOWN</t>
  </si>
  <si>
    <t>Monrovia Town</t>
  </si>
  <si>
    <t>BROOK CIVIL TOWN</t>
  </si>
  <si>
    <t>Brook</t>
  </si>
  <si>
    <t>GOODLAND CIVIL TOWN</t>
  </si>
  <si>
    <t>Goodland</t>
  </si>
  <si>
    <t>KENTLAND CIVIL TOWN</t>
  </si>
  <si>
    <t>Kentland</t>
  </si>
  <si>
    <t>MOROCCO CIVIL TOWN</t>
  </si>
  <si>
    <t>Morocco</t>
  </si>
  <si>
    <t>MT. AYR CIVIL TOWN</t>
  </si>
  <si>
    <t>Mt. Ayr</t>
  </si>
  <si>
    <t>KENDALLVILLE CIVIL CITY</t>
  </si>
  <si>
    <t>K'Ville-Allen</t>
  </si>
  <si>
    <t>Kendallville-Way</t>
  </si>
  <si>
    <t>LIGONIER CIVIL CITY</t>
  </si>
  <si>
    <t>Ligonier</t>
  </si>
  <si>
    <t>ALBION CIVIL TOWN</t>
  </si>
  <si>
    <t>Albion Town</t>
  </si>
  <si>
    <t>Albion-Jefferson</t>
  </si>
  <si>
    <t>AVILLA CIVIL TOWN</t>
  </si>
  <si>
    <t>Avilla</t>
  </si>
  <si>
    <t>CROMWELL CIVIL TOWN</t>
  </si>
  <si>
    <t>Cromwell</t>
  </si>
  <si>
    <t>ROME CITY CIVIL TOWN</t>
  </si>
  <si>
    <t>Rome City</t>
  </si>
  <si>
    <t>Wolcottville</t>
  </si>
  <si>
    <t>RISING SUN CIVIL CITY</t>
  </si>
  <si>
    <t>RISING SUN CORP.</t>
  </si>
  <si>
    <t>FRENCH LICK CIVIL TOWN</t>
  </si>
  <si>
    <t>FRENCH LICK TOWN</t>
  </si>
  <si>
    <t>WEST BADEN TOWN</t>
  </si>
  <si>
    <t>ORLEANS CIVIL TOWN</t>
  </si>
  <si>
    <t>ORLEANS TOWN</t>
  </si>
  <si>
    <t>PAOLI CIVIL TOWN</t>
  </si>
  <si>
    <t>PAOLI TOWN</t>
  </si>
  <si>
    <t>WEST BADEN CIVIL TOWN</t>
  </si>
  <si>
    <t>GOSPORT CIVIL TOWN</t>
  </si>
  <si>
    <t>Gosport Town</t>
  </si>
  <si>
    <t>SPENCER CIVIL TOWN</t>
  </si>
  <si>
    <t>Spencer Town</t>
  </si>
  <si>
    <t>Washington Township</t>
  </si>
  <si>
    <t>BLOOMINGDALE CIVIL TOWN</t>
  </si>
  <si>
    <t>BLOOMINGDALE TOWN</t>
  </si>
  <si>
    <t>MARSHALL CIVIL TOWN</t>
  </si>
  <si>
    <t>MARSHALL TOWN</t>
  </si>
  <si>
    <t>MONTEZUMA CIVIL TOWN</t>
  </si>
  <si>
    <t>MONTEZUMA TOWN-RESERVE TOWNSHI</t>
  </si>
  <si>
    <t>MONTEZUMA TOWN-WABASH TOWNSHIP</t>
  </si>
  <si>
    <t>ROCKVILLE CIVIL TOWN</t>
  </si>
  <si>
    <t>ROCKVILLE TOWN</t>
  </si>
  <si>
    <t>ROSEDALE CIVIL TOWN</t>
  </si>
  <si>
    <t>ROSEDALE TOWN</t>
  </si>
  <si>
    <t>MECCA CIVIL TOWN</t>
  </si>
  <si>
    <t>MECCA TOWN</t>
  </si>
  <si>
    <t>TELL CITY CIVIL CITY</t>
  </si>
  <si>
    <t>Tell City</t>
  </si>
  <si>
    <t>CANNELTON CIVIL CITY</t>
  </si>
  <si>
    <t>Cannelton City</t>
  </si>
  <si>
    <t>TROY CIVIL TOWN</t>
  </si>
  <si>
    <t>Troy Town</t>
  </si>
  <si>
    <t>PETERSBURG CIVIL CITY</t>
  </si>
  <si>
    <t>PETERSBURG CITY</t>
  </si>
  <si>
    <t>WASHINGTON TOWNSHIP</t>
  </si>
  <si>
    <t>SPURGEON CIVIL TOWN</t>
  </si>
  <si>
    <t>SPURGEON TOWN</t>
  </si>
  <si>
    <t>WINSLOW CIVIL TOWN</t>
  </si>
  <si>
    <t>WINSLOW TOWN</t>
  </si>
  <si>
    <t>VALPARAISO CIVIL CITY</t>
  </si>
  <si>
    <t>Valparaiso Corporation -004</t>
  </si>
  <si>
    <t>Valparaiso-Washington -029</t>
  </si>
  <si>
    <t>Valparaiso-Morgan -030</t>
  </si>
  <si>
    <t>Center Township -003</t>
  </si>
  <si>
    <t>Valparaiso-Center MTE-031</t>
  </si>
  <si>
    <t>Valparaiso-Washington MTE 032</t>
  </si>
  <si>
    <t>PORTAGE CIVIL CITY</t>
  </si>
  <si>
    <t>Portage Corporation -016</t>
  </si>
  <si>
    <t>Portage City-Westchester Twp -022</t>
  </si>
  <si>
    <t>CHESTERTON CIVIL TOWN</t>
  </si>
  <si>
    <t>Chesterton-Liberty Township-007</t>
  </si>
  <si>
    <t>Chesterton-Westchester Twp -023</t>
  </si>
  <si>
    <t>Chesterton-Jackson Township -027</t>
  </si>
  <si>
    <t>BEVERLY SHORES CIVIL TOWN</t>
  </si>
  <si>
    <t>Beverly Shores -011</t>
  </si>
  <si>
    <t>BURNS HARBOR CIVIL TOWN</t>
  </si>
  <si>
    <t>Burns Harbor -024</t>
  </si>
  <si>
    <t>DUNE ACRES CIVIL TOWN</t>
  </si>
  <si>
    <t>Dune Acres -025</t>
  </si>
  <si>
    <t>HEBRON CIVIL TOWN</t>
  </si>
  <si>
    <t>Hebron -002</t>
  </si>
  <si>
    <t>KOUTS CIVIL TOWN</t>
  </si>
  <si>
    <t>Town of Kouts -014</t>
  </si>
  <si>
    <t>OGDEN DUNES CIVIL TOWN</t>
  </si>
  <si>
    <t>Ogden Dunes -017</t>
  </si>
  <si>
    <t>PORTER CIVIL TOWN</t>
  </si>
  <si>
    <t>Town of Porter -026</t>
  </si>
  <si>
    <t>PINES CIVIL TOWN</t>
  </si>
  <si>
    <t>Town of Pines -012</t>
  </si>
  <si>
    <t>MOUNT VERNON CIVIL CITY</t>
  </si>
  <si>
    <t>MOUNT VERNON CITY</t>
  </si>
  <si>
    <t>BLACK TOWNSHIP</t>
  </si>
  <si>
    <t>CYNTHIANA CIVIL TOWN</t>
  </si>
  <si>
    <t>CYNTHIANA TOWN</t>
  </si>
  <si>
    <t>GRIFFIN CIVIL TOWN</t>
  </si>
  <si>
    <t>GRIFFIN TOWN</t>
  </si>
  <si>
    <t>NEW HARMONY CIVIL TOWN</t>
  </si>
  <si>
    <t>NEW HARMONY TOWN</t>
  </si>
  <si>
    <t>POSEYVILLE CIVIL TOWN</t>
  </si>
  <si>
    <t>POSEYVILLE TOWN</t>
  </si>
  <si>
    <t>FRANCESVILLE CIVIL TOWN</t>
  </si>
  <si>
    <t>FRANCESVILLE CORP</t>
  </si>
  <si>
    <t>MEDARYVILLE CIVIL TOWN</t>
  </si>
  <si>
    <t>MEDARYVILLE CORP</t>
  </si>
  <si>
    <t>MONTEREY CIVIL TOWN</t>
  </si>
  <si>
    <t>MONTEREY CORP</t>
  </si>
  <si>
    <t>WINAMAC CIVIL TOWN</t>
  </si>
  <si>
    <t>WINAMAC CORP</t>
  </si>
  <si>
    <t>GREENCASTLE CIVIL CITY</t>
  </si>
  <si>
    <t>Greencastle City</t>
  </si>
  <si>
    <t>BAINBRIDGE CIVIL TOWN</t>
  </si>
  <si>
    <t>Bainbridge</t>
  </si>
  <si>
    <t>CLOVERDALE CIVIL TOWN</t>
  </si>
  <si>
    <t>Cloverdale Town</t>
  </si>
  <si>
    <t>Clov_warren</t>
  </si>
  <si>
    <t>ROACHDALE CIVIL TOWN</t>
  </si>
  <si>
    <t>Roachdale Town</t>
  </si>
  <si>
    <t>RUSSELLVILLE CIVIL TOWN</t>
  </si>
  <si>
    <t>Russellville</t>
  </si>
  <si>
    <t>FILLMORE CIVIL TOWN</t>
  </si>
  <si>
    <t>Fillmore Town</t>
  </si>
  <si>
    <t>WINCHESTER CIVIL CITY</t>
  </si>
  <si>
    <t>Winchester</t>
  </si>
  <si>
    <t>UNION CITY CIVIL CITY</t>
  </si>
  <si>
    <t>Union City</t>
  </si>
  <si>
    <t>Albany</t>
  </si>
  <si>
    <t>FARMLAND CIVIL TOWN</t>
  </si>
  <si>
    <t>Farmland</t>
  </si>
  <si>
    <t>LOSANTVILLE CIVIL TOWN</t>
  </si>
  <si>
    <t>Losantville</t>
  </si>
  <si>
    <t>LYNN CIVIL TOWN</t>
  </si>
  <si>
    <t>Lynn</t>
  </si>
  <si>
    <t>MODOC CIVIL TOWN</t>
  </si>
  <si>
    <t>Modoc</t>
  </si>
  <si>
    <t>PARKER CIVIL TOWN</t>
  </si>
  <si>
    <t>Parker</t>
  </si>
  <si>
    <t>RIDGEVILLE CIVIL TOWN</t>
  </si>
  <si>
    <t>Ridgeville</t>
  </si>
  <si>
    <t>SARATOGA CIVIL TOWN</t>
  </si>
  <si>
    <t>Saratoga</t>
  </si>
  <si>
    <t>Ward</t>
  </si>
  <si>
    <t>Batesville In Adams Township</t>
  </si>
  <si>
    <t>City Of Batesville</t>
  </si>
  <si>
    <t>MILAN CIVIL TOWN</t>
  </si>
  <si>
    <t>Town Of Milan</t>
  </si>
  <si>
    <t>Town Of Milan In Washington Twp</t>
  </si>
  <si>
    <t>NAPOLEON CIVIL TOWN</t>
  </si>
  <si>
    <t>Town Of Napoleon</t>
  </si>
  <si>
    <t>OSGOOD CIVIL TOWN</t>
  </si>
  <si>
    <t>Town Of Osgood</t>
  </si>
  <si>
    <t>SUNMAN CIVIL TOWN</t>
  </si>
  <si>
    <t>Town Of Sunman</t>
  </si>
  <si>
    <t>VERSAILLES CIVIL TOWN</t>
  </si>
  <si>
    <t>Town Of Versailles</t>
  </si>
  <si>
    <t>HOLTON CIVIL TOWN</t>
  </si>
  <si>
    <t>Town Of Holton</t>
  </si>
  <si>
    <t>RUSHVILLE CIVIL CITY</t>
  </si>
  <si>
    <t>Rushville City</t>
  </si>
  <si>
    <t>Rushville City Jackson</t>
  </si>
  <si>
    <t>CARTHAGE CIVIL TOWN</t>
  </si>
  <si>
    <t>Carthage</t>
  </si>
  <si>
    <t>Glenwood City</t>
  </si>
  <si>
    <t>SOUTH BEND CIVIL CITY</t>
  </si>
  <si>
    <t>South Bend - Centre</t>
  </si>
  <si>
    <t>South Bend - Clay</t>
  </si>
  <si>
    <t>South Bend - German</t>
  </si>
  <si>
    <t>South Bend - Portage</t>
  </si>
  <si>
    <t>South Bend - Penn</t>
  </si>
  <si>
    <t>South Bend Warren</t>
  </si>
  <si>
    <t>MISHAWAKA CIVIL CITY</t>
  </si>
  <si>
    <t>Mishawaka - Clay</t>
  </si>
  <si>
    <t>Mishawaka - Phm School</t>
  </si>
  <si>
    <t>Mishawaka-Penn</t>
  </si>
  <si>
    <t>Mishawaka - Harris</t>
  </si>
  <si>
    <t>INDIAN VILLAGE CIVIL TOWN</t>
  </si>
  <si>
    <t>Indian Village</t>
  </si>
  <si>
    <t>LAKEVILLE CIVIL TOWN</t>
  </si>
  <si>
    <t>Lakeville</t>
  </si>
  <si>
    <t>NEW CARLISLE CIVIL TOWN</t>
  </si>
  <si>
    <t>New Carlisle</t>
  </si>
  <si>
    <t>NORTH LIBERTY CIVIL TOWN</t>
  </si>
  <si>
    <t>North Liberty</t>
  </si>
  <si>
    <t>OSCEOLA CIVIL TOWN</t>
  </si>
  <si>
    <t>Osceola</t>
  </si>
  <si>
    <t>ROSELAND CIVIL TOWN</t>
  </si>
  <si>
    <t>Roseland</t>
  </si>
  <si>
    <t>WALKERTON CIVIL TOWN</t>
  </si>
  <si>
    <t>Walkerton</t>
  </si>
  <si>
    <t>SCOTTSBURG CIVIL CITY</t>
  </si>
  <si>
    <t>Scottsburg City</t>
  </si>
  <si>
    <t>AUSTIN CIVIL CITY</t>
  </si>
  <si>
    <t>Austin Town</t>
  </si>
  <si>
    <t>SHELBYVILLE CIVIL CITY</t>
  </si>
  <si>
    <t>S-VILLE ADDISON</t>
  </si>
  <si>
    <t>S-VILLE BRANDY</t>
  </si>
  <si>
    <t>SHVL - SH WEST</t>
  </si>
  <si>
    <t>S-VILLE MARION</t>
  </si>
  <si>
    <t>S-VILLE SHELBY EAST</t>
  </si>
  <si>
    <t>ST PAUL DECATUR</t>
  </si>
  <si>
    <t>ST PAUL EASTERN</t>
  </si>
  <si>
    <t>EDINBURG JACKSON</t>
  </si>
  <si>
    <t>MORRISTOWN CIVIL TOWN</t>
  </si>
  <si>
    <t>MORRISTOWN</t>
  </si>
  <si>
    <t>FAIRLAND CIVIL TOWN</t>
  </si>
  <si>
    <t>FAIRLAND</t>
  </si>
  <si>
    <t>BRANDYWINE</t>
  </si>
  <si>
    <t>SUGAR CREEK</t>
  </si>
  <si>
    <t>Fairland - MTE</t>
  </si>
  <si>
    <t>ROCKPORT CIVIL CITY</t>
  </si>
  <si>
    <t>Rockport City</t>
  </si>
  <si>
    <t>CHRISNEY CIVIL TOWN</t>
  </si>
  <si>
    <t>Chrisney Town</t>
  </si>
  <si>
    <t>DALE CIVIL TOWN</t>
  </si>
  <si>
    <t>Dale Town</t>
  </si>
  <si>
    <t>GENTRYVILLE CIVIL TOWN</t>
  </si>
  <si>
    <t>Gentryville Town</t>
  </si>
  <si>
    <t>GRANDVIEW CIVIL TOWN</t>
  </si>
  <si>
    <t>Grandview Town</t>
  </si>
  <si>
    <t>SANTA CLAUS CIVIL TOWN</t>
  </si>
  <si>
    <t>Santa Claus Town Carter Townsh</t>
  </si>
  <si>
    <t>Santa Claus Town Clay Township</t>
  </si>
  <si>
    <t>Santa Claus Town Harrison Town</t>
  </si>
  <si>
    <t>RICHLAND CIVIL TOWN</t>
  </si>
  <si>
    <t>Richland Town</t>
  </si>
  <si>
    <t>KNOX CIVIL CITY</t>
  </si>
  <si>
    <t>Knox Corp.</t>
  </si>
  <si>
    <t>HAMLET CIVIL TOWN</t>
  </si>
  <si>
    <t>Hamlet Davis</t>
  </si>
  <si>
    <t>Hamlet Oregon</t>
  </si>
  <si>
    <t>Davis</t>
  </si>
  <si>
    <t>NORTH JUDSON CIVIL TOWN</t>
  </si>
  <si>
    <t>North Judson</t>
  </si>
  <si>
    <t>ANGOLA CIVIL CITY</t>
  </si>
  <si>
    <t>Angola City</t>
  </si>
  <si>
    <t>Ashley Town</t>
  </si>
  <si>
    <t>CLEAR LAKE CIVIL TOWN</t>
  </si>
  <si>
    <t>Clear Lake Town</t>
  </si>
  <si>
    <t>FREMONT CIVIL TOWN</t>
  </si>
  <si>
    <t>Fremont Town</t>
  </si>
  <si>
    <t>Hamilton Town</t>
  </si>
  <si>
    <t>HUDSON CIVIL TOWN</t>
  </si>
  <si>
    <t>Hudson Town Salem Township</t>
  </si>
  <si>
    <t>Hudson Town Steuben Township</t>
  </si>
  <si>
    <t>ORLAND CIVIL TOWN</t>
  </si>
  <si>
    <t>Orland Town</t>
  </si>
  <si>
    <t>SULLIVAN CIVIL CITY</t>
  </si>
  <si>
    <t>Sullivan City</t>
  </si>
  <si>
    <t>CARLISLE CIVIL TOWN</t>
  </si>
  <si>
    <t>Carlisle Town</t>
  </si>
  <si>
    <t>DUGGER CIVIL TOWN</t>
  </si>
  <si>
    <t>Dugger Town</t>
  </si>
  <si>
    <t>FARMERSBURG CIVIL TOWN</t>
  </si>
  <si>
    <t>Farmersburg Town</t>
  </si>
  <si>
    <t>HYMERA CIVIL TOWN</t>
  </si>
  <si>
    <t>Hymera Town</t>
  </si>
  <si>
    <t>MEROM CIVIL TOWN</t>
  </si>
  <si>
    <t>Merom Town</t>
  </si>
  <si>
    <t>SHELBURN CIVIL TOWN</t>
  </si>
  <si>
    <t>Shelburn Town</t>
  </si>
  <si>
    <t>PATRIOT CIVIL TOWN</t>
  </si>
  <si>
    <t>PATRIOT TOWN</t>
  </si>
  <si>
    <t>VEVAY CIVIL TOWN</t>
  </si>
  <si>
    <t>VEVAY TWP</t>
  </si>
  <si>
    <t>LAFAYETTE CIVIL CITY</t>
  </si>
  <si>
    <t>LAFAYETTE-FAIRFIELD TWP-LSC-B</t>
  </si>
  <si>
    <t>LAFAYETTE-FAIRFIELD TWP-TSC-B</t>
  </si>
  <si>
    <t>LAFAYETTE CITY-WEA TOWNSHIP-LS</t>
  </si>
  <si>
    <t>LAFAYETTE CITY-WEA TOWNSHIP-TS</t>
  </si>
  <si>
    <t>LAFAYETTE SHEFFIELD TSCB</t>
  </si>
  <si>
    <t>LAF WEA TSC-B ANNEX</t>
  </si>
  <si>
    <t>LAFAYETTE PERRY-TSC</t>
  </si>
  <si>
    <t>WEST LAFAYETTE CIVIL CITY</t>
  </si>
  <si>
    <t>WEST LAFAYETTE CITY-TSC-B</t>
  </si>
  <si>
    <t>WEST LAFAYETTE CITY-WLSC-B</t>
  </si>
  <si>
    <t>WEST LAFAYETTE - WABASH -TSC B</t>
  </si>
  <si>
    <t>WEST LAFAYETTE CITY-TSC-B-C</t>
  </si>
  <si>
    <t>WEST LAFAYETTE-WLSC-B-C</t>
  </si>
  <si>
    <t>WEST LAFAYETTE TIPPECANOE TSC</t>
  </si>
  <si>
    <t>OTTERBEIN TOWN-BSC</t>
  </si>
  <si>
    <t>BATTLE GROUND CIVIL TOWN</t>
  </si>
  <si>
    <t>BATTLE GROUND TOWN-TSC</t>
  </si>
  <si>
    <t>CLARKS HILL CIVIL TOWN</t>
  </si>
  <si>
    <t>CLARKS HILL TOWN</t>
  </si>
  <si>
    <t>DAYTON CIVIL TOWN</t>
  </si>
  <si>
    <t>DAYTON TOWN-TSC</t>
  </si>
  <si>
    <t>SHADELAND CIVIL TOWN</t>
  </si>
  <si>
    <t>SHADELAND TOWN-TSC</t>
  </si>
  <si>
    <t>SHADELAND-TSC-B</t>
  </si>
  <si>
    <t>Elwood Civil Cty</t>
  </si>
  <si>
    <t>TIPTON CIVIL CITY</t>
  </si>
  <si>
    <t>Tipton</t>
  </si>
  <si>
    <t>KEMPTON CIVIL TOWN</t>
  </si>
  <si>
    <t>Kempton</t>
  </si>
  <si>
    <t>SHARPSVILLE CIVIL TOWN</t>
  </si>
  <si>
    <t>Sharpsville</t>
  </si>
  <si>
    <t>WINDFALL CIVIL TOWN</t>
  </si>
  <si>
    <t>Windfall</t>
  </si>
  <si>
    <t>LIBERTY CIVIL TOWN</t>
  </si>
  <si>
    <t>Liberty Corporation</t>
  </si>
  <si>
    <t>WEST COLLEGE CORNER CIVIL TOWN</t>
  </si>
  <si>
    <t>W. College Corner Corporation</t>
  </si>
  <si>
    <t>EVANSVILLE CIVIL CITY</t>
  </si>
  <si>
    <t>EVANSVILLE CITY-CENTER TOWNSHI</t>
  </si>
  <si>
    <t>EVANSVILLE CITY-PERRY TOWNSHIP</t>
  </si>
  <si>
    <t>EVANSVILLE CITY-KNIGHT TOWNSHI</t>
  </si>
  <si>
    <t>EVANSVILLE CITY-PIGEON TOWNSHI</t>
  </si>
  <si>
    <t>EVANSVILLE CITY - KNIGHT TWP BURK ORG (TIF MEMO ON</t>
  </si>
  <si>
    <t>EVANSVILLE CITY - KNIGHT TWP BURK EXP (TIF MEMO ON</t>
  </si>
  <si>
    <t>ARMSTRONG TOWNSHIP</t>
  </si>
  <si>
    <t>DARMSTADT TOWN-ARMSTRONG TOWNS</t>
  </si>
  <si>
    <t>CENTER TOWNSHIP</t>
  </si>
  <si>
    <t>DARMSTADT TOWN CENTER TOWNSHIP</t>
  </si>
  <si>
    <t>GERMAN TOWNSHIP</t>
  </si>
  <si>
    <t>DARMSTADT TOWN-GERMAN TOWNSHIP</t>
  </si>
  <si>
    <t>PERRY TOWNSHIP</t>
  </si>
  <si>
    <t>KNIGHT TOWNSHIP</t>
  </si>
  <si>
    <t>PIGEON TOWNSHIP</t>
  </si>
  <si>
    <t>SCOTT TOWNSHIP</t>
  </si>
  <si>
    <t>DARMSTADT TOWN-SCOTT TOWNSHIP</t>
  </si>
  <si>
    <t>UNION TOWNSHIP - REAL</t>
  </si>
  <si>
    <t>UNION TOWNSHIP - PERSONAL</t>
  </si>
  <si>
    <t>DARMSTADT CIVIL TOWN</t>
  </si>
  <si>
    <t>CLINTON CIVIL CITY</t>
  </si>
  <si>
    <t>Clinton City</t>
  </si>
  <si>
    <t>CAYUGA CIVIL TOWN</t>
  </si>
  <si>
    <t>Cayuga</t>
  </si>
  <si>
    <t>DANA CIVIL TOWN</t>
  </si>
  <si>
    <t>Dana</t>
  </si>
  <si>
    <t>FAIRVIEW PARK CIVIL TOWN</t>
  </si>
  <si>
    <t>Fairview Park</t>
  </si>
  <si>
    <t>NEWPORT CIVIL TOWN</t>
  </si>
  <si>
    <t>Newport</t>
  </si>
  <si>
    <t>PERRYSVILLE CIVIL TOWN</t>
  </si>
  <si>
    <t>Perrysville</t>
  </si>
  <si>
    <t>UNIVERSAL CIVIL TOWN</t>
  </si>
  <si>
    <t>Universal</t>
  </si>
  <si>
    <t>TERRE HAUTE CIVIL CITY</t>
  </si>
  <si>
    <t>Terre Haute City Harrison Town</t>
  </si>
  <si>
    <t>Terre Haute City Honey Creek T</t>
  </si>
  <si>
    <t>Terre Haute City Lost Creek To</t>
  </si>
  <si>
    <t>Terre Haute City Otter Creek T</t>
  </si>
  <si>
    <t>Terre Haute City Riley Town</t>
  </si>
  <si>
    <t>RILEY CIVIL TOWN</t>
  </si>
  <si>
    <t>Riley Town</t>
  </si>
  <si>
    <t>SEELYVILLE CIVIL TOWN</t>
  </si>
  <si>
    <t>Seelyville Town</t>
  </si>
  <si>
    <t>WEST TERRE HAUTE CIVIL TOWN</t>
  </si>
  <si>
    <t>West Terre Haute Town</t>
  </si>
  <si>
    <t>WABASH CIVIL CITY</t>
  </si>
  <si>
    <t>WABASH-NOBLE</t>
  </si>
  <si>
    <t>WABASH CORP</t>
  </si>
  <si>
    <t>NORTH MANCHESTER CIVIL TOWN</t>
  </si>
  <si>
    <t>N MANCHESTER</t>
  </si>
  <si>
    <t>LAFONTAINE CIVIL TOWN</t>
  </si>
  <si>
    <t>LAFONTAINE CORP</t>
  </si>
  <si>
    <t>LAGRO CIVIL TOWN</t>
  </si>
  <si>
    <t>LAGRO CORP</t>
  </si>
  <si>
    <t>ROANN CIVIL TOWN</t>
  </si>
  <si>
    <t>ROANN CORP</t>
  </si>
  <si>
    <t>PINE VILLAGE CIVIL TOWN</t>
  </si>
  <si>
    <t>PINE VILLAGE</t>
  </si>
  <si>
    <t>STATE LINE CITY CIVIL TOWN</t>
  </si>
  <si>
    <t>STATE LINE</t>
  </si>
  <si>
    <t>WEST LEBANON CIVIL TOWN</t>
  </si>
  <si>
    <t>WEST LEBANON</t>
  </si>
  <si>
    <t>WILLIAMSPORT CIVIL TOWN</t>
  </si>
  <si>
    <t>WILLIAMSPORT</t>
  </si>
  <si>
    <t>LIBERTY WILLIAMSPORT</t>
  </si>
  <si>
    <t>VICTORIA WOODS CIVIL TOWN</t>
  </si>
  <si>
    <t>Victoria Woods Town</t>
  </si>
  <si>
    <t>BOONVILLE CIVIL CITY</t>
  </si>
  <si>
    <t>Boonville City</t>
  </si>
  <si>
    <t>Boon Township</t>
  </si>
  <si>
    <t>CHANDLER CIVIL TOWN</t>
  </si>
  <si>
    <t>Chandler Town Boon Township</t>
  </si>
  <si>
    <t>Chandler Town Ohio Township</t>
  </si>
  <si>
    <t>ELBERFELD CIVIL TOWN</t>
  </si>
  <si>
    <t>Elberfeld Town</t>
  </si>
  <si>
    <t>Greer Township</t>
  </si>
  <si>
    <t>LYNNVILLE CIVIL TOWN</t>
  </si>
  <si>
    <t>Lynnville Town</t>
  </si>
  <si>
    <t>Hart Township</t>
  </si>
  <si>
    <t>NEWBURGH CIVIL TOWN</t>
  </si>
  <si>
    <t>Newburgh Town</t>
  </si>
  <si>
    <t>TENNYSON CIVIL TOWN</t>
  </si>
  <si>
    <t>Tennyson Town</t>
  </si>
  <si>
    <t>SALEM CIVIL CITY</t>
  </si>
  <si>
    <t>Salem City</t>
  </si>
  <si>
    <t>CAMPBELLSBURG CIVIL TOWN</t>
  </si>
  <si>
    <t>Campbellsburg Town</t>
  </si>
  <si>
    <t>LITTLE YORK CIVIL TOWN</t>
  </si>
  <si>
    <t>Little York Town</t>
  </si>
  <si>
    <t>LIVONIA CIVIL TOWN</t>
  </si>
  <si>
    <t>Livonia Town</t>
  </si>
  <si>
    <t>NEW PEKIN CIVIL TOWN</t>
  </si>
  <si>
    <t>Pekin - Pierce Township</t>
  </si>
  <si>
    <t>Pekin - Polk Township</t>
  </si>
  <si>
    <t>SALTILLO CIVIL TOWN</t>
  </si>
  <si>
    <t>Saltillo Town</t>
  </si>
  <si>
    <t>RICHMOND CIVIL CITY</t>
  </si>
  <si>
    <t>RICHMOND-CENTER</t>
  </si>
  <si>
    <t>RICHMOND</t>
  </si>
  <si>
    <t>BOSTON RICHMOND</t>
  </si>
  <si>
    <t>RICH - WEBSTER</t>
  </si>
  <si>
    <t>BOSTON CIVIL TOWN</t>
  </si>
  <si>
    <t>BOSTON CORP</t>
  </si>
  <si>
    <t>CAMBRIDGE CITY CIVIL TOWN</t>
  </si>
  <si>
    <t>CAMBRIDGE CITY</t>
  </si>
  <si>
    <t>CENTERVILLE CIVIL TOWN</t>
  </si>
  <si>
    <t>CENTERVILLE</t>
  </si>
  <si>
    <t>DUBLIN CIVIL TOWN</t>
  </si>
  <si>
    <t>DUBLIN</t>
  </si>
  <si>
    <t>EAST GERMANTOWN CIVIL TOWN</t>
  </si>
  <si>
    <t>EAST GERMANTOWN</t>
  </si>
  <si>
    <t>ECONOMY CIVIL TOWN</t>
  </si>
  <si>
    <t>ECONOMY</t>
  </si>
  <si>
    <t>FOUNTAIN CITY CIVIL TOWN</t>
  </si>
  <si>
    <t>FOUNTAIN CITY</t>
  </si>
  <si>
    <t>NEW GARDEN TWP</t>
  </si>
  <si>
    <t>GREENS FORK CIVIL TOWN</t>
  </si>
  <si>
    <t>GREENSFORK</t>
  </si>
  <si>
    <t>HAGERSTOWN CIVIL TOWN</t>
  </si>
  <si>
    <t>HAGERSTOWN</t>
  </si>
  <si>
    <t>MILTON CIVIL TOWN</t>
  </si>
  <si>
    <t>MILTON</t>
  </si>
  <si>
    <t>MOUNT AUBURN CIVIL TOWN</t>
  </si>
  <si>
    <t>MT AUBURN</t>
  </si>
  <si>
    <t>SPRING GROVE CIVIL TOWN</t>
  </si>
  <si>
    <t>SPRING GROVE</t>
  </si>
  <si>
    <t>WHITEWATER CIVIL TOWN</t>
  </si>
  <si>
    <t>WHITEWATER</t>
  </si>
  <si>
    <t>BLUFFTON CIVIL CITY</t>
  </si>
  <si>
    <t>Bluffton-Harrison</t>
  </si>
  <si>
    <t>Bluffton City - Lancaster NW</t>
  </si>
  <si>
    <t>Bluffton City - Lancaster - BH</t>
  </si>
  <si>
    <t>Harrison</t>
  </si>
  <si>
    <t>Lancaster</t>
  </si>
  <si>
    <t>Markle - Rockcreek</t>
  </si>
  <si>
    <t>Markle - Union</t>
  </si>
  <si>
    <t>OSSIAN CIVIL TOWN</t>
  </si>
  <si>
    <t>Ossian</t>
  </si>
  <si>
    <t>PONETO CIVIL TOWN</t>
  </si>
  <si>
    <t>Poneto - Chester</t>
  </si>
  <si>
    <t>Poneto - Harrison</t>
  </si>
  <si>
    <t>Poneto - Liberty</t>
  </si>
  <si>
    <t>UNIONDALE CIVIL TOWN</t>
  </si>
  <si>
    <t>Uniondale - Rockcreek</t>
  </si>
  <si>
    <t>Uniondale - Union</t>
  </si>
  <si>
    <t>VERA CRUZ CIVIL TOWN</t>
  </si>
  <si>
    <t>Vera Cruz</t>
  </si>
  <si>
    <t>MONTICELLO CIVIL CITY</t>
  </si>
  <si>
    <t>Monticello City</t>
  </si>
  <si>
    <t>BROOKSTON CIVIL TOWN</t>
  </si>
  <si>
    <t>Brookston Town</t>
  </si>
  <si>
    <t>BURNETTSVILLE CIVIL TOWN</t>
  </si>
  <si>
    <t>Burnettsville Town</t>
  </si>
  <si>
    <t>CHALMERS CIVIL TOWN</t>
  </si>
  <si>
    <t>Chalmers Town</t>
  </si>
  <si>
    <t>MONON CIVIL TOWN</t>
  </si>
  <si>
    <t>Monon Town</t>
  </si>
  <si>
    <t>REYNOLDS CIVIL TOWN</t>
  </si>
  <si>
    <t>Reynolds Town</t>
  </si>
  <si>
    <t>WOLCOTT CIVIL TOWN</t>
  </si>
  <si>
    <t>Wolcott Town</t>
  </si>
  <si>
    <t>COLUMBIA CITY CIVIL CITY</t>
  </si>
  <si>
    <t>Columbia City</t>
  </si>
  <si>
    <t>Columbia City - Union Township</t>
  </si>
  <si>
    <t>CHURUBUSCO CIVIL TOWN</t>
  </si>
  <si>
    <t>Churubusco Town</t>
  </si>
  <si>
    <t>LARWILL CIVIL TOWN</t>
  </si>
  <si>
    <t>Larwill Town</t>
  </si>
  <si>
    <t>SOUTH WHITLEY CIVIL TOWN</t>
  </si>
  <si>
    <t>South Whitley Town</t>
  </si>
  <si>
    <t>MOD</t>
  </si>
  <si>
    <t>Municipality - Restated</t>
  </si>
  <si>
    <t># Mun.</t>
  </si>
  <si>
    <t>0130407 - DECATUR CIVIL CITY</t>
  </si>
  <si>
    <t>0130453 - BERNE CIVIL CITY</t>
  </si>
  <si>
    <t>Municipality List</t>
  </si>
  <si>
    <t>0130520 - GENEVA CIVIL TOWN</t>
  </si>
  <si>
    <t>0130521 - MONROE CIVIL TOWN</t>
  </si>
  <si>
    <t>0230100 - FORT WAYNE CIVIL CITY</t>
  </si>
  <si>
    <t>0230424 - NEW HAVEN CIVIL CITY</t>
  </si>
  <si>
    <t>0230465 - WOODBURN CIVIL CITY</t>
  </si>
  <si>
    <t>0230476 - ZANESVILLE CIVIL TOWN</t>
  </si>
  <si>
    <t>0230522 - GRABILL CIVIL TOWN</t>
  </si>
  <si>
    <t>0230523 - HUNTERTOWN CIVIL TOWN</t>
  </si>
  <si>
    <t>0230524 - MONROEVILLE CIVIL TOWN</t>
  </si>
  <si>
    <t>0230968 - LEO-CEDARVILLE CIVIL TOWN</t>
  </si>
  <si>
    <t>0330200 - COLUMBUS CIVIL CITY</t>
  </si>
  <si>
    <t>0330525 - CLIFFORD CIVIL TOWN</t>
  </si>
  <si>
    <t>0330526 - ELIZABETHTOWN CIVIL TOWN</t>
  </si>
  <si>
    <t>0330527 - HARTSVILLE CIVIL TOWN</t>
  </si>
  <si>
    <t>0330528 - HOPE CIVIL TOWN</t>
  </si>
  <si>
    <t>0330529 - JONESVILLE CIVIL TOWN</t>
  </si>
  <si>
    <t>0330703 - EDINBURGH CIVIL TOWN</t>
  </si>
  <si>
    <t>0430530 - AMBIA CIVIL TOWN</t>
  </si>
  <si>
    <t>0430531 - BOSWELL CIVIL TOWN</t>
  </si>
  <si>
    <t>0430532 - EARL PARK CIVIL TOWN</t>
  </si>
  <si>
    <t>0430533 - FOWLER CIVIL TOWN</t>
  </si>
  <si>
    <t>0430534 - OTTERBEIN CIVIL TOWN</t>
  </si>
  <si>
    <t>0430535 - OXFORD CIVIL TOWN</t>
  </si>
  <si>
    <t>0530409 - HARTFORD CITY CIVIL CITY</t>
  </si>
  <si>
    <t>0530450 - DUNKIRK CIVIL CITY</t>
  </si>
  <si>
    <t>0530464 - MONTPELIER CIVIL CITY</t>
  </si>
  <si>
    <t>0530951 - SHAMROCK LAKES CIVIL TOWN</t>
  </si>
  <si>
    <t>0630402 - LEBANON CIVIL CITY</t>
  </si>
  <si>
    <t>0630536 - ADVANCE CIVIL TOWN</t>
  </si>
  <si>
    <t>0630537 - JAMESTOWN CIVIL TOWN</t>
  </si>
  <si>
    <t>0630538 - THORNTOWN CIVIL TOWN</t>
  </si>
  <si>
    <t>0630539 - ULEN CIVIL TOWN</t>
  </si>
  <si>
    <t>0630540 - WHITESTOWN CIVIL TOWN</t>
  </si>
  <si>
    <t>0630541 - ZIONSVILLE CIVIL TOWN</t>
  </si>
  <si>
    <t>0730542 - NASHVILLE CIVIL TOWN</t>
  </si>
  <si>
    <t>0830457 - DELPHI CIVIL CITY</t>
  </si>
  <si>
    <t>0830543 - BURLINGTON CIVIL TOWN</t>
  </si>
  <si>
    <t>0830544 - CAMDEN CIVIL TOWN</t>
  </si>
  <si>
    <t>0830545 - FLORA CIVIL TOWN</t>
  </si>
  <si>
    <t>0830546 - YEOMAN CIVIL TOWN</t>
  </si>
  <si>
    <t>0930301 - LOGANSPORT CIVIL CITY</t>
  </si>
  <si>
    <t>0930547 - GALVESTON CIVIL TOWN</t>
  </si>
  <si>
    <t>0930548 - ONWARD CIVIL TOWN</t>
  </si>
  <si>
    <t>0930549 - ROYAL CENTER CIVIL TOWN</t>
  </si>
  <si>
    <t>0930550 - WALTON CIVIL TOWN</t>
  </si>
  <si>
    <t>1030205 - JEFFERSONVILLE CIVIL CITY</t>
  </si>
  <si>
    <t>1030421 - CHARLESTOWN CIVIL CITY</t>
  </si>
  <si>
    <t>1030500 - CLARKSVILLE CIVIL TOWN</t>
  </si>
  <si>
    <t>1030551 - BORDEN CIVIL TOWN</t>
  </si>
  <si>
    <t>1030552 - SELLERSBURG CIVIL TOWN</t>
  </si>
  <si>
    <t>1030962 - UTICA CIVIL TOWN</t>
  </si>
  <si>
    <t>1130410 - BRAZIL CIVIL CITY</t>
  </si>
  <si>
    <t>1130553 - CARBON CIVIL TOWN</t>
  </si>
  <si>
    <t>1130554 - CENTER POINT CIVIL TOWN</t>
  </si>
  <si>
    <t>1130555 - CLAY CITY CIVIL TOWN</t>
  </si>
  <si>
    <t>1130556 - KNIGHTSVILLE CIVIL TOWN</t>
  </si>
  <si>
    <t>1130557 - STAUNTON CIVIL TOWN</t>
  </si>
  <si>
    <t>1130558 - HARMONY CIVIL TOWN</t>
  </si>
  <si>
    <t>1230309 - FRANKFORT CIVIL CITY</t>
  </si>
  <si>
    <t>1230559 - COLFAX CIVIL TOWN</t>
  </si>
  <si>
    <t>1230560 - KIRKLIN CIVIL TOWN</t>
  </si>
  <si>
    <t>1230561 - MICHIGANTOWN CIVIL TOWN</t>
  </si>
  <si>
    <t>1230562 - MULBERRY CIVIL TOWN</t>
  </si>
  <si>
    <t>1230563 - ROSSVILLE CIVIL TOWN</t>
  </si>
  <si>
    <t>1330564 - ALTON CIVIL TOWN</t>
  </si>
  <si>
    <t>1330565 - ENGLISH CIVIL TOWN</t>
  </si>
  <si>
    <t>1330566 - LEAVENWORTH CIVIL TOWN</t>
  </si>
  <si>
    <t>1330567 - MARENGO CIVIL TOWN</t>
  </si>
  <si>
    <t>1330568 - MILLTOWN CIVIL TOWN</t>
  </si>
  <si>
    <t>1430319 - WASHINGTON CIVIL CITY</t>
  </si>
  <si>
    <t>1430569 - ALFORDSVILLE CIVIL TOWN</t>
  </si>
  <si>
    <t>1430570 - CANNELBURG CIVIL TOWN</t>
  </si>
  <si>
    <t>1430571 - ELNORA CIVIL TOWN</t>
  </si>
  <si>
    <t>1430572 - MONTGOMERY CIVIL TOWN</t>
  </si>
  <si>
    <t>1430573 - ODON CIVIL TOWN</t>
  </si>
  <si>
    <t>1430574 - PLAINVILLE CIVIL TOWN</t>
  </si>
  <si>
    <t>1530439 - LAWRENCEBURG CIVIL CITY</t>
  </si>
  <si>
    <t>1530442 - AURORA CIVIL CITY</t>
  </si>
  <si>
    <t>1530575 - DILLSBORO CIVIL TOWN</t>
  </si>
  <si>
    <t>1530576 - GREENDALE CIVIL CITY</t>
  </si>
  <si>
    <t>1530577 - MOORES HILL CIVIL TOWN</t>
  </si>
  <si>
    <t>1530578 - ST. LEON CIVIL TOWN</t>
  </si>
  <si>
    <t>1530579 - WEST HARRISON CIVIL TOWN</t>
  </si>
  <si>
    <t>1630406 - GREENSBURG CIVIL CITY</t>
  </si>
  <si>
    <t>1630581 - MILLHOUSEN CIVIL TOWN</t>
  </si>
  <si>
    <t>1630582 - NEW POINT CIVIL TOWN</t>
  </si>
  <si>
    <t>1630583 - ST. PAUL CIVIL TOWN</t>
  </si>
  <si>
    <t>1630584 - WESTPORT CIVIL TOWN</t>
  </si>
  <si>
    <t>1730416 - AUBURN CIVIL CITY</t>
  </si>
  <si>
    <t>1730436 - GARRETT CIVIL CITY</t>
  </si>
  <si>
    <t>1730460 - BUTLER CIVIL CITY</t>
  </si>
  <si>
    <t>1730585 - ALTONA CIVIL TOWN</t>
  </si>
  <si>
    <t>1730586 - ASHLEY CIVIL TOWN</t>
  </si>
  <si>
    <t>1730587 - CORUNNA CIVIL TOWN</t>
  </si>
  <si>
    <t>1730589 - ST. JOE CIVIL TOWN</t>
  </si>
  <si>
    <t>1730590 - WATERLOO CIVIL TOWN</t>
  </si>
  <si>
    <t>1730879 - HAMILTON CIVIL TOWN</t>
  </si>
  <si>
    <t>1830107 - MUNCIE CIVIL CITY</t>
  </si>
  <si>
    <t>1830591 - ALBANY CIVIL TOWN</t>
  </si>
  <si>
    <t>1830592 - EATON CIVIL TOWN</t>
  </si>
  <si>
    <t>1830593 - GASTON CIVIL TOWN</t>
  </si>
  <si>
    <t>1830594 - SELMA CIVIL TOWN</t>
  </si>
  <si>
    <t>1830595 - YORKTOWN CIVIL TOWN</t>
  </si>
  <si>
    <t>1830746 - CHESTERFIELD CIVIL TOWN</t>
  </si>
  <si>
    <t>1830963 - DALEVILLE CIVIL TOWN</t>
  </si>
  <si>
    <t>1930405 - JASPER CIVIL CITY</t>
  </si>
  <si>
    <t>1930434 - HUNTINGBURG CIVIL CITY</t>
  </si>
  <si>
    <t>1930596 - BIRDSEYE CIVIL TOWN</t>
  </si>
  <si>
    <t>1930597 - FERDINAND CIVIL TOWN</t>
  </si>
  <si>
    <t>1930598 - HOLLAND CIVIL TOWN</t>
  </si>
  <si>
    <t>2030112 - ELKHART CIVIL CITY</t>
  </si>
  <si>
    <t>2030305 - GOSHEN CIVIL CITY</t>
  </si>
  <si>
    <t>2030444 - NAPPANEE CIVIL CITY</t>
  </si>
  <si>
    <t>2030599 - BRISTOL CIVIL TOWN</t>
  </si>
  <si>
    <t>2030600 - MIDDLEBURY CIVIL TOWN</t>
  </si>
  <si>
    <t>2030601 - MILLERSBURG CIVIL TOWN</t>
  </si>
  <si>
    <t>2030602 - WAKARUSA CIVIL TOWN</t>
  </si>
  <si>
    <t>2030725 - SYRACUSE CIVIL TOWN</t>
  </si>
  <si>
    <t>2130304 - CONNERSVILLE CIVIL CITY</t>
  </si>
  <si>
    <t>2130860 - GLENWOOD CIVIL TOWN</t>
  </si>
  <si>
    <t>2230116 - NEW ALBANY CIVIL CITY</t>
  </si>
  <si>
    <t>2230603 - GEORGETOWN CIVIL TOWN</t>
  </si>
  <si>
    <t>2230604 - GREENVILLE CIVIL TOWN</t>
  </si>
  <si>
    <t>2330443 - ATTICA CIVIL CITY</t>
  </si>
  <si>
    <t>2330456 - COVINGTON CIVIL CITY</t>
  </si>
  <si>
    <t>2330605 - HILLSBORO CIVIL TOWN</t>
  </si>
  <si>
    <t>2330606 - KINGMAN CIVIL TOWN</t>
  </si>
  <si>
    <t>2330607 - MELLOTT CIVIL TOWN</t>
  </si>
  <si>
    <t>2330608 - NEWTOWN CIVIL TOWN</t>
  </si>
  <si>
    <t>2330609 - VEEDERSBURG CIVIL TOWN</t>
  </si>
  <si>
    <t>2330610 - WALLACE CIVIL TOWN</t>
  </si>
  <si>
    <t>2430447 - BATESVILLE CIVIL CITY</t>
  </si>
  <si>
    <t>2430611 - CEDAR GROVE CIVIL TOWN</t>
  </si>
  <si>
    <t>2430612 - LAUREL CIVIL TOWN</t>
  </si>
  <si>
    <t>2430613 - MT. CARMEL CIVIL TOWN</t>
  </si>
  <si>
    <t>2430614 - OLDENBURG CIVIL TOWN</t>
  </si>
  <si>
    <t>2430952 - BROOKVILLE CIVIL TOWN</t>
  </si>
  <si>
    <t>2530440 - ROCHESTER CIVIL CITY</t>
  </si>
  <si>
    <t>2530615 - AKRON CIVIL TOWN</t>
  </si>
  <si>
    <t>2530616 - FULTON CIVIL TOWN</t>
  </si>
  <si>
    <t>2530617 - KEWANNA CIVIL TOWN</t>
  </si>
  <si>
    <t>2630415 - PRINCETON CIVIL CITY</t>
  </si>
  <si>
    <t>2630451 - OAKLAND CITY CIVIL CITY</t>
  </si>
  <si>
    <t>2630618 - FORT BRANCH CIVIL TOWN</t>
  </si>
  <si>
    <t>2630619 - FRANCISCO CIVIL TOWN</t>
  </si>
  <si>
    <t>2630620 - HAUBSTADT CIVIL TOWN</t>
  </si>
  <si>
    <t>2630621 - HAZLETON CIVIL TOWN</t>
  </si>
  <si>
    <t>2630622 - MACKEY CIVIL TOWN</t>
  </si>
  <si>
    <t>2630623 - OWENSVILLE CIVIL TOWN</t>
  </si>
  <si>
    <t>2630624 - PATOKA CIVIL TOWN</t>
  </si>
  <si>
    <t>2630625 - SOMERVILLE CIVIL TOWN</t>
  </si>
  <si>
    <t>2730114 - MARION CIVIL CITY</t>
  </si>
  <si>
    <t>2730422 - GAS CITY CIVIL CITY</t>
  </si>
  <si>
    <t>2730626 - FAIRMOUNT CIVIL TOWN</t>
  </si>
  <si>
    <t>2730627 - FOWLERTON CIVIL TOWN</t>
  </si>
  <si>
    <t>2730628 - JONESBORO CIVIL CITY</t>
  </si>
  <si>
    <t>2730629 - MATTHEWS CIVIL TOWN</t>
  </si>
  <si>
    <t>2730630 - SWAYZEE CIVIL TOWN</t>
  </si>
  <si>
    <t>2730631 - SWEETSER CIVIL TOWN</t>
  </si>
  <si>
    <t>2730632 - UPLAND CIVIL TOWN</t>
  </si>
  <si>
    <t>2730633 - VAN BUREN CIVIL TOWN</t>
  </si>
  <si>
    <t>2730784 - CONVERSE CIVIL TOWN</t>
  </si>
  <si>
    <t>2830426 - LINTON CIVIL CITY</t>
  </si>
  <si>
    <t>2830461 - JASONVILLE CIVIL CITY</t>
  </si>
  <si>
    <t>2830634 - BLOOMFIELD CIVIL TOWN</t>
  </si>
  <si>
    <t>2830635 - LYONS CIVIL TOWN</t>
  </si>
  <si>
    <t>2830636 - NEWBERRY CIVIL TOWN</t>
  </si>
  <si>
    <t>2830637 - SWITZ CITY CIVIL TOWN</t>
  </si>
  <si>
    <t>2830638 - WORTHINGTON CIVIL TOWN</t>
  </si>
  <si>
    <t>2930323 - CARMEL CIVIL CITY</t>
  </si>
  <si>
    <t>2930413 - NOBLESVILLE CIVIL CITY</t>
  </si>
  <si>
    <t>2930639 - ARCADIA CIVIL TOWN</t>
  </si>
  <si>
    <t>2930640 - ATLANTA CIVIL TOWN</t>
  </si>
  <si>
    <t>2930641 - CICERO CIVIL TOWN</t>
  </si>
  <si>
    <t>2930642 - FISHERS CIVIL CITY</t>
  </si>
  <si>
    <t>2930643 - SHERIDAN CIVIL TOWN</t>
  </si>
  <si>
    <t>2930644 - WESTFIELD CIVIL CITY</t>
  </si>
  <si>
    <t>3030400 - GREENFIELD CIVIL CITY</t>
  </si>
  <si>
    <t>3030645 - FORTVILLE CIVIL TOWN</t>
  </si>
  <si>
    <t>3030646 - NEW PALESTINE CIVIL TOWN</t>
  </si>
  <si>
    <t>3030647 - SHIRLEY CIVIL TOWN</t>
  </si>
  <si>
    <t>3030648 - SPRING LAKE CIVIL TOWN</t>
  </si>
  <si>
    <t>3030649 - WILKINSON CIVIL TOWN</t>
  </si>
  <si>
    <t>3030762 - CUMBERLAND CIVIL TOWN</t>
  </si>
  <si>
    <t>3030966 - MCCORDSVILLE CIVIL TOWN</t>
  </si>
  <si>
    <t>3130568 - MILLTOWN CIVIL TOWN</t>
  </si>
  <si>
    <t>3130650 - CORYDON CIVIL TOWN</t>
  </si>
  <si>
    <t>3130651 - CRANDALL CIVIL TOWN</t>
  </si>
  <si>
    <t>3130652 - ELIZABETH CIVIL TOWN</t>
  </si>
  <si>
    <t>3130653 - LACONIA CIVIL TOWN</t>
  </si>
  <si>
    <t>3130654 - LANESVILLE CIVIL TOWN</t>
  </si>
  <si>
    <t>3130655 - MAUCKPORT CIVIL TOWN</t>
  </si>
  <si>
    <t>3130656 - NEW AMSTERDAM CIVIL TOWN</t>
  </si>
  <si>
    <t>3130657 - NEW MIDDLETOWN CIVIL TOWN</t>
  </si>
  <si>
    <t>3130658 - PALMYRA CIVIL TOWN</t>
  </si>
  <si>
    <t>3230502 - BROWNSBURG CIVIL TOWN</t>
  </si>
  <si>
    <t>3230503 - PLAINFIELD CIVIL TOWN</t>
  </si>
  <si>
    <t>3230537 - JAMESTOWN CIVIL TOWN</t>
  </si>
  <si>
    <t>3230659 - AMO CIVIL TOWN</t>
  </si>
  <si>
    <t>3230660 - CLAYTON CIVIL TOWN</t>
  </si>
  <si>
    <t>3230661 - COATSVILLE CIVIL TOWN</t>
  </si>
  <si>
    <t>3230662 - DANVILLE CIVIL TOWN</t>
  </si>
  <si>
    <t>3230663 - LIZTON CIVIL TOWN</t>
  </si>
  <si>
    <t>3230664 - NORTH SALEM CIVIL TOWN</t>
  </si>
  <si>
    <t>3230665 - PITTSBORO CIVIL TOWN</t>
  </si>
  <si>
    <t>3230666 - STILESVILLE CIVIL TOWN</t>
  </si>
  <si>
    <t>3230969 - AVON CIVIL TOWN</t>
  </si>
  <si>
    <t>3330203 - NEW CASTLE CIVIL CITY</t>
  </si>
  <si>
    <t>3330647 - SHIRLEY CIVIL TOWN</t>
  </si>
  <si>
    <t>3330667 - BLOUNTSVILLE CIVIL TOWN</t>
  </si>
  <si>
    <t>3330668 - CADIZ CIVIL TOWN</t>
  </si>
  <si>
    <t>3330669 - DUNREITH CIVIL TOWN</t>
  </si>
  <si>
    <t>3330670 - GREENSBORO CIVIL TOWN</t>
  </si>
  <si>
    <t>3330671 - KENNARD CIVIL TOWN</t>
  </si>
  <si>
    <t>3330672 - KNIGHTSTOWN CIVIL TOWN</t>
  </si>
  <si>
    <t>3330673 - LEWISVILLE CIVIL TOWN</t>
  </si>
  <si>
    <t>3330674 - MIDDLETOWN CIVIL TOWN</t>
  </si>
  <si>
    <t>3330675 - MOORELAND CIVIL TOWN</t>
  </si>
  <si>
    <t>3330676 - MOUNT SUMMIT CIVIL TOWN</t>
  </si>
  <si>
    <t>3330677 - SPICELAND CIVIL TOWN</t>
  </si>
  <si>
    <t>3330678 - SPRINGPORT CIVIL TOWN</t>
  </si>
  <si>
    <t>3330679 - STRAUGHN CIVIL TOWN</t>
  </si>
  <si>
    <t>3330680 - SULPHUR SPRINGS CIVIL TOWN</t>
  </si>
  <si>
    <t>3430110 - KOKOMO CIVIL CITY</t>
  </si>
  <si>
    <t>3430681 - GREENTOWN CIVIL TOWN</t>
  </si>
  <si>
    <t>3430682 - RUSSIAVILLE CIVIL TOWN</t>
  </si>
  <si>
    <t>3530307 - HUNTINGTON CIVIL CITY</t>
  </si>
  <si>
    <t>3530683 - ANDREWS CIVIL TOWN</t>
  </si>
  <si>
    <t>3530684 - MARKLE CIVIL TOWN</t>
  </si>
  <si>
    <t>3530685 - MOUNT ETNA CIVIL TOWN</t>
  </si>
  <si>
    <t>3530686 - ROANOKE CIVIL TOWN</t>
  </si>
  <si>
    <t>3530687 - WARREN CIVIL TOWN</t>
  </si>
  <si>
    <t>3630314 - SEYMOUR CIVIL CITY</t>
  </si>
  <si>
    <t>3630688 - BROWNSTOWN CIVIL TOWN</t>
  </si>
  <si>
    <t>3630689 - CROTHERSVILLE CIVIL TOWN</t>
  </si>
  <si>
    <t>3630690 - MEDORA CIVIL TOWN</t>
  </si>
  <si>
    <t>3730437 - RENSSELAER CIVIL CITY</t>
  </si>
  <si>
    <t>3730691 - DEMOTTE CIVIL TOWN</t>
  </si>
  <si>
    <t>3730692 - REMINGTON CIVIL TOWN</t>
  </si>
  <si>
    <t>3730693 - WHEATFIELD CIVIL TOWN</t>
  </si>
  <si>
    <t>3830417 - PORTLAND CIVIL CITY</t>
  </si>
  <si>
    <t>3830450 - DUNKIRK CIVIL CITY</t>
  </si>
  <si>
    <t>3830694 - BRYANT CIVIL TOWN</t>
  </si>
  <si>
    <t>3830695 - PENNVILLE CIVIL TOWN</t>
  </si>
  <si>
    <t>3830696 - REDKEY CIVIL TOWN</t>
  </si>
  <si>
    <t>3830697 - SALAMONIA CIVIL TOWN</t>
  </si>
  <si>
    <t>3930316 - MADISON CIVIL CITY</t>
  </si>
  <si>
    <t>3930698 - BROOKSBURG CIVIL TOWN</t>
  </si>
  <si>
    <t>3930699 - DUPONT CIVIL TOWN</t>
  </si>
  <si>
    <t>3930700 - HANOVER CIVIL TOWN</t>
  </si>
  <si>
    <t>4030441 - NORTH VERNON CIVIL CITY</t>
  </si>
  <si>
    <t>4030701 - VERNON CIVIL TOWN</t>
  </si>
  <si>
    <t>4130317 - FRANKLIN CIVIL CITY</t>
  </si>
  <si>
    <t>4130318 - GREENWOOD CIVIL CITY</t>
  </si>
  <si>
    <t>4130702 - BARGERSVILLE CIVIL TOWN</t>
  </si>
  <si>
    <t>4130703 - EDINBURGH CIVIL TOWN</t>
  </si>
  <si>
    <t>4130704 - NEW WHITELAND CIVIL TOWN</t>
  </si>
  <si>
    <t>4130705 - PRINCES LAKES CIVIL TOWN</t>
  </si>
  <si>
    <t>4130706 - TRAFALGAR CIVIL TOWN</t>
  </si>
  <si>
    <t>4130707 - WHITELAND CIVIL TOWN</t>
  </si>
  <si>
    <t>4230300 - VINCENNES CIVIL CITY</t>
  </si>
  <si>
    <t>4230448 - BICKNELL CIVIL CITY</t>
  </si>
  <si>
    <t>4230708 - BRUCEVILLE CIVIL TOWN</t>
  </si>
  <si>
    <t>4230709 - DECKER CIVIL TOWN</t>
  </si>
  <si>
    <t>4230710 - EDWARDSPORT CIVIL TOWN</t>
  </si>
  <si>
    <t>4230711 - MONROE CITY CIVIL TOWN</t>
  </si>
  <si>
    <t>4230712 - OAKTOWN CIVIL TOWN</t>
  </si>
  <si>
    <t>4230713 - SANDBORN CIVIL TOWN</t>
  </si>
  <si>
    <t>4230714 - WHEATLAND CIVIL TOWN</t>
  </si>
  <si>
    <t>4330414 - WARSAW CIVIL CITY</t>
  </si>
  <si>
    <t>4330444 - NAPPANEE CIVIL CITY</t>
  </si>
  <si>
    <t>4330715 - BURKET CIVIL TOWN</t>
  </si>
  <si>
    <t>4330716 - CLAYPOOL CIVIL TOWN</t>
  </si>
  <si>
    <t>4330717 - ETNA GREEN CIVIL TOWN</t>
  </si>
  <si>
    <t>4330718 - LEESBURG CIVIL TOWN</t>
  </si>
  <si>
    <t>4330719 - MENTONE CIVIL TOWN</t>
  </si>
  <si>
    <t>4330720 - MILFORD CIVIL TOWN</t>
  </si>
  <si>
    <t>4330721 - NORTH WEBSTER CIVIL TOWN</t>
  </si>
  <si>
    <t>4330722 - PIERCETON CIVIL TOWN</t>
  </si>
  <si>
    <t>4330723 - SIDNEY CIVIL TOWN</t>
  </si>
  <si>
    <t>4330724 - SILVER LAKE CIVIL TOWN</t>
  </si>
  <si>
    <t>4330725 - SYRACUSE CIVIL TOWN</t>
  </si>
  <si>
    <t>4330726 - WINONA LAKE CIVIL TOWN</t>
  </si>
  <si>
    <t>4430727 - LAGRANGE CIVIL TOWN</t>
  </si>
  <si>
    <t>4430728 - SHIPSHEWANA CIVIL TOWN</t>
  </si>
  <si>
    <t>4430729 - TOPEKA CIVIL TOWN</t>
  </si>
  <si>
    <t>4430811 - WOLCOTTVILLE CIVIL TOWN</t>
  </si>
  <si>
    <t>4530101 - GARY CIVIL CITY</t>
  </si>
  <si>
    <t>4530104 - HAMMOND CIVIL CITY</t>
  </si>
  <si>
    <t>4530108 - EAST CHICAGO CIVIL CITY</t>
  </si>
  <si>
    <t>4530202 - HOBART CIVIL CITY</t>
  </si>
  <si>
    <t>4530321 - CROWN POINT CIVIL CITY</t>
  </si>
  <si>
    <t>4530322 - WHITING CIVIL CITY</t>
  </si>
  <si>
    <t>4530401 - LAKE STATION CIVIL CITY</t>
  </si>
  <si>
    <t>4530504 - CEDAR LAKE CIVIL TOWN</t>
  </si>
  <si>
    <t>4530505 - GRIFFITH CIVIL TOWN</t>
  </si>
  <si>
    <t>4530506 - HIGHLAND CIVIL TOWN</t>
  </si>
  <si>
    <t>4530507 - MUNSTER CIVIL TOWN</t>
  </si>
  <si>
    <t>4530512 - MERRILLVILLE CIVIL TOWN</t>
  </si>
  <si>
    <t>4530730 - DYER CIVIL TOWN</t>
  </si>
  <si>
    <t>4530731 - LOWELL CIVIL TOWN</t>
  </si>
  <si>
    <t>4530732 - NEW CHICAGO CIVIL TOWN</t>
  </si>
  <si>
    <t>4530733 - ST. JOHN CIVIL TOWN</t>
  </si>
  <si>
    <t>4530734 - SCHERERVILLE CIVIL TOWN</t>
  </si>
  <si>
    <t>4530735 - SCHNEIDER CIVIL TOWN</t>
  </si>
  <si>
    <t>4530736 - WINFIELD CIVIL TOWN</t>
  </si>
  <si>
    <t>4630115 - MICHIGAN CITY CIVIL CITY</t>
  </si>
  <si>
    <t>4630201 - LAPORTE CIVIL CITY</t>
  </si>
  <si>
    <t>4630736 - KINGSBURY CIVIL TOWN</t>
  </si>
  <si>
    <t>4630737 - KINGSFORD HEIGHTS CIVIL TOWN</t>
  </si>
  <si>
    <t>4630738 - LACROSSE CIVIL TOWN</t>
  </si>
  <si>
    <t>4630739 - LONG BEACH CIVIL TOWN</t>
  </si>
  <si>
    <t>4630740 - MICHIANA SHORES CIVIL TOWN</t>
  </si>
  <si>
    <t>4630741 - POTTAWATTAMIE PARK CIVIL TOWN</t>
  </si>
  <si>
    <t>4630742 - TRAIL CREEK CIVIL TOWN</t>
  </si>
  <si>
    <t>4630743 - WANATAH CIVIL TOWN</t>
  </si>
  <si>
    <t>4630744 - WESTVILLE CIVIL TOWN</t>
  </si>
  <si>
    <t>4730315 - BEDFORD CIVIL CITY</t>
  </si>
  <si>
    <t>4730445 - MITCHELL CIVIL CITY</t>
  </si>
  <si>
    <t>4730745 - OOLITIC CIVIL TOWN</t>
  </si>
  <si>
    <t>4830105 - ANDERSON CIVIL CITY</t>
  </si>
  <si>
    <t>4830320 - ELWOOD CIVIL CITY</t>
  </si>
  <si>
    <t>4830430 - ALEXANDRIA CIVIL CITY</t>
  </si>
  <si>
    <t>4830746 - CHESTERFIELD CIVIL TOWN</t>
  </si>
  <si>
    <t>4830747 - COUNTRY CLUB HEIGHTS CIVIL TOWN</t>
  </si>
  <si>
    <t>4830748 - EDGEWOOD CIVIL TOWN</t>
  </si>
  <si>
    <t>4830749 - FRANKTON CIVIL TOWN</t>
  </si>
  <si>
    <t>4830751 - INGALLS CIVIL TOWN</t>
  </si>
  <si>
    <t>4830752 - LAPEL CIVIL TOWN</t>
  </si>
  <si>
    <t>4830753 - MARKLEVILLE CIVIL TOWN</t>
  </si>
  <si>
    <t>4830754 - ORESTES CIVIL TOWN</t>
  </si>
  <si>
    <t>4830755 - PENDLETON CIVIL TOWN</t>
  </si>
  <si>
    <t>4830756 - RIVER FOREST CIVIL TOWN</t>
  </si>
  <si>
    <t>4830757 - SUMMITVILLE CIVIL TOWN</t>
  </si>
  <si>
    <t>4830758 - WOODLAWN HEIGHTS CIVIL TOWN</t>
  </si>
  <si>
    <t>4930306 - LAWRENCE CIVIL CITY</t>
  </si>
  <si>
    <t>4930312 - BEECH GROVE CIVIL CITY</t>
  </si>
  <si>
    <t>4930459 - SOUTHPORT CIVIL CITY</t>
  </si>
  <si>
    <t>4930508 - SPEEDWAY CITY CIVIL TOWN</t>
  </si>
  <si>
    <t>4930760 - CLERMONT CIVIL TOWN</t>
  </si>
  <si>
    <t>4930762 - CUMBERLAND CIVIL TOWN</t>
  </si>
  <si>
    <t>4930764 - HOMECROFT CIVIL TOWN</t>
  </si>
  <si>
    <t>4930766 - MERIDIAN HILLS CIVIL TOWN</t>
  </si>
  <si>
    <t>4930769 - ROCKY RIPPLE CIVIL TOWN</t>
  </si>
  <si>
    <t>4930772 - WARREN PARK CIVIL TOWN</t>
  </si>
  <si>
    <t>4930773 - WILLIAMS CREEK CIVIL TOWN</t>
  </si>
  <si>
    <t>4930774 - WYNNEDALE CIVIL TOWN</t>
  </si>
  <si>
    <t>4930971 - SPRING HILL CIVIL TOWN</t>
  </si>
  <si>
    <t>5030412 - PLYMOUTH CIVIL CITY</t>
  </si>
  <si>
    <t>5030775 - ARGOS CIVIL TOWN</t>
  </si>
  <si>
    <t>5030776 - BOURBON CIVIL TOWN</t>
  </si>
  <si>
    <t>5030777 - BREMEN CIVIL TOWN</t>
  </si>
  <si>
    <t>5030778 - CULVER CIVIL TOWN</t>
  </si>
  <si>
    <t>5030779 - LAPAZ CIVIL TOWN</t>
  </si>
  <si>
    <t>5130454 - LOOGOOTEE CIVIL CITY</t>
  </si>
  <si>
    <t>5130780 - CRANE CIVIL TOWN</t>
  </si>
  <si>
    <t>5130781 - SHOALS CIVIL TOWN</t>
  </si>
  <si>
    <t>5230310 - PERU CIVIL CITY</t>
  </si>
  <si>
    <t>5230782 - AMBOY CIVIL TOWN</t>
  </si>
  <si>
    <t>5230783 - BUNKER HILL CIVIL TOWN</t>
  </si>
  <si>
    <t>5230784 - CONVERSE CIVIL TOWN</t>
  </si>
  <si>
    <t>5230785 - DENVER CIVIL TOWN</t>
  </si>
  <si>
    <t>5230786 - MACY CIVIL TOWN</t>
  </si>
  <si>
    <t>5330113 - BLOOMINGTON CIVIL CITY</t>
  </si>
  <si>
    <t>5330788 - ELLETTSVILLE CIVIL TOWN</t>
  </si>
  <si>
    <t>5330789 - STINESVILLE CIVIL TOWN</t>
  </si>
  <si>
    <t>5430311 - CRAWFORDSVILLE CIVIL CITY</t>
  </si>
  <si>
    <t>5430790 - ALAMO CIVIL TOWN</t>
  </si>
  <si>
    <t>5430791 - DARLINGTON CIVIL TOWN</t>
  </si>
  <si>
    <t>5430792 - LADOGA CIVIL TOWN</t>
  </si>
  <si>
    <t>5430793 - LINDEN CIVIL TOWN</t>
  </si>
  <si>
    <t>5430794 - NEW MARKET CIVIL TOWN</t>
  </si>
  <si>
    <t>5430795 - WAVELAND CIVIL TOWN</t>
  </si>
  <si>
    <t>5430796 - WAYNETOWN CIVIL TOWN</t>
  </si>
  <si>
    <t>5430797 - WINGATE CIVIL TOWN</t>
  </si>
  <si>
    <t>5430959 - NEW RICHMOND CIVIL TOWN</t>
  </si>
  <si>
    <t>5430960 - NEW ROSS CIVIL TOWN</t>
  </si>
  <si>
    <t>5530403 - MARTINSVILLE CIVIL CITY</t>
  </si>
  <si>
    <t>5530509 - MOORESVILLE CIVIL TOWN</t>
  </si>
  <si>
    <t>5530798 - BETHANY CIVIL TOWN</t>
  </si>
  <si>
    <t>5530799 - BROOKLYN CIVIL TOWN</t>
  </si>
  <si>
    <t>5530800 - MORGANTOWN CIVIL TOWN</t>
  </si>
  <si>
    <t>5530801 - PARAGON CIVIL TOWN</t>
  </si>
  <si>
    <t>5530970 - MONROVIA CIVIL TOWN</t>
  </si>
  <si>
    <t>5630802 - BROOK CIVIL TOWN</t>
  </si>
  <si>
    <t>5630803 - GOODLAND CIVIL TOWN</t>
  </si>
  <si>
    <t>5630804 - KENTLAND CIVIL TOWN</t>
  </si>
  <si>
    <t>5630805 - MOROCCO CIVIL TOWN</t>
  </si>
  <si>
    <t>5630806 - MT. AYR CIVIL TOWN</t>
  </si>
  <si>
    <t>5730418 - KENDALLVILLE CIVIL CITY</t>
  </si>
  <si>
    <t>5730452 - LIGONIER CIVIL CITY</t>
  </si>
  <si>
    <t>5730807 - ALBION CIVIL TOWN</t>
  </si>
  <si>
    <t>5730808 - AVILLA CIVIL TOWN</t>
  </si>
  <si>
    <t>5730809 - CROMWELL CIVIL TOWN</t>
  </si>
  <si>
    <t>5730810 - ROME CITY CIVIL TOWN</t>
  </si>
  <si>
    <t>5730811 - WOLCOTTVILLE CIVIL TOWN</t>
  </si>
  <si>
    <t>5830462 - RISING SUN CIVIL CITY</t>
  </si>
  <si>
    <t>5930812 - FRENCH LICK CIVIL TOWN</t>
  </si>
  <si>
    <t>5930813 - ORLEANS CIVIL TOWN</t>
  </si>
  <si>
    <t>5930814 - PAOLI CIVIL TOWN</t>
  </si>
  <si>
    <t>5930815 - WEST BADEN CIVIL TOWN</t>
  </si>
  <si>
    <t>6030816 - GOSPORT CIVIL TOWN</t>
  </si>
  <si>
    <t>6030817 - SPENCER CIVIL TOWN</t>
  </si>
  <si>
    <t>6130818 - BLOOMINGDALE CIVIL TOWN</t>
  </si>
  <si>
    <t>6130820 - MARSHALL CIVIL TOWN</t>
  </si>
  <si>
    <t>6130821 - MONTEZUMA CIVIL TOWN</t>
  </si>
  <si>
    <t>6130822 - ROCKVILLE CIVIL TOWN</t>
  </si>
  <si>
    <t>6130823 - ROSEDALE CIVIL TOWN</t>
  </si>
  <si>
    <t>6130954 - MECCA CIVIL TOWN</t>
  </si>
  <si>
    <t>6230411 - TELL CITY CIVIL CITY</t>
  </si>
  <si>
    <t>6230463 - CANNELTON CIVIL CITY</t>
  </si>
  <si>
    <t>6230824 - TROY CIVIL TOWN</t>
  </si>
  <si>
    <t>6330455 - PETERSBURG CIVIL CITY</t>
  </si>
  <si>
    <t>6330825 - SPURGEON CIVIL TOWN</t>
  </si>
  <si>
    <t>6330826 - WINSLOW CIVIL TOWN</t>
  </si>
  <si>
    <t>6430204 - VALPARAISO CIVIL CITY</t>
  </si>
  <si>
    <t>6430303 - PORTAGE CIVIL CITY</t>
  </si>
  <si>
    <t>6430510 - CHESTERTON CIVIL TOWN</t>
  </si>
  <si>
    <t>6430827 - BEVERLY SHORES CIVIL TOWN</t>
  </si>
  <si>
    <t>6430828 - BURNS HARBOR CIVIL TOWN</t>
  </si>
  <si>
    <t>6430829 - DUNE ACRES CIVIL TOWN</t>
  </si>
  <si>
    <t>6430830 - HEBRON CIVIL TOWN</t>
  </si>
  <si>
    <t>6430831 - KOUTS CIVIL TOWN</t>
  </si>
  <si>
    <t>6430832 - OGDEN DUNES CIVIL TOWN</t>
  </si>
  <si>
    <t>6430833 - PORTER CIVIL TOWN</t>
  </si>
  <si>
    <t>6430834 - PINES CIVIL TOWN</t>
  </si>
  <si>
    <t>6530419 - MOUNT VERNON CIVIL CITY</t>
  </si>
  <si>
    <t>6530835 - CYNTHIANA CIVIL TOWN</t>
  </si>
  <si>
    <t>6530836 - GRIFFIN CIVIL TOWN</t>
  </si>
  <si>
    <t>6530837 - NEW HARMONY CIVIL TOWN</t>
  </si>
  <si>
    <t>6530838 - POSEYVILLE CIVIL TOWN</t>
  </si>
  <si>
    <t>6630839 - FRANCESVILLE CIVIL TOWN</t>
  </si>
  <si>
    <t>6630840 - MEDARYVILLE CIVIL TOWN</t>
  </si>
  <si>
    <t>6630841 - MONTEREY CIVIL TOWN</t>
  </si>
  <si>
    <t>6630842 - WINAMAC CIVIL TOWN</t>
  </si>
  <si>
    <t>6730404 - GREENCASTLE CIVIL CITY</t>
  </si>
  <si>
    <t>6730843 - BAINBRIDGE CIVIL TOWN</t>
  </si>
  <si>
    <t>6730844 - CLOVERDALE CIVIL TOWN</t>
  </si>
  <si>
    <t>6730845 - ROACHDALE CIVIL TOWN</t>
  </si>
  <si>
    <t>6730846 - RUSSELLVILLE CIVIL TOWN</t>
  </si>
  <si>
    <t>6730965 - FILLMORE CIVIL TOWN</t>
  </si>
  <si>
    <t>6830425 - WINCHESTER CIVIL CITY</t>
  </si>
  <si>
    <t>6830446 - UNION CITY CIVIL CITY</t>
  </si>
  <si>
    <t>6830591 - ALBANY CIVIL TOWN</t>
  </si>
  <si>
    <t>6830847 - FARMLAND CIVIL TOWN</t>
  </si>
  <si>
    <t>6830848 - LOSANTVILLE CIVIL TOWN</t>
  </si>
  <si>
    <t>6830849 - LYNN CIVIL TOWN</t>
  </si>
  <si>
    <t>6830850 - MODOC CIVIL TOWN</t>
  </si>
  <si>
    <t>6830851 - PARKER CIVIL TOWN</t>
  </si>
  <si>
    <t>6830852 - RIDGEVILLE CIVIL TOWN</t>
  </si>
  <si>
    <t>6830853 - SARATOGA CIVIL TOWN</t>
  </si>
  <si>
    <t>6930447 - BATESVILLE CIVIL CITY</t>
  </si>
  <si>
    <t>6930854 - MILAN CIVIL TOWN</t>
  </si>
  <si>
    <t>6930855 - NAPOLEON CIVIL TOWN</t>
  </si>
  <si>
    <t>6930856 - OSGOOD CIVIL TOWN</t>
  </si>
  <si>
    <t>6930857 - SUNMAN CIVIL TOWN</t>
  </si>
  <si>
    <t>6930858 - VERSAILLES CIVIL TOWN</t>
  </si>
  <si>
    <t>6930955 - HOLTON CIVIL TOWN</t>
  </si>
  <si>
    <t>7030420 - RUSHVILLE CIVIL CITY</t>
  </si>
  <si>
    <t>7030859 - CARTHAGE CIVIL TOWN</t>
  </si>
  <si>
    <t>7030860 - GLENWOOD CIVIL TOWN</t>
  </si>
  <si>
    <t>7130103 - SOUTH BEND CIVIL CITY</t>
  </si>
  <si>
    <t>7130117 - MISHAWAKA CIVIL CITY</t>
  </si>
  <si>
    <t>7130861 - INDIAN VILLAGE CIVIL TOWN</t>
  </si>
  <si>
    <t>7130862 - LAKEVILLE CIVIL TOWN</t>
  </si>
  <si>
    <t>7130863 - NEW CARLISLE CIVIL TOWN</t>
  </si>
  <si>
    <t>7130864 - NORTH LIBERTY CIVIL TOWN</t>
  </si>
  <si>
    <t>7130865 - OSCEOLA CIVIL TOWN</t>
  </si>
  <si>
    <t>7130866 - ROSELAND CIVIL TOWN</t>
  </si>
  <si>
    <t>7130867 - WALKERTON CIVIL TOWN</t>
  </si>
  <si>
    <t>7230435 - SCOTTSBURG CIVIL CITY</t>
  </si>
  <si>
    <t>7230868 - AUSTIN CIVIL CITY</t>
  </si>
  <si>
    <t>7330308 - SHELBYVILLE CIVIL CITY</t>
  </si>
  <si>
    <t>7330583 - ST. PAUL CIVIL TOWN</t>
  </si>
  <si>
    <t>7330703 - EDINBURGH CIVIL TOWN</t>
  </si>
  <si>
    <t>7330869 - MORRISTOWN CIVIL TOWN</t>
  </si>
  <si>
    <t>7330972 - FAIRLAND CIVIL TOWN</t>
  </si>
  <si>
    <t>7430458 - ROCKPORT CIVIL CITY</t>
  </si>
  <si>
    <t>7430870 - CHRISNEY CIVIL TOWN</t>
  </si>
  <si>
    <t>7430871 - DALE CIVIL TOWN</t>
  </si>
  <si>
    <t>7430872 - GENTRYVILLE CIVIL TOWN</t>
  </si>
  <si>
    <t>7430873 - GRANDVIEW CIVIL TOWN</t>
  </si>
  <si>
    <t>7430874 - SANTA CLAUS CIVIL TOWN</t>
  </si>
  <si>
    <t>7430973 - RICHLAND CIVIL TOWN</t>
  </si>
  <si>
    <t>7530449 - KNOX CIVIL CITY</t>
  </si>
  <si>
    <t>7530875 - HAMLET CIVIL TOWN</t>
  </si>
  <si>
    <t>7530876 - NORTH JUDSON CIVIL TOWN</t>
  </si>
  <si>
    <t>7630429 - ANGOLA CIVIL CITY</t>
  </si>
  <si>
    <t>7630586 - ASHLEY CIVIL TOWN</t>
  </si>
  <si>
    <t>7630877 - CLEAR LAKE CIVIL TOWN</t>
  </si>
  <si>
    <t>7630878 - FREMONT CIVIL TOWN</t>
  </si>
  <si>
    <t>7630879 - HAMILTON CIVIL TOWN</t>
  </si>
  <si>
    <t>7630880 - HUDSON CIVIL TOWN</t>
  </si>
  <si>
    <t>7630881 - ORLAND CIVIL TOWN</t>
  </si>
  <si>
    <t>7730438 - SULLIVAN CIVIL CITY</t>
  </si>
  <si>
    <t>7730882 - CARLISLE CIVIL TOWN</t>
  </si>
  <si>
    <t>7730883 - DUGGER CIVIL TOWN</t>
  </si>
  <si>
    <t>7730884 - FARMERSBURG CIVIL TOWN</t>
  </si>
  <si>
    <t>7730885 - HYMERA CIVIL TOWN</t>
  </si>
  <si>
    <t>7730886 - MEROM CIVIL TOWN</t>
  </si>
  <si>
    <t>7730887 - SHELBURN CIVIL TOWN</t>
  </si>
  <si>
    <t>7830888 - PATRIOT CIVIL TOWN</t>
  </si>
  <si>
    <t>7830889 - VEVAY CIVIL TOWN</t>
  </si>
  <si>
    <t>7930109 - LAFAYETTE CIVIL CITY</t>
  </si>
  <si>
    <t>7930302 - WEST LAFAYETTE CIVIL CITY</t>
  </si>
  <si>
    <t>7930534 - OTTERBEIN CIVIL TOWN</t>
  </si>
  <si>
    <t>7930890 - BATTLE GROUND CIVIL TOWN</t>
  </si>
  <si>
    <t>7930891 - CLARKS HILL CIVIL TOWN</t>
  </si>
  <si>
    <t>7930957 - DAYTON CIVIL TOWN</t>
  </si>
  <si>
    <t>7930964 - SHADELAND CIVIL TOWN</t>
  </si>
  <si>
    <t>8030320 - ELWOOD CIVIL CITY</t>
  </si>
  <si>
    <t>8030428 - TIPTON CIVIL CITY</t>
  </si>
  <si>
    <t>8030892 - KEMPTON CIVIL TOWN</t>
  </si>
  <si>
    <t>8030893 - SHARPSVILLE CIVIL TOWN</t>
  </si>
  <si>
    <t>8030894 - WINDFALL CIVIL TOWN</t>
  </si>
  <si>
    <t>8130895 - LIBERTY CIVIL TOWN</t>
  </si>
  <si>
    <t>8130896 - WEST COLLEGE CORNER CIVIL TOWN</t>
  </si>
  <si>
    <t>8230102 - EVANSVILLE CIVIL CITY</t>
  </si>
  <si>
    <t>8230958 - DARMSTADT CIVIL TOWN</t>
  </si>
  <si>
    <t>8330427 - CLINTON CIVIL CITY</t>
  </si>
  <si>
    <t>8330897 - CAYUGA CIVIL TOWN</t>
  </si>
  <si>
    <t>8330898 - DANA CIVIL TOWN</t>
  </si>
  <si>
    <t>8330899 - FAIRVIEW PARK CIVIL TOWN</t>
  </si>
  <si>
    <t>8330900 - NEWPORT CIVIL TOWN</t>
  </si>
  <si>
    <t>8330901 - PERRYSVILLE CIVIL TOWN</t>
  </si>
  <si>
    <t>8330902 - UNIVERSAL CIVIL TOWN</t>
  </si>
  <si>
    <t>8430106 - TERRE HAUTE CIVIL CITY</t>
  </si>
  <si>
    <t>8430903 - RILEY CIVIL TOWN</t>
  </si>
  <si>
    <t>8430904 - SEELYVILLE CIVIL TOWN</t>
  </si>
  <si>
    <t>8430905 - WEST TERRE HAUTE CIVIL TOWN</t>
  </si>
  <si>
    <t>8530313 - WABASH CIVIL CITY</t>
  </si>
  <si>
    <t>8530511 - NORTH MANCHESTER CIVIL TOWN</t>
  </si>
  <si>
    <t>8530906 - LAFONTAINE CIVIL TOWN</t>
  </si>
  <si>
    <t>8530907 - LAGRO CIVIL TOWN</t>
  </si>
  <si>
    <t>8530908 - ROANN CIVIL TOWN</t>
  </si>
  <si>
    <t>8630909 - PINE VILLAGE CIVIL TOWN</t>
  </si>
  <si>
    <t>8630910 - STATE LINE CITY CIVIL TOWN</t>
  </si>
  <si>
    <t>8630911 - WEST LEBANON CIVIL TOWN</t>
  </si>
  <si>
    <t>8630912 - WILLIAMSPORT CIVIL TOWN</t>
  </si>
  <si>
    <t>8730001 - VICTORIA WOODS CIVIL TOWN</t>
  </si>
  <si>
    <t>8730423 - BOONVILLE CIVIL CITY</t>
  </si>
  <si>
    <t>8730913 - CHANDLER CIVIL TOWN</t>
  </si>
  <si>
    <t>8730914 - ELBERFELD CIVIL TOWN</t>
  </si>
  <si>
    <t>8730915 - LYNNVILLE CIVIL TOWN</t>
  </si>
  <si>
    <t>8730916 - NEWBURGH CIVIL TOWN</t>
  </si>
  <si>
    <t>8730917 - TENNYSON CIVIL TOWN</t>
  </si>
  <si>
    <t>8830431 - SALEM CIVIL CITY</t>
  </si>
  <si>
    <t>8830918 - CAMPBELLSBURG CIVIL TOWN</t>
  </si>
  <si>
    <t>8830921 - LITTLE YORK CIVIL TOWN</t>
  </si>
  <si>
    <t>8830922 - LIVONIA CIVIL TOWN</t>
  </si>
  <si>
    <t>8830923 - NEW PEKIN CIVIL TOWN</t>
  </si>
  <si>
    <t>8830924 - SALTILLO CIVIL TOWN</t>
  </si>
  <si>
    <t>8930111 - RICHMOND CIVIL CITY</t>
  </si>
  <si>
    <t>8930925 - BOSTON CIVIL TOWN</t>
  </si>
  <si>
    <t>8930926 - CAMBRIDGE CITY CIVIL TOWN</t>
  </si>
  <si>
    <t>8930927 - CENTERVILLE CIVIL TOWN</t>
  </si>
  <si>
    <t>8930928 - DUBLIN CIVIL TOWN</t>
  </si>
  <si>
    <t>8930929 - EAST GERMANTOWN CIVIL TOWN</t>
  </si>
  <si>
    <t>8930930 - ECONOMY CIVIL TOWN</t>
  </si>
  <si>
    <t>8930931 - FOUNTAIN CITY CIVIL TOWN</t>
  </si>
  <si>
    <t>8930932 - GREENS FORK CIVIL TOWN</t>
  </si>
  <si>
    <t>8930933 - HAGERSTOWN CIVIL TOWN</t>
  </si>
  <si>
    <t>8930934 - MILTON CIVIL TOWN</t>
  </si>
  <si>
    <t>8930935 - MOUNT AUBURN CIVIL TOWN</t>
  </si>
  <si>
    <t>8930936 - SPRING GROVE CIVIL TOWN</t>
  </si>
  <si>
    <t>8930937 - WHITEWATER CIVIL TOWN</t>
  </si>
  <si>
    <t>9030408 - BLUFFTON CIVIL CITY</t>
  </si>
  <si>
    <t>9030476 - ZANESVILLE CIVIL TOWN</t>
  </si>
  <si>
    <t>9030684 - MARKLE CIVIL TOWN</t>
  </si>
  <si>
    <t>9030938 - OSSIAN CIVIL TOWN</t>
  </si>
  <si>
    <t>9030939 - PONETO CIVIL TOWN</t>
  </si>
  <si>
    <t>9030940 - UNIONDALE CIVIL TOWN</t>
  </si>
  <si>
    <t>9030941 - VERA CRUZ CIVIL TOWN</t>
  </si>
  <si>
    <t>9130433 - MONTICELLO CIVIL CITY</t>
  </si>
  <si>
    <t>9130942 - BROOKSTON CIVIL TOWN</t>
  </si>
  <si>
    <t>9130943 - BURNETTSVILLE CIVIL TOWN</t>
  </si>
  <si>
    <t>9130944 - CHALMERS CIVIL TOWN</t>
  </si>
  <si>
    <t>9130945 - MONON CIVIL TOWN</t>
  </si>
  <si>
    <t>9130946 - REYNOLDS CIVIL TOWN</t>
  </si>
  <si>
    <t>9130947 - WOLCOTT CIVIL TOWN</t>
  </si>
  <si>
    <t>9230432 - COLUMBIA CITY CIVIL CITY</t>
  </si>
  <si>
    <t>9230948 - CHURUBUSCO CIVIL TOWN</t>
  </si>
  <si>
    <t>9230949 - LARWILL CIVIL TOWN</t>
  </si>
  <si>
    <t>9230950 - SOUTH WHITLEY CIVIL TOWN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</si>
</sst>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b/>
      <sz val="11"/>
      <color theme="1"/>
      <name val="Aptos Narrow"/>
      <family val="2"/>
      <scheme val="minor"/>
    </font>
    <font>
      <b/>
      <i/>
      <u/>
      <sz val="11"/>
      <color rgb="FFFF0000"/>
      <name val="Aptos Narrow"/>
      <family val="2"/>
      <scheme val="minor"/>
    </font>
    <font>
      <sz val="10"/>
      <color theme="1"/>
      <name val="Aptos Narrow"/>
      <family val="2"/>
      <scheme val="minor"/>
    </font>
    <font>
      <sz val="10"/>
      <color indexed="8"/>
      <name val="Arial"/>
      <family val="2"/>
    </font>
    <font>
      <sz val="10"/>
      <color indexed="8"/>
      <name val="Aptos Narrow"/>
      <family val="2"/>
      <scheme val="minor"/>
    </font>
    <font>
      <b/>
      <sz val="10"/>
      <color theme="1"/>
      <name val="Aptos Narrow"/>
      <family val="2"/>
      <scheme val="minor"/>
    </font>
    <font>
      <b/>
      <sz val="11"/>
      <name val="Aptos Narrow"/>
      <family val="2"/>
      <scheme val="minor"/>
    </font>
    <font>
      <b/>
      <sz val="10"/>
      <color rgb="FF000000"/>
      <name val="Calibri"/>
      <family val="2"/>
    </font>
    <font>
      <sz val="8"/>
      <name val="Aptos Narrow"/>
      <family val="2"/>
      <scheme val="minor"/>
    </font>
    <font>
      <b/>
      <sz val="11"/>
      <name val="Times New Roman"/>
      <family val="1"/>
    </font>
    <font>
      <b/>
      <sz val="11"/>
      <name val="Aptos Narrow"/>
      <family val="1"/>
      <scheme val="minor"/>
    </font>
  </fonts>
  <fills count="8">
    <fill>
      <patternFill patternType="none"/>
    </fill>
    <fill>
      <patternFill patternType="gray125"/>
    </fill>
    <fill>
      <patternFill patternType="solid">
        <fgColor theme="0" tint="-0.34998626667073579"/>
        <bgColor indexed="64"/>
      </patternFill>
    </fill>
    <fill>
      <patternFill patternType="solid">
        <fgColor rgb="FF00B0F0"/>
        <bgColor indexed="64"/>
      </patternFill>
    </fill>
    <fill>
      <patternFill patternType="solid">
        <fgColor theme="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C0C0C0"/>
        <bgColor rgb="FFC0C0C0"/>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4" fillId="0" borderId="0"/>
  </cellStyleXfs>
  <cellXfs count="50">
    <xf numFmtId="0" fontId="0" fillId="0" borderId="0" xfId="0"/>
    <xf numFmtId="0" fontId="0" fillId="0" borderId="12" xfId="0" applyBorder="1"/>
    <xf numFmtId="49" fontId="5" fillId="0" borderId="12" xfId="1" applyNumberFormat="1" applyFont="1" applyBorder="1" applyAlignment="1">
      <alignment horizontal="center"/>
    </xf>
    <xf numFmtId="0" fontId="3" fillId="0" borderId="12" xfId="0" applyFont="1" applyBorder="1"/>
    <xf numFmtId="49" fontId="6" fillId="2" borderId="12" xfId="0" applyNumberFormat="1" applyFont="1" applyFill="1" applyBorder="1" applyAlignment="1">
      <alignment horizontal="center"/>
    </xf>
    <xf numFmtId="0" fontId="6" fillId="2" borderId="12" xfId="0" applyFont="1" applyFill="1" applyBorder="1" applyAlignment="1">
      <alignment horizontal="center"/>
    </xf>
    <xf numFmtId="0" fontId="0" fillId="0" borderId="0" xfId="0" applyAlignment="1">
      <alignment horizontal="center"/>
    </xf>
    <xf numFmtId="0" fontId="0" fillId="4" borderId="0" xfId="0" applyFill="1"/>
    <xf numFmtId="0" fontId="0" fillId="0" borderId="12" xfId="0" applyBorder="1" applyAlignment="1">
      <alignment horizontal="left"/>
    </xf>
    <xf numFmtId="0" fontId="0" fillId="4" borderId="12" xfId="0" applyFill="1" applyBorder="1"/>
    <xf numFmtId="0" fontId="1" fillId="4" borderId="12" xfId="0" applyFont="1" applyFill="1" applyBorder="1" applyAlignment="1">
      <alignment horizontal="center"/>
    </xf>
    <xf numFmtId="0" fontId="0" fillId="4" borderId="12" xfId="0" applyFill="1" applyBorder="1" applyAlignment="1">
      <alignment horizontal="center"/>
    </xf>
    <xf numFmtId="0" fontId="1" fillId="5" borderId="12" xfId="0" applyFont="1" applyFill="1" applyBorder="1"/>
    <xf numFmtId="0" fontId="1" fillId="6" borderId="12" xfId="0" applyFont="1" applyFill="1" applyBorder="1" applyAlignment="1">
      <alignment horizontal="center" vertical="center" wrapText="1"/>
    </xf>
    <xf numFmtId="14" fontId="0" fillId="0" borderId="12" xfId="0" applyNumberFormat="1" applyBorder="1" applyAlignment="1">
      <alignment horizontal="left"/>
    </xf>
    <xf numFmtId="0" fontId="8" fillId="7" borderId="12" xfId="0" applyFont="1" applyFill="1" applyBorder="1" applyAlignment="1">
      <alignment horizontal="center"/>
    </xf>
    <xf numFmtId="49" fontId="3" fillId="0" borderId="12" xfId="0" applyNumberFormat="1" applyFont="1" applyBorder="1" applyAlignment="1">
      <alignment horizontal="center"/>
    </xf>
    <xf numFmtId="49" fontId="3" fillId="0" borderId="12" xfId="0" applyNumberFormat="1" applyFont="1" applyBorder="1"/>
    <xf numFmtId="49" fontId="3" fillId="0" borderId="0" xfId="0" applyNumberFormat="1" applyFont="1" applyAlignment="1">
      <alignment horizontal="center"/>
    </xf>
    <xf numFmtId="49" fontId="3" fillId="0" borderId="0" xfId="0" applyNumberFormat="1" applyFont="1"/>
    <xf numFmtId="0" fontId="3" fillId="0" borderId="12" xfId="0" applyFont="1" applyBorder="1" applyAlignment="1">
      <alignment horizontal="center"/>
    </xf>
    <xf numFmtId="0" fontId="1" fillId="2" borderId="12" xfId="0" applyFont="1" applyFill="1" applyBorder="1" applyAlignment="1">
      <alignment horizontal="center"/>
    </xf>
    <xf numFmtId="0" fontId="0" fillId="0" borderId="12" xfId="0" applyBorder="1" applyAlignment="1">
      <alignment horizont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1" fillId="5" borderId="12" xfId="0" applyFont="1" applyFill="1" applyBorder="1" applyAlignment="1">
      <alignment horizontal="center" vertical="center" wrapText="1"/>
    </xf>
    <xf numFmtId="0" fontId="1" fillId="5" borderId="12" xfId="0" applyFont="1" applyFill="1" applyBorder="1" applyAlignment="1">
      <alignment horizontal="center" vertical="center"/>
    </xf>
    <xf numFmtId="0" fontId="11" fillId="5" borderId="12" xfId="0" applyFont="1" applyFill="1" applyBorder="1" applyAlignment="1">
      <alignment horizontal="left"/>
    </xf>
    <xf numFmtId="0" fontId="7" fillId="5" borderId="12" xfId="0" applyFont="1" applyFill="1" applyBorder="1" applyAlignment="1">
      <alignment horizontal="left"/>
    </xf>
    <xf numFmtId="49" fontId="1" fillId="3" borderId="13" xfId="0" applyNumberFormat="1" applyFont="1" applyFill="1" applyBorder="1" applyAlignment="1">
      <alignment horizontal="center"/>
    </xf>
    <xf numFmtId="49" fontId="1" fillId="3" borderId="14" xfId="0" applyNumberFormat="1" applyFont="1" applyFill="1" applyBorder="1" applyAlignment="1">
      <alignment horizontal="center"/>
    </xf>
    <xf numFmtId="49" fontId="1" fillId="3" borderId="15" xfId="0" applyNumberFormat="1" applyFont="1" applyFill="1" applyBorder="1" applyAlignment="1">
      <alignment horizontal="center"/>
    </xf>
    <xf numFmtId="0" fontId="0" fillId="6" borderId="13" xfId="0" applyFill="1" applyBorder="1" applyAlignment="1">
      <alignment horizontal="left" vertical="top" wrapText="1"/>
    </xf>
    <xf numFmtId="0" fontId="0" fillId="6" borderId="14" xfId="0" applyFill="1" applyBorder="1" applyAlignment="1">
      <alignment horizontal="left" vertical="top"/>
    </xf>
    <xf numFmtId="0" fontId="0" fillId="6" borderId="15" xfId="0" applyFill="1" applyBorder="1" applyAlignment="1">
      <alignment horizontal="left" vertical="top"/>
    </xf>
    <xf numFmtId="0" fontId="1" fillId="2" borderId="12" xfId="0" applyFont="1" applyFill="1" applyBorder="1" applyAlignment="1">
      <alignment horizontal="center"/>
    </xf>
    <xf numFmtId="0" fontId="0" fillId="6" borderId="13" xfId="0" applyFill="1" applyBorder="1" applyAlignment="1">
      <alignment horizontal="center"/>
    </xf>
    <xf numFmtId="0" fontId="0" fillId="6" borderId="14" xfId="0" applyFill="1" applyBorder="1" applyAlignment="1">
      <alignment horizontal="center"/>
    </xf>
    <xf numFmtId="0" fontId="0" fillId="6" borderId="15" xfId="0" applyFill="1" applyBorder="1" applyAlignment="1">
      <alignment horizontal="center"/>
    </xf>
    <xf numFmtId="0" fontId="0" fillId="0" borderId="12" xfId="0" applyBorder="1" applyAlignment="1">
      <alignment horizontal="center"/>
    </xf>
  </cellXfs>
  <cellStyles count="2">
    <cellStyle name="Normal" xfId="0" builtinId="0"/>
    <cellStyle name="Normal_Sheet5" xfId="1" xr:uid="{69561946-6BB3-4716-878A-80452E3685D3}"/>
  </cellStyles>
  <dxfs count="3">
    <dxf>
      <fill>
        <patternFill>
          <bgColor theme="1"/>
        </patternFill>
      </fill>
    </dxf>
    <dxf>
      <fill>
        <patternFill>
          <bgColor theme="1"/>
        </patternFill>
      </fill>
    </dxf>
    <dxf>
      <fill>
        <patternFill>
          <bgColor theme="1" tint="0.14996795556505021"/>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8DAEB-AB67-4E73-BF31-6E575C617888}">
  <sheetPr>
    <tabColor rgb="FFFFFF00"/>
  </sheetPr>
  <dimension ref="B2:I9"/>
  <sheetViews>
    <sheetView workbookViewId="0">
      <selection activeCell="M11" sqref="M11"/>
    </sheetView>
  </sheetViews>
  <sheetFormatPr defaultRowHeight="14.5" x14ac:dyDescent="0.35"/>
  <sheetData>
    <row r="2" spans="2:9" ht="15" thickBot="1" x14ac:dyDescent="0.4"/>
    <row r="3" spans="2:9" ht="49.5" customHeight="1" thickBot="1" x14ac:dyDescent="0.4">
      <c r="B3" s="23" t="s">
        <v>0</v>
      </c>
      <c r="C3" s="24"/>
      <c r="D3" s="24"/>
      <c r="E3" s="24"/>
      <c r="F3" s="24"/>
      <c r="G3" s="24"/>
      <c r="H3" s="24"/>
      <c r="I3" s="25"/>
    </row>
    <row r="4" spans="2:9" x14ac:dyDescent="0.35">
      <c r="B4" s="26" t="s">
        <v>1</v>
      </c>
      <c r="C4" s="27"/>
      <c r="D4" s="27"/>
      <c r="E4" s="27"/>
      <c r="F4" s="27"/>
      <c r="G4" s="27"/>
      <c r="H4" s="27"/>
      <c r="I4" s="28"/>
    </row>
    <row r="5" spans="2:9" x14ac:dyDescent="0.35">
      <c r="B5" s="29"/>
      <c r="C5" s="30"/>
      <c r="D5" s="30"/>
      <c r="E5" s="30"/>
      <c r="F5" s="30"/>
      <c r="G5" s="30"/>
      <c r="H5" s="30"/>
      <c r="I5" s="31"/>
    </row>
    <row r="6" spans="2:9" ht="15" thickBot="1" x14ac:dyDescent="0.4">
      <c r="B6" s="32"/>
      <c r="C6" s="33"/>
      <c r="D6" s="33"/>
      <c r="E6" s="33"/>
      <c r="F6" s="33"/>
      <c r="G6" s="33"/>
      <c r="H6" s="33"/>
      <c r="I6" s="34"/>
    </row>
    <row r="7" spans="2:9" x14ac:dyDescent="0.35">
      <c r="B7" s="26" t="s">
        <v>2</v>
      </c>
      <c r="C7" s="27"/>
      <c r="D7" s="27"/>
      <c r="E7" s="27"/>
      <c r="F7" s="27"/>
      <c r="G7" s="27"/>
      <c r="H7" s="27"/>
      <c r="I7" s="28"/>
    </row>
    <row r="8" spans="2:9" x14ac:dyDescent="0.35">
      <c r="B8" s="29"/>
      <c r="C8" s="30"/>
      <c r="D8" s="30"/>
      <c r="E8" s="30"/>
      <c r="F8" s="30"/>
      <c r="G8" s="30"/>
      <c r="H8" s="30"/>
      <c r="I8" s="31"/>
    </row>
    <row r="9" spans="2:9" ht="15" thickBot="1" x14ac:dyDescent="0.4">
      <c r="B9" s="32"/>
      <c r="C9" s="33"/>
      <c r="D9" s="33"/>
      <c r="E9" s="33"/>
      <c r="F9" s="33"/>
      <c r="G9" s="33"/>
      <c r="H9" s="33"/>
      <c r="I9" s="34"/>
    </row>
  </sheetData>
  <mergeCells count="3">
    <mergeCell ref="B3:I3"/>
    <mergeCell ref="B4:I6"/>
    <mergeCell ref="B7:I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04CC-70D1-4D42-9AF1-171EA44614C3}">
  <sheetPr>
    <tabColor rgb="FF00B0F0"/>
    <pageSetUpPr fitToPage="1"/>
  </sheetPr>
  <dimension ref="A1:AB55"/>
  <sheetViews>
    <sheetView tabSelected="1" topLeftCell="B1" zoomScaleNormal="100" workbookViewId="0">
      <selection activeCell="C4" sqref="C4:E4"/>
    </sheetView>
  </sheetViews>
  <sheetFormatPr defaultColWidth="0" defaultRowHeight="14.5" x14ac:dyDescent="0.35"/>
  <cols>
    <col min="1" max="1" width="5.54296875" style="6" hidden="1" customWidth="1"/>
    <col min="2" max="2" width="21" bestFit="1" customWidth="1"/>
    <col min="3" max="3" width="18.1796875" customWidth="1"/>
    <col min="4" max="4" width="26.81640625" bestFit="1" customWidth="1"/>
    <col min="5" max="6" width="18.1796875" customWidth="1"/>
    <col min="7" max="7" width="33.1796875" bestFit="1" customWidth="1"/>
    <col min="8" max="8" width="34.26953125" bestFit="1" customWidth="1"/>
    <col min="9" max="9" width="12.7265625" customWidth="1"/>
    <col min="10" max="10" width="8.81640625" customWidth="1"/>
    <col min="11" max="11" width="40.26953125" customWidth="1"/>
    <col min="12" max="20" width="9.1796875" hidden="1" customWidth="1"/>
    <col min="21" max="28" width="0" hidden="1" customWidth="1"/>
    <col min="29" max="16384" width="9.1796875" hidden="1"/>
  </cols>
  <sheetData>
    <row r="1" spans="1:11" x14ac:dyDescent="0.35">
      <c r="A1" s="11"/>
      <c r="B1" s="35" t="s">
        <v>3</v>
      </c>
      <c r="C1" s="35"/>
      <c r="D1" s="36"/>
      <c r="E1" s="36"/>
      <c r="F1" s="36"/>
      <c r="G1" s="36"/>
      <c r="H1" s="36"/>
      <c r="I1" s="36"/>
      <c r="J1" s="36"/>
      <c r="K1" s="36"/>
    </row>
    <row r="2" spans="1:11" x14ac:dyDescent="0.35">
      <c r="A2" s="11"/>
      <c r="B2" s="36"/>
      <c r="C2" s="36"/>
      <c r="D2" s="36"/>
      <c r="E2" s="36"/>
      <c r="F2" s="36"/>
      <c r="G2" s="36"/>
      <c r="H2" s="36"/>
      <c r="I2" s="36"/>
      <c r="J2" s="36"/>
      <c r="K2" s="36"/>
    </row>
    <row r="3" spans="1:11" ht="167.25" customHeight="1" x14ac:dyDescent="0.35">
      <c r="A3" s="11"/>
      <c r="B3" s="42" t="s">
        <v>4</v>
      </c>
      <c r="C3" s="43"/>
      <c r="D3" s="43"/>
      <c r="E3" s="43"/>
      <c r="F3" s="43"/>
      <c r="G3" s="43"/>
      <c r="H3" s="43"/>
      <c r="I3" s="43"/>
      <c r="J3" s="43"/>
      <c r="K3" s="44"/>
    </row>
    <row r="4" spans="1:11" x14ac:dyDescent="0.35">
      <c r="A4" s="11"/>
      <c r="B4" s="12" t="s">
        <v>5</v>
      </c>
      <c r="C4" s="39" t="s">
        <v>6</v>
      </c>
      <c r="D4" s="40"/>
      <c r="E4" s="41"/>
      <c r="F4" s="37" t="s">
        <v>7</v>
      </c>
      <c r="G4" s="38"/>
      <c r="H4" s="38"/>
      <c r="I4" s="38"/>
      <c r="J4" s="38"/>
      <c r="K4" s="38"/>
    </row>
    <row r="5" spans="1:11" ht="29" x14ac:dyDescent="0.35">
      <c r="A5" s="10"/>
      <c r="B5" s="13" t="s">
        <v>8</v>
      </c>
      <c r="C5" s="13" t="s">
        <v>9</v>
      </c>
      <c r="D5" s="13" t="s">
        <v>10</v>
      </c>
      <c r="E5" s="13" t="s">
        <v>11</v>
      </c>
      <c r="F5" s="13" t="s">
        <v>12</v>
      </c>
      <c r="G5" s="13" t="s">
        <v>13</v>
      </c>
      <c r="H5" s="13" t="s">
        <v>14</v>
      </c>
      <c r="I5" s="13" t="s">
        <v>15</v>
      </c>
      <c r="J5" s="13" t="s">
        <v>16</v>
      </c>
      <c r="K5" s="13" t="s">
        <v>17</v>
      </c>
    </row>
    <row r="6" spans="1:11" x14ac:dyDescent="0.35">
      <c r="A6" s="22"/>
      <c r="B6" s="14"/>
      <c r="C6" s="14"/>
      <c r="D6" s="8"/>
      <c r="E6" s="22"/>
      <c r="F6" s="1"/>
      <c r="G6" s="1"/>
      <c r="H6" s="1"/>
      <c r="I6" s="1"/>
      <c r="J6" s="1"/>
      <c r="K6" s="1"/>
    </row>
    <row r="7" spans="1:11" x14ac:dyDescent="0.35">
      <c r="A7" s="22">
        <v>2</v>
      </c>
      <c r="B7" s="14"/>
      <c r="C7" s="14"/>
      <c r="D7" s="8"/>
      <c r="E7" s="22"/>
      <c r="F7" s="1"/>
      <c r="G7" s="1"/>
      <c r="H7" s="1"/>
      <c r="I7" s="1"/>
      <c r="J7" s="1"/>
      <c r="K7" s="1"/>
    </row>
    <row r="8" spans="1:11" x14ac:dyDescent="0.35">
      <c r="A8" s="22">
        <v>3</v>
      </c>
      <c r="B8" s="14"/>
      <c r="C8" s="8"/>
      <c r="D8" s="8"/>
      <c r="E8" s="22"/>
      <c r="F8" s="1"/>
      <c r="G8" s="1"/>
      <c r="H8" s="1"/>
      <c r="I8" s="1"/>
      <c r="J8" s="1"/>
      <c r="K8" s="1"/>
    </row>
    <row r="9" spans="1:11" x14ac:dyDescent="0.35">
      <c r="A9" s="22">
        <v>4</v>
      </c>
      <c r="B9" s="8"/>
      <c r="C9" s="8"/>
      <c r="D9" s="8"/>
      <c r="E9" s="22"/>
      <c r="F9" s="1"/>
      <c r="G9" s="1"/>
      <c r="H9" s="1"/>
      <c r="I9" s="1"/>
      <c r="J9" s="1"/>
      <c r="K9" s="1"/>
    </row>
    <row r="10" spans="1:11" x14ac:dyDescent="0.35">
      <c r="A10" s="22">
        <v>5</v>
      </c>
      <c r="B10" s="8"/>
      <c r="C10" s="8"/>
      <c r="D10" s="8"/>
      <c r="E10" s="22"/>
      <c r="F10" s="1"/>
      <c r="G10" s="1"/>
      <c r="H10" s="1"/>
      <c r="I10" s="1"/>
      <c r="J10" s="1"/>
      <c r="K10" s="1"/>
    </row>
    <row r="11" spans="1:11" x14ac:dyDescent="0.35">
      <c r="A11" s="22">
        <v>6</v>
      </c>
      <c r="B11" s="8"/>
      <c r="C11" s="8"/>
      <c r="D11" s="8"/>
      <c r="E11" s="22"/>
      <c r="F11" s="1"/>
      <c r="G11" s="1"/>
      <c r="H11" s="1"/>
      <c r="I11" s="1"/>
      <c r="J11" s="1"/>
      <c r="K11" s="1"/>
    </row>
    <row r="12" spans="1:11" x14ac:dyDescent="0.35">
      <c r="A12" s="22">
        <v>7</v>
      </c>
      <c r="B12" s="8"/>
      <c r="C12" s="8"/>
      <c r="D12" s="8"/>
      <c r="E12" s="22"/>
      <c r="F12" s="1"/>
      <c r="G12" s="1"/>
      <c r="H12" s="1"/>
      <c r="I12" s="1"/>
      <c r="J12" s="1"/>
      <c r="K12" s="1"/>
    </row>
    <row r="13" spans="1:11" x14ac:dyDescent="0.35">
      <c r="A13" s="22">
        <v>8</v>
      </c>
      <c r="B13" s="8"/>
      <c r="C13" s="8"/>
      <c r="D13" s="8"/>
      <c r="E13" s="22"/>
      <c r="F13" s="1"/>
      <c r="G13" s="1"/>
      <c r="H13" s="1"/>
      <c r="I13" s="1"/>
      <c r="J13" s="1"/>
      <c r="K13" s="1"/>
    </row>
    <row r="14" spans="1:11" x14ac:dyDescent="0.35">
      <c r="A14" s="22">
        <v>9</v>
      </c>
      <c r="B14" s="8"/>
      <c r="C14" s="8"/>
      <c r="D14" s="8"/>
      <c r="E14" s="22"/>
      <c r="F14" s="1"/>
      <c r="G14" s="1"/>
      <c r="H14" s="1"/>
      <c r="I14" s="1"/>
      <c r="J14" s="1"/>
      <c r="K14" s="1"/>
    </row>
    <row r="15" spans="1:11" x14ac:dyDescent="0.35">
      <c r="A15" s="22">
        <v>10</v>
      </c>
      <c r="B15" s="8"/>
      <c r="C15" s="8"/>
      <c r="D15" s="8"/>
      <c r="E15" s="22"/>
      <c r="F15" s="1"/>
      <c r="G15" s="1"/>
      <c r="H15" s="1"/>
      <c r="I15" s="1"/>
      <c r="J15" s="1"/>
      <c r="K15" s="1"/>
    </row>
    <row r="16" spans="1:11" x14ac:dyDescent="0.35">
      <c r="A16" s="22">
        <v>11</v>
      </c>
      <c r="B16" s="8"/>
      <c r="C16" s="8"/>
      <c r="D16" s="8"/>
      <c r="E16" s="22"/>
      <c r="F16" s="1"/>
      <c r="G16" s="1"/>
      <c r="H16" s="1"/>
      <c r="I16" s="1"/>
      <c r="J16" s="1"/>
      <c r="K16" s="1"/>
    </row>
    <row r="17" spans="1:11" x14ac:dyDescent="0.35">
      <c r="A17" s="22">
        <v>12</v>
      </c>
      <c r="B17" s="8"/>
      <c r="C17" s="8"/>
      <c r="D17" s="8"/>
      <c r="E17" s="22"/>
      <c r="F17" s="1"/>
      <c r="G17" s="1"/>
      <c r="H17" s="1"/>
      <c r="I17" s="1"/>
      <c r="J17" s="1"/>
      <c r="K17" s="1"/>
    </row>
    <row r="18" spans="1:11" x14ac:dyDescent="0.35">
      <c r="A18" s="22">
        <v>13</v>
      </c>
      <c r="B18" s="8"/>
      <c r="C18" s="8"/>
      <c r="D18" s="8"/>
      <c r="E18" s="22"/>
      <c r="F18" s="1"/>
      <c r="G18" s="1"/>
      <c r="H18" s="1"/>
      <c r="I18" s="1"/>
      <c r="J18" s="1"/>
      <c r="K18" s="1"/>
    </row>
    <row r="19" spans="1:11" x14ac:dyDescent="0.35">
      <c r="A19" s="22">
        <v>14</v>
      </c>
      <c r="B19" s="8"/>
      <c r="C19" s="8"/>
      <c r="D19" s="8"/>
      <c r="E19" s="22"/>
      <c r="F19" s="1"/>
      <c r="G19" s="1"/>
      <c r="H19" s="1"/>
      <c r="I19" s="1"/>
      <c r="J19" s="1"/>
      <c r="K19" s="1"/>
    </row>
    <row r="20" spans="1:11" x14ac:dyDescent="0.35">
      <c r="A20" s="22">
        <v>15</v>
      </c>
      <c r="B20" s="8"/>
      <c r="C20" s="8"/>
      <c r="D20" s="8"/>
      <c r="E20" s="22"/>
      <c r="F20" s="1"/>
      <c r="G20" s="1"/>
      <c r="H20" s="1"/>
      <c r="I20" s="1"/>
      <c r="J20" s="1"/>
      <c r="K20" s="1"/>
    </row>
    <row r="21" spans="1:11" x14ac:dyDescent="0.35">
      <c r="A21" s="22">
        <v>16</v>
      </c>
      <c r="B21" s="8"/>
      <c r="C21" s="8"/>
      <c r="D21" s="8"/>
      <c r="E21" s="22"/>
      <c r="F21" s="1"/>
      <c r="G21" s="1"/>
      <c r="H21" s="1"/>
      <c r="I21" s="1"/>
      <c r="J21" s="1"/>
      <c r="K21" s="1"/>
    </row>
    <row r="22" spans="1:11" x14ac:dyDescent="0.35">
      <c r="A22" s="22">
        <v>17</v>
      </c>
      <c r="B22" s="8"/>
      <c r="C22" s="8"/>
      <c r="D22" s="8"/>
      <c r="E22" s="22"/>
      <c r="F22" s="1"/>
      <c r="G22" s="1"/>
      <c r="H22" s="1"/>
      <c r="I22" s="1"/>
      <c r="J22" s="1"/>
      <c r="K22" s="1"/>
    </row>
    <row r="23" spans="1:11" x14ac:dyDescent="0.35">
      <c r="A23" s="22">
        <v>18</v>
      </c>
      <c r="B23" s="8"/>
      <c r="C23" s="8"/>
      <c r="D23" s="8"/>
      <c r="E23" s="22"/>
      <c r="F23" s="1"/>
      <c r="G23" s="1"/>
      <c r="H23" s="1"/>
      <c r="I23" s="1"/>
      <c r="J23" s="1"/>
      <c r="K23" s="1"/>
    </row>
    <row r="24" spans="1:11" x14ac:dyDescent="0.35">
      <c r="A24" s="22">
        <v>19</v>
      </c>
      <c r="B24" s="8"/>
      <c r="C24" s="8"/>
      <c r="D24" s="8"/>
      <c r="E24" s="22"/>
      <c r="F24" s="1"/>
      <c r="G24" s="1"/>
      <c r="H24" s="1"/>
      <c r="I24" s="1"/>
      <c r="J24" s="1"/>
      <c r="K24" s="1"/>
    </row>
    <row r="25" spans="1:11" x14ac:dyDescent="0.35">
      <c r="A25" s="22">
        <v>20</v>
      </c>
      <c r="B25" s="8"/>
      <c r="C25" s="8"/>
      <c r="D25" s="8"/>
      <c r="E25" s="22"/>
      <c r="F25" s="1"/>
      <c r="G25" s="1"/>
      <c r="H25" s="1"/>
      <c r="I25" s="1"/>
      <c r="J25" s="1"/>
      <c r="K25" s="1"/>
    </row>
    <row r="26" spans="1:11" x14ac:dyDescent="0.35">
      <c r="A26" s="22">
        <v>21</v>
      </c>
      <c r="B26" s="8"/>
      <c r="C26" s="8"/>
      <c r="D26" s="8"/>
      <c r="E26" s="22"/>
      <c r="F26" s="1"/>
      <c r="G26" s="1"/>
      <c r="H26" s="1"/>
      <c r="I26" s="1"/>
      <c r="J26" s="1"/>
      <c r="K26" s="1"/>
    </row>
    <row r="27" spans="1:11" x14ac:dyDescent="0.35">
      <c r="A27" s="22">
        <v>22</v>
      </c>
      <c r="B27" s="8"/>
      <c r="C27" s="8"/>
      <c r="D27" s="8"/>
      <c r="E27" s="22"/>
      <c r="F27" s="1"/>
      <c r="G27" s="1"/>
      <c r="H27" s="1"/>
      <c r="I27" s="1"/>
      <c r="J27" s="1"/>
      <c r="K27" s="1"/>
    </row>
    <row r="28" spans="1:11" x14ac:dyDescent="0.35">
      <c r="A28" s="22">
        <v>23</v>
      </c>
      <c r="B28" s="8"/>
      <c r="C28" s="8"/>
      <c r="D28" s="8"/>
      <c r="E28" s="22"/>
      <c r="F28" s="1"/>
      <c r="G28" s="1"/>
      <c r="H28" s="1"/>
      <c r="I28" s="1"/>
      <c r="J28" s="1"/>
      <c r="K28" s="1"/>
    </row>
    <row r="29" spans="1:11" x14ac:dyDescent="0.35">
      <c r="A29" s="22">
        <v>24</v>
      </c>
      <c r="B29" s="8"/>
      <c r="C29" s="8"/>
      <c r="D29" s="8"/>
      <c r="E29" s="22"/>
      <c r="F29" s="1"/>
      <c r="G29" s="1"/>
      <c r="H29" s="1"/>
      <c r="I29" s="1"/>
      <c r="J29" s="1"/>
      <c r="K29" s="1"/>
    </row>
    <row r="30" spans="1:11" x14ac:dyDescent="0.35">
      <c r="A30" s="22">
        <v>25</v>
      </c>
      <c r="B30" s="8"/>
      <c r="C30" s="8"/>
      <c r="D30" s="8"/>
      <c r="E30" s="22"/>
      <c r="F30" s="1"/>
      <c r="G30" s="1"/>
      <c r="H30" s="1"/>
      <c r="I30" s="1"/>
      <c r="J30" s="1"/>
      <c r="K30" s="1"/>
    </row>
    <row r="31" spans="1:11" x14ac:dyDescent="0.35">
      <c r="A31" s="22">
        <v>26</v>
      </c>
      <c r="B31" s="8"/>
      <c r="C31" s="8"/>
      <c r="D31" s="8"/>
      <c r="E31" s="22"/>
      <c r="F31" s="1"/>
      <c r="G31" s="1"/>
      <c r="H31" s="1"/>
      <c r="I31" s="1"/>
      <c r="J31" s="1"/>
      <c r="K31" s="1"/>
    </row>
    <row r="32" spans="1:11" x14ac:dyDescent="0.35">
      <c r="A32" s="22">
        <v>27</v>
      </c>
      <c r="B32" s="8"/>
      <c r="C32" s="8"/>
      <c r="D32" s="8"/>
      <c r="E32" s="22"/>
      <c r="F32" s="1"/>
      <c r="G32" s="1"/>
      <c r="H32" s="1"/>
      <c r="I32" s="1"/>
      <c r="J32" s="1"/>
      <c r="K32" s="1"/>
    </row>
    <row r="33" spans="1:11" x14ac:dyDescent="0.35">
      <c r="A33" s="22">
        <v>28</v>
      </c>
      <c r="B33" s="8"/>
      <c r="C33" s="8"/>
      <c r="D33" s="8"/>
      <c r="E33" s="22"/>
      <c r="F33" s="1"/>
      <c r="G33" s="1"/>
      <c r="H33" s="1"/>
      <c r="I33" s="1"/>
      <c r="J33" s="1"/>
      <c r="K33" s="1"/>
    </row>
    <row r="34" spans="1:11" x14ac:dyDescent="0.35">
      <c r="A34" s="22">
        <v>29</v>
      </c>
      <c r="B34" s="8"/>
      <c r="C34" s="8"/>
      <c r="D34" s="8"/>
      <c r="E34" s="22"/>
      <c r="F34" s="1"/>
      <c r="G34" s="1"/>
      <c r="H34" s="1"/>
      <c r="I34" s="1"/>
      <c r="J34" s="1"/>
      <c r="K34" s="1"/>
    </row>
    <row r="35" spans="1:11" x14ac:dyDescent="0.35">
      <c r="A35" s="22">
        <v>30</v>
      </c>
      <c r="B35" s="8"/>
      <c r="C35" s="8"/>
      <c r="D35" s="8"/>
      <c r="E35" s="22"/>
      <c r="F35" s="1"/>
      <c r="G35" s="1"/>
      <c r="H35" s="1"/>
      <c r="I35" s="1"/>
      <c r="J35" s="1"/>
      <c r="K35" s="1"/>
    </row>
    <row r="36" spans="1:11" x14ac:dyDescent="0.35">
      <c r="A36" s="22">
        <v>31</v>
      </c>
      <c r="B36" s="8"/>
      <c r="C36" s="8"/>
      <c r="D36" s="8"/>
      <c r="E36" s="22"/>
      <c r="F36" s="1"/>
      <c r="G36" s="1"/>
      <c r="H36" s="1"/>
      <c r="I36" s="1"/>
      <c r="J36" s="1"/>
      <c r="K36" s="1"/>
    </row>
    <row r="37" spans="1:11" x14ac:dyDescent="0.35">
      <c r="A37" s="22">
        <v>32</v>
      </c>
      <c r="B37" s="8"/>
      <c r="C37" s="8"/>
      <c r="D37" s="8"/>
      <c r="E37" s="22"/>
      <c r="F37" s="1"/>
      <c r="G37" s="1"/>
      <c r="H37" s="1"/>
      <c r="I37" s="1"/>
      <c r="J37" s="1"/>
      <c r="K37" s="1"/>
    </row>
    <row r="38" spans="1:11" x14ac:dyDescent="0.35">
      <c r="A38" s="22">
        <v>33</v>
      </c>
      <c r="B38" s="8"/>
      <c r="C38" s="8"/>
      <c r="D38" s="8"/>
      <c r="E38" s="22"/>
      <c r="F38" s="1"/>
      <c r="G38" s="1"/>
      <c r="H38" s="1"/>
      <c r="I38" s="1"/>
      <c r="J38" s="1"/>
      <c r="K38" s="1"/>
    </row>
    <row r="39" spans="1:11" x14ac:dyDescent="0.35">
      <c r="A39" s="22">
        <v>34</v>
      </c>
      <c r="B39" s="8"/>
      <c r="C39" s="8"/>
      <c r="D39" s="8"/>
      <c r="E39" s="22"/>
      <c r="F39" s="1"/>
      <c r="G39" s="1"/>
      <c r="H39" s="1"/>
      <c r="I39" s="1"/>
      <c r="J39" s="1"/>
      <c r="K39" s="1"/>
    </row>
    <row r="40" spans="1:11" x14ac:dyDescent="0.35">
      <c r="A40" s="22">
        <v>35</v>
      </c>
      <c r="B40" s="8"/>
      <c r="C40" s="8"/>
      <c r="D40" s="8"/>
      <c r="E40" s="22"/>
      <c r="F40" s="1"/>
      <c r="G40" s="1"/>
      <c r="H40" s="1"/>
      <c r="I40" s="1"/>
      <c r="J40" s="1"/>
      <c r="K40" s="1"/>
    </row>
    <row r="41" spans="1:11" x14ac:dyDescent="0.35">
      <c r="A41" s="22">
        <v>36</v>
      </c>
      <c r="B41" s="8"/>
      <c r="C41" s="8"/>
      <c r="D41" s="8"/>
      <c r="E41" s="22"/>
      <c r="F41" s="1"/>
      <c r="G41" s="1"/>
      <c r="H41" s="1"/>
      <c r="I41" s="1"/>
      <c r="J41" s="1"/>
      <c r="K41" s="1"/>
    </row>
    <row r="42" spans="1:11" x14ac:dyDescent="0.35">
      <c r="A42" s="22">
        <v>37</v>
      </c>
      <c r="B42" s="8"/>
      <c r="C42" s="8"/>
      <c r="D42" s="8"/>
      <c r="E42" s="22"/>
      <c r="F42" s="1"/>
      <c r="G42" s="1"/>
      <c r="H42" s="1"/>
      <c r="I42" s="1"/>
      <c r="J42" s="1"/>
      <c r="K42" s="1"/>
    </row>
    <row r="43" spans="1:11" x14ac:dyDescent="0.35">
      <c r="A43" s="22">
        <v>38</v>
      </c>
      <c r="B43" s="8"/>
      <c r="C43" s="8"/>
      <c r="D43" s="8"/>
      <c r="E43" s="22"/>
      <c r="F43" s="1"/>
      <c r="G43" s="1"/>
      <c r="H43" s="1"/>
      <c r="I43" s="1"/>
      <c r="J43" s="1"/>
      <c r="K43" s="1"/>
    </row>
    <row r="44" spans="1:11" x14ac:dyDescent="0.35">
      <c r="A44" s="22">
        <v>39</v>
      </c>
      <c r="B44" s="8"/>
      <c r="C44" s="8"/>
      <c r="D44" s="8"/>
      <c r="E44" s="22"/>
      <c r="F44" s="1"/>
      <c r="G44" s="1"/>
      <c r="H44" s="1"/>
      <c r="I44" s="1"/>
      <c r="J44" s="1"/>
      <c r="K44" s="1"/>
    </row>
    <row r="45" spans="1:11" x14ac:dyDescent="0.35">
      <c r="A45" s="22">
        <v>40</v>
      </c>
      <c r="B45" s="8"/>
      <c r="C45" s="8"/>
      <c r="D45" s="8"/>
      <c r="E45" s="22"/>
      <c r="F45" s="1"/>
      <c r="G45" s="1"/>
      <c r="H45" s="1"/>
      <c r="I45" s="1"/>
      <c r="J45" s="1"/>
      <c r="K45" s="1"/>
    </row>
    <row r="46" spans="1:11" x14ac:dyDescent="0.35">
      <c r="A46" s="22">
        <v>41</v>
      </c>
      <c r="B46" s="8"/>
      <c r="C46" s="8"/>
      <c r="D46" s="8"/>
      <c r="E46" s="22"/>
      <c r="F46" s="1"/>
      <c r="G46" s="1"/>
      <c r="H46" s="1"/>
      <c r="I46" s="1"/>
      <c r="J46" s="1"/>
      <c r="K46" s="1"/>
    </row>
    <row r="47" spans="1:11" x14ac:dyDescent="0.35">
      <c r="A47" s="22">
        <v>42</v>
      </c>
      <c r="B47" s="8"/>
      <c r="C47" s="8"/>
      <c r="D47" s="8"/>
      <c r="E47" s="22"/>
      <c r="F47" s="1"/>
      <c r="G47" s="1"/>
      <c r="H47" s="1"/>
      <c r="I47" s="1"/>
      <c r="J47" s="1"/>
      <c r="K47" s="1"/>
    </row>
    <row r="48" spans="1:11" x14ac:dyDescent="0.35">
      <c r="A48" s="22">
        <v>43</v>
      </c>
      <c r="B48" s="8"/>
      <c r="C48" s="8"/>
      <c r="D48" s="8"/>
      <c r="E48" s="22"/>
      <c r="F48" s="1"/>
      <c r="G48" s="1"/>
      <c r="H48" s="1"/>
      <c r="I48" s="1"/>
      <c r="J48" s="1"/>
      <c r="K48" s="1"/>
    </row>
    <row r="49" spans="1:11" x14ac:dyDescent="0.35">
      <c r="A49" s="22">
        <v>44</v>
      </c>
      <c r="B49" s="8"/>
      <c r="C49" s="8"/>
      <c r="D49" s="8"/>
      <c r="E49" s="22"/>
      <c r="F49" s="1"/>
      <c r="G49" s="1"/>
      <c r="H49" s="1"/>
      <c r="I49" s="1"/>
      <c r="J49" s="1"/>
      <c r="K49" s="1"/>
    </row>
    <row r="50" spans="1:11" x14ac:dyDescent="0.35">
      <c r="A50" s="22">
        <v>45</v>
      </c>
      <c r="B50" s="8"/>
      <c r="C50" s="8"/>
      <c r="D50" s="8"/>
      <c r="E50" s="22"/>
      <c r="F50" s="1"/>
      <c r="G50" s="1"/>
      <c r="H50" s="1"/>
      <c r="I50" s="1"/>
      <c r="J50" s="1"/>
      <c r="K50" s="1"/>
    </row>
    <row r="51" spans="1:11" x14ac:dyDescent="0.35">
      <c r="A51" s="22">
        <v>46</v>
      </c>
      <c r="B51" s="8"/>
      <c r="C51" s="8"/>
      <c r="D51" s="8"/>
      <c r="E51" s="22"/>
      <c r="F51" s="1"/>
      <c r="G51" s="1"/>
      <c r="H51" s="1"/>
      <c r="I51" s="1"/>
      <c r="J51" s="1"/>
      <c r="K51" s="1"/>
    </row>
    <row r="52" spans="1:11" x14ac:dyDescent="0.35">
      <c r="A52" s="22">
        <v>47</v>
      </c>
      <c r="B52" s="8"/>
      <c r="C52" s="8"/>
      <c r="D52" s="8"/>
      <c r="E52" s="22"/>
      <c r="F52" s="1"/>
      <c r="G52" s="1"/>
      <c r="H52" s="1"/>
      <c r="I52" s="1"/>
      <c r="J52" s="1"/>
      <c r="K52" s="1"/>
    </row>
    <row r="53" spans="1:11" x14ac:dyDescent="0.35">
      <c r="A53" s="22">
        <v>48</v>
      </c>
      <c r="B53" s="8"/>
      <c r="C53" s="8"/>
      <c r="D53" s="8"/>
      <c r="E53" s="22"/>
      <c r="F53" s="1"/>
      <c r="G53" s="1"/>
      <c r="H53" s="1"/>
      <c r="I53" s="1"/>
      <c r="J53" s="1"/>
      <c r="K53" s="1"/>
    </row>
    <row r="54" spans="1:11" x14ac:dyDescent="0.35">
      <c r="A54" s="22">
        <v>49</v>
      </c>
      <c r="B54" s="8"/>
      <c r="C54" s="8"/>
      <c r="D54" s="8"/>
      <c r="E54" s="22"/>
      <c r="F54" s="1"/>
      <c r="G54" s="1"/>
      <c r="H54" s="1"/>
      <c r="I54" s="1"/>
      <c r="J54" s="1"/>
      <c r="K54" s="1"/>
    </row>
    <row r="55" spans="1:11" x14ac:dyDescent="0.35">
      <c r="A55" s="22">
        <v>50</v>
      </c>
      <c r="B55" s="8"/>
      <c r="C55" s="8"/>
      <c r="D55" s="8"/>
      <c r="E55" s="22"/>
      <c r="F55" s="1"/>
      <c r="G55" s="1"/>
      <c r="H55" s="1"/>
      <c r="I55" s="1"/>
      <c r="J55" s="1"/>
      <c r="K55" s="1"/>
    </row>
  </sheetData>
  <mergeCells count="4">
    <mergeCell ref="B1:K2"/>
    <mergeCell ref="F4:K4"/>
    <mergeCell ref="C4:E4"/>
    <mergeCell ref="B3:K3"/>
  </mergeCells>
  <phoneticPr fontId="9" type="noConversion"/>
  <conditionalFormatting sqref="D6:K55">
    <cfRule type="expression" dxfId="2" priority="3">
      <formula>$B6=""</formula>
    </cfRule>
  </conditionalFormatting>
  <conditionalFormatting sqref="F6:F55">
    <cfRule type="expression" dxfId="1" priority="2">
      <formula>$E6="No"</formula>
    </cfRule>
  </conditionalFormatting>
  <conditionalFormatting sqref="G6:H55">
    <cfRule type="expression" dxfId="0" priority="1">
      <formula>$E6="Yes"</formula>
    </cfRule>
  </conditionalFormatting>
  <dataValidations count="1">
    <dataValidation type="list" allowBlank="1" showInputMessage="1" showErrorMessage="1" sqref="E6:E55 I6:J55" xr:uid="{23F4C9D1-71C6-424B-BA64-8F384BED3D55}">
      <formula1>"Yes, No"</formula1>
    </dataValidation>
  </dataValidations>
  <pageMargins left="0.7" right="0.7" top="0.75" bottom="0.75" header="0.3" footer="0.3"/>
  <pageSetup scale="52"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BF9167E4-0FEA-4601-858B-959797BFFDBD}">
          <x14:formula1>
            <xm:f>'Source - County Code'!$C$1:$C$93</xm:f>
          </x14:formula1>
          <xm:sqref>C4</xm:sqref>
        </x14:dataValidation>
        <x14:dataValidation type="list" showInputMessage="1" showErrorMessage="1" xr:uid="{827D0B1E-2123-4C43-B6BC-EC4DE44EB9AA}">
          <x14:formula1>
            <xm:f>'Support - Municipal Selection'!$E$2:$E$587</xm:f>
          </x14:formula1>
          <xm:sqref>D6:D55</xm:sqref>
        </x14:dataValidation>
        <x14:dataValidation type="list" allowBlank="1" showInputMessage="1" showErrorMessage="1" xr:uid="{82150D85-495E-4B98-90DD-A858F9D9F86C}">
          <x14:formula1>
            <xm:f>'Source - Taxing District List'!$E$2:$E$2073</xm:f>
          </x14:formula1>
          <xm:sqref>G6:G55</xm:sqref>
        </x14:dataValidation>
        <x14:dataValidation type="list" allowBlank="1" showInputMessage="1" showErrorMessage="1" xr:uid="{8D7C6397-EC41-4EAB-AD5E-615DE55F62F2}">
          <x14:formula1>
            <xm:f>IF($G$6="","",_xlfn.XLOOKUP(D6,'Support - Mun.TD Index'!$I$4:$AB$4,'Support - Mun.TD Index'!$I$6:$AB$100))</xm:f>
          </x14:formula1>
          <xm:sqref>H6:H55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C3698-73A5-48BA-BE1F-9E6BBCB47BE0}">
  <sheetPr>
    <tabColor rgb="FF00B0F0"/>
  </sheetPr>
  <dimension ref="A1:C93"/>
  <sheetViews>
    <sheetView workbookViewId="0">
      <selection activeCell="E2" sqref="E2"/>
    </sheetView>
  </sheetViews>
  <sheetFormatPr defaultRowHeight="14.5" x14ac:dyDescent="0.35"/>
  <cols>
    <col min="1" max="1" width="3.453125" bestFit="1" customWidth="1"/>
    <col min="2" max="2" width="14.81640625" bestFit="1" customWidth="1"/>
    <col min="3" max="3" width="16.54296875" bestFit="1" customWidth="1"/>
  </cols>
  <sheetData>
    <row r="1" spans="1:3" x14ac:dyDescent="0.35">
      <c r="A1" s="4" t="s">
        <v>18</v>
      </c>
      <c r="B1" s="5" t="s">
        <v>19</v>
      </c>
      <c r="C1" s="5" t="s">
        <v>20</v>
      </c>
    </row>
    <row r="2" spans="1:3" x14ac:dyDescent="0.35">
      <c r="A2" s="2" t="s">
        <v>21</v>
      </c>
      <c r="B2" s="1" t="s">
        <v>22</v>
      </c>
      <c r="C2" s="3" t="str">
        <f>A2&amp;" - "&amp;B2</f>
        <v>01 - ADAMS</v>
      </c>
    </row>
    <row r="3" spans="1:3" x14ac:dyDescent="0.35">
      <c r="A3" s="2" t="s">
        <v>23</v>
      </c>
      <c r="B3" s="1" t="s">
        <v>24</v>
      </c>
      <c r="C3" s="3" t="str">
        <f t="shared" ref="C3:C66" si="0">A3&amp;" - "&amp;B3</f>
        <v>02 - ALLEN</v>
      </c>
    </row>
    <row r="4" spans="1:3" x14ac:dyDescent="0.35">
      <c r="A4" s="2" t="s">
        <v>25</v>
      </c>
      <c r="B4" s="1" t="s">
        <v>26</v>
      </c>
      <c r="C4" s="3" t="str">
        <f t="shared" si="0"/>
        <v>03 - BARTHOLOMEW</v>
      </c>
    </row>
    <row r="5" spans="1:3" x14ac:dyDescent="0.35">
      <c r="A5" s="2" t="s">
        <v>27</v>
      </c>
      <c r="B5" s="1" t="s">
        <v>28</v>
      </c>
      <c r="C5" s="3" t="str">
        <f t="shared" si="0"/>
        <v>04 - BENTON</v>
      </c>
    </row>
    <row r="6" spans="1:3" x14ac:dyDescent="0.35">
      <c r="A6" s="2" t="s">
        <v>29</v>
      </c>
      <c r="B6" s="1" t="s">
        <v>30</v>
      </c>
      <c r="C6" s="3" t="str">
        <f t="shared" si="0"/>
        <v>05 - BLACKFORD</v>
      </c>
    </row>
    <row r="7" spans="1:3" x14ac:dyDescent="0.35">
      <c r="A7" s="2" t="s">
        <v>31</v>
      </c>
      <c r="B7" s="1" t="s">
        <v>32</v>
      </c>
      <c r="C7" s="3" t="str">
        <f t="shared" si="0"/>
        <v>06 - BOONE</v>
      </c>
    </row>
    <row r="8" spans="1:3" x14ac:dyDescent="0.35">
      <c r="A8" s="2" t="s">
        <v>33</v>
      </c>
      <c r="B8" s="1" t="s">
        <v>34</v>
      </c>
      <c r="C8" s="3" t="str">
        <f t="shared" si="0"/>
        <v>07 - BROWN</v>
      </c>
    </row>
    <row r="9" spans="1:3" x14ac:dyDescent="0.35">
      <c r="A9" s="2" t="s">
        <v>35</v>
      </c>
      <c r="B9" s="1" t="s">
        <v>36</v>
      </c>
      <c r="C9" s="3" t="str">
        <f t="shared" si="0"/>
        <v>08 - CARROLL</v>
      </c>
    </row>
    <row r="10" spans="1:3" x14ac:dyDescent="0.35">
      <c r="A10" s="2" t="s">
        <v>37</v>
      </c>
      <c r="B10" s="1" t="s">
        <v>38</v>
      </c>
      <c r="C10" s="3" t="str">
        <f t="shared" si="0"/>
        <v>09 - CASS</v>
      </c>
    </row>
    <row r="11" spans="1:3" x14ac:dyDescent="0.35">
      <c r="A11" s="2" t="s">
        <v>39</v>
      </c>
      <c r="B11" s="1" t="s">
        <v>40</v>
      </c>
      <c r="C11" s="3" t="str">
        <f t="shared" si="0"/>
        <v>10 - CLARK</v>
      </c>
    </row>
    <row r="12" spans="1:3" x14ac:dyDescent="0.35">
      <c r="A12" s="2" t="s">
        <v>41</v>
      </c>
      <c r="B12" s="1" t="s">
        <v>42</v>
      </c>
      <c r="C12" s="3" t="str">
        <f t="shared" si="0"/>
        <v>11 - CLAY</v>
      </c>
    </row>
    <row r="13" spans="1:3" x14ac:dyDescent="0.35">
      <c r="A13" s="2" t="s">
        <v>43</v>
      </c>
      <c r="B13" s="1" t="s">
        <v>44</v>
      </c>
      <c r="C13" s="3" t="str">
        <f t="shared" si="0"/>
        <v>12 - CLINTON</v>
      </c>
    </row>
    <row r="14" spans="1:3" x14ac:dyDescent="0.35">
      <c r="A14" s="2" t="s">
        <v>45</v>
      </c>
      <c r="B14" s="1" t="s">
        <v>46</v>
      </c>
      <c r="C14" s="3" t="str">
        <f t="shared" si="0"/>
        <v>13 - CRAWFORD</v>
      </c>
    </row>
    <row r="15" spans="1:3" x14ac:dyDescent="0.35">
      <c r="A15" s="2" t="s">
        <v>47</v>
      </c>
      <c r="B15" s="1" t="s">
        <v>48</v>
      </c>
      <c r="C15" s="3" t="str">
        <f t="shared" si="0"/>
        <v>14 - DAVIESS</v>
      </c>
    </row>
    <row r="16" spans="1:3" x14ac:dyDescent="0.35">
      <c r="A16" s="2" t="s">
        <v>49</v>
      </c>
      <c r="B16" s="1" t="s">
        <v>50</v>
      </c>
      <c r="C16" s="3" t="str">
        <f t="shared" si="0"/>
        <v>15 - DEARBORN</v>
      </c>
    </row>
    <row r="17" spans="1:3" x14ac:dyDescent="0.35">
      <c r="A17" s="2" t="s">
        <v>51</v>
      </c>
      <c r="B17" s="1" t="s">
        <v>52</v>
      </c>
      <c r="C17" s="3" t="str">
        <f t="shared" si="0"/>
        <v>16 - DECATUR</v>
      </c>
    </row>
    <row r="18" spans="1:3" x14ac:dyDescent="0.35">
      <c r="A18" s="2" t="s">
        <v>53</v>
      </c>
      <c r="B18" s="1" t="s">
        <v>54</v>
      </c>
      <c r="C18" s="3" t="str">
        <f t="shared" si="0"/>
        <v>17 - DEKALB</v>
      </c>
    </row>
    <row r="19" spans="1:3" x14ac:dyDescent="0.35">
      <c r="A19" s="2" t="s">
        <v>55</v>
      </c>
      <c r="B19" s="1" t="s">
        <v>56</v>
      </c>
      <c r="C19" s="3" t="str">
        <f t="shared" si="0"/>
        <v>18 - DELAWARE</v>
      </c>
    </row>
    <row r="20" spans="1:3" x14ac:dyDescent="0.35">
      <c r="A20" s="2" t="s">
        <v>57</v>
      </c>
      <c r="B20" s="1" t="s">
        <v>58</v>
      </c>
      <c r="C20" s="3" t="str">
        <f t="shared" si="0"/>
        <v>19 - DUBOIS</v>
      </c>
    </row>
    <row r="21" spans="1:3" x14ac:dyDescent="0.35">
      <c r="A21" s="2" t="s">
        <v>59</v>
      </c>
      <c r="B21" s="1" t="s">
        <v>60</v>
      </c>
      <c r="C21" s="3" t="str">
        <f t="shared" si="0"/>
        <v>20 - ELKHART</v>
      </c>
    </row>
    <row r="22" spans="1:3" x14ac:dyDescent="0.35">
      <c r="A22" s="2" t="s">
        <v>61</v>
      </c>
      <c r="B22" s="1" t="s">
        <v>62</v>
      </c>
      <c r="C22" s="3" t="str">
        <f t="shared" si="0"/>
        <v>21 - FAYETTE</v>
      </c>
    </row>
    <row r="23" spans="1:3" x14ac:dyDescent="0.35">
      <c r="A23" s="2" t="s">
        <v>63</v>
      </c>
      <c r="B23" s="1" t="s">
        <v>64</v>
      </c>
      <c r="C23" s="3" t="str">
        <f t="shared" si="0"/>
        <v>22 - FLOYD</v>
      </c>
    </row>
    <row r="24" spans="1:3" x14ac:dyDescent="0.35">
      <c r="A24" s="2" t="s">
        <v>65</v>
      </c>
      <c r="B24" s="1" t="s">
        <v>66</v>
      </c>
      <c r="C24" s="3" t="str">
        <f t="shared" si="0"/>
        <v>23 - FOUNTAIN</v>
      </c>
    </row>
    <row r="25" spans="1:3" x14ac:dyDescent="0.35">
      <c r="A25" s="2" t="s">
        <v>67</v>
      </c>
      <c r="B25" s="1" t="s">
        <v>68</v>
      </c>
      <c r="C25" s="3" t="str">
        <f t="shared" si="0"/>
        <v>24 - FRANKLIN</v>
      </c>
    </row>
    <row r="26" spans="1:3" x14ac:dyDescent="0.35">
      <c r="A26" s="2" t="s">
        <v>69</v>
      </c>
      <c r="B26" s="1" t="s">
        <v>70</v>
      </c>
      <c r="C26" s="3" t="str">
        <f t="shared" si="0"/>
        <v>25 - FULTON</v>
      </c>
    </row>
    <row r="27" spans="1:3" x14ac:dyDescent="0.35">
      <c r="A27" s="2" t="s">
        <v>71</v>
      </c>
      <c r="B27" s="1" t="s">
        <v>72</v>
      </c>
      <c r="C27" s="3" t="str">
        <f t="shared" si="0"/>
        <v>26 - GIBSON</v>
      </c>
    </row>
    <row r="28" spans="1:3" x14ac:dyDescent="0.35">
      <c r="A28" s="2" t="s">
        <v>73</v>
      </c>
      <c r="B28" s="1" t="s">
        <v>74</v>
      </c>
      <c r="C28" s="3" t="str">
        <f t="shared" si="0"/>
        <v>27 - GRANT</v>
      </c>
    </row>
    <row r="29" spans="1:3" x14ac:dyDescent="0.35">
      <c r="A29" s="2" t="s">
        <v>75</v>
      </c>
      <c r="B29" s="1" t="s">
        <v>76</v>
      </c>
      <c r="C29" s="3" t="str">
        <f t="shared" si="0"/>
        <v>28 - GREENE</v>
      </c>
    </row>
    <row r="30" spans="1:3" x14ac:dyDescent="0.35">
      <c r="A30" s="2" t="s">
        <v>77</v>
      </c>
      <c r="B30" s="1" t="s">
        <v>78</v>
      </c>
      <c r="C30" s="3" t="str">
        <f t="shared" si="0"/>
        <v>29 - HAMILTON</v>
      </c>
    </row>
    <row r="31" spans="1:3" x14ac:dyDescent="0.35">
      <c r="A31" s="2" t="s">
        <v>79</v>
      </c>
      <c r="B31" s="1" t="s">
        <v>80</v>
      </c>
      <c r="C31" s="3" t="str">
        <f t="shared" si="0"/>
        <v>30 - HANCOCK</v>
      </c>
    </row>
    <row r="32" spans="1:3" x14ac:dyDescent="0.35">
      <c r="A32" s="2" t="s">
        <v>81</v>
      </c>
      <c r="B32" s="1" t="s">
        <v>82</v>
      </c>
      <c r="C32" s="3" t="str">
        <f t="shared" si="0"/>
        <v>31 - HARRISON</v>
      </c>
    </row>
    <row r="33" spans="1:3" x14ac:dyDescent="0.35">
      <c r="A33" s="2" t="s">
        <v>83</v>
      </c>
      <c r="B33" s="1" t="s">
        <v>84</v>
      </c>
      <c r="C33" s="3" t="str">
        <f t="shared" si="0"/>
        <v>32 - HENDRICKS</v>
      </c>
    </row>
    <row r="34" spans="1:3" x14ac:dyDescent="0.35">
      <c r="A34" s="2" t="s">
        <v>85</v>
      </c>
      <c r="B34" s="1" t="s">
        <v>86</v>
      </c>
      <c r="C34" s="3" t="str">
        <f t="shared" si="0"/>
        <v>33 - HENRY</v>
      </c>
    </row>
    <row r="35" spans="1:3" x14ac:dyDescent="0.35">
      <c r="A35" s="2" t="s">
        <v>87</v>
      </c>
      <c r="B35" s="1" t="s">
        <v>88</v>
      </c>
      <c r="C35" s="3" t="str">
        <f t="shared" si="0"/>
        <v>34 - HOWARD</v>
      </c>
    </row>
    <row r="36" spans="1:3" x14ac:dyDescent="0.35">
      <c r="A36" s="2" t="s">
        <v>89</v>
      </c>
      <c r="B36" s="1" t="s">
        <v>90</v>
      </c>
      <c r="C36" s="3" t="str">
        <f t="shared" si="0"/>
        <v>35 - HUNTINGTON</v>
      </c>
    </row>
    <row r="37" spans="1:3" x14ac:dyDescent="0.35">
      <c r="A37" s="2" t="s">
        <v>91</v>
      </c>
      <c r="B37" s="1" t="s">
        <v>92</v>
      </c>
      <c r="C37" s="3" t="str">
        <f t="shared" si="0"/>
        <v>36 - JACKSON</v>
      </c>
    </row>
    <row r="38" spans="1:3" x14ac:dyDescent="0.35">
      <c r="A38" s="2" t="s">
        <v>93</v>
      </c>
      <c r="B38" s="1" t="s">
        <v>94</v>
      </c>
      <c r="C38" s="3" t="str">
        <f t="shared" si="0"/>
        <v>37 - JASPER</v>
      </c>
    </row>
    <row r="39" spans="1:3" x14ac:dyDescent="0.35">
      <c r="A39" s="2" t="s">
        <v>95</v>
      </c>
      <c r="B39" s="1" t="s">
        <v>96</v>
      </c>
      <c r="C39" s="3" t="str">
        <f t="shared" si="0"/>
        <v>38 - JAY</v>
      </c>
    </row>
    <row r="40" spans="1:3" x14ac:dyDescent="0.35">
      <c r="A40" s="2" t="s">
        <v>97</v>
      </c>
      <c r="B40" s="1" t="s">
        <v>98</v>
      </c>
      <c r="C40" s="3" t="str">
        <f t="shared" si="0"/>
        <v>39 - JEFFERSON</v>
      </c>
    </row>
    <row r="41" spans="1:3" x14ac:dyDescent="0.35">
      <c r="A41" s="2" t="s">
        <v>99</v>
      </c>
      <c r="B41" s="1" t="s">
        <v>100</v>
      </c>
      <c r="C41" s="3" t="str">
        <f t="shared" si="0"/>
        <v>40 - JENNINGS</v>
      </c>
    </row>
    <row r="42" spans="1:3" x14ac:dyDescent="0.35">
      <c r="A42" s="2" t="s">
        <v>101</v>
      </c>
      <c r="B42" s="1" t="s">
        <v>102</v>
      </c>
      <c r="C42" s="3" t="str">
        <f t="shared" si="0"/>
        <v>41 - JOHNSON</v>
      </c>
    </row>
    <row r="43" spans="1:3" x14ac:dyDescent="0.35">
      <c r="A43" s="2" t="s">
        <v>103</v>
      </c>
      <c r="B43" s="1" t="s">
        <v>104</v>
      </c>
      <c r="C43" s="3" t="str">
        <f t="shared" si="0"/>
        <v>42 - KNOX</v>
      </c>
    </row>
    <row r="44" spans="1:3" x14ac:dyDescent="0.35">
      <c r="A44" s="2" t="s">
        <v>105</v>
      </c>
      <c r="B44" s="1" t="s">
        <v>106</v>
      </c>
      <c r="C44" s="3" t="str">
        <f t="shared" si="0"/>
        <v>43 - KOSCIUSKO</v>
      </c>
    </row>
    <row r="45" spans="1:3" x14ac:dyDescent="0.35">
      <c r="A45" s="2" t="s">
        <v>107</v>
      </c>
      <c r="B45" s="1" t="s">
        <v>108</v>
      </c>
      <c r="C45" s="3" t="str">
        <f t="shared" si="0"/>
        <v>44 - LAGRANGE</v>
      </c>
    </row>
    <row r="46" spans="1:3" x14ac:dyDescent="0.35">
      <c r="A46" s="2" t="s">
        <v>109</v>
      </c>
      <c r="B46" s="1" t="s">
        <v>110</v>
      </c>
      <c r="C46" s="3" t="str">
        <f t="shared" si="0"/>
        <v>45 - LAKE</v>
      </c>
    </row>
    <row r="47" spans="1:3" x14ac:dyDescent="0.35">
      <c r="A47" s="2" t="s">
        <v>111</v>
      </c>
      <c r="B47" s="1" t="s">
        <v>112</v>
      </c>
      <c r="C47" s="3" t="str">
        <f t="shared" si="0"/>
        <v>46 - LAPORTE</v>
      </c>
    </row>
    <row r="48" spans="1:3" x14ac:dyDescent="0.35">
      <c r="A48" s="2" t="s">
        <v>113</v>
      </c>
      <c r="B48" s="1" t="s">
        <v>114</v>
      </c>
      <c r="C48" s="3" t="str">
        <f t="shared" si="0"/>
        <v>47 - LAWRENCE</v>
      </c>
    </row>
    <row r="49" spans="1:3" x14ac:dyDescent="0.35">
      <c r="A49" s="2" t="s">
        <v>115</v>
      </c>
      <c r="B49" s="1" t="s">
        <v>116</v>
      </c>
      <c r="C49" s="3" t="str">
        <f t="shared" si="0"/>
        <v>48 - MADISON</v>
      </c>
    </row>
    <row r="50" spans="1:3" x14ac:dyDescent="0.35">
      <c r="A50" s="2" t="s">
        <v>117</v>
      </c>
      <c r="B50" s="1" t="s">
        <v>118</v>
      </c>
      <c r="C50" s="3" t="str">
        <f t="shared" si="0"/>
        <v>49 - MARION</v>
      </c>
    </row>
    <row r="51" spans="1:3" x14ac:dyDescent="0.35">
      <c r="A51" s="2" t="s">
        <v>119</v>
      </c>
      <c r="B51" s="1" t="s">
        <v>120</v>
      </c>
      <c r="C51" s="3" t="str">
        <f t="shared" si="0"/>
        <v>50 - MARSHALL</v>
      </c>
    </row>
    <row r="52" spans="1:3" x14ac:dyDescent="0.35">
      <c r="A52" s="2" t="s">
        <v>121</v>
      </c>
      <c r="B52" s="1" t="s">
        <v>122</v>
      </c>
      <c r="C52" s="3" t="str">
        <f t="shared" si="0"/>
        <v>51 - MARTIN</v>
      </c>
    </row>
    <row r="53" spans="1:3" x14ac:dyDescent="0.35">
      <c r="A53" s="2" t="s">
        <v>123</v>
      </c>
      <c r="B53" s="1" t="s">
        <v>124</v>
      </c>
      <c r="C53" s="3" t="str">
        <f t="shared" si="0"/>
        <v>52 - MIAMI</v>
      </c>
    </row>
    <row r="54" spans="1:3" x14ac:dyDescent="0.35">
      <c r="A54" s="2" t="s">
        <v>125</v>
      </c>
      <c r="B54" s="1" t="s">
        <v>126</v>
      </c>
      <c r="C54" s="3" t="str">
        <f t="shared" si="0"/>
        <v>53 - MONROE</v>
      </c>
    </row>
    <row r="55" spans="1:3" x14ac:dyDescent="0.35">
      <c r="A55" s="2" t="s">
        <v>127</v>
      </c>
      <c r="B55" s="1" t="s">
        <v>128</v>
      </c>
      <c r="C55" s="3" t="str">
        <f t="shared" si="0"/>
        <v>54 - MONTGOMERY</v>
      </c>
    </row>
    <row r="56" spans="1:3" x14ac:dyDescent="0.35">
      <c r="A56" s="2" t="s">
        <v>129</v>
      </c>
      <c r="B56" s="1" t="s">
        <v>130</v>
      </c>
      <c r="C56" s="3" t="str">
        <f t="shared" si="0"/>
        <v>55 - MORGAN</v>
      </c>
    </row>
    <row r="57" spans="1:3" x14ac:dyDescent="0.35">
      <c r="A57" s="2" t="s">
        <v>131</v>
      </c>
      <c r="B57" s="1" t="s">
        <v>132</v>
      </c>
      <c r="C57" s="3" t="str">
        <f t="shared" si="0"/>
        <v>56 - NEWTON</v>
      </c>
    </row>
    <row r="58" spans="1:3" x14ac:dyDescent="0.35">
      <c r="A58" s="2" t="s">
        <v>133</v>
      </c>
      <c r="B58" s="1" t="s">
        <v>134</v>
      </c>
      <c r="C58" s="3" t="str">
        <f t="shared" si="0"/>
        <v>57 - NOBLE</v>
      </c>
    </row>
    <row r="59" spans="1:3" x14ac:dyDescent="0.35">
      <c r="A59" s="2" t="s">
        <v>135</v>
      </c>
      <c r="B59" s="1" t="s">
        <v>136</v>
      </c>
      <c r="C59" s="3" t="str">
        <f t="shared" si="0"/>
        <v>58 - OHIO</v>
      </c>
    </row>
    <row r="60" spans="1:3" x14ac:dyDescent="0.35">
      <c r="A60" s="2" t="s">
        <v>137</v>
      </c>
      <c r="B60" s="1" t="s">
        <v>138</v>
      </c>
      <c r="C60" s="3" t="str">
        <f t="shared" si="0"/>
        <v>59 - ORANGE</v>
      </c>
    </row>
    <row r="61" spans="1:3" x14ac:dyDescent="0.35">
      <c r="A61" s="2" t="s">
        <v>139</v>
      </c>
      <c r="B61" s="1" t="s">
        <v>140</v>
      </c>
      <c r="C61" s="3" t="str">
        <f t="shared" si="0"/>
        <v>60 - OWEN</v>
      </c>
    </row>
    <row r="62" spans="1:3" x14ac:dyDescent="0.35">
      <c r="A62" s="2" t="s">
        <v>141</v>
      </c>
      <c r="B62" s="1" t="s">
        <v>142</v>
      </c>
      <c r="C62" s="3" t="str">
        <f t="shared" si="0"/>
        <v>61 - PARKE</v>
      </c>
    </row>
    <row r="63" spans="1:3" x14ac:dyDescent="0.35">
      <c r="A63" s="2" t="s">
        <v>143</v>
      </c>
      <c r="B63" s="1" t="s">
        <v>144</v>
      </c>
      <c r="C63" s="3" t="str">
        <f t="shared" si="0"/>
        <v>62 - PERRY</v>
      </c>
    </row>
    <row r="64" spans="1:3" x14ac:dyDescent="0.35">
      <c r="A64" s="2" t="s">
        <v>145</v>
      </c>
      <c r="B64" s="1" t="s">
        <v>146</v>
      </c>
      <c r="C64" s="3" t="str">
        <f t="shared" si="0"/>
        <v>63 - PIKE</v>
      </c>
    </row>
    <row r="65" spans="1:3" x14ac:dyDescent="0.35">
      <c r="A65" s="2" t="s">
        <v>147</v>
      </c>
      <c r="B65" s="1" t="s">
        <v>148</v>
      </c>
      <c r="C65" s="3" t="str">
        <f t="shared" si="0"/>
        <v>64 - PORTER</v>
      </c>
    </row>
    <row r="66" spans="1:3" x14ac:dyDescent="0.35">
      <c r="A66" s="2" t="s">
        <v>149</v>
      </c>
      <c r="B66" s="1" t="s">
        <v>150</v>
      </c>
      <c r="C66" s="3" t="str">
        <f t="shared" si="0"/>
        <v>65 - POSEY</v>
      </c>
    </row>
    <row r="67" spans="1:3" x14ac:dyDescent="0.35">
      <c r="A67" s="2" t="s">
        <v>151</v>
      </c>
      <c r="B67" s="1" t="s">
        <v>152</v>
      </c>
      <c r="C67" s="3" t="str">
        <f t="shared" ref="C67:C93" si="1">A67&amp;" - "&amp;B67</f>
        <v>66 - PULASKI</v>
      </c>
    </row>
    <row r="68" spans="1:3" x14ac:dyDescent="0.35">
      <c r="A68" s="2" t="s">
        <v>153</v>
      </c>
      <c r="B68" s="1" t="s">
        <v>154</v>
      </c>
      <c r="C68" s="3" t="str">
        <f t="shared" si="1"/>
        <v>67 - PUTNAM</v>
      </c>
    </row>
    <row r="69" spans="1:3" x14ac:dyDescent="0.35">
      <c r="A69" s="2" t="s">
        <v>155</v>
      </c>
      <c r="B69" s="1" t="s">
        <v>156</v>
      </c>
      <c r="C69" s="3" t="str">
        <f t="shared" si="1"/>
        <v>68 - RANDOLPH</v>
      </c>
    </row>
    <row r="70" spans="1:3" x14ac:dyDescent="0.35">
      <c r="A70" s="2" t="s">
        <v>157</v>
      </c>
      <c r="B70" s="1" t="s">
        <v>158</v>
      </c>
      <c r="C70" s="3" t="str">
        <f t="shared" si="1"/>
        <v>69 - RIPLEY</v>
      </c>
    </row>
    <row r="71" spans="1:3" x14ac:dyDescent="0.35">
      <c r="A71" s="2" t="s">
        <v>159</v>
      </c>
      <c r="B71" s="1" t="s">
        <v>160</v>
      </c>
      <c r="C71" s="3" t="str">
        <f t="shared" si="1"/>
        <v>70 - RUSH</v>
      </c>
    </row>
    <row r="72" spans="1:3" x14ac:dyDescent="0.35">
      <c r="A72" s="2" t="s">
        <v>161</v>
      </c>
      <c r="B72" s="1" t="s">
        <v>162</v>
      </c>
      <c r="C72" s="3" t="str">
        <f t="shared" si="1"/>
        <v>71 - ST. JOSEPH</v>
      </c>
    </row>
    <row r="73" spans="1:3" x14ac:dyDescent="0.35">
      <c r="A73" s="2" t="s">
        <v>163</v>
      </c>
      <c r="B73" s="1" t="s">
        <v>164</v>
      </c>
      <c r="C73" s="3" t="str">
        <f t="shared" si="1"/>
        <v>72 - SCOTT</v>
      </c>
    </row>
    <row r="74" spans="1:3" x14ac:dyDescent="0.35">
      <c r="A74" s="2" t="s">
        <v>165</v>
      </c>
      <c r="B74" s="1" t="s">
        <v>166</v>
      </c>
      <c r="C74" s="3" t="str">
        <f t="shared" si="1"/>
        <v>73 - SHELBY</v>
      </c>
    </row>
    <row r="75" spans="1:3" x14ac:dyDescent="0.35">
      <c r="A75" s="2" t="s">
        <v>167</v>
      </c>
      <c r="B75" s="1" t="s">
        <v>168</v>
      </c>
      <c r="C75" s="3" t="str">
        <f t="shared" si="1"/>
        <v>74 - SPENCER</v>
      </c>
    </row>
    <row r="76" spans="1:3" x14ac:dyDescent="0.35">
      <c r="A76" s="2" t="s">
        <v>169</v>
      </c>
      <c r="B76" s="1" t="s">
        <v>170</v>
      </c>
      <c r="C76" s="3" t="str">
        <f t="shared" si="1"/>
        <v>75 - STARKE</v>
      </c>
    </row>
    <row r="77" spans="1:3" x14ac:dyDescent="0.35">
      <c r="A77" s="2" t="s">
        <v>171</v>
      </c>
      <c r="B77" s="1" t="s">
        <v>172</v>
      </c>
      <c r="C77" s="3" t="str">
        <f t="shared" si="1"/>
        <v>76 - STEUBEN</v>
      </c>
    </row>
    <row r="78" spans="1:3" x14ac:dyDescent="0.35">
      <c r="A78" s="2" t="s">
        <v>173</v>
      </c>
      <c r="B78" s="1" t="s">
        <v>174</v>
      </c>
      <c r="C78" s="3" t="str">
        <f t="shared" si="1"/>
        <v>77 - SULLIVAN</v>
      </c>
    </row>
    <row r="79" spans="1:3" x14ac:dyDescent="0.35">
      <c r="A79" s="2" t="s">
        <v>175</v>
      </c>
      <c r="B79" s="1" t="s">
        <v>176</v>
      </c>
      <c r="C79" s="3" t="str">
        <f t="shared" si="1"/>
        <v>78 - SWITZERLAND</v>
      </c>
    </row>
    <row r="80" spans="1:3" x14ac:dyDescent="0.35">
      <c r="A80" s="2" t="s">
        <v>177</v>
      </c>
      <c r="B80" s="1" t="s">
        <v>178</v>
      </c>
      <c r="C80" s="3" t="str">
        <f t="shared" si="1"/>
        <v>79 - TIPPECANOE</v>
      </c>
    </row>
    <row r="81" spans="1:3" x14ac:dyDescent="0.35">
      <c r="A81" s="2" t="s">
        <v>179</v>
      </c>
      <c r="B81" s="1" t="s">
        <v>180</v>
      </c>
      <c r="C81" s="3" t="str">
        <f t="shared" si="1"/>
        <v>80 - TIPTON</v>
      </c>
    </row>
    <row r="82" spans="1:3" x14ac:dyDescent="0.35">
      <c r="A82" s="2" t="s">
        <v>181</v>
      </c>
      <c r="B82" s="1" t="s">
        <v>182</v>
      </c>
      <c r="C82" s="3" t="str">
        <f t="shared" si="1"/>
        <v>81 - UNION</v>
      </c>
    </row>
    <row r="83" spans="1:3" x14ac:dyDescent="0.35">
      <c r="A83" s="2" t="s">
        <v>183</v>
      </c>
      <c r="B83" s="1" t="s">
        <v>184</v>
      </c>
      <c r="C83" s="3" t="str">
        <f t="shared" si="1"/>
        <v>82 - VANDERBURGH</v>
      </c>
    </row>
    <row r="84" spans="1:3" x14ac:dyDescent="0.35">
      <c r="A84" s="2" t="s">
        <v>185</v>
      </c>
      <c r="B84" s="1" t="s">
        <v>186</v>
      </c>
      <c r="C84" s="3" t="str">
        <f t="shared" si="1"/>
        <v>83 - VERMILLION</v>
      </c>
    </row>
    <row r="85" spans="1:3" x14ac:dyDescent="0.35">
      <c r="A85" s="2" t="s">
        <v>187</v>
      </c>
      <c r="B85" s="1" t="s">
        <v>188</v>
      </c>
      <c r="C85" s="3" t="str">
        <f t="shared" si="1"/>
        <v>84 - VIGO</v>
      </c>
    </row>
    <row r="86" spans="1:3" x14ac:dyDescent="0.35">
      <c r="A86" s="2" t="s">
        <v>189</v>
      </c>
      <c r="B86" s="1" t="s">
        <v>190</v>
      </c>
      <c r="C86" s="3" t="str">
        <f t="shared" si="1"/>
        <v>85 - WABASH</v>
      </c>
    </row>
    <row r="87" spans="1:3" x14ac:dyDescent="0.35">
      <c r="A87" s="2" t="s">
        <v>191</v>
      </c>
      <c r="B87" s="1" t="s">
        <v>192</v>
      </c>
      <c r="C87" s="3" t="str">
        <f t="shared" si="1"/>
        <v>86 - WARREN</v>
      </c>
    </row>
    <row r="88" spans="1:3" x14ac:dyDescent="0.35">
      <c r="A88" s="2" t="s">
        <v>193</v>
      </c>
      <c r="B88" s="1" t="s">
        <v>194</v>
      </c>
      <c r="C88" s="3" t="str">
        <f t="shared" si="1"/>
        <v>87 - WARRICK</v>
      </c>
    </row>
    <row r="89" spans="1:3" x14ac:dyDescent="0.35">
      <c r="A89" s="2" t="s">
        <v>195</v>
      </c>
      <c r="B89" s="1" t="s">
        <v>196</v>
      </c>
      <c r="C89" s="3" t="str">
        <f t="shared" si="1"/>
        <v>88 - WASHINGTON</v>
      </c>
    </row>
    <row r="90" spans="1:3" x14ac:dyDescent="0.35">
      <c r="A90" s="2" t="s">
        <v>197</v>
      </c>
      <c r="B90" s="1" t="s">
        <v>198</v>
      </c>
      <c r="C90" s="3" t="str">
        <f t="shared" si="1"/>
        <v>89 - WAYNE</v>
      </c>
    </row>
    <row r="91" spans="1:3" x14ac:dyDescent="0.35">
      <c r="A91" s="2" t="s">
        <v>199</v>
      </c>
      <c r="B91" s="1" t="s">
        <v>200</v>
      </c>
      <c r="C91" s="3" t="str">
        <f t="shared" si="1"/>
        <v>90 - WELLS</v>
      </c>
    </row>
    <row r="92" spans="1:3" x14ac:dyDescent="0.35">
      <c r="A92" s="2" t="s">
        <v>201</v>
      </c>
      <c r="B92" s="1" t="s">
        <v>202</v>
      </c>
      <c r="C92" s="3" t="str">
        <f t="shared" si="1"/>
        <v>91 - WHITE</v>
      </c>
    </row>
    <row r="93" spans="1:3" x14ac:dyDescent="0.35">
      <c r="A93" s="2" t="s">
        <v>203</v>
      </c>
      <c r="B93" s="1" t="s">
        <v>204</v>
      </c>
      <c r="C93" s="3" t="str">
        <f t="shared" si="1"/>
        <v>92 - WHITLEY</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1F002-8B7B-48B3-83F4-149CFD726C49}">
  <sheetPr>
    <tabColor rgb="FF00B0F0"/>
  </sheetPr>
  <dimension ref="A1:E2073"/>
  <sheetViews>
    <sheetView workbookViewId="0">
      <selection activeCell="E2" sqref="E2"/>
    </sheetView>
  </sheetViews>
  <sheetFormatPr defaultRowHeight="14.5" x14ac:dyDescent="0.35"/>
  <cols>
    <col min="1" max="1" width="3.81640625" bestFit="1" customWidth="1"/>
    <col min="2" max="2" width="56.453125" bestFit="1" customWidth="1"/>
    <col min="3" max="3" width="6.7265625" bestFit="1" customWidth="1"/>
    <col min="4" max="4" width="2" style="7" customWidth="1"/>
    <col min="5" max="5" width="35.81640625" bestFit="1" customWidth="1"/>
  </cols>
  <sheetData>
    <row r="1" spans="1:5" x14ac:dyDescent="0.35">
      <c r="A1" s="21" t="s">
        <v>18</v>
      </c>
      <c r="B1" s="21" t="s">
        <v>205</v>
      </c>
      <c r="C1" s="21" t="s">
        <v>206</v>
      </c>
      <c r="D1" s="10"/>
      <c r="E1" s="21" t="s">
        <v>207</v>
      </c>
    </row>
    <row r="2" spans="1:5" x14ac:dyDescent="0.35">
      <c r="A2" s="1" t="s">
        <v>21</v>
      </c>
      <c r="B2" s="1" t="s">
        <v>208</v>
      </c>
      <c r="C2" s="1" t="str">
        <f>IF(A2=LEFT(Main!$C$4,2),"X","")</f>
        <v/>
      </c>
      <c r="D2" s="9"/>
      <c r="E2" s="1" t="str">
        <f t="shared" ref="E2:E65" si="0">IF(C2="","",B2)</f>
        <v/>
      </c>
    </row>
    <row r="3" spans="1:5" x14ac:dyDescent="0.35">
      <c r="A3" s="1" t="s">
        <v>21</v>
      </c>
      <c r="B3" s="1" t="s">
        <v>209</v>
      </c>
      <c r="C3" s="1" t="str">
        <f>IF(A3=LEFT(Main!$C$4,2),"X","")</f>
        <v/>
      </c>
      <c r="D3" s="9"/>
      <c r="E3" s="1" t="str">
        <f t="shared" si="0"/>
        <v/>
      </c>
    </row>
    <row r="4" spans="1:5" x14ac:dyDescent="0.35">
      <c r="A4" s="1" t="s">
        <v>21</v>
      </c>
      <c r="B4" s="1" t="s">
        <v>210</v>
      </c>
      <c r="C4" s="1" t="str">
        <f>IF(A4=LEFT(Main!$C$4,2),"X","")</f>
        <v/>
      </c>
      <c r="D4" s="9"/>
      <c r="E4" s="1" t="str">
        <f t="shared" si="0"/>
        <v/>
      </c>
    </row>
    <row r="5" spans="1:5" x14ac:dyDescent="0.35">
      <c r="A5" s="1" t="s">
        <v>21</v>
      </c>
      <c r="B5" s="1" t="s">
        <v>211</v>
      </c>
      <c r="C5" s="1" t="str">
        <f>IF(A5=LEFT(Main!$C$4,2),"X","")</f>
        <v/>
      </c>
      <c r="D5" s="9"/>
      <c r="E5" s="1" t="str">
        <f t="shared" si="0"/>
        <v/>
      </c>
    </row>
    <row r="6" spans="1:5" x14ac:dyDescent="0.35">
      <c r="A6" s="1" t="s">
        <v>21</v>
      </c>
      <c r="B6" s="1" t="s">
        <v>212</v>
      </c>
      <c r="C6" s="1" t="str">
        <f>IF(A6=LEFT(Main!$C$4,2),"X","")</f>
        <v/>
      </c>
      <c r="D6" s="9"/>
      <c r="E6" s="1" t="str">
        <f t="shared" si="0"/>
        <v/>
      </c>
    </row>
    <row r="7" spans="1:5" x14ac:dyDescent="0.35">
      <c r="A7" s="1" t="s">
        <v>21</v>
      </c>
      <c r="B7" s="1" t="s">
        <v>213</v>
      </c>
      <c r="C7" s="1" t="str">
        <f>IF(A7=LEFT(Main!$C$4,2),"X","")</f>
        <v/>
      </c>
      <c r="D7" s="9"/>
      <c r="E7" s="1" t="str">
        <f t="shared" si="0"/>
        <v/>
      </c>
    </row>
    <row r="8" spans="1:5" x14ac:dyDescent="0.35">
      <c r="A8" s="1" t="s">
        <v>21</v>
      </c>
      <c r="B8" s="1" t="s">
        <v>214</v>
      </c>
      <c r="C8" s="1" t="str">
        <f>IF(A8=LEFT(Main!$C$4,2),"X","")</f>
        <v/>
      </c>
      <c r="D8" s="9"/>
      <c r="E8" s="1" t="str">
        <f t="shared" si="0"/>
        <v/>
      </c>
    </row>
    <row r="9" spans="1:5" x14ac:dyDescent="0.35">
      <c r="A9" s="1" t="s">
        <v>21</v>
      </c>
      <c r="B9" s="1" t="s">
        <v>215</v>
      </c>
      <c r="C9" s="1" t="str">
        <f>IF(A9=LEFT(Main!$C$4,2),"X","")</f>
        <v/>
      </c>
      <c r="D9" s="9"/>
      <c r="E9" s="1" t="str">
        <f t="shared" si="0"/>
        <v/>
      </c>
    </row>
    <row r="10" spans="1:5" x14ac:dyDescent="0.35">
      <c r="A10" s="1" t="s">
        <v>21</v>
      </c>
      <c r="B10" s="1" t="s">
        <v>216</v>
      </c>
      <c r="C10" s="1" t="str">
        <f>IF(A10=LEFT(Main!$C$4,2),"X","")</f>
        <v/>
      </c>
      <c r="D10" s="9"/>
      <c r="E10" s="1" t="str">
        <f t="shared" si="0"/>
        <v/>
      </c>
    </row>
    <row r="11" spans="1:5" x14ac:dyDescent="0.35">
      <c r="A11" s="1" t="s">
        <v>21</v>
      </c>
      <c r="B11" s="1" t="s">
        <v>217</v>
      </c>
      <c r="C11" s="1" t="str">
        <f>IF(A11=LEFT(Main!$C$4,2),"X","")</f>
        <v/>
      </c>
      <c r="D11" s="9"/>
      <c r="E11" s="1" t="str">
        <f t="shared" si="0"/>
        <v/>
      </c>
    </row>
    <row r="12" spans="1:5" x14ac:dyDescent="0.35">
      <c r="A12" s="1" t="s">
        <v>21</v>
      </c>
      <c r="B12" s="1" t="s">
        <v>218</v>
      </c>
      <c r="C12" s="1" t="str">
        <f>IF(A12=LEFT(Main!$C$4,2),"X","")</f>
        <v/>
      </c>
      <c r="D12" s="9"/>
      <c r="E12" s="1" t="str">
        <f t="shared" si="0"/>
        <v/>
      </c>
    </row>
    <row r="13" spans="1:5" x14ac:dyDescent="0.35">
      <c r="A13" s="1" t="s">
        <v>21</v>
      </c>
      <c r="B13" s="1" t="s">
        <v>219</v>
      </c>
      <c r="C13" s="1" t="str">
        <f>IF(A13=LEFT(Main!$C$4,2),"X","")</f>
        <v/>
      </c>
      <c r="D13" s="9"/>
      <c r="E13" s="1" t="str">
        <f t="shared" si="0"/>
        <v/>
      </c>
    </row>
    <row r="14" spans="1:5" x14ac:dyDescent="0.35">
      <c r="A14" s="1" t="s">
        <v>21</v>
      </c>
      <c r="B14" s="1" t="s">
        <v>220</v>
      </c>
      <c r="C14" s="1" t="str">
        <f>IF(A14=LEFT(Main!$C$4,2),"X","")</f>
        <v/>
      </c>
      <c r="D14" s="9"/>
      <c r="E14" s="1" t="str">
        <f t="shared" si="0"/>
        <v/>
      </c>
    </row>
    <row r="15" spans="1:5" x14ac:dyDescent="0.35">
      <c r="A15" s="1" t="s">
        <v>21</v>
      </c>
      <c r="B15" s="1" t="s">
        <v>221</v>
      </c>
      <c r="C15" s="1" t="str">
        <f>IF(A15=LEFT(Main!$C$4,2),"X","")</f>
        <v/>
      </c>
      <c r="D15" s="9"/>
      <c r="E15" s="1" t="str">
        <f t="shared" si="0"/>
        <v/>
      </c>
    </row>
    <row r="16" spans="1:5" x14ac:dyDescent="0.35">
      <c r="A16" s="1" t="s">
        <v>21</v>
      </c>
      <c r="B16" s="1" t="s">
        <v>222</v>
      </c>
      <c r="C16" s="1" t="str">
        <f>IF(A16=LEFT(Main!$C$4,2),"X","")</f>
        <v/>
      </c>
      <c r="D16" s="9"/>
      <c r="E16" s="1" t="str">
        <f t="shared" si="0"/>
        <v/>
      </c>
    </row>
    <row r="17" spans="1:5" x14ac:dyDescent="0.35">
      <c r="A17" s="1" t="s">
        <v>21</v>
      </c>
      <c r="B17" s="1" t="s">
        <v>223</v>
      </c>
      <c r="C17" s="1" t="str">
        <f>IF(A17=LEFT(Main!$C$4,2),"X","")</f>
        <v/>
      </c>
      <c r="D17" s="9"/>
      <c r="E17" s="1" t="str">
        <f t="shared" si="0"/>
        <v/>
      </c>
    </row>
    <row r="18" spans="1:5" x14ac:dyDescent="0.35">
      <c r="A18" s="1" t="s">
        <v>21</v>
      </c>
      <c r="B18" s="1" t="s">
        <v>224</v>
      </c>
      <c r="C18" s="1" t="str">
        <f>IF(A18=LEFT(Main!$C$4,2),"X","")</f>
        <v/>
      </c>
      <c r="D18" s="9"/>
      <c r="E18" s="1" t="str">
        <f t="shared" si="0"/>
        <v/>
      </c>
    </row>
    <row r="19" spans="1:5" x14ac:dyDescent="0.35">
      <c r="A19" s="1" t="s">
        <v>21</v>
      </c>
      <c r="B19" s="1" t="s">
        <v>225</v>
      </c>
      <c r="C19" s="1" t="str">
        <f>IF(A19=LEFT(Main!$C$4,2),"X","")</f>
        <v/>
      </c>
      <c r="D19" s="9"/>
      <c r="E19" s="1" t="str">
        <f t="shared" si="0"/>
        <v/>
      </c>
    </row>
    <row r="20" spans="1:5" x14ac:dyDescent="0.35">
      <c r="A20" s="1" t="s">
        <v>21</v>
      </c>
      <c r="B20" s="1" t="s">
        <v>226</v>
      </c>
      <c r="C20" s="1" t="str">
        <f>IF(A20=LEFT(Main!$C$4,2),"X","")</f>
        <v/>
      </c>
      <c r="D20" s="9"/>
      <c r="E20" s="1" t="str">
        <f t="shared" si="0"/>
        <v/>
      </c>
    </row>
    <row r="21" spans="1:5" x14ac:dyDescent="0.35">
      <c r="A21" s="1" t="s">
        <v>21</v>
      </c>
      <c r="B21" s="1" t="s">
        <v>227</v>
      </c>
      <c r="C21" s="1" t="str">
        <f>IF(A21=LEFT(Main!$C$4,2),"X","")</f>
        <v/>
      </c>
      <c r="D21" s="9"/>
      <c r="E21" s="1" t="str">
        <f t="shared" si="0"/>
        <v/>
      </c>
    </row>
    <row r="22" spans="1:5" x14ac:dyDescent="0.35">
      <c r="A22" s="1" t="s">
        <v>21</v>
      </c>
      <c r="B22" s="1" t="s">
        <v>228</v>
      </c>
      <c r="C22" s="1" t="str">
        <f>IF(A22=LEFT(Main!$C$4,2),"X","")</f>
        <v/>
      </c>
      <c r="D22" s="9"/>
      <c r="E22" s="1" t="str">
        <f t="shared" si="0"/>
        <v/>
      </c>
    </row>
    <row r="23" spans="1:5" x14ac:dyDescent="0.35">
      <c r="A23" s="1" t="s">
        <v>21</v>
      </c>
      <c r="B23" s="1" t="s">
        <v>229</v>
      </c>
      <c r="C23" s="1" t="str">
        <f>IF(A23=LEFT(Main!$C$4,2),"X","")</f>
        <v/>
      </c>
      <c r="D23" s="9"/>
      <c r="E23" s="1" t="str">
        <f t="shared" si="0"/>
        <v/>
      </c>
    </row>
    <row r="24" spans="1:5" x14ac:dyDescent="0.35">
      <c r="A24" s="1" t="s">
        <v>21</v>
      </c>
      <c r="B24" s="1" t="s">
        <v>230</v>
      </c>
      <c r="C24" s="1" t="str">
        <f>IF(A24=LEFT(Main!$C$4,2),"X","")</f>
        <v/>
      </c>
      <c r="D24" s="9"/>
      <c r="E24" s="1" t="str">
        <f t="shared" si="0"/>
        <v/>
      </c>
    </row>
    <row r="25" spans="1:5" x14ac:dyDescent="0.35">
      <c r="A25" s="1" t="s">
        <v>23</v>
      </c>
      <c r="B25" s="1" t="s">
        <v>231</v>
      </c>
      <c r="C25" s="1" t="str">
        <f>IF(A25=LEFT(Main!$C$4,2),"X","")</f>
        <v/>
      </c>
      <c r="D25" s="9"/>
      <c r="E25" s="1" t="str">
        <f t="shared" si="0"/>
        <v/>
      </c>
    </row>
    <row r="26" spans="1:5" x14ac:dyDescent="0.35">
      <c r="A26" s="1" t="s">
        <v>23</v>
      </c>
      <c r="B26" s="1" t="s">
        <v>232</v>
      </c>
      <c r="C26" s="1" t="str">
        <f>IF(A26=LEFT(Main!$C$4,2),"X","")</f>
        <v/>
      </c>
      <c r="D26" s="9"/>
      <c r="E26" s="1" t="str">
        <f t="shared" si="0"/>
        <v/>
      </c>
    </row>
    <row r="27" spans="1:5" x14ac:dyDescent="0.35">
      <c r="A27" s="1" t="s">
        <v>23</v>
      </c>
      <c r="B27" s="1" t="s">
        <v>233</v>
      </c>
      <c r="C27" s="1" t="str">
        <f>IF(A27=LEFT(Main!$C$4,2),"X","")</f>
        <v/>
      </c>
      <c r="D27" s="9"/>
      <c r="E27" s="1" t="str">
        <f t="shared" si="0"/>
        <v/>
      </c>
    </row>
    <row r="28" spans="1:5" x14ac:dyDescent="0.35">
      <c r="A28" s="1" t="s">
        <v>23</v>
      </c>
      <c r="B28" s="1" t="s">
        <v>234</v>
      </c>
      <c r="C28" s="1" t="str">
        <f>IF(A28=LEFT(Main!$C$4,2),"X","")</f>
        <v/>
      </c>
      <c r="D28" s="9"/>
      <c r="E28" s="1" t="str">
        <f t="shared" si="0"/>
        <v/>
      </c>
    </row>
    <row r="29" spans="1:5" x14ac:dyDescent="0.35">
      <c r="A29" s="1" t="s">
        <v>23</v>
      </c>
      <c r="B29" s="1" t="s">
        <v>235</v>
      </c>
      <c r="C29" s="1" t="str">
        <f>IF(A29=LEFT(Main!$C$4,2),"X","")</f>
        <v/>
      </c>
      <c r="D29" s="9"/>
      <c r="E29" s="1" t="str">
        <f t="shared" si="0"/>
        <v/>
      </c>
    </row>
    <row r="30" spans="1:5" x14ac:dyDescent="0.35">
      <c r="A30" s="1" t="s">
        <v>23</v>
      </c>
      <c r="B30" s="1" t="s">
        <v>236</v>
      </c>
      <c r="C30" s="1" t="str">
        <f>IF(A30=LEFT(Main!$C$4,2),"X","")</f>
        <v/>
      </c>
      <c r="D30" s="9"/>
      <c r="E30" s="1" t="str">
        <f t="shared" si="0"/>
        <v/>
      </c>
    </row>
    <row r="31" spans="1:5" x14ac:dyDescent="0.35">
      <c r="A31" s="1" t="s">
        <v>23</v>
      </c>
      <c r="B31" s="1" t="s">
        <v>237</v>
      </c>
      <c r="C31" s="1" t="str">
        <f>IF(A31=LEFT(Main!$C$4,2),"X","")</f>
        <v/>
      </c>
      <c r="D31" s="9"/>
      <c r="E31" s="1" t="str">
        <f t="shared" si="0"/>
        <v/>
      </c>
    </row>
    <row r="32" spans="1:5" x14ac:dyDescent="0.35">
      <c r="A32" s="1" t="s">
        <v>23</v>
      </c>
      <c r="B32" s="1" t="s">
        <v>238</v>
      </c>
      <c r="C32" s="1" t="str">
        <f>IF(A32=LEFT(Main!$C$4,2),"X","")</f>
        <v/>
      </c>
      <c r="D32" s="9"/>
      <c r="E32" s="1" t="str">
        <f t="shared" si="0"/>
        <v/>
      </c>
    </row>
    <row r="33" spans="1:5" x14ac:dyDescent="0.35">
      <c r="A33" s="1" t="s">
        <v>23</v>
      </c>
      <c r="B33" s="1" t="s">
        <v>239</v>
      </c>
      <c r="C33" s="1" t="str">
        <f>IF(A33=LEFT(Main!$C$4,2),"X","")</f>
        <v/>
      </c>
      <c r="D33" s="9"/>
      <c r="E33" s="1" t="str">
        <f t="shared" si="0"/>
        <v/>
      </c>
    </row>
    <row r="34" spans="1:5" x14ac:dyDescent="0.35">
      <c r="A34" s="1" t="s">
        <v>23</v>
      </c>
      <c r="B34" s="1" t="s">
        <v>240</v>
      </c>
      <c r="C34" s="1" t="str">
        <f>IF(A34=LEFT(Main!$C$4,2),"X","")</f>
        <v/>
      </c>
      <c r="D34" s="9"/>
      <c r="E34" s="1" t="str">
        <f t="shared" si="0"/>
        <v/>
      </c>
    </row>
    <row r="35" spans="1:5" x14ac:dyDescent="0.35">
      <c r="A35" s="1" t="s">
        <v>23</v>
      </c>
      <c r="B35" s="1" t="s">
        <v>241</v>
      </c>
      <c r="C35" s="1" t="str">
        <f>IF(A35=LEFT(Main!$C$4,2),"X","")</f>
        <v/>
      </c>
      <c r="D35" s="9"/>
      <c r="E35" s="1" t="str">
        <f t="shared" si="0"/>
        <v/>
      </c>
    </row>
    <row r="36" spans="1:5" x14ac:dyDescent="0.35">
      <c r="A36" s="1" t="s">
        <v>23</v>
      </c>
      <c r="B36" s="1" t="s">
        <v>242</v>
      </c>
      <c r="C36" s="1" t="str">
        <f>IF(A36=LEFT(Main!$C$4,2),"X","")</f>
        <v/>
      </c>
      <c r="D36" s="9"/>
      <c r="E36" s="1" t="str">
        <f t="shared" si="0"/>
        <v/>
      </c>
    </row>
    <row r="37" spans="1:5" x14ac:dyDescent="0.35">
      <c r="A37" s="1" t="s">
        <v>23</v>
      </c>
      <c r="B37" s="1" t="s">
        <v>243</v>
      </c>
      <c r="C37" s="1" t="str">
        <f>IF(A37=LEFT(Main!$C$4,2),"X","")</f>
        <v/>
      </c>
      <c r="D37" s="9"/>
      <c r="E37" s="1" t="str">
        <f t="shared" si="0"/>
        <v/>
      </c>
    </row>
    <row r="38" spans="1:5" x14ac:dyDescent="0.35">
      <c r="A38" s="1" t="s">
        <v>23</v>
      </c>
      <c r="B38" s="1" t="s">
        <v>244</v>
      </c>
      <c r="C38" s="1" t="str">
        <f>IF(A38=LEFT(Main!$C$4,2),"X","")</f>
        <v/>
      </c>
      <c r="D38" s="9"/>
      <c r="E38" s="1" t="str">
        <f t="shared" si="0"/>
        <v/>
      </c>
    </row>
    <row r="39" spans="1:5" x14ac:dyDescent="0.35">
      <c r="A39" s="1" t="s">
        <v>23</v>
      </c>
      <c r="B39" s="1" t="s">
        <v>245</v>
      </c>
      <c r="C39" s="1" t="str">
        <f>IF(A39=LEFT(Main!$C$4,2),"X","")</f>
        <v/>
      </c>
      <c r="D39" s="9"/>
      <c r="E39" s="1" t="str">
        <f t="shared" si="0"/>
        <v/>
      </c>
    </row>
    <row r="40" spans="1:5" x14ac:dyDescent="0.35">
      <c r="A40" s="1" t="s">
        <v>23</v>
      </c>
      <c r="B40" s="1" t="s">
        <v>246</v>
      </c>
      <c r="C40" s="1" t="str">
        <f>IF(A40=LEFT(Main!$C$4,2),"X","")</f>
        <v/>
      </c>
      <c r="D40" s="9"/>
      <c r="E40" s="1" t="str">
        <f t="shared" si="0"/>
        <v/>
      </c>
    </row>
    <row r="41" spans="1:5" x14ac:dyDescent="0.35">
      <c r="A41" s="1" t="s">
        <v>23</v>
      </c>
      <c r="B41" s="1" t="s">
        <v>247</v>
      </c>
      <c r="C41" s="1" t="str">
        <f>IF(A41=LEFT(Main!$C$4,2),"X","")</f>
        <v/>
      </c>
      <c r="D41" s="9"/>
      <c r="E41" s="1" t="str">
        <f t="shared" si="0"/>
        <v/>
      </c>
    </row>
    <row r="42" spans="1:5" x14ac:dyDescent="0.35">
      <c r="A42" s="1" t="s">
        <v>23</v>
      </c>
      <c r="B42" s="1" t="s">
        <v>248</v>
      </c>
      <c r="C42" s="1" t="str">
        <f>IF(A42=LEFT(Main!$C$4,2),"X","")</f>
        <v/>
      </c>
      <c r="D42" s="9"/>
      <c r="E42" s="1" t="str">
        <f t="shared" si="0"/>
        <v/>
      </c>
    </row>
    <row r="43" spans="1:5" x14ac:dyDescent="0.35">
      <c r="A43" s="1" t="s">
        <v>23</v>
      </c>
      <c r="B43" s="1" t="s">
        <v>249</v>
      </c>
      <c r="C43" s="1" t="str">
        <f>IF(A43=LEFT(Main!$C$4,2),"X","")</f>
        <v/>
      </c>
      <c r="D43" s="9"/>
      <c r="E43" s="1" t="str">
        <f t="shared" si="0"/>
        <v/>
      </c>
    </row>
    <row r="44" spans="1:5" x14ac:dyDescent="0.35">
      <c r="A44" s="1" t="s">
        <v>23</v>
      </c>
      <c r="B44" s="1" t="s">
        <v>250</v>
      </c>
      <c r="C44" s="1" t="str">
        <f>IF(A44=LEFT(Main!$C$4,2),"X","")</f>
        <v/>
      </c>
      <c r="D44" s="9"/>
      <c r="E44" s="1" t="str">
        <f t="shared" si="0"/>
        <v/>
      </c>
    </row>
    <row r="45" spans="1:5" x14ac:dyDescent="0.35">
      <c r="A45" s="1" t="s">
        <v>23</v>
      </c>
      <c r="B45" s="1" t="s">
        <v>251</v>
      </c>
      <c r="C45" s="1" t="str">
        <f>IF(A45=LEFT(Main!$C$4,2),"X","")</f>
        <v/>
      </c>
      <c r="D45" s="9"/>
      <c r="E45" s="1" t="str">
        <f t="shared" si="0"/>
        <v/>
      </c>
    </row>
    <row r="46" spans="1:5" x14ac:dyDescent="0.35">
      <c r="A46" s="1" t="s">
        <v>23</v>
      </c>
      <c r="B46" s="1" t="s">
        <v>252</v>
      </c>
      <c r="C46" s="1" t="str">
        <f>IF(A46=LEFT(Main!$C$4,2),"X","")</f>
        <v/>
      </c>
      <c r="D46" s="9"/>
      <c r="E46" s="1" t="str">
        <f t="shared" si="0"/>
        <v/>
      </c>
    </row>
    <row r="47" spans="1:5" x14ac:dyDescent="0.35">
      <c r="A47" s="1" t="s">
        <v>23</v>
      </c>
      <c r="B47" s="1" t="s">
        <v>253</v>
      </c>
      <c r="C47" s="1" t="str">
        <f>IF(A47=LEFT(Main!$C$4,2),"X","")</f>
        <v/>
      </c>
      <c r="D47" s="9"/>
      <c r="E47" s="1" t="str">
        <f t="shared" si="0"/>
        <v/>
      </c>
    </row>
    <row r="48" spans="1:5" x14ac:dyDescent="0.35">
      <c r="A48" s="1" t="s">
        <v>23</v>
      </c>
      <c r="B48" s="1" t="s">
        <v>254</v>
      </c>
      <c r="C48" s="1" t="str">
        <f>IF(A48=LEFT(Main!$C$4,2),"X","")</f>
        <v/>
      </c>
      <c r="D48" s="9"/>
      <c r="E48" s="1" t="str">
        <f t="shared" si="0"/>
        <v/>
      </c>
    </row>
    <row r="49" spans="1:5" x14ac:dyDescent="0.35">
      <c r="A49" s="1" t="s">
        <v>23</v>
      </c>
      <c r="B49" s="1" t="s">
        <v>255</v>
      </c>
      <c r="C49" s="1" t="str">
        <f>IF(A49=LEFT(Main!$C$4,2),"X","")</f>
        <v/>
      </c>
      <c r="D49" s="9"/>
      <c r="E49" s="1" t="str">
        <f t="shared" si="0"/>
        <v/>
      </c>
    </row>
    <row r="50" spans="1:5" x14ac:dyDescent="0.35">
      <c r="A50" s="1" t="s">
        <v>23</v>
      </c>
      <c r="B50" s="1" t="s">
        <v>256</v>
      </c>
      <c r="C50" s="1" t="str">
        <f>IF(A50=LEFT(Main!$C$4,2),"X","")</f>
        <v/>
      </c>
      <c r="D50" s="9"/>
      <c r="E50" s="1" t="str">
        <f t="shared" si="0"/>
        <v/>
      </c>
    </row>
    <row r="51" spans="1:5" x14ac:dyDescent="0.35">
      <c r="A51" s="1" t="s">
        <v>23</v>
      </c>
      <c r="B51" s="1" t="s">
        <v>257</v>
      </c>
      <c r="C51" s="1" t="str">
        <f>IF(A51=LEFT(Main!$C$4,2),"X","")</f>
        <v/>
      </c>
      <c r="D51" s="9"/>
      <c r="E51" s="1" t="str">
        <f t="shared" si="0"/>
        <v/>
      </c>
    </row>
    <row r="52" spans="1:5" x14ac:dyDescent="0.35">
      <c r="A52" s="1" t="s">
        <v>23</v>
      </c>
      <c r="B52" s="1" t="s">
        <v>258</v>
      </c>
      <c r="C52" s="1" t="str">
        <f>IF(A52=LEFT(Main!$C$4,2),"X","")</f>
        <v/>
      </c>
      <c r="D52" s="9"/>
      <c r="E52" s="1" t="str">
        <f t="shared" si="0"/>
        <v/>
      </c>
    </row>
    <row r="53" spans="1:5" x14ac:dyDescent="0.35">
      <c r="A53" s="1" t="s">
        <v>23</v>
      </c>
      <c r="B53" s="1" t="s">
        <v>259</v>
      </c>
      <c r="C53" s="1" t="str">
        <f>IF(A53=LEFT(Main!$C$4,2),"X","")</f>
        <v/>
      </c>
      <c r="D53" s="9"/>
      <c r="E53" s="1" t="str">
        <f t="shared" si="0"/>
        <v/>
      </c>
    </row>
    <row r="54" spans="1:5" x14ac:dyDescent="0.35">
      <c r="A54" s="1" t="s">
        <v>23</v>
      </c>
      <c r="B54" s="1" t="s">
        <v>260</v>
      </c>
      <c r="C54" s="1" t="str">
        <f>IF(A54=LEFT(Main!$C$4,2),"X","")</f>
        <v/>
      </c>
      <c r="D54" s="9"/>
      <c r="E54" s="1" t="str">
        <f t="shared" si="0"/>
        <v/>
      </c>
    </row>
    <row r="55" spans="1:5" x14ac:dyDescent="0.35">
      <c r="A55" s="1" t="s">
        <v>23</v>
      </c>
      <c r="B55" s="1" t="s">
        <v>261</v>
      </c>
      <c r="C55" s="1" t="str">
        <f>IF(A55=LEFT(Main!$C$4,2),"X","")</f>
        <v/>
      </c>
      <c r="D55" s="9"/>
      <c r="E55" s="1" t="str">
        <f t="shared" si="0"/>
        <v/>
      </c>
    </row>
    <row r="56" spans="1:5" x14ac:dyDescent="0.35">
      <c r="A56" s="1" t="s">
        <v>23</v>
      </c>
      <c r="B56" s="1" t="s">
        <v>262</v>
      </c>
      <c r="C56" s="1" t="str">
        <f>IF(A56=LEFT(Main!$C$4,2),"X","")</f>
        <v/>
      </c>
      <c r="D56" s="9"/>
      <c r="E56" s="1" t="str">
        <f t="shared" si="0"/>
        <v/>
      </c>
    </row>
    <row r="57" spans="1:5" x14ac:dyDescent="0.35">
      <c r="A57" s="1" t="s">
        <v>23</v>
      </c>
      <c r="B57" s="1" t="s">
        <v>263</v>
      </c>
      <c r="C57" s="1" t="str">
        <f>IF(A57=LEFT(Main!$C$4,2),"X","")</f>
        <v/>
      </c>
      <c r="D57" s="9"/>
      <c r="E57" s="1" t="str">
        <f t="shared" si="0"/>
        <v/>
      </c>
    </row>
    <row r="58" spans="1:5" x14ac:dyDescent="0.35">
      <c r="A58" s="1" t="s">
        <v>23</v>
      </c>
      <c r="B58" s="1" t="s">
        <v>264</v>
      </c>
      <c r="C58" s="1" t="str">
        <f>IF(A58=LEFT(Main!$C$4,2),"X","")</f>
        <v/>
      </c>
      <c r="D58" s="9"/>
      <c r="E58" s="1" t="str">
        <f t="shared" si="0"/>
        <v/>
      </c>
    </row>
    <row r="59" spans="1:5" x14ac:dyDescent="0.35">
      <c r="A59" s="1" t="s">
        <v>23</v>
      </c>
      <c r="B59" s="1" t="s">
        <v>265</v>
      </c>
      <c r="C59" s="1" t="str">
        <f>IF(A59=LEFT(Main!$C$4,2),"X","")</f>
        <v/>
      </c>
      <c r="D59" s="9"/>
      <c r="E59" s="1" t="str">
        <f t="shared" si="0"/>
        <v/>
      </c>
    </row>
    <row r="60" spans="1:5" x14ac:dyDescent="0.35">
      <c r="A60" s="1" t="s">
        <v>23</v>
      </c>
      <c r="B60" s="1" t="s">
        <v>266</v>
      </c>
      <c r="C60" s="1" t="str">
        <f>IF(A60=LEFT(Main!$C$4,2),"X","")</f>
        <v/>
      </c>
      <c r="D60" s="9"/>
      <c r="E60" s="1" t="str">
        <f t="shared" si="0"/>
        <v/>
      </c>
    </row>
    <row r="61" spans="1:5" x14ac:dyDescent="0.35">
      <c r="A61" s="1" t="s">
        <v>23</v>
      </c>
      <c r="B61" s="1" t="s">
        <v>267</v>
      </c>
      <c r="C61" s="1" t="str">
        <f>IF(A61=LEFT(Main!$C$4,2),"X","")</f>
        <v/>
      </c>
      <c r="D61" s="9"/>
      <c r="E61" s="1" t="str">
        <f t="shared" si="0"/>
        <v/>
      </c>
    </row>
    <row r="62" spans="1:5" x14ac:dyDescent="0.35">
      <c r="A62" s="1" t="s">
        <v>23</v>
      </c>
      <c r="B62" s="1" t="s">
        <v>268</v>
      </c>
      <c r="C62" s="1" t="str">
        <f>IF(A62=LEFT(Main!$C$4,2),"X","")</f>
        <v/>
      </c>
      <c r="D62" s="9"/>
      <c r="E62" s="1" t="str">
        <f t="shared" si="0"/>
        <v/>
      </c>
    </row>
    <row r="63" spans="1:5" x14ac:dyDescent="0.35">
      <c r="A63" s="1" t="s">
        <v>23</v>
      </c>
      <c r="B63" s="1" t="s">
        <v>269</v>
      </c>
      <c r="C63" s="1" t="str">
        <f>IF(A63=LEFT(Main!$C$4,2),"X","")</f>
        <v/>
      </c>
      <c r="D63" s="9"/>
      <c r="E63" s="1" t="str">
        <f t="shared" si="0"/>
        <v/>
      </c>
    </row>
    <row r="64" spans="1:5" x14ac:dyDescent="0.35">
      <c r="A64" s="1" t="s">
        <v>23</v>
      </c>
      <c r="B64" s="1" t="s">
        <v>270</v>
      </c>
      <c r="C64" s="1" t="str">
        <f>IF(A64=LEFT(Main!$C$4,2),"X","")</f>
        <v/>
      </c>
      <c r="D64" s="9"/>
      <c r="E64" s="1" t="str">
        <f t="shared" si="0"/>
        <v/>
      </c>
    </row>
    <row r="65" spans="1:5" x14ac:dyDescent="0.35">
      <c r="A65" s="1" t="s">
        <v>23</v>
      </c>
      <c r="B65" s="1" t="s">
        <v>271</v>
      </c>
      <c r="C65" s="1" t="str">
        <f>IF(A65=LEFT(Main!$C$4,2),"X","")</f>
        <v/>
      </c>
      <c r="D65" s="9"/>
      <c r="E65" s="1" t="str">
        <f t="shared" si="0"/>
        <v/>
      </c>
    </row>
    <row r="66" spans="1:5" x14ac:dyDescent="0.35">
      <c r="A66" s="1" t="s">
        <v>23</v>
      </c>
      <c r="B66" s="1" t="s">
        <v>272</v>
      </c>
      <c r="C66" s="1" t="str">
        <f>IF(A66=LEFT(Main!$C$4,2),"X","")</f>
        <v/>
      </c>
      <c r="D66" s="9"/>
      <c r="E66" s="1" t="str">
        <f t="shared" ref="E66:E129" si="1">IF(C66="","",B66)</f>
        <v/>
      </c>
    </row>
    <row r="67" spans="1:5" x14ac:dyDescent="0.35">
      <c r="A67" s="1" t="s">
        <v>23</v>
      </c>
      <c r="B67" s="1" t="s">
        <v>273</v>
      </c>
      <c r="C67" s="1" t="str">
        <f>IF(A67=LEFT(Main!$C$4,2),"X","")</f>
        <v/>
      </c>
      <c r="D67" s="9"/>
      <c r="E67" s="1" t="str">
        <f t="shared" si="1"/>
        <v/>
      </c>
    </row>
    <row r="68" spans="1:5" x14ac:dyDescent="0.35">
      <c r="A68" s="1" t="s">
        <v>23</v>
      </c>
      <c r="B68" s="1" t="s">
        <v>274</v>
      </c>
      <c r="C68" s="1" t="str">
        <f>IF(A68=LEFT(Main!$C$4,2),"X","")</f>
        <v/>
      </c>
      <c r="D68" s="9"/>
      <c r="E68" s="1" t="str">
        <f t="shared" si="1"/>
        <v/>
      </c>
    </row>
    <row r="69" spans="1:5" x14ac:dyDescent="0.35">
      <c r="A69" s="1" t="s">
        <v>23</v>
      </c>
      <c r="B69" s="1" t="s">
        <v>275</v>
      </c>
      <c r="C69" s="1" t="str">
        <f>IF(A69=LEFT(Main!$C$4,2),"X","")</f>
        <v/>
      </c>
      <c r="D69" s="9"/>
      <c r="E69" s="1" t="str">
        <f t="shared" si="1"/>
        <v/>
      </c>
    </row>
    <row r="70" spans="1:5" x14ac:dyDescent="0.35">
      <c r="A70" s="1" t="s">
        <v>25</v>
      </c>
      <c r="B70" s="1" t="s">
        <v>276</v>
      </c>
      <c r="C70" s="1" t="str">
        <f>IF(A70=LEFT(Main!$C$4,2),"X","")</f>
        <v/>
      </c>
      <c r="D70" s="9"/>
      <c r="E70" s="1" t="str">
        <f t="shared" si="1"/>
        <v/>
      </c>
    </row>
    <row r="71" spans="1:5" x14ac:dyDescent="0.35">
      <c r="A71" s="1" t="s">
        <v>25</v>
      </c>
      <c r="B71" s="1" t="s">
        <v>277</v>
      </c>
      <c r="C71" s="1" t="str">
        <f>IF(A71=LEFT(Main!$C$4,2),"X","")</f>
        <v/>
      </c>
      <c r="D71" s="9"/>
      <c r="E71" s="1" t="str">
        <f t="shared" si="1"/>
        <v/>
      </c>
    </row>
    <row r="72" spans="1:5" x14ac:dyDescent="0.35">
      <c r="A72" s="1" t="s">
        <v>25</v>
      </c>
      <c r="B72" s="1" t="s">
        <v>278</v>
      </c>
      <c r="C72" s="1" t="str">
        <f>IF(A72=LEFT(Main!$C$4,2),"X","")</f>
        <v/>
      </c>
      <c r="D72" s="9"/>
      <c r="E72" s="1" t="str">
        <f t="shared" si="1"/>
        <v/>
      </c>
    </row>
    <row r="73" spans="1:5" x14ac:dyDescent="0.35">
      <c r="A73" s="1" t="s">
        <v>25</v>
      </c>
      <c r="B73" s="1" t="s">
        <v>279</v>
      </c>
      <c r="C73" s="1" t="str">
        <f>IF(A73=LEFT(Main!$C$4,2),"X","")</f>
        <v/>
      </c>
      <c r="D73" s="9"/>
      <c r="E73" s="1" t="str">
        <f t="shared" si="1"/>
        <v/>
      </c>
    </row>
    <row r="74" spans="1:5" x14ac:dyDescent="0.35">
      <c r="A74" s="1" t="s">
        <v>25</v>
      </c>
      <c r="B74" s="1" t="s">
        <v>280</v>
      </c>
      <c r="C74" s="1" t="str">
        <f>IF(A74=LEFT(Main!$C$4,2),"X","")</f>
        <v/>
      </c>
      <c r="D74" s="9"/>
      <c r="E74" s="1" t="str">
        <f t="shared" si="1"/>
        <v/>
      </c>
    </row>
    <row r="75" spans="1:5" x14ac:dyDescent="0.35">
      <c r="A75" s="1" t="s">
        <v>25</v>
      </c>
      <c r="B75" s="1" t="s">
        <v>281</v>
      </c>
      <c r="C75" s="1" t="str">
        <f>IF(A75=LEFT(Main!$C$4,2),"X","")</f>
        <v/>
      </c>
      <c r="D75" s="9"/>
      <c r="E75" s="1" t="str">
        <f t="shared" si="1"/>
        <v/>
      </c>
    </row>
    <row r="76" spans="1:5" x14ac:dyDescent="0.35">
      <c r="A76" s="1" t="s">
        <v>25</v>
      </c>
      <c r="B76" s="1" t="s">
        <v>282</v>
      </c>
      <c r="C76" s="1" t="str">
        <f>IF(A76=LEFT(Main!$C$4,2),"X","")</f>
        <v/>
      </c>
      <c r="D76" s="9"/>
      <c r="E76" s="1" t="str">
        <f t="shared" si="1"/>
        <v/>
      </c>
    </row>
    <row r="77" spans="1:5" x14ac:dyDescent="0.35">
      <c r="A77" s="1" t="s">
        <v>25</v>
      </c>
      <c r="B77" s="1" t="s">
        <v>283</v>
      </c>
      <c r="C77" s="1" t="str">
        <f>IF(A77=LEFT(Main!$C$4,2),"X","")</f>
        <v/>
      </c>
      <c r="D77" s="9"/>
      <c r="E77" s="1" t="str">
        <f t="shared" si="1"/>
        <v/>
      </c>
    </row>
    <row r="78" spans="1:5" x14ac:dyDescent="0.35">
      <c r="A78" s="1" t="s">
        <v>25</v>
      </c>
      <c r="B78" s="1" t="s">
        <v>284</v>
      </c>
      <c r="C78" s="1" t="str">
        <f>IF(A78=LEFT(Main!$C$4,2),"X","")</f>
        <v/>
      </c>
      <c r="D78" s="9"/>
      <c r="E78" s="1" t="str">
        <f t="shared" si="1"/>
        <v/>
      </c>
    </row>
    <row r="79" spans="1:5" x14ac:dyDescent="0.35">
      <c r="A79" s="1" t="s">
        <v>25</v>
      </c>
      <c r="B79" s="1" t="s">
        <v>285</v>
      </c>
      <c r="C79" s="1" t="str">
        <f>IF(A79=LEFT(Main!$C$4,2),"X","")</f>
        <v/>
      </c>
      <c r="D79" s="9"/>
      <c r="E79" s="1" t="str">
        <f t="shared" si="1"/>
        <v/>
      </c>
    </row>
    <row r="80" spans="1:5" x14ac:dyDescent="0.35">
      <c r="A80" s="1" t="s">
        <v>25</v>
      </c>
      <c r="B80" s="1" t="s">
        <v>286</v>
      </c>
      <c r="C80" s="1" t="str">
        <f>IF(A80=LEFT(Main!$C$4,2),"X","")</f>
        <v/>
      </c>
      <c r="D80" s="9"/>
      <c r="E80" s="1" t="str">
        <f t="shared" si="1"/>
        <v/>
      </c>
    </row>
    <row r="81" spans="1:5" x14ac:dyDescent="0.35">
      <c r="A81" s="1" t="s">
        <v>25</v>
      </c>
      <c r="B81" s="1" t="s">
        <v>287</v>
      </c>
      <c r="C81" s="1" t="str">
        <f>IF(A81=LEFT(Main!$C$4,2),"X","")</f>
        <v/>
      </c>
      <c r="D81" s="9"/>
      <c r="E81" s="1" t="str">
        <f t="shared" si="1"/>
        <v/>
      </c>
    </row>
    <row r="82" spans="1:5" x14ac:dyDescent="0.35">
      <c r="A82" s="1" t="s">
        <v>25</v>
      </c>
      <c r="B82" s="1" t="s">
        <v>288</v>
      </c>
      <c r="C82" s="1" t="str">
        <f>IF(A82=LEFT(Main!$C$4,2),"X","")</f>
        <v/>
      </c>
      <c r="D82" s="9"/>
      <c r="E82" s="1" t="str">
        <f t="shared" si="1"/>
        <v/>
      </c>
    </row>
    <row r="83" spans="1:5" x14ac:dyDescent="0.35">
      <c r="A83" s="1" t="s">
        <v>25</v>
      </c>
      <c r="B83" s="1" t="s">
        <v>289</v>
      </c>
      <c r="C83" s="1" t="str">
        <f>IF(A83=LEFT(Main!$C$4,2),"X","")</f>
        <v/>
      </c>
      <c r="D83" s="9"/>
      <c r="E83" s="1" t="str">
        <f t="shared" si="1"/>
        <v/>
      </c>
    </row>
    <row r="84" spans="1:5" x14ac:dyDescent="0.35">
      <c r="A84" s="1" t="s">
        <v>25</v>
      </c>
      <c r="B84" s="1" t="s">
        <v>290</v>
      </c>
      <c r="C84" s="1" t="str">
        <f>IF(A84=LEFT(Main!$C$4,2),"X","")</f>
        <v/>
      </c>
      <c r="D84" s="9"/>
      <c r="E84" s="1" t="str">
        <f t="shared" si="1"/>
        <v/>
      </c>
    </row>
    <row r="85" spans="1:5" x14ac:dyDescent="0.35">
      <c r="A85" s="1" t="s">
        <v>25</v>
      </c>
      <c r="B85" s="1" t="s">
        <v>291</v>
      </c>
      <c r="C85" s="1" t="str">
        <f>IF(A85=LEFT(Main!$C$4,2),"X","")</f>
        <v/>
      </c>
      <c r="D85" s="9"/>
      <c r="E85" s="1" t="str">
        <f t="shared" si="1"/>
        <v/>
      </c>
    </row>
    <row r="86" spans="1:5" x14ac:dyDescent="0.35">
      <c r="A86" s="1" t="s">
        <v>25</v>
      </c>
      <c r="B86" s="1" t="s">
        <v>292</v>
      </c>
      <c r="C86" s="1" t="str">
        <f>IF(A86=LEFT(Main!$C$4,2),"X","")</f>
        <v/>
      </c>
      <c r="D86" s="9"/>
      <c r="E86" s="1" t="str">
        <f t="shared" si="1"/>
        <v/>
      </c>
    </row>
    <row r="87" spans="1:5" x14ac:dyDescent="0.35">
      <c r="A87" s="1" t="s">
        <v>25</v>
      </c>
      <c r="B87" s="1" t="s">
        <v>293</v>
      </c>
      <c r="C87" s="1" t="str">
        <f>IF(A87=LEFT(Main!$C$4,2),"X","")</f>
        <v/>
      </c>
      <c r="D87" s="9"/>
      <c r="E87" s="1" t="str">
        <f t="shared" si="1"/>
        <v/>
      </c>
    </row>
    <row r="88" spans="1:5" x14ac:dyDescent="0.35">
      <c r="A88" s="1" t="s">
        <v>25</v>
      </c>
      <c r="B88" s="1" t="s">
        <v>294</v>
      </c>
      <c r="C88" s="1" t="str">
        <f>IF(A88=LEFT(Main!$C$4,2),"X","")</f>
        <v/>
      </c>
      <c r="D88" s="9"/>
      <c r="E88" s="1" t="str">
        <f t="shared" si="1"/>
        <v/>
      </c>
    </row>
    <row r="89" spans="1:5" x14ac:dyDescent="0.35">
      <c r="A89" s="1" t="s">
        <v>25</v>
      </c>
      <c r="B89" s="1" t="s">
        <v>295</v>
      </c>
      <c r="C89" s="1" t="str">
        <f>IF(A89=LEFT(Main!$C$4,2),"X","")</f>
        <v/>
      </c>
      <c r="D89" s="9"/>
      <c r="E89" s="1" t="str">
        <f t="shared" si="1"/>
        <v/>
      </c>
    </row>
    <row r="90" spans="1:5" x14ac:dyDescent="0.35">
      <c r="A90" s="1" t="s">
        <v>25</v>
      </c>
      <c r="B90" s="1" t="s">
        <v>296</v>
      </c>
      <c r="C90" s="1" t="str">
        <f>IF(A90=LEFT(Main!$C$4,2),"X","")</f>
        <v/>
      </c>
      <c r="D90" s="9"/>
      <c r="E90" s="1" t="str">
        <f t="shared" si="1"/>
        <v/>
      </c>
    </row>
    <row r="91" spans="1:5" x14ac:dyDescent="0.35">
      <c r="A91" s="1" t="s">
        <v>25</v>
      </c>
      <c r="B91" s="1" t="s">
        <v>297</v>
      </c>
      <c r="C91" s="1" t="str">
        <f>IF(A91=LEFT(Main!$C$4,2),"X","")</f>
        <v/>
      </c>
      <c r="D91" s="9"/>
      <c r="E91" s="1" t="str">
        <f t="shared" si="1"/>
        <v/>
      </c>
    </row>
    <row r="92" spans="1:5" x14ac:dyDescent="0.35">
      <c r="A92" s="1" t="s">
        <v>25</v>
      </c>
      <c r="B92" s="1" t="s">
        <v>298</v>
      </c>
      <c r="C92" s="1" t="str">
        <f>IF(A92=LEFT(Main!$C$4,2),"X","")</f>
        <v/>
      </c>
      <c r="D92" s="9"/>
      <c r="E92" s="1" t="str">
        <f t="shared" si="1"/>
        <v/>
      </c>
    </row>
    <row r="93" spans="1:5" x14ac:dyDescent="0.35">
      <c r="A93" s="1" t="s">
        <v>25</v>
      </c>
      <c r="B93" s="1" t="s">
        <v>299</v>
      </c>
      <c r="C93" s="1" t="str">
        <f>IF(A93=LEFT(Main!$C$4,2),"X","")</f>
        <v/>
      </c>
      <c r="D93" s="9"/>
      <c r="E93" s="1" t="str">
        <f t="shared" si="1"/>
        <v/>
      </c>
    </row>
    <row r="94" spans="1:5" x14ac:dyDescent="0.35">
      <c r="A94" s="1" t="s">
        <v>25</v>
      </c>
      <c r="B94" s="1" t="s">
        <v>300</v>
      </c>
      <c r="C94" s="1" t="str">
        <f>IF(A94=LEFT(Main!$C$4,2),"X","")</f>
        <v/>
      </c>
      <c r="D94" s="9"/>
      <c r="E94" s="1" t="str">
        <f t="shared" si="1"/>
        <v/>
      </c>
    </row>
    <row r="95" spans="1:5" x14ac:dyDescent="0.35">
      <c r="A95" s="1" t="s">
        <v>25</v>
      </c>
      <c r="B95" s="1" t="s">
        <v>301</v>
      </c>
      <c r="C95" s="1" t="str">
        <f>IF(A95=LEFT(Main!$C$4,2),"X","")</f>
        <v/>
      </c>
      <c r="D95" s="9"/>
      <c r="E95" s="1" t="str">
        <f t="shared" si="1"/>
        <v/>
      </c>
    </row>
    <row r="96" spans="1:5" x14ac:dyDescent="0.35">
      <c r="A96" s="1" t="s">
        <v>25</v>
      </c>
      <c r="B96" s="1" t="s">
        <v>302</v>
      </c>
      <c r="C96" s="1" t="str">
        <f>IF(A96=LEFT(Main!$C$4,2),"X","")</f>
        <v/>
      </c>
      <c r="D96" s="9"/>
      <c r="E96" s="1" t="str">
        <f t="shared" si="1"/>
        <v/>
      </c>
    </row>
    <row r="97" spans="1:5" x14ac:dyDescent="0.35">
      <c r="A97" s="1" t="s">
        <v>27</v>
      </c>
      <c r="B97" s="1" t="s">
        <v>303</v>
      </c>
      <c r="C97" s="1" t="str">
        <f>IF(A97=LEFT(Main!$C$4,2),"X","")</f>
        <v/>
      </c>
      <c r="D97" s="9"/>
      <c r="E97" s="1" t="str">
        <f t="shared" si="1"/>
        <v/>
      </c>
    </row>
    <row r="98" spans="1:5" x14ac:dyDescent="0.35">
      <c r="A98" s="1" t="s">
        <v>27</v>
      </c>
      <c r="B98" s="1" t="s">
        <v>304</v>
      </c>
      <c r="C98" s="1" t="str">
        <f>IF(A98=LEFT(Main!$C$4,2),"X","")</f>
        <v/>
      </c>
      <c r="D98" s="9"/>
      <c r="E98" s="1" t="str">
        <f t="shared" si="1"/>
        <v/>
      </c>
    </row>
    <row r="99" spans="1:5" x14ac:dyDescent="0.35">
      <c r="A99" s="1" t="s">
        <v>27</v>
      </c>
      <c r="B99" s="1" t="s">
        <v>305</v>
      </c>
      <c r="C99" s="1" t="str">
        <f>IF(A99=LEFT(Main!$C$4,2),"X","")</f>
        <v/>
      </c>
      <c r="D99" s="9"/>
      <c r="E99" s="1" t="str">
        <f t="shared" si="1"/>
        <v/>
      </c>
    </row>
    <row r="100" spans="1:5" x14ac:dyDescent="0.35">
      <c r="A100" s="1" t="s">
        <v>27</v>
      </c>
      <c r="B100" s="1" t="s">
        <v>306</v>
      </c>
      <c r="C100" s="1" t="str">
        <f>IF(A100=LEFT(Main!$C$4,2),"X","")</f>
        <v/>
      </c>
      <c r="D100" s="9"/>
      <c r="E100" s="1" t="str">
        <f t="shared" si="1"/>
        <v/>
      </c>
    </row>
    <row r="101" spans="1:5" x14ac:dyDescent="0.35">
      <c r="A101" s="1" t="s">
        <v>27</v>
      </c>
      <c r="B101" s="1" t="s">
        <v>307</v>
      </c>
      <c r="C101" s="1" t="str">
        <f>IF(A101=LEFT(Main!$C$4,2),"X","")</f>
        <v/>
      </c>
      <c r="D101" s="9"/>
      <c r="E101" s="1" t="str">
        <f t="shared" si="1"/>
        <v/>
      </c>
    </row>
    <row r="102" spans="1:5" x14ac:dyDescent="0.35">
      <c r="A102" s="1" t="s">
        <v>27</v>
      </c>
      <c r="B102" s="1" t="s">
        <v>308</v>
      </c>
      <c r="C102" s="1" t="str">
        <f>IF(A102=LEFT(Main!$C$4,2),"X","")</f>
        <v/>
      </c>
      <c r="D102" s="9"/>
      <c r="E102" s="1" t="str">
        <f t="shared" si="1"/>
        <v/>
      </c>
    </row>
    <row r="103" spans="1:5" x14ac:dyDescent="0.35">
      <c r="A103" s="1" t="s">
        <v>27</v>
      </c>
      <c r="B103" s="1" t="s">
        <v>309</v>
      </c>
      <c r="C103" s="1" t="str">
        <f>IF(A103=LEFT(Main!$C$4,2),"X","")</f>
        <v/>
      </c>
      <c r="D103" s="9"/>
      <c r="E103" s="1" t="str">
        <f t="shared" si="1"/>
        <v/>
      </c>
    </row>
    <row r="104" spans="1:5" x14ac:dyDescent="0.35">
      <c r="A104" s="1" t="s">
        <v>27</v>
      </c>
      <c r="B104" s="1" t="s">
        <v>310</v>
      </c>
      <c r="C104" s="1" t="str">
        <f>IF(A104=LEFT(Main!$C$4,2),"X","")</f>
        <v/>
      </c>
      <c r="D104" s="9"/>
      <c r="E104" s="1" t="str">
        <f t="shared" si="1"/>
        <v/>
      </c>
    </row>
    <row r="105" spans="1:5" x14ac:dyDescent="0.35">
      <c r="A105" s="1" t="s">
        <v>27</v>
      </c>
      <c r="B105" s="1" t="s">
        <v>311</v>
      </c>
      <c r="C105" s="1" t="str">
        <f>IF(A105=LEFT(Main!$C$4,2),"X","")</f>
        <v/>
      </c>
      <c r="D105" s="9"/>
      <c r="E105" s="1" t="str">
        <f t="shared" si="1"/>
        <v/>
      </c>
    </row>
    <row r="106" spans="1:5" x14ac:dyDescent="0.35">
      <c r="A106" s="1" t="s">
        <v>27</v>
      </c>
      <c r="B106" s="1" t="s">
        <v>312</v>
      </c>
      <c r="C106" s="1" t="str">
        <f>IF(A106=LEFT(Main!$C$4,2),"X","")</f>
        <v/>
      </c>
      <c r="D106" s="9"/>
      <c r="E106" s="1" t="str">
        <f t="shared" si="1"/>
        <v/>
      </c>
    </row>
    <row r="107" spans="1:5" x14ac:dyDescent="0.35">
      <c r="A107" s="1" t="s">
        <v>27</v>
      </c>
      <c r="B107" s="1" t="s">
        <v>313</v>
      </c>
      <c r="C107" s="1" t="str">
        <f>IF(A107=LEFT(Main!$C$4,2),"X","")</f>
        <v/>
      </c>
      <c r="D107" s="9"/>
      <c r="E107" s="1" t="str">
        <f t="shared" si="1"/>
        <v/>
      </c>
    </row>
    <row r="108" spans="1:5" x14ac:dyDescent="0.35">
      <c r="A108" s="1" t="s">
        <v>27</v>
      </c>
      <c r="B108" s="1" t="s">
        <v>314</v>
      </c>
      <c r="C108" s="1" t="str">
        <f>IF(A108=LEFT(Main!$C$4,2),"X","")</f>
        <v/>
      </c>
      <c r="D108" s="9"/>
      <c r="E108" s="1" t="str">
        <f t="shared" si="1"/>
        <v/>
      </c>
    </row>
    <row r="109" spans="1:5" x14ac:dyDescent="0.35">
      <c r="A109" s="1" t="s">
        <v>27</v>
      </c>
      <c r="B109" s="1" t="s">
        <v>315</v>
      </c>
      <c r="C109" s="1" t="str">
        <f>IF(A109=LEFT(Main!$C$4,2),"X","")</f>
        <v/>
      </c>
      <c r="D109" s="9"/>
      <c r="E109" s="1" t="str">
        <f t="shared" si="1"/>
        <v/>
      </c>
    </row>
    <row r="110" spans="1:5" x14ac:dyDescent="0.35">
      <c r="A110" s="1" t="s">
        <v>27</v>
      </c>
      <c r="B110" s="1" t="s">
        <v>316</v>
      </c>
      <c r="C110" s="1" t="str">
        <f>IF(A110=LEFT(Main!$C$4,2),"X","")</f>
        <v/>
      </c>
      <c r="D110" s="9"/>
      <c r="E110" s="1" t="str">
        <f t="shared" si="1"/>
        <v/>
      </c>
    </row>
    <row r="111" spans="1:5" x14ac:dyDescent="0.35">
      <c r="A111" s="1" t="s">
        <v>27</v>
      </c>
      <c r="B111" s="1" t="s">
        <v>317</v>
      </c>
      <c r="C111" s="1" t="str">
        <f>IF(A111=LEFT(Main!$C$4,2),"X","")</f>
        <v/>
      </c>
      <c r="D111" s="9"/>
      <c r="E111" s="1" t="str">
        <f t="shared" si="1"/>
        <v/>
      </c>
    </row>
    <row r="112" spans="1:5" x14ac:dyDescent="0.35">
      <c r="A112" s="1" t="s">
        <v>27</v>
      </c>
      <c r="B112" s="1" t="s">
        <v>223</v>
      </c>
      <c r="C112" s="1" t="str">
        <f>IF(A112=LEFT(Main!$C$4,2),"X","")</f>
        <v/>
      </c>
      <c r="D112" s="9"/>
      <c r="E112" s="1" t="str">
        <f t="shared" si="1"/>
        <v/>
      </c>
    </row>
    <row r="113" spans="1:5" x14ac:dyDescent="0.35">
      <c r="A113" s="1" t="s">
        <v>27</v>
      </c>
      <c r="B113" s="1" t="s">
        <v>318</v>
      </c>
      <c r="C113" s="1" t="str">
        <f>IF(A113=LEFT(Main!$C$4,2),"X","")</f>
        <v/>
      </c>
      <c r="D113" s="9"/>
      <c r="E113" s="1" t="str">
        <f t="shared" si="1"/>
        <v/>
      </c>
    </row>
    <row r="114" spans="1:5" x14ac:dyDescent="0.35">
      <c r="A114" s="1" t="s">
        <v>29</v>
      </c>
      <c r="B114" s="1" t="s">
        <v>319</v>
      </c>
      <c r="C114" s="1" t="str">
        <f>IF(A114=LEFT(Main!$C$4,2),"X","")</f>
        <v/>
      </c>
      <c r="D114" s="9"/>
      <c r="E114" s="1" t="str">
        <f t="shared" si="1"/>
        <v/>
      </c>
    </row>
    <row r="115" spans="1:5" x14ac:dyDescent="0.35">
      <c r="A115" s="1" t="s">
        <v>29</v>
      </c>
      <c r="B115" s="1" t="s">
        <v>320</v>
      </c>
      <c r="C115" s="1" t="str">
        <f>IF(A115=LEFT(Main!$C$4,2),"X","")</f>
        <v/>
      </c>
      <c r="D115" s="9"/>
      <c r="E115" s="1" t="str">
        <f t="shared" si="1"/>
        <v/>
      </c>
    </row>
    <row r="116" spans="1:5" x14ac:dyDescent="0.35">
      <c r="A116" s="1" t="s">
        <v>29</v>
      </c>
      <c r="B116" s="1" t="s">
        <v>321</v>
      </c>
      <c r="C116" s="1" t="str">
        <f>IF(A116=LEFT(Main!$C$4,2),"X","")</f>
        <v/>
      </c>
      <c r="D116" s="9"/>
      <c r="E116" s="1" t="str">
        <f t="shared" si="1"/>
        <v/>
      </c>
    </row>
    <row r="117" spans="1:5" x14ac:dyDescent="0.35">
      <c r="A117" s="1" t="s">
        <v>29</v>
      </c>
      <c r="B117" s="1" t="s">
        <v>322</v>
      </c>
      <c r="C117" s="1" t="str">
        <f>IF(A117=LEFT(Main!$C$4,2),"X","")</f>
        <v/>
      </c>
      <c r="D117" s="9"/>
      <c r="E117" s="1" t="str">
        <f t="shared" si="1"/>
        <v/>
      </c>
    </row>
    <row r="118" spans="1:5" x14ac:dyDescent="0.35">
      <c r="A118" s="1" t="s">
        <v>29</v>
      </c>
      <c r="B118" s="1" t="s">
        <v>323</v>
      </c>
      <c r="C118" s="1" t="str">
        <f>IF(A118=LEFT(Main!$C$4,2),"X","")</f>
        <v/>
      </c>
      <c r="D118" s="9"/>
      <c r="E118" s="1" t="str">
        <f t="shared" si="1"/>
        <v/>
      </c>
    </row>
    <row r="119" spans="1:5" x14ac:dyDescent="0.35">
      <c r="A119" s="1" t="s">
        <v>29</v>
      </c>
      <c r="B119" s="1" t="s">
        <v>324</v>
      </c>
      <c r="C119" s="1" t="str">
        <f>IF(A119=LEFT(Main!$C$4,2),"X","")</f>
        <v/>
      </c>
      <c r="D119" s="9"/>
      <c r="E119" s="1" t="str">
        <f t="shared" si="1"/>
        <v/>
      </c>
    </row>
    <row r="120" spans="1:5" x14ac:dyDescent="0.35">
      <c r="A120" s="1" t="s">
        <v>29</v>
      </c>
      <c r="B120" s="1" t="s">
        <v>325</v>
      </c>
      <c r="C120" s="1" t="str">
        <f>IF(A120=LEFT(Main!$C$4,2),"X","")</f>
        <v/>
      </c>
      <c r="D120" s="9"/>
      <c r="E120" s="1" t="str">
        <f t="shared" si="1"/>
        <v/>
      </c>
    </row>
    <row r="121" spans="1:5" x14ac:dyDescent="0.35">
      <c r="A121" s="1" t="s">
        <v>29</v>
      </c>
      <c r="B121" s="1" t="s">
        <v>326</v>
      </c>
      <c r="C121" s="1" t="str">
        <f>IF(A121=LEFT(Main!$C$4,2),"X","")</f>
        <v/>
      </c>
      <c r="D121" s="9"/>
      <c r="E121" s="1" t="str">
        <f t="shared" si="1"/>
        <v/>
      </c>
    </row>
    <row r="122" spans="1:5" x14ac:dyDescent="0.35">
      <c r="A122" s="1" t="s">
        <v>31</v>
      </c>
      <c r="B122" s="1" t="s">
        <v>327</v>
      </c>
      <c r="C122" s="1" t="str">
        <f>IF(A122=LEFT(Main!$C$4,2),"X","")</f>
        <v>X</v>
      </c>
      <c r="D122" s="9"/>
      <c r="E122" s="1" t="str">
        <f t="shared" si="1"/>
        <v>001 - CENTER TOWNSHIP</v>
      </c>
    </row>
    <row r="123" spans="1:5" x14ac:dyDescent="0.35">
      <c r="A123" s="1" t="s">
        <v>31</v>
      </c>
      <c r="B123" s="1" t="s">
        <v>328</v>
      </c>
      <c r="C123" s="1" t="str">
        <f>IF(A123=LEFT(Main!$C$4,2),"X","")</f>
        <v>X</v>
      </c>
      <c r="D123" s="9"/>
      <c r="E123" s="1" t="str">
        <f t="shared" si="1"/>
        <v>002 - LEBANON CORPORATION</v>
      </c>
    </row>
    <row r="124" spans="1:5" x14ac:dyDescent="0.35">
      <c r="A124" s="1" t="s">
        <v>31</v>
      </c>
      <c r="B124" s="1" t="s">
        <v>329</v>
      </c>
      <c r="C124" s="1" t="str">
        <f>IF(A124=LEFT(Main!$C$4,2),"X","")</f>
        <v>X</v>
      </c>
      <c r="D124" s="9"/>
      <c r="E124" s="1" t="str">
        <f t="shared" si="1"/>
        <v>003 - ULEN CORPORATION</v>
      </c>
    </row>
    <row r="125" spans="1:5" x14ac:dyDescent="0.35">
      <c r="A125" s="1" t="s">
        <v>31</v>
      </c>
      <c r="B125" s="1" t="s">
        <v>330</v>
      </c>
      <c r="C125" s="1" t="str">
        <f>IF(A125=LEFT(Main!$C$4,2),"X","")</f>
        <v>X</v>
      </c>
      <c r="D125" s="9"/>
      <c r="E125" s="1" t="str">
        <f t="shared" si="1"/>
        <v>004 - CLINTON TOWNSHIP</v>
      </c>
    </row>
    <row r="126" spans="1:5" x14ac:dyDescent="0.35">
      <c r="A126" s="1" t="s">
        <v>31</v>
      </c>
      <c r="B126" s="1" t="s">
        <v>331</v>
      </c>
      <c r="C126" s="1" t="str">
        <f>IF(A126=LEFT(Main!$C$4,2),"X","")</f>
        <v>X</v>
      </c>
      <c r="D126" s="9"/>
      <c r="E126" s="1" t="str">
        <f t="shared" si="1"/>
        <v>005 - EAGLE/ZIONSVILLE RURAL DISTRICT</v>
      </c>
    </row>
    <row r="127" spans="1:5" x14ac:dyDescent="0.35">
      <c r="A127" s="1" t="s">
        <v>31</v>
      </c>
      <c r="B127" s="1" t="s">
        <v>332</v>
      </c>
      <c r="C127" s="1" t="str">
        <f>IF(A127=LEFT(Main!$C$4,2),"X","")</f>
        <v>X</v>
      </c>
      <c r="D127" s="9"/>
      <c r="E127" s="1" t="str">
        <f t="shared" si="1"/>
        <v>006 - ZIONSVILLE CORPORATION</v>
      </c>
    </row>
    <row r="128" spans="1:5" x14ac:dyDescent="0.35">
      <c r="A128" s="1" t="s">
        <v>31</v>
      </c>
      <c r="B128" s="1" t="s">
        <v>333</v>
      </c>
      <c r="C128" s="1" t="str">
        <f>IF(A128=LEFT(Main!$C$4,2),"X","")</f>
        <v>X</v>
      </c>
      <c r="D128" s="9"/>
      <c r="E128" s="1" t="str">
        <f t="shared" si="1"/>
        <v>007 - HARRISON TOWNSHIP</v>
      </c>
    </row>
    <row r="129" spans="1:5" x14ac:dyDescent="0.35">
      <c r="A129" s="1" t="s">
        <v>31</v>
      </c>
      <c r="B129" s="1" t="s">
        <v>334</v>
      </c>
      <c r="C129" s="1" t="str">
        <f>IF(A129=LEFT(Main!$C$4,2),"X","")</f>
        <v>X</v>
      </c>
      <c r="D129" s="9"/>
      <c r="E129" s="1" t="str">
        <f t="shared" si="1"/>
        <v>008 - JACKSON TOWNSHIP</v>
      </c>
    </row>
    <row r="130" spans="1:5" x14ac:dyDescent="0.35">
      <c r="A130" s="1" t="s">
        <v>31</v>
      </c>
      <c r="B130" s="1" t="s">
        <v>335</v>
      </c>
      <c r="C130" s="1" t="str">
        <f>IF(A130=LEFT(Main!$C$4,2),"X","")</f>
        <v>X</v>
      </c>
      <c r="D130" s="9"/>
      <c r="E130" s="1" t="str">
        <f t="shared" ref="E130:E193" si="2">IF(C130="","",B130)</f>
        <v>009 - ADVANCE CORPORATION</v>
      </c>
    </row>
    <row r="131" spans="1:5" x14ac:dyDescent="0.35">
      <c r="A131" s="1" t="s">
        <v>31</v>
      </c>
      <c r="B131" s="1" t="s">
        <v>336</v>
      </c>
      <c r="C131" s="1" t="str">
        <f>IF(A131=LEFT(Main!$C$4,2),"X","")</f>
        <v>X</v>
      </c>
      <c r="D131" s="9"/>
      <c r="E131" s="1" t="str">
        <f t="shared" si="2"/>
        <v>010 - JAMESTOWN CORPORATION</v>
      </c>
    </row>
    <row r="132" spans="1:5" x14ac:dyDescent="0.35">
      <c r="A132" s="1" t="s">
        <v>31</v>
      </c>
      <c r="B132" s="1" t="s">
        <v>337</v>
      </c>
      <c r="C132" s="1" t="str">
        <f>IF(A132=LEFT(Main!$C$4,2),"X","")</f>
        <v>X</v>
      </c>
      <c r="D132" s="9"/>
      <c r="E132" s="1" t="str">
        <f t="shared" si="2"/>
        <v>011 - JEFFERSON TOWNSHIP</v>
      </c>
    </row>
    <row r="133" spans="1:5" x14ac:dyDescent="0.35">
      <c r="A133" s="1" t="s">
        <v>31</v>
      </c>
      <c r="B133" s="1" t="s">
        <v>338</v>
      </c>
      <c r="C133" s="1" t="str">
        <f>IF(A133=LEFT(Main!$C$4,2),"X","")</f>
        <v>X</v>
      </c>
      <c r="D133" s="9"/>
      <c r="E133" s="1" t="str">
        <f t="shared" si="2"/>
        <v>012 - MARION TOWNSHIP</v>
      </c>
    </row>
    <row r="134" spans="1:5" x14ac:dyDescent="0.35">
      <c r="A134" s="1" t="s">
        <v>31</v>
      </c>
      <c r="B134" s="1" t="s">
        <v>339</v>
      </c>
      <c r="C134" s="1" t="str">
        <f>IF(A134=LEFT(Main!$C$4,2),"X","")</f>
        <v>X</v>
      </c>
      <c r="D134" s="9"/>
      <c r="E134" s="1" t="str">
        <f t="shared" si="2"/>
        <v>013 - PERRY PERRY/ZIONSVILLE RURAL DISTRICT</v>
      </c>
    </row>
    <row r="135" spans="1:5" x14ac:dyDescent="0.35">
      <c r="A135" s="1" t="s">
        <v>31</v>
      </c>
      <c r="B135" s="1" t="s">
        <v>340</v>
      </c>
      <c r="C135" s="1" t="str">
        <f>IF(A135=LEFT(Main!$C$4,2),"X","")</f>
        <v>X</v>
      </c>
      <c r="D135" s="9"/>
      <c r="E135" s="1" t="str">
        <f t="shared" si="2"/>
        <v>014 - SUGAR CREEK TOWNSHIP</v>
      </c>
    </row>
    <row r="136" spans="1:5" x14ac:dyDescent="0.35">
      <c r="A136" s="1" t="s">
        <v>31</v>
      </c>
      <c r="B136" s="1" t="s">
        <v>341</v>
      </c>
      <c r="C136" s="1" t="str">
        <f>IF(A136=LEFT(Main!$C$4,2),"X","")</f>
        <v>X</v>
      </c>
      <c r="D136" s="9"/>
      <c r="E136" s="1" t="str">
        <f t="shared" si="2"/>
        <v>015 - THORNTOWN CORPORATION</v>
      </c>
    </row>
    <row r="137" spans="1:5" x14ac:dyDescent="0.35">
      <c r="A137" s="1" t="s">
        <v>31</v>
      </c>
      <c r="B137" s="1" t="s">
        <v>342</v>
      </c>
      <c r="C137" s="1" t="str">
        <f>IF(A137=LEFT(Main!$C$4,2),"X","")</f>
        <v>X</v>
      </c>
      <c r="D137" s="9"/>
      <c r="E137" s="1" t="str">
        <f t="shared" si="2"/>
        <v>016 - UNION/ZIONSVILLE RURAL DISTRICT</v>
      </c>
    </row>
    <row r="138" spans="1:5" x14ac:dyDescent="0.35">
      <c r="A138" s="1" t="s">
        <v>31</v>
      </c>
      <c r="B138" s="1" t="s">
        <v>343</v>
      </c>
      <c r="C138" s="1" t="str">
        <f>IF(A138=LEFT(Main!$C$4,2),"X","")</f>
        <v>X</v>
      </c>
      <c r="D138" s="9"/>
      <c r="E138" s="1" t="str">
        <f t="shared" si="2"/>
        <v>017 - WASHINGTON TOWNSHIP</v>
      </c>
    </row>
    <row r="139" spans="1:5" x14ac:dyDescent="0.35">
      <c r="A139" s="1" t="s">
        <v>31</v>
      </c>
      <c r="B139" s="1" t="s">
        <v>344</v>
      </c>
      <c r="C139" s="1" t="str">
        <f>IF(A139=LEFT(Main!$C$4,2),"X","")</f>
        <v>X</v>
      </c>
      <c r="D139" s="9"/>
      <c r="E139" s="1" t="str">
        <f t="shared" si="2"/>
        <v>018 - WORTH TOWNSHIP</v>
      </c>
    </row>
    <row r="140" spans="1:5" x14ac:dyDescent="0.35">
      <c r="A140" s="1" t="s">
        <v>31</v>
      </c>
      <c r="B140" s="1" t="s">
        <v>345</v>
      </c>
      <c r="C140" s="1" t="str">
        <f>IF(A140=LEFT(Main!$C$4,2),"X","")</f>
        <v>X</v>
      </c>
      <c r="D140" s="9"/>
      <c r="E140" s="1" t="str">
        <f t="shared" si="2"/>
        <v>019 - WHITESTOWN CORPORATION</v>
      </c>
    </row>
    <row r="141" spans="1:5" x14ac:dyDescent="0.35">
      <c r="A141" s="1" t="s">
        <v>31</v>
      </c>
      <c r="B141" s="1" t="s">
        <v>346</v>
      </c>
      <c r="C141" s="1" t="str">
        <f>IF(A141=LEFT(Main!$C$4,2),"X","")</f>
        <v>X</v>
      </c>
      <c r="D141" s="9"/>
      <c r="E141" s="1" t="str">
        <f t="shared" si="2"/>
        <v>020 - PERRY/WHITESTOWN CORPORATION</v>
      </c>
    </row>
    <row r="142" spans="1:5" x14ac:dyDescent="0.35">
      <c r="A142" s="1" t="s">
        <v>31</v>
      </c>
      <c r="B142" s="1" t="s">
        <v>347</v>
      </c>
      <c r="C142" s="1" t="str">
        <f>IF(A142=LEFT(Main!$C$4,2),"X","")</f>
        <v>X</v>
      </c>
      <c r="D142" s="9"/>
      <c r="E142" s="1" t="str">
        <f t="shared" si="2"/>
        <v>021 - EAGLE/WHITESTOWN CORPORATION</v>
      </c>
    </row>
    <row r="143" spans="1:5" x14ac:dyDescent="0.35">
      <c r="A143" s="1" t="s">
        <v>31</v>
      </c>
      <c r="B143" s="1" t="s">
        <v>348</v>
      </c>
      <c r="C143" s="1" t="str">
        <f>IF(A143=LEFT(Main!$C$4,2),"X","")</f>
        <v>X</v>
      </c>
      <c r="D143" s="9"/>
      <c r="E143" s="1" t="str">
        <f t="shared" si="2"/>
        <v>027 - PERRY/LEBANON CORPORATION</v>
      </c>
    </row>
    <row r="144" spans="1:5" x14ac:dyDescent="0.35">
      <c r="A144" s="1" t="s">
        <v>31</v>
      </c>
      <c r="B144" s="1" t="s">
        <v>349</v>
      </c>
      <c r="C144" s="1" t="str">
        <f>IF(A144=LEFT(Main!$C$4,2),"X","")</f>
        <v>X</v>
      </c>
      <c r="D144" s="9"/>
      <c r="E144" s="1" t="str">
        <f t="shared" si="2"/>
        <v>029 - EAGLE/ZIONSVILLE URBAN SERVICE</v>
      </c>
    </row>
    <row r="145" spans="1:5" x14ac:dyDescent="0.35">
      <c r="A145" s="1" t="s">
        <v>31</v>
      </c>
      <c r="B145" s="1" t="s">
        <v>350</v>
      </c>
      <c r="C145" s="1" t="str">
        <f>IF(A145=LEFT(Main!$C$4,2),"X","")</f>
        <v>X</v>
      </c>
      <c r="D145" s="9"/>
      <c r="E145" s="1" t="str">
        <f t="shared" si="2"/>
        <v>031 - WORTH/ZIONSVILLE RURAL DISTRICT</v>
      </c>
    </row>
    <row r="146" spans="1:5" x14ac:dyDescent="0.35">
      <c r="A146" s="1" t="s">
        <v>31</v>
      </c>
      <c r="B146" s="1" t="s">
        <v>351</v>
      </c>
      <c r="C146" s="1" t="str">
        <f>IF(A146=LEFT(Main!$C$4,2),"X","")</f>
        <v>X</v>
      </c>
      <c r="D146" s="9"/>
      <c r="E146" s="1" t="str">
        <f t="shared" si="2"/>
        <v>032 - PERRY/WHITESTOWN AG EXEMPT</v>
      </c>
    </row>
    <row r="147" spans="1:5" x14ac:dyDescent="0.35">
      <c r="A147" s="1" t="s">
        <v>31</v>
      </c>
      <c r="B147" s="1" t="s">
        <v>352</v>
      </c>
      <c r="C147" s="1" t="str">
        <f>IF(A147=LEFT(Main!$C$4,2),"X","")</f>
        <v>X</v>
      </c>
      <c r="D147" s="9"/>
      <c r="E147" s="1" t="str">
        <f t="shared" si="2"/>
        <v>034 - UNION/ZIONSVILLE URBAN DISTRICT</v>
      </c>
    </row>
    <row r="148" spans="1:5" x14ac:dyDescent="0.35">
      <c r="A148" s="1" t="s">
        <v>31</v>
      </c>
      <c r="B148" s="1" t="s">
        <v>353</v>
      </c>
      <c r="C148" s="1" t="str">
        <f>IF(A148=LEFT(Main!$C$4,2),"X","")</f>
        <v>X</v>
      </c>
      <c r="D148" s="9"/>
      <c r="E148" s="1" t="str">
        <f t="shared" si="2"/>
        <v>035 - WORTH/LEBANON CORPORATION</v>
      </c>
    </row>
    <row r="149" spans="1:5" x14ac:dyDescent="0.35">
      <c r="A149" s="1" t="s">
        <v>31</v>
      </c>
      <c r="B149" s="1" t="s">
        <v>354</v>
      </c>
      <c r="C149" s="1" t="str">
        <f>IF(A149=LEFT(Main!$C$4,2),"X","")</f>
        <v>X</v>
      </c>
      <c r="D149" s="9"/>
      <c r="E149" s="1" t="str">
        <f t="shared" si="2"/>
        <v>036 - WASHINGTON/LEBANON CORPORATION</v>
      </c>
    </row>
    <row r="150" spans="1:5" x14ac:dyDescent="0.35">
      <c r="A150" s="1" t="s">
        <v>31</v>
      </c>
      <c r="B150" s="1" t="s">
        <v>355</v>
      </c>
      <c r="C150" s="1" t="str">
        <f>IF(A150=LEFT(Main!$C$4,2),"X","")</f>
        <v>X</v>
      </c>
      <c r="D150" s="9"/>
      <c r="E150" s="1" t="str">
        <f t="shared" si="2"/>
        <v>037 - JEFFERSON/LEBANON CORPORATION</v>
      </c>
    </row>
    <row r="151" spans="1:5" x14ac:dyDescent="0.35">
      <c r="A151" s="1" t="s">
        <v>31</v>
      </c>
      <c r="B151" s="1" t="s">
        <v>356</v>
      </c>
      <c r="C151" s="1" t="str">
        <f>IF(A151=LEFT(Main!$C$4,2),"X","")</f>
        <v>X</v>
      </c>
      <c r="D151" s="9"/>
      <c r="E151" s="1" t="str">
        <f t="shared" si="2"/>
        <v>024 - WHITESTOWN TIF MEMO</v>
      </c>
    </row>
    <row r="152" spans="1:5" x14ac:dyDescent="0.35">
      <c r="A152" s="1" t="s">
        <v>31</v>
      </c>
      <c r="B152" s="1" t="s">
        <v>357</v>
      </c>
      <c r="C152" s="1" t="str">
        <f>IF(A152=LEFT(Main!$C$4,2),"X","")</f>
        <v>X</v>
      </c>
      <c r="D152" s="9"/>
      <c r="E152" s="1" t="str">
        <f t="shared" si="2"/>
        <v>025 - WHITESTOWN-EAGLE TIF MEMO</v>
      </c>
    </row>
    <row r="153" spans="1:5" x14ac:dyDescent="0.35">
      <c r="A153" s="1" t="s">
        <v>31</v>
      </c>
      <c r="B153" s="1" t="s">
        <v>358</v>
      </c>
      <c r="C153" s="1" t="str">
        <f>IF(A153=LEFT(Main!$C$4,2),"X","")</f>
        <v>X</v>
      </c>
      <c r="D153" s="9"/>
      <c r="E153" s="1" t="str">
        <f t="shared" si="2"/>
        <v>026 - WHITESTOWN-PERRY TIF MEMO</v>
      </c>
    </row>
    <row r="154" spans="1:5" x14ac:dyDescent="0.35">
      <c r="A154" s="1" t="s">
        <v>33</v>
      </c>
      <c r="B154" s="1" t="s">
        <v>359</v>
      </c>
      <c r="C154" s="1" t="str">
        <f>IF(A154=LEFT(Main!$C$4,2),"X","")</f>
        <v/>
      </c>
      <c r="D154" s="9"/>
      <c r="E154" s="1" t="str">
        <f t="shared" si="2"/>
        <v/>
      </c>
    </row>
    <row r="155" spans="1:5" x14ac:dyDescent="0.35">
      <c r="A155" s="1" t="s">
        <v>33</v>
      </c>
      <c r="B155" s="1" t="s">
        <v>360</v>
      </c>
      <c r="C155" s="1" t="str">
        <f>IF(A155=LEFT(Main!$C$4,2),"X","")</f>
        <v/>
      </c>
      <c r="D155" s="9"/>
      <c r="E155" s="1" t="str">
        <f t="shared" si="2"/>
        <v/>
      </c>
    </row>
    <row r="156" spans="1:5" x14ac:dyDescent="0.35">
      <c r="A156" s="1" t="s">
        <v>33</v>
      </c>
      <c r="B156" s="1" t="s">
        <v>361</v>
      </c>
      <c r="C156" s="1" t="str">
        <f>IF(A156=LEFT(Main!$C$4,2),"X","")</f>
        <v/>
      </c>
      <c r="D156" s="9"/>
      <c r="E156" s="1" t="str">
        <f t="shared" si="2"/>
        <v/>
      </c>
    </row>
    <row r="157" spans="1:5" x14ac:dyDescent="0.35">
      <c r="A157" s="1" t="s">
        <v>33</v>
      </c>
      <c r="B157" s="1" t="s">
        <v>362</v>
      </c>
      <c r="C157" s="1" t="str">
        <f>IF(A157=LEFT(Main!$C$4,2),"X","")</f>
        <v/>
      </c>
      <c r="D157" s="9"/>
      <c r="E157" s="1" t="str">
        <f t="shared" si="2"/>
        <v/>
      </c>
    </row>
    <row r="158" spans="1:5" x14ac:dyDescent="0.35">
      <c r="A158" s="1" t="s">
        <v>33</v>
      </c>
      <c r="B158" s="1" t="s">
        <v>363</v>
      </c>
      <c r="C158" s="1" t="str">
        <f>IF(A158=LEFT(Main!$C$4,2),"X","")</f>
        <v/>
      </c>
      <c r="D158" s="9"/>
      <c r="E158" s="1" t="str">
        <f t="shared" si="2"/>
        <v/>
      </c>
    </row>
    <row r="159" spans="1:5" x14ac:dyDescent="0.35">
      <c r="A159" s="1" t="s">
        <v>33</v>
      </c>
      <c r="B159" s="1" t="s">
        <v>364</v>
      </c>
      <c r="C159" s="1" t="str">
        <f>IF(A159=LEFT(Main!$C$4,2),"X","")</f>
        <v/>
      </c>
      <c r="D159" s="9"/>
      <c r="E159" s="1" t="str">
        <f t="shared" si="2"/>
        <v/>
      </c>
    </row>
    <row r="160" spans="1:5" x14ac:dyDescent="0.35">
      <c r="A160" s="1" t="s">
        <v>35</v>
      </c>
      <c r="B160" s="1" t="s">
        <v>365</v>
      </c>
      <c r="C160" s="1" t="str">
        <f>IF(A160=LEFT(Main!$C$4,2),"X","")</f>
        <v/>
      </c>
      <c r="D160" s="9"/>
      <c r="E160" s="1" t="str">
        <f t="shared" si="2"/>
        <v/>
      </c>
    </row>
    <row r="161" spans="1:5" x14ac:dyDescent="0.35">
      <c r="A161" s="1" t="s">
        <v>35</v>
      </c>
      <c r="B161" s="1" t="s">
        <v>366</v>
      </c>
      <c r="C161" s="1" t="str">
        <f>IF(A161=LEFT(Main!$C$4,2),"X","")</f>
        <v/>
      </c>
      <c r="D161" s="9"/>
      <c r="E161" s="1" t="str">
        <f t="shared" si="2"/>
        <v/>
      </c>
    </row>
    <row r="162" spans="1:5" x14ac:dyDescent="0.35">
      <c r="A162" s="1" t="s">
        <v>35</v>
      </c>
      <c r="B162" s="1" t="s">
        <v>367</v>
      </c>
      <c r="C162" s="1" t="str">
        <f>IF(A162=LEFT(Main!$C$4,2),"X","")</f>
        <v/>
      </c>
      <c r="D162" s="9"/>
      <c r="E162" s="1" t="str">
        <f t="shared" si="2"/>
        <v/>
      </c>
    </row>
    <row r="163" spans="1:5" x14ac:dyDescent="0.35">
      <c r="A163" s="1" t="s">
        <v>35</v>
      </c>
      <c r="B163" s="1" t="s">
        <v>368</v>
      </c>
      <c r="C163" s="1" t="str">
        <f>IF(A163=LEFT(Main!$C$4,2),"X","")</f>
        <v/>
      </c>
      <c r="D163" s="9"/>
      <c r="E163" s="1" t="str">
        <f t="shared" si="2"/>
        <v/>
      </c>
    </row>
    <row r="164" spans="1:5" x14ac:dyDescent="0.35">
      <c r="A164" s="1" t="s">
        <v>35</v>
      </c>
      <c r="B164" s="1" t="s">
        <v>369</v>
      </c>
      <c r="C164" s="1" t="str">
        <f>IF(A164=LEFT(Main!$C$4,2),"X","")</f>
        <v/>
      </c>
      <c r="D164" s="9"/>
      <c r="E164" s="1" t="str">
        <f t="shared" si="2"/>
        <v/>
      </c>
    </row>
    <row r="165" spans="1:5" x14ac:dyDescent="0.35">
      <c r="A165" s="1" t="s">
        <v>35</v>
      </c>
      <c r="B165" s="1" t="s">
        <v>370</v>
      </c>
      <c r="C165" s="1" t="str">
        <f>IF(A165=LEFT(Main!$C$4,2),"X","")</f>
        <v/>
      </c>
      <c r="D165" s="9"/>
      <c r="E165" s="1" t="str">
        <f t="shared" si="2"/>
        <v/>
      </c>
    </row>
    <row r="166" spans="1:5" x14ac:dyDescent="0.35">
      <c r="A166" s="1" t="s">
        <v>35</v>
      </c>
      <c r="B166" s="1" t="s">
        <v>371</v>
      </c>
      <c r="C166" s="1" t="str">
        <f>IF(A166=LEFT(Main!$C$4,2),"X","")</f>
        <v/>
      </c>
      <c r="D166" s="9"/>
      <c r="E166" s="1" t="str">
        <f t="shared" si="2"/>
        <v/>
      </c>
    </row>
    <row r="167" spans="1:5" x14ac:dyDescent="0.35">
      <c r="A167" s="1" t="s">
        <v>35</v>
      </c>
      <c r="B167" s="1" t="s">
        <v>372</v>
      </c>
      <c r="C167" s="1" t="str">
        <f>IF(A167=LEFT(Main!$C$4,2),"X","")</f>
        <v/>
      </c>
      <c r="D167" s="9"/>
      <c r="E167" s="1" t="str">
        <f t="shared" si="2"/>
        <v/>
      </c>
    </row>
    <row r="168" spans="1:5" x14ac:dyDescent="0.35">
      <c r="A168" s="1" t="s">
        <v>35</v>
      </c>
      <c r="B168" s="1" t="s">
        <v>373</v>
      </c>
      <c r="C168" s="1" t="str">
        <f>IF(A168=LEFT(Main!$C$4,2),"X","")</f>
        <v/>
      </c>
      <c r="D168" s="9"/>
      <c r="E168" s="1" t="str">
        <f t="shared" si="2"/>
        <v/>
      </c>
    </row>
    <row r="169" spans="1:5" x14ac:dyDescent="0.35">
      <c r="A169" s="1" t="s">
        <v>35</v>
      </c>
      <c r="B169" s="1" t="s">
        <v>374</v>
      </c>
      <c r="C169" s="1" t="str">
        <f>IF(A169=LEFT(Main!$C$4,2),"X","")</f>
        <v/>
      </c>
      <c r="D169" s="9"/>
      <c r="E169" s="1" t="str">
        <f t="shared" si="2"/>
        <v/>
      </c>
    </row>
    <row r="170" spans="1:5" x14ac:dyDescent="0.35">
      <c r="A170" s="1" t="s">
        <v>35</v>
      </c>
      <c r="B170" s="1" t="s">
        <v>375</v>
      </c>
      <c r="C170" s="1" t="str">
        <f>IF(A170=LEFT(Main!$C$4,2),"X","")</f>
        <v/>
      </c>
      <c r="D170" s="9"/>
      <c r="E170" s="1" t="str">
        <f t="shared" si="2"/>
        <v/>
      </c>
    </row>
    <row r="171" spans="1:5" x14ac:dyDescent="0.35">
      <c r="A171" s="1" t="s">
        <v>35</v>
      </c>
      <c r="B171" s="1" t="s">
        <v>376</v>
      </c>
      <c r="C171" s="1" t="str">
        <f>IF(A171=LEFT(Main!$C$4,2),"X","")</f>
        <v/>
      </c>
      <c r="D171" s="9"/>
      <c r="E171" s="1" t="str">
        <f t="shared" si="2"/>
        <v/>
      </c>
    </row>
    <row r="172" spans="1:5" x14ac:dyDescent="0.35">
      <c r="A172" s="1" t="s">
        <v>35</v>
      </c>
      <c r="B172" s="1" t="s">
        <v>377</v>
      </c>
      <c r="C172" s="1" t="str">
        <f>IF(A172=LEFT(Main!$C$4,2),"X","")</f>
        <v/>
      </c>
      <c r="D172" s="9"/>
      <c r="E172" s="1" t="str">
        <f t="shared" si="2"/>
        <v/>
      </c>
    </row>
    <row r="173" spans="1:5" x14ac:dyDescent="0.35">
      <c r="A173" s="1" t="s">
        <v>35</v>
      </c>
      <c r="B173" s="1" t="s">
        <v>378</v>
      </c>
      <c r="C173" s="1" t="str">
        <f>IF(A173=LEFT(Main!$C$4,2),"X","")</f>
        <v/>
      </c>
      <c r="D173" s="9"/>
      <c r="E173" s="1" t="str">
        <f t="shared" si="2"/>
        <v/>
      </c>
    </row>
    <row r="174" spans="1:5" x14ac:dyDescent="0.35">
      <c r="A174" s="1" t="s">
        <v>35</v>
      </c>
      <c r="B174" s="1" t="s">
        <v>379</v>
      </c>
      <c r="C174" s="1" t="str">
        <f>IF(A174=LEFT(Main!$C$4,2),"X","")</f>
        <v/>
      </c>
      <c r="D174" s="9"/>
      <c r="E174" s="1" t="str">
        <f t="shared" si="2"/>
        <v/>
      </c>
    </row>
    <row r="175" spans="1:5" x14ac:dyDescent="0.35">
      <c r="A175" s="1" t="s">
        <v>35</v>
      </c>
      <c r="B175" s="1" t="s">
        <v>380</v>
      </c>
      <c r="C175" s="1" t="str">
        <f>IF(A175=LEFT(Main!$C$4,2),"X","")</f>
        <v/>
      </c>
      <c r="D175" s="9"/>
      <c r="E175" s="1" t="str">
        <f t="shared" si="2"/>
        <v/>
      </c>
    </row>
    <row r="176" spans="1:5" x14ac:dyDescent="0.35">
      <c r="A176" s="1" t="s">
        <v>35</v>
      </c>
      <c r="B176" s="1" t="s">
        <v>381</v>
      </c>
      <c r="C176" s="1" t="str">
        <f>IF(A176=LEFT(Main!$C$4,2),"X","")</f>
        <v/>
      </c>
      <c r="D176" s="9"/>
      <c r="E176" s="1" t="str">
        <f t="shared" si="2"/>
        <v/>
      </c>
    </row>
    <row r="177" spans="1:5" x14ac:dyDescent="0.35">
      <c r="A177" s="1" t="s">
        <v>35</v>
      </c>
      <c r="B177" s="1" t="s">
        <v>382</v>
      </c>
      <c r="C177" s="1" t="str">
        <f>IF(A177=LEFT(Main!$C$4,2),"X","")</f>
        <v/>
      </c>
      <c r="D177" s="9"/>
      <c r="E177" s="1" t="str">
        <f t="shared" si="2"/>
        <v/>
      </c>
    </row>
    <row r="178" spans="1:5" x14ac:dyDescent="0.35">
      <c r="A178" s="1" t="s">
        <v>35</v>
      </c>
      <c r="B178" s="1" t="s">
        <v>383</v>
      </c>
      <c r="C178" s="1" t="str">
        <f>IF(A178=LEFT(Main!$C$4,2),"X","")</f>
        <v/>
      </c>
      <c r="D178" s="9"/>
      <c r="E178" s="1" t="str">
        <f t="shared" si="2"/>
        <v/>
      </c>
    </row>
    <row r="179" spans="1:5" x14ac:dyDescent="0.35">
      <c r="A179" s="1" t="s">
        <v>37</v>
      </c>
      <c r="B179" s="1" t="s">
        <v>384</v>
      </c>
      <c r="C179" s="1" t="str">
        <f>IF(A179=LEFT(Main!$C$4,2),"X","")</f>
        <v/>
      </c>
      <c r="D179" s="9"/>
      <c r="E179" s="1" t="str">
        <f t="shared" si="2"/>
        <v/>
      </c>
    </row>
    <row r="180" spans="1:5" x14ac:dyDescent="0.35">
      <c r="A180" s="1" t="s">
        <v>37</v>
      </c>
      <c r="B180" s="1" t="s">
        <v>385</v>
      </c>
      <c r="C180" s="1" t="str">
        <f>IF(A180=LEFT(Main!$C$4,2),"X","")</f>
        <v/>
      </c>
      <c r="D180" s="9"/>
      <c r="E180" s="1" t="str">
        <f t="shared" si="2"/>
        <v/>
      </c>
    </row>
    <row r="181" spans="1:5" x14ac:dyDescent="0.35">
      <c r="A181" s="1" t="s">
        <v>37</v>
      </c>
      <c r="B181" s="1" t="s">
        <v>386</v>
      </c>
      <c r="C181" s="1" t="str">
        <f>IF(A181=LEFT(Main!$C$4,2),"X","")</f>
        <v/>
      </c>
      <c r="D181" s="9"/>
      <c r="E181" s="1" t="str">
        <f t="shared" si="2"/>
        <v/>
      </c>
    </row>
    <row r="182" spans="1:5" x14ac:dyDescent="0.35">
      <c r="A182" s="1" t="s">
        <v>37</v>
      </c>
      <c r="B182" s="1" t="s">
        <v>387</v>
      </c>
      <c r="C182" s="1" t="str">
        <f>IF(A182=LEFT(Main!$C$4,2),"X","")</f>
        <v/>
      </c>
      <c r="D182" s="9"/>
      <c r="E182" s="1" t="str">
        <f t="shared" si="2"/>
        <v/>
      </c>
    </row>
    <row r="183" spans="1:5" x14ac:dyDescent="0.35">
      <c r="A183" s="1" t="s">
        <v>37</v>
      </c>
      <c r="B183" s="1" t="s">
        <v>388</v>
      </c>
      <c r="C183" s="1" t="str">
        <f>IF(A183=LEFT(Main!$C$4,2),"X","")</f>
        <v/>
      </c>
      <c r="D183" s="9"/>
      <c r="E183" s="1" t="str">
        <f t="shared" si="2"/>
        <v/>
      </c>
    </row>
    <row r="184" spans="1:5" x14ac:dyDescent="0.35">
      <c r="A184" s="1" t="s">
        <v>37</v>
      </c>
      <c r="B184" s="1" t="s">
        <v>389</v>
      </c>
      <c r="C184" s="1" t="str">
        <f>IF(A184=LEFT(Main!$C$4,2),"X","")</f>
        <v/>
      </c>
      <c r="D184" s="9"/>
      <c r="E184" s="1" t="str">
        <f t="shared" si="2"/>
        <v/>
      </c>
    </row>
    <row r="185" spans="1:5" x14ac:dyDescent="0.35">
      <c r="A185" s="1" t="s">
        <v>37</v>
      </c>
      <c r="B185" s="1" t="s">
        <v>390</v>
      </c>
      <c r="C185" s="1" t="str">
        <f>IF(A185=LEFT(Main!$C$4,2),"X","")</f>
        <v/>
      </c>
      <c r="D185" s="9"/>
      <c r="E185" s="1" t="str">
        <f t="shared" si="2"/>
        <v/>
      </c>
    </row>
    <row r="186" spans="1:5" x14ac:dyDescent="0.35">
      <c r="A186" s="1" t="s">
        <v>37</v>
      </c>
      <c r="B186" s="1" t="s">
        <v>391</v>
      </c>
      <c r="C186" s="1" t="str">
        <f>IF(A186=LEFT(Main!$C$4,2),"X","")</f>
        <v/>
      </c>
      <c r="D186" s="9"/>
      <c r="E186" s="1" t="str">
        <f t="shared" si="2"/>
        <v/>
      </c>
    </row>
    <row r="187" spans="1:5" x14ac:dyDescent="0.35">
      <c r="A187" s="1" t="s">
        <v>37</v>
      </c>
      <c r="B187" s="1" t="s">
        <v>392</v>
      </c>
      <c r="C187" s="1" t="str">
        <f>IF(A187=LEFT(Main!$C$4,2),"X","")</f>
        <v/>
      </c>
      <c r="D187" s="9"/>
      <c r="E187" s="1" t="str">
        <f t="shared" si="2"/>
        <v/>
      </c>
    </row>
    <row r="188" spans="1:5" x14ac:dyDescent="0.35">
      <c r="A188" s="1" t="s">
        <v>37</v>
      </c>
      <c r="B188" s="1" t="s">
        <v>393</v>
      </c>
      <c r="C188" s="1" t="str">
        <f>IF(A188=LEFT(Main!$C$4,2),"X","")</f>
        <v/>
      </c>
      <c r="D188" s="9"/>
      <c r="E188" s="1" t="str">
        <f t="shared" si="2"/>
        <v/>
      </c>
    </row>
    <row r="189" spans="1:5" x14ac:dyDescent="0.35">
      <c r="A189" s="1" t="s">
        <v>37</v>
      </c>
      <c r="B189" s="1" t="s">
        <v>394</v>
      </c>
      <c r="C189" s="1" t="str">
        <f>IF(A189=LEFT(Main!$C$4,2),"X","")</f>
        <v/>
      </c>
      <c r="D189" s="9"/>
      <c r="E189" s="1" t="str">
        <f t="shared" si="2"/>
        <v/>
      </c>
    </row>
    <row r="190" spans="1:5" x14ac:dyDescent="0.35">
      <c r="A190" s="1" t="s">
        <v>37</v>
      </c>
      <c r="B190" s="1" t="s">
        <v>395</v>
      </c>
      <c r="C190" s="1" t="str">
        <f>IF(A190=LEFT(Main!$C$4,2),"X","")</f>
        <v/>
      </c>
      <c r="D190" s="9"/>
      <c r="E190" s="1" t="str">
        <f t="shared" si="2"/>
        <v/>
      </c>
    </row>
    <row r="191" spans="1:5" x14ac:dyDescent="0.35">
      <c r="A191" s="1" t="s">
        <v>37</v>
      </c>
      <c r="B191" s="1" t="s">
        <v>396</v>
      </c>
      <c r="C191" s="1" t="str">
        <f>IF(A191=LEFT(Main!$C$4,2),"X","")</f>
        <v/>
      </c>
      <c r="D191" s="9"/>
      <c r="E191" s="1" t="str">
        <f t="shared" si="2"/>
        <v/>
      </c>
    </row>
    <row r="192" spans="1:5" x14ac:dyDescent="0.35">
      <c r="A192" s="1" t="s">
        <v>37</v>
      </c>
      <c r="B192" s="1" t="s">
        <v>397</v>
      </c>
      <c r="C192" s="1" t="str">
        <f>IF(A192=LEFT(Main!$C$4,2),"X","")</f>
        <v/>
      </c>
      <c r="D192" s="9"/>
      <c r="E192" s="1" t="str">
        <f t="shared" si="2"/>
        <v/>
      </c>
    </row>
    <row r="193" spans="1:5" x14ac:dyDescent="0.35">
      <c r="A193" s="1" t="s">
        <v>37</v>
      </c>
      <c r="B193" s="1" t="s">
        <v>398</v>
      </c>
      <c r="C193" s="1" t="str">
        <f>IF(A193=LEFT(Main!$C$4,2),"X","")</f>
        <v/>
      </c>
      <c r="D193" s="9"/>
      <c r="E193" s="1" t="str">
        <f t="shared" si="2"/>
        <v/>
      </c>
    </row>
    <row r="194" spans="1:5" x14ac:dyDescent="0.35">
      <c r="A194" s="1" t="s">
        <v>37</v>
      </c>
      <c r="B194" s="1" t="s">
        <v>399</v>
      </c>
      <c r="C194" s="1" t="str">
        <f>IF(A194=LEFT(Main!$C$4,2),"X","")</f>
        <v/>
      </c>
      <c r="D194" s="9"/>
      <c r="E194" s="1" t="str">
        <f t="shared" ref="E194:E257" si="3">IF(C194="","",B194)</f>
        <v/>
      </c>
    </row>
    <row r="195" spans="1:5" x14ac:dyDescent="0.35">
      <c r="A195" s="1" t="s">
        <v>37</v>
      </c>
      <c r="B195" s="1" t="s">
        <v>400</v>
      </c>
      <c r="C195" s="1" t="str">
        <f>IF(A195=LEFT(Main!$C$4,2),"X","")</f>
        <v/>
      </c>
      <c r="D195" s="9"/>
      <c r="E195" s="1" t="str">
        <f t="shared" si="3"/>
        <v/>
      </c>
    </row>
    <row r="196" spans="1:5" x14ac:dyDescent="0.35">
      <c r="A196" s="1" t="s">
        <v>37</v>
      </c>
      <c r="B196" s="1" t="s">
        <v>401</v>
      </c>
      <c r="C196" s="1" t="str">
        <f>IF(A196=LEFT(Main!$C$4,2),"X","")</f>
        <v/>
      </c>
      <c r="D196" s="9"/>
      <c r="E196" s="1" t="str">
        <f t="shared" si="3"/>
        <v/>
      </c>
    </row>
    <row r="197" spans="1:5" x14ac:dyDescent="0.35">
      <c r="A197" s="1" t="s">
        <v>37</v>
      </c>
      <c r="B197" s="1" t="s">
        <v>402</v>
      </c>
      <c r="C197" s="1" t="str">
        <f>IF(A197=LEFT(Main!$C$4,2),"X","")</f>
        <v/>
      </c>
      <c r="D197" s="9"/>
      <c r="E197" s="1" t="str">
        <f t="shared" si="3"/>
        <v/>
      </c>
    </row>
    <row r="198" spans="1:5" x14ac:dyDescent="0.35">
      <c r="A198" s="1" t="s">
        <v>37</v>
      </c>
      <c r="B198" s="1" t="s">
        <v>403</v>
      </c>
      <c r="C198" s="1" t="str">
        <f>IF(A198=LEFT(Main!$C$4,2),"X","")</f>
        <v/>
      </c>
      <c r="D198" s="9"/>
      <c r="E198" s="1" t="str">
        <f t="shared" si="3"/>
        <v/>
      </c>
    </row>
    <row r="199" spans="1:5" x14ac:dyDescent="0.35">
      <c r="A199" s="1" t="s">
        <v>37</v>
      </c>
      <c r="B199" s="1" t="s">
        <v>404</v>
      </c>
      <c r="C199" s="1" t="str">
        <f>IF(A199=LEFT(Main!$C$4,2),"X","")</f>
        <v/>
      </c>
      <c r="D199" s="9"/>
      <c r="E199" s="1" t="str">
        <f t="shared" si="3"/>
        <v/>
      </c>
    </row>
    <row r="200" spans="1:5" x14ac:dyDescent="0.35">
      <c r="A200" s="1" t="s">
        <v>37</v>
      </c>
      <c r="B200" s="1" t="s">
        <v>405</v>
      </c>
      <c r="C200" s="1" t="str">
        <f>IF(A200=LEFT(Main!$C$4,2),"X","")</f>
        <v/>
      </c>
      <c r="D200" s="9"/>
      <c r="E200" s="1" t="str">
        <f t="shared" si="3"/>
        <v/>
      </c>
    </row>
    <row r="201" spans="1:5" x14ac:dyDescent="0.35">
      <c r="A201" s="1" t="s">
        <v>37</v>
      </c>
      <c r="B201" s="1" t="s">
        <v>406</v>
      </c>
      <c r="C201" s="1" t="str">
        <f>IF(A201=LEFT(Main!$C$4,2),"X","")</f>
        <v/>
      </c>
      <c r="D201" s="9"/>
      <c r="E201" s="1" t="str">
        <f t="shared" si="3"/>
        <v/>
      </c>
    </row>
    <row r="202" spans="1:5" x14ac:dyDescent="0.35">
      <c r="A202" s="1" t="s">
        <v>37</v>
      </c>
      <c r="B202" s="1" t="s">
        <v>407</v>
      </c>
      <c r="C202" s="1" t="str">
        <f>IF(A202=LEFT(Main!$C$4,2),"X","")</f>
        <v/>
      </c>
      <c r="D202" s="9"/>
      <c r="E202" s="1" t="str">
        <f t="shared" si="3"/>
        <v/>
      </c>
    </row>
    <row r="203" spans="1:5" x14ac:dyDescent="0.35">
      <c r="A203" s="1" t="s">
        <v>37</v>
      </c>
      <c r="B203" s="1" t="s">
        <v>408</v>
      </c>
      <c r="C203" s="1" t="str">
        <f>IF(A203=LEFT(Main!$C$4,2),"X","")</f>
        <v/>
      </c>
      <c r="D203" s="9"/>
      <c r="E203" s="1" t="str">
        <f t="shared" si="3"/>
        <v/>
      </c>
    </row>
    <row r="204" spans="1:5" x14ac:dyDescent="0.35">
      <c r="A204" s="1" t="s">
        <v>37</v>
      </c>
      <c r="B204" s="1" t="s">
        <v>409</v>
      </c>
      <c r="C204" s="1" t="str">
        <f>IF(A204=LEFT(Main!$C$4,2),"X","")</f>
        <v/>
      </c>
      <c r="D204" s="9"/>
      <c r="E204" s="1" t="str">
        <f t="shared" si="3"/>
        <v/>
      </c>
    </row>
    <row r="205" spans="1:5" x14ac:dyDescent="0.35">
      <c r="A205" s="1" t="s">
        <v>37</v>
      </c>
      <c r="B205" s="1" t="s">
        <v>410</v>
      </c>
      <c r="C205" s="1" t="str">
        <f>IF(A205=LEFT(Main!$C$4,2),"X","")</f>
        <v/>
      </c>
      <c r="D205" s="9"/>
      <c r="E205" s="1" t="str">
        <f t="shared" si="3"/>
        <v/>
      </c>
    </row>
    <row r="206" spans="1:5" x14ac:dyDescent="0.35">
      <c r="A206" s="1" t="s">
        <v>39</v>
      </c>
      <c r="B206" s="1" t="s">
        <v>411</v>
      </c>
      <c r="C206" s="1" t="str">
        <f>IF(A206=LEFT(Main!$C$4,2),"X","")</f>
        <v/>
      </c>
      <c r="D206" s="9"/>
      <c r="E206" s="1" t="str">
        <f t="shared" si="3"/>
        <v/>
      </c>
    </row>
    <row r="207" spans="1:5" x14ac:dyDescent="0.35">
      <c r="A207" s="1" t="s">
        <v>39</v>
      </c>
      <c r="B207" s="1" t="s">
        <v>412</v>
      </c>
      <c r="C207" s="1" t="str">
        <f>IF(A207=LEFT(Main!$C$4,2),"X","")</f>
        <v/>
      </c>
      <c r="D207" s="9"/>
      <c r="E207" s="1" t="str">
        <f t="shared" si="3"/>
        <v/>
      </c>
    </row>
    <row r="208" spans="1:5" x14ac:dyDescent="0.35">
      <c r="A208" s="1" t="s">
        <v>39</v>
      </c>
      <c r="B208" s="1" t="s">
        <v>413</v>
      </c>
      <c r="C208" s="1" t="str">
        <f>IF(A208=LEFT(Main!$C$4,2),"X","")</f>
        <v/>
      </c>
      <c r="D208" s="9"/>
      <c r="E208" s="1" t="str">
        <f t="shared" si="3"/>
        <v/>
      </c>
    </row>
    <row r="209" spans="1:5" x14ac:dyDescent="0.35">
      <c r="A209" s="1" t="s">
        <v>39</v>
      </c>
      <c r="B209" s="1" t="s">
        <v>414</v>
      </c>
      <c r="C209" s="1" t="str">
        <f>IF(A209=LEFT(Main!$C$4,2),"X","")</f>
        <v/>
      </c>
      <c r="D209" s="9"/>
      <c r="E209" s="1" t="str">
        <f t="shared" si="3"/>
        <v/>
      </c>
    </row>
    <row r="210" spans="1:5" x14ac:dyDescent="0.35">
      <c r="A210" s="1" t="s">
        <v>39</v>
      </c>
      <c r="B210" s="1" t="s">
        <v>415</v>
      </c>
      <c r="C210" s="1" t="str">
        <f>IF(A210=LEFT(Main!$C$4,2),"X","")</f>
        <v/>
      </c>
      <c r="D210" s="9"/>
      <c r="E210" s="1" t="str">
        <f t="shared" si="3"/>
        <v/>
      </c>
    </row>
    <row r="211" spans="1:5" x14ac:dyDescent="0.35">
      <c r="A211" s="1" t="s">
        <v>39</v>
      </c>
      <c r="B211" s="1" t="s">
        <v>416</v>
      </c>
      <c r="C211" s="1" t="str">
        <f>IF(A211=LEFT(Main!$C$4,2),"X","")</f>
        <v/>
      </c>
      <c r="D211" s="9"/>
      <c r="E211" s="1" t="str">
        <f t="shared" si="3"/>
        <v/>
      </c>
    </row>
    <row r="212" spans="1:5" x14ac:dyDescent="0.35">
      <c r="A212" s="1" t="s">
        <v>39</v>
      </c>
      <c r="B212" s="1" t="s">
        <v>417</v>
      </c>
      <c r="C212" s="1" t="str">
        <f>IF(A212=LEFT(Main!$C$4,2),"X","")</f>
        <v/>
      </c>
      <c r="D212" s="9"/>
      <c r="E212" s="1" t="str">
        <f t="shared" si="3"/>
        <v/>
      </c>
    </row>
    <row r="213" spans="1:5" x14ac:dyDescent="0.35">
      <c r="A213" s="1" t="s">
        <v>39</v>
      </c>
      <c r="B213" s="1" t="s">
        <v>418</v>
      </c>
      <c r="C213" s="1" t="str">
        <f>IF(A213=LEFT(Main!$C$4,2),"X","")</f>
        <v/>
      </c>
      <c r="D213" s="9"/>
      <c r="E213" s="1" t="str">
        <f t="shared" si="3"/>
        <v/>
      </c>
    </row>
    <row r="214" spans="1:5" x14ac:dyDescent="0.35">
      <c r="A214" s="1" t="s">
        <v>39</v>
      </c>
      <c r="B214" s="1" t="s">
        <v>419</v>
      </c>
      <c r="C214" s="1" t="str">
        <f>IF(A214=LEFT(Main!$C$4,2),"X","")</f>
        <v/>
      </c>
      <c r="D214" s="9"/>
      <c r="E214" s="1" t="str">
        <f t="shared" si="3"/>
        <v/>
      </c>
    </row>
    <row r="215" spans="1:5" x14ac:dyDescent="0.35">
      <c r="A215" s="1" t="s">
        <v>39</v>
      </c>
      <c r="B215" s="1" t="s">
        <v>420</v>
      </c>
      <c r="C215" s="1" t="str">
        <f>IF(A215=LEFT(Main!$C$4,2),"X","")</f>
        <v/>
      </c>
      <c r="D215" s="9"/>
      <c r="E215" s="1" t="str">
        <f t="shared" si="3"/>
        <v/>
      </c>
    </row>
    <row r="216" spans="1:5" x14ac:dyDescent="0.35">
      <c r="A216" s="1" t="s">
        <v>39</v>
      </c>
      <c r="B216" s="1" t="s">
        <v>421</v>
      </c>
      <c r="C216" s="1" t="str">
        <f>IF(A216=LEFT(Main!$C$4,2),"X","")</f>
        <v/>
      </c>
      <c r="D216" s="9"/>
      <c r="E216" s="1" t="str">
        <f t="shared" si="3"/>
        <v/>
      </c>
    </row>
    <row r="217" spans="1:5" x14ac:dyDescent="0.35">
      <c r="A217" s="1" t="s">
        <v>39</v>
      </c>
      <c r="B217" s="1" t="s">
        <v>422</v>
      </c>
      <c r="C217" s="1" t="str">
        <f>IF(A217=LEFT(Main!$C$4,2),"X","")</f>
        <v/>
      </c>
      <c r="D217" s="9"/>
      <c r="E217" s="1" t="str">
        <f t="shared" si="3"/>
        <v/>
      </c>
    </row>
    <row r="218" spans="1:5" x14ac:dyDescent="0.35">
      <c r="A218" s="1" t="s">
        <v>39</v>
      </c>
      <c r="B218" s="1" t="s">
        <v>423</v>
      </c>
      <c r="C218" s="1" t="str">
        <f>IF(A218=LEFT(Main!$C$4,2),"X","")</f>
        <v/>
      </c>
      <c r="D218" s="9"/>
      <c r="E218" s="1" t="str">
        <f t="shared" si="3"/>
        <v/>
      </c>
    </row>
    <row r="219" spans="1:5" x14ac:dyDescent="0.35">
      <c r="A219" s="1" t="s">
        <v>39</v>
      </c>
      <c r="B219" s="1" t="s">
        <v>424</v>
      </c>
      <c r="C219" s="1" t="str">
        <f>IF(A219=LEFT(Main!$C$4,2),"X","")</f>
        <v/>
      </c>
      <c r="D219" s="9"/>
      <c r="E219" s="1" t="str">
        <f t="shared" si="3"/>
        <v/>
      </c>
    </row>
    <row r="220" spans="1:5" x14ac:dyDescent="0.35">
      <c r="A220" s="1" t="s">
        <v>39</v>
      </c>
      <c r="B220" s="1" t="s">
        <v>425</v>
      </c>
      <c r="C220" s="1" t="str">
        <f>IF(A220=LEFT(Main!$C$4,2),"X","")</f>
        <v/>
      </c>
      <c r="D220" s="9"/>
      <c r="E220" s="1" t="str">
        <f t="shared" si="3"/>
        <v/>
      </c>
    </row>
    <row r="221" spans="1:5" x14ac:dyDescent="0.35">
      <c r="A221" s="1" t="s">
        <v>39</v>
      </c>
      <c r="B221" s="1" t="s">
        <v>426</v>
      </c>
      <c r="C221" s="1" t="str">
        <f>IF(A221=LEFT(Main!$C$4,2),"X","")</f>
        <v/>
      </c>
      <c r="D221" s="9"/>
      <c r="E221" s="1" t="str">
        <f t="shared" si="3"/>
        <v/>
      </c>
    </row>
    <row r="222" spans="1:5" x14ac:dyDescent="0.35">
      <c r="A222" s="1" t="s">
        <v>39</v>
      </c>
      <c r="B222" s="1" t="s">
        <v>427</v>
      </c>
      <c r="C222" s="1" t="str">
        <f>IF(A222=LEFT(Main!$C$4,2),"X","")</f>
        <v/>
      </c>
      <c r="D222" s="9"/>
      <c r="E222" s="1" t="str">
        <f t="shared" si="3"/>
        <v/>
      </c>
    </row>
    <row r="223" spans="1:5" x14ac:dyDescent="0.35">
      <c r="A223" s="1" t="s">
        <v>39</v>
      </c>
      <c r="B223" s="1" t="s">
        <v>428</v>
      </c>
      <c r="C223" s="1" t="str">
        <f>IF(A223=LEFT(Main!$C$4,2),"X","")</f>
        <v/>
      </c>
      <c r="D223" s="9"/>
      <c r="E223" s="1" t="str">
        <f t="shared" si="3"/>
        <v/>
      </c>
    </row>
    <row r="224" spans="1:5" x14ac:dyDescent="0.35">
      <c r="A224" s="1" t="s">
        <v>39</v>
      </c>
      <c r="B224" s="1" t="s">
        <v>429</v>
      </c>
      <c r="C224" s="1" t="str">
        <f>IF(A224=LEFT(Main!$C$4,2),"X","")</f>
        <v/>
      </c>
      <c r="D224" s="9"/>
      <c r="E224" s="1" t="str">
        <f t="shared" si="3"/>
        <v/>
      </c>
    </row>
    <row r="225" spans="1:5" x14ac:dyDescent="0.35">
      <c r="A225" s="1" t="s">
        <v>39</v>
      </c>
      <c r="B225" s="1" t="s">
        <v>430</v>
      </c>
      <c r="C225" s="1" t="str">
        <f>IF(A225=LEFT(Main!$C$4,2),"X","")</f>
        <v/>
      </c>
      <c r="D225" s="9"/>
      <c r="E225" s="1" t="str">
        <f t="shared" si="3"/>
        <v/>
      </c>
    </row>
    <row r="226" spans="1:5" x14ac:dyDescent="0.35">
      <c r="A226" s="1" t="s">
        <v>39</v>
      </c>
      <c r="B226" s="1" t="s">
        <v>431</v>
      </c>
      <c r="C226" s="1" t="str">
        <f>IF(A226=LEFT(Main!$C$4,2),"X","")</f>
        <v/>
      </c>
      <c r="D226" s="9"/>
      <c r="E226" s="1" t="str">
        <f t="shared" si="3"/>
        <v/>
      </c>
    </row>
    <row r="227" spans="1:5" x14ac:dyDescent="0.35">
      <c r="A227" s="1" t="s">
        <v>39</v>
      </c>
      <c r="B227" s="1" t="s">
        <v>432</v>
      </c>
      <c r="C227" s="1" t="str">
        <f>IF(A227=LEFT(Main!$C$4,2),"X","")</f>
        <v/>
      </c>
      <c r="D227" s="9"/>
      <c r="E227" s="1" t="str">
        <f t="shared" si="3"/>
        <v/>
      </c>
    </row>
    <row r="228" spans="1:5" x14ac:dyDescent="0.35">
      <c r="A228" s="1" t="s">
        <v>39</v>
      </c>
      <c r="B228" s="1" t="s">
        <v>433</v>
      </c>
      <c r="C228" s="1" t="str">
        <f>IF(A228=LEFT(Main!$C$4,2),"X","")</f>
        <v/>
      </c>
      <c r="D228" s="9"/>
      <c r="E228" s="1" t="str">
        <f t="shared" si="3"/>
        <v/>
      </c>
    </row>
    <row r="229" spans="1:5" x14ac:dyDescent="0.35">
      <c r="A229" s="1" t="s">
        <v>39</v>
      </c>
      <c r="B229" s="1" t="s">
        <v>434</v>
      </c>
      <c r="C229" s="1" t="str">
        <f>IF(A229=LEFT(Main!$C$4,2),"X","")</f>
        <v/>
      </c>
      <c r="D229" s="9"/>
      <c r="E229" s="1" t="str">
        <f t="shared" si="3"/>
        <v/>
      </c>
    </row>
    <row r="230" spans="1:5" x14ac:dyDescent="0.35">
      <c r="A230" s="1" t="s">
        <v>39</v>
      </c>
      <c r="B230" s="1" t="s">
        <v>435</v>
      </c>
      <c r="C230" s="1" t="str">
        <f>IF(A230=LEFT(Main!$C$4,2),"X","")</f>
        <v/>
      </c>
      <c r="D230" s="9"/>
      <c r="E230" s="1" t="str">
        <f t="shared" si="3"/>
        <v/>
      </c>
    </row>
    <row r="231" spans="1:5" x14ac:dyDescent="0.35">
      <c r="A231" s="1" t="s">
        <v>39</v>
      </c>
      <c r="B231" s="1" t="s">
        <v>436</v>
      </c>
      <c r="C231" s="1" t="str">
        <f>IF(A231=LEFT(Main!$C$4,2),"X","")</f>
        <v/>
      </c>
      <c r="D231" s="9"/>
      <c r="E231" s="1" t="str">
        <f t="shared" si="3"/>
        <v/>
      </c>
    </row>
    <row r="232" spans="1:5" x14ac:dyDescent="0.35">
      <c r="A232" s="1" t="s">
        <v>39</v>
      </c>
      <c r="B232" s="1" t="s">
        <v>437</v>
      </c>
      <c r="C232" s="1" t="str">
        <f>IF(A232=LEFT(Main!$C$4,2),"X","")</f>
        <v/>
      </c>
      <c r="D232" s="9"/>
      <c r="E232" s="1" t="str">
        <f t="shared" si="3"/>
        <v/>
      </c>
    </row>
    <row r="233" spans="1:5" x14ac:dyDescent="0.35">
      <c r="A233" s="1" t="s">
        <v>39</v>
      </c>
      <c r="B233" s="1" t="s">
        <v>438</v>
      </c>
      <c r="C233" s="1" t="str">
        <f>IF(A233=LEFT(Main!$C$4,2),"X","")</f>
        <v/>
      </c>
      <c r="D233" s="9"/>
      <c r="E233" s="1" t="str">
        <f t="shared" si="3"/>
        <v/>
      </c>
    </row>
    <row r="234" spans="1:5" x14ac:dyDescent="0.35">
      <c r="A234" s="1" t="s">
        <v>39</v>
      </c>
      <c r="B234" s="1" t="s">
        <v>439</v>
      </c>
      <c r="C234" s="1" t="str">
        <f>IF(A234=LEFT(Main!$C$4,2),"X","")</f>
        <v/>
      </c>
      <c r="D234" s="9"/>
      <c r="E234" s="1" t="str">
        <f t="shared" si="3"/>
        <v/>
      </c>
    </row>
    <row r="235" spans="1:5" x14ac:dyDescent="0.35">
      <c r="A235" s="1" t="s">
        <v>39</v>
      </c>
      <c r="B235" s="1" t="s">
        <v>440</v>
      </c>
      <c r="C235" s="1" t="str">
        <f>IF(A235=LEFT(Main!$C$4,2),"X","")</f>
        <v/>
      </c>
      <c r="D235" s="9"/>
      <c r="E235" s="1" t="str">
        <f t="shared" si="3"/>
        <v/>
      </c>
    </row>
    <row r="236" spans="1:5" x14ac:dyDescent="0.35">
      <c r="A236" s="1" t="s">
        <v>41</v>
      </c>
      <c r="B236" s="1" t="s">
        <v>441</v>
      </c>
      <c r="C236" s="1" t="str">
        <f>IF(A236=LEFT(Main!$C$4,2),"X","")</f>
        <v/>
      </c>
      <c r="D236" s="9"/>
      <c r="E236" s="1" t="str">
        <f t="shared" si="3"/>
        <v/>
      </c>
    </row>
    <row r="237" spans="1:5" x14ac:dyDescent="0.35">
      <c r="A237" s="1" t="s">
        <v>41</v>
      </c>
      <c r="B237" s="1" t="s">
        <v>442</v>
      </c>
      <c r="C237" s="1" t="str">
        <f>IF(A237=LEFT(Main!$C$4,2),"X","")</f>
        <v/>
      </c>
      <c r="D237" s="9"/>
      <c r="E237" s="1" t="str">
        <f t="shared" si="3"/>
        <v/>
      </c>
    </row>
    <row r="238" spans="1:5" x14ac:dyDescent="0.35">
      <c r="A238" s="1" t="s">
        <v>41</v>
      </c>
      <c r="B238" s="1" t="s">
        <v>443</v>
      </c>
      <c r="C238" s="1" t="str">
        <f>IF(A238=LEFT(Main!$C$4,2),"X","")</f>
        <v/>
      </c>
      <c r="D238" s="9"/>
      <c r="E238" s="1" t="str">
        <f t="shared" si="3"/>
        <v/>
      </c>
    </row>
    <row r="239" spans="1:5" x14ac:dyDescent="0.35">
      <c r="A239" s="1" t="s">
        <v>41</v>
      </c>
      <c r="B239" s="1" t="s">
        <v>444</v>
      </c>
      <c r="C239" s="1" t="str">
        <f>IF(A239=LEFT(Main!$C$4,2),"X","")</f>
        <v/>
      </c>
      <c r="D239" s="9"/>
      <c r="E239" s="1" t="str">
        <f t="shared" si="3"/>
        <v/>
      </c>
    </row>
    <row r="240" spans="1:5" x14ac:dyDescent="0.35">
      <c r="A240" s="1" t="s">
        <v>41</v>
      </c>
      <c r="B240" s="1" t="s">
        <v>445</v>
      </c>
      <c r="C240" s="1" t="str">
        <f>IF(A240=LEFT(Main!$C$4,2),"X","")</f>
        <v/>
      </c>
      <c r="D240" s="9"/>
      <c r="E240" s="1" t="str">
        <f t="shared" si="3"/>
        <v/>
      </c>
    </row>
    <row r="241" spans="1:5" x14ac:dyDescent="0.35">
      <c r="A241" s="1" t="s">
        <v>41</v>
      </c>
      <c r="B241" s="1" t="s">
        <v>446</v>
      </c>
      <c r="C241" s="1" t="str">
        <f>IF(A241=LEFT(Main!$C$4,2),"X","")</f>
        <v/>
      </c>
      <c r="D241" s="9"/>
      <c r="E241" s="1" t="str">
        <f t="shared" si="3"/>
        <v/>
      </c>
    </row>
    <row r="242" spans="1:5" x14ac:dyDescent="0.35">
      <c r="A242" s="1" t="s">
        <v>41</v>
      </c>
      <c r="B242" s="1" t="s">
        <v>447</v>
      </c>
      <c r="C242" s="1" t="str">
        <f>IF(A242=LEFT(Main!$C$4,2),"X","")</f>
        <v/>
      </c>
      <c r="D242" s="9"/>
      <c r="E242" s="1" t="str">
        <f t="shared" si="3"/>
        <v/>
      </c>
    </row>
    <row r="243" spans="1:5" x14ac:dyDescent="0.35">
      <c r="A243" s="1" t="s">
        <v>41</v>
      </c>
      <c r="B243" s="1" t="s">
        <v>448</v>
      </c>
      <c r="C243" s="1" t="str">
        <f>IF(A243=LEFT(Main!$C$4,2),"X","")</f>
        <v/>
      </c>
      <c r="D243" s="9"/>
      <c r="E243" s="1" t="str">
        <f t="shared" si="3"/>
        <v/>
      </c>
    </row>
    <row r="244" spans="1:5" x14ac:dyDescent="0.35">
      <c r="A244" s="1" t="s">
        <v>41</v>
      </c>
      <c r="B244" s="1" t="s">
        <v>449</v>
      </c>
      <c r="C244" s="1" t="str">
        <f>IF(A244=LEFT(Main!$C$4,2),"X","")</f>
        <v/>
      </c>
      <c r="D244" s="9"/>
      <c r="E244" s="1" t="str">
        <f t="shared" si="3"/>
        <v/>
      </c>
    </row>
    <row r="245" spans="1:5" x14ac:dyDescent="0.35">
      <c r="A245" s="1" t="s">
        <v>41</v>
      </c>
      <c r="B245" s="1" t="s">
        <v>450</v>
      </c>
      <c r="C245" s="1" t="str">
        <f>IF(A245=LEFT(Main!$C$4,2),"X","")</f>
        <v/>
      </c>
      <c r="D245" s="9"/>
      <c r="E245" s="1" t="str">
        <f t="shared" si="3"/>
        <v/>
      </c>
    </row>
    <row r="246" spans="1:5" x14ac:dyDescent="0.35">
      <c r="A246" s="1" t="s">
        <v>41</v>
      </c>
      <c r="B246" s="1" t="s">
        <v>451</v>
      </c>
      <c r="C246" s="1" t="str">
        <f>IF(A246=LEFT(Main!$C$4,2),"X","")</f>
        <v/>
      </c>
      <c r="D246" s="9"/>
      <c r="E246" s="1" t="str">
        <f t="shared" si="3"/>
        <v/>
      </c>
    </row>
    <row r="247" spans="1:5" x14ac:dyDescent="0.35">
      <c r="A247" s="1" t="s">
        <v>41</v>
      </c>
      <c r="B247" s="1" t="s">
        <v>452</v>
      </c>
      <c r="C247" s="1" t="str">
        <f>IF(A247=LEFT(Main!$C$4,2),"X","")</f>
        <v/>
      </c>
      <c r="D247" s="9"/>
      <c r="E247" s="1" t="str">
        <f t="shared" si="3"/>
        <v/>
      </c>
    </row>
    <row r="248" spans="1:5" x14ac:dyDescent="0.35">
      <c r="A248" s="1" t="s">
        <v>41</v>
      </c>
      <c r="B248" s="1" t="s">
        <v>453</v>
      </c>
      <c r="C248" s="1" t="str">
        <f>IF(A248=LEFT(Main!$C$4,2),"X","")</f>
        <v/>
      </c>
      <c r="D248" s="9"/>
      <c r="E248" s="1" t="str">
        <f t="shared" si="3"/>
        <v/>
      </c>
    </row>
    <row r="249" spans="1:5" x14ac:dyDescent="0.35">
      <c r="A249" s="1" t="s">
        <v>41</v>
      </c>
      <c r="B249" s="1" t="s">
        <v>454</v>
      </c>
      <c r="C249" s="1" t="str">
        <f>IF(A249=LEFT(Main!$C$4,2),"X","")</f>
        <v/>
      </c>
      <c r="D249" s="9"/>
      <c r="E249" s="1" t="str">
        <f t="shared" si="3"/>
        <v/>
      </c>
    </row>
    <row r="250" spans="1:5" x14ac:dyDescent="0.35">
      <c r="A250" s="1" t="s">
        <v>41</v>
      </c>
      <c r="B250" s="1" t="s">
        <v>455</v>
      </c>
      <c r="C250" s="1" t="str">
        <f>IF(A250=LEFT(Main!$C$4,2),"X","")</f>
        <v/>
      </c>
      <c r="D250" s="9"/>
      <c r="E250" s="1" t="str">
        <f t="shared" si="3"/>
        <v/>
      </c>
    </row>
    <row r="251" spans="1:5" x14ac:dyDescent="0.35">
      <c r="A251" s="1" t="s">
        <v>41</v>
      </c>
      <c r="B251" s="1" t="s">
        <v>456</v>
      </c>
      <c r="C251" s="1" t="str">
        <f>IF(A251=LEFT(Main!$C$4,2),"X","")</f>
        <v/>
      </c>
      <c r="D251" s="9"/>
      <c r="E251" s="1" t="str">
        <f t="shared" si="3"/>
        <v/>
      </c>
    </row>
    <row r="252" spans="1:5" x14ac:dyDescent="0.35">
      <c r="A252" s="1" t="s">
        <v>41</v>
      </c>
      <c r="B252" s="1" t="s">
        <v>457</v>
      </c>
      <c r="C252" s="1" t="str">
        <f>IF(A252=LEFT(Main!$C$4,2),"X","")</f>
        <v/>
      </c>
      <c r="D252" s="9"/>
      <c r="E252" s="1" t="str">
        <f t="shared" si="3"/>
        <v/>
      </c>
    </row>
    <row r="253" spans="1:5" x14ac:dyDescent="0.35">
      <c r="A253" s="1" t="s">
        <v>41</v>
      </c>
      <c r="B253" s="1" t="s">
        <v>458</v>
      </c>
      <c r="C253" s="1" t="str">
        <f>IF(A253=LEFT(Main!$C$4,2),"X","")</f>
        <v/>
      </c>
      <c r="D253" s="9"/>
      <c r="E253" s="1" t="str">
        <f t="shared" si="3"/>
        <v/>
      </c>
    </row>
    <row r="254" spans="1:5" x14ac:dyDescent="0.35">
      <c r="A254" s="1" t="s">
        <v>41</v>
      </c>
      <c r="B254" s="1" t="s">
        <v>459</v>
      </c>
      <c r="C254" s="1" t="str">
        <f>IF(A254=LEFT(Main!$C$4,2),"X","")</f>
        <v/>
      </c>
      <c r="D254" s="9"/>
      <c r="E254" s="1" t="str">
        <f t="shared" si="3"/>
        <v/>
      </c>
    </row>
    <row r="255" spans="1:5" x14ac:dyDescent="0.35">
      <c r="A255" s="1" t="s">
        <v>41</v>
      </c>
      <c r="B255" s="1" t="s">
        <v>460</v>
      </c>
      <c r="C255" s="1" t="str">
        <f>IF(A255=LEFT(Main!$C$4,2),"X","")</f>
        <v/>
      </c>
      <c r="D255" s="9"/>
      <c r="E255" s="1" t="str">
        <f t="shared" si="3"/>
        <v/>
      </c>
    </row>
    <row r="256" spans="1:5" x14ac:dyDescent="0.35">
      <c r="A256" s="1" t="s">
        <v>43</v>
      </c>
      <c r="B256" s="1" t="s">
        <v>327</v>
      </c>
      <c r="C256" s="1" t="str">
        <f>IF(A256=LEFT(Main!$C$4,2),"X","")</f>
        <v/>
      </c>
      <c r="D256" s="9"/>
      <c r="E256" s="1" t="str">
        <f t="shared" si="3"/>
        <v/>
      </c>
    </row>
    <row r="257" spans="1:5" x14ac:dyDescent="0.35">
      <c r="A257" s="1" t="s">
        <v>43</v>
      </c>
      <c r="B257" s="1" t="s">
        <v>461</v>
      </c>
      <c r="C257" s="1" t="str">
        <f>IF(A257=LEFT(Main!$C$4,2),"X","")</f>
        <v/>
      </c>
      <c r="D257" s="9"/>
      <c r="E257" s="1" t="str">
        <f t="shared" si="3"/>
        <v/>
      </c>
    </row>
    <row r="258" spans="1:5" x14ac:dyDescent="0.35">
      <c r="A258" s="1" t="s">
        <v>43</v>
      </c>
      <c r="B258" s="1" t="s">
        <v>462</v>
      </c>
      <c r="C258" s="1" t="str">
        <f>IF(A258=LEFT(Main!$C$4,2),"X","")</f>
        <v/>
      </c>
      <c r="D258" s="9"/>
      <c r="E258" s="1" t="str">
        <f t="shared" ref="E258:E321" si="4">IF(C258="","",B258)</f>
        <v/>
      </c>
    </row>
    <row r="259" spans="1:5" x14ac:dyDescent="0.35">
      <c r="A259" s="1" t="s">
        <v>43</v>
      </c>
      <c r="B259" s="1" t="s">
        <v>463</v>
      </c>
      <c r="C259" s="1" t="str">
        <f>IF(A259=LEFT(Main!$C$4,2),"X","")</f>
        <v/>
      </c>
      <c r="D259" s="9"/>
      <c r="E259" s="1" t="str">
        <f t="shared" si="4"/>
        <v/>
      </c>
    </row>
    <row r="260" spans="1:5" x14ac:dyDescent="0.35">
      <c r="A260" s="1" t="s">
        <v>43</v>
      </c>
      <c r="B260" s="1" t="s">
        <v>464</v>
      </c>
      <c r="C260" s="1" t="str">
        <f>IF(A260=LEFT(Main!$C$4,2),"X","")</f>
        <v/>
      </c>
      <c r="D260" s="9"/>
      <c r="E260" s="1" t="str">
        <f t="shared" si="4"/>
        <v/>
      </c>
    </row>
    <row r="261" spans="1:5" x14ac:dyDescent="0.35">
      <c r="A261" s="1" t="s">
        <v>43</v>
      </c>
      <c r="B261" s="1" t="s">
        <v>465</v>
      </c>
      <c r="C261" s="1" t="str">
        <f>IF(A261=LEFT(Main!$C$4,2),"X","")</f>
        <v/>
      </c>
      <c r="D261" s="9"/>
      <c r="E261" s="1" t="str">
        <f t="shared" si="4"/>
        <v/>
      </c>
    </row>
    <row r="262" spans="1:5" x14ac:dyDescent="0.35">
      <c r="A262" s="1" t="s">
        <v>43</v>
      </c>
      <c r="B262" s="1" t="s">
        <v>466</v>
      </c>
      <c r="C262" s="1" t="str">
        <f>IF(A262=LEFT(Main!$C$4,2),"X","")</f>
        <v/>
      </c>
      <c r="D262" s="9"/>
      <c r="E262" s="1" t="str">
        <f t="shared" si="4"/>
        <v/>
      </c>
    </row>
    <row r="263" spans="1:5" x14ac:dyDescent="0.35">
      <c r="A263" s="1" t="s">
        <v>43</v>
      </c>
      <c r="B263" s="1" t="s">
        <v>467</v>
      </c>
      <c r="C263" s="1" t="str">
        <f>IF(A263=LEFT(Main!$C$4,2),"X","")</f>
        <v/>
      </c>
      <c r="D263" s="9"/>
      <c r="E263" s="1" t="str">
        <f t="shared" si="4"/>
        <v/>
      </c>
    </row>
    <row r="264" spans="1:5" x14ac:dyDescent="0.35">
      <c r="A264" s="1" t="s">
        <v>43</v>
      </c>
      <c r="B264" s="1" t="s">
        <v>468</v>
      </c>
      <c r="C264" s="1" t="str">
        <f>IF(A264=LEFT(Main!$C$4,2),"X","")</f>
        <v/>
      </c>
      <c r="D264" s="9"/>
      <c r="E264" s="1" t="str">
        <f t="shared" si="4"/>
        <v/>
      </c>
    </row>
    <row r="265" spans="1:5" x14ac:dyDescent="0.35">
      <c r="A265" s="1" t="s">
        <v>43</v>
      </c>
      <c r="B265" s="1" t="s">
        <v>469</v>
      </c>
      <c r="C265" s="1" t="str">
        <f>IF(A265=LEFT(Main!$C$4,2),"X","")</f>
        <v/>
      </c>
      <c r="D265" s="9"/>
      <c r="E265" s="1" t="str">
        <f t="shared" si="4"/>
        <v/>
      </c>
    </row>
    <row r="266" spans="1:5" x14ac:dyDescent="0.35">
      <c r="A266" s="1" t="s">
        <v>43</v>
      </c>
      <c r="B266" s="1" t="s">
        <v>470</v>
      </c>
      <c r="C266" s="1" t="str">
        <f>IF(A266=LEFT(Main!$C$4,2),"X","")</f>
        <v/>
      </c>
      <c r="D266" s="9"/>
      <c r="E266" s="1" t="str">
        <f t="shared" si="4"/>
        <v/>
      </c>
    </row>
    <row r="267" spans="1:5" x14ac:dyDescent="0.35">
      <c r="A267" s="1" t="s">
        <v>43</v>
      </c>
      <c r="B267" s="1" t="s">
        <v>471</v>
      </c>
      <c r="C267" s="1" t="str">
        <f>IF(A267=LEFT(Main!$C$4,2),"X","")</f>
        <v/>
      </c>
      <c r="D267" s="9"/>
      <c r="E267" s="1" t="str">
        <f t="shared" si="4"/>
        <v/>
      </c>
    </row>
    <row r="268" spans="1:5" x14ac:dyDescent="0.35">
      <c r="A268" s="1" t="s">
        <v>43</v>
      </c>
      <c r="B268" s="1" t="s">
        <v>472</v>
      </c>
      <c r="C268" s="1" t="str">
        <f>IF(A268=LEFT(Main!$C$4,2),"X","")</f>
        <v/>
      </c>
      <c r="D268" s="9"/>
      <c r="E268" s="1" t="str">
        <f t="shared" si="4"/>
        <v/>
      </c>
    </row>
    <row r="269" spans="1:5" x14ac:dyDescent="0.35">
      <c r="A269" s="1" t="s">
        <v>43</v>
      </c>
      <c r="B269" s="1" t="s">
        <v>473</v>
      </c>
      <c r="C269" s="1" t="str">
        <f>IF(A269=LEFT(Main!$C$4,2),"X","")</f>
        <v/>
      </c>
      <c r="D269" s="9"/>
      <c r="E269" s="1" t="str">
        <f t="shared" si="4"/>
        <v/>
      </c>
    </row>
    <row r="270" spans="1:5" x14ac:dyDescent="0.35">
      <c r="A270" s="1" t="s">
        <v>43</v>
      </c>
      <c r="B270" s="1" t="s">
        <v>474</v>
      </c>
      <c r="C270" s="1" t="str">
        <f>IF(A270=LEFT(Main!$C$4,2),"X","")</f>
        <v/>
      </c>
      <c r="D270" s="9"/>
      <c r="E270" s="1" t="str">
        <f t="shared" si="4"/>
        <v/>
      </c>
    </row>
    <row r="271" spans="1:5" x14ac:dyDescent="0.35">
      <c r="A271" s="1" t="s">
        <v>43</v>
      </c>
      <c r="B271" s="1" t="s">
        <v>475</v>
      </c>
      <c r="C271" s="1" t="str">
        <f>IF(A271=LEFT(Main!$C$4,2),"X","")</f>
        <v/>
      </c>
      <c r="D271" s="9"/>
      <c r="E271" s="1" t="str">
        <f t="shared" si="4"/>
        <v/>
      </c>
    </row>
    <row r="272" spans="1:5" x14ac:dyDescent="0.35">
      <c r="A272" s="1" t="s">
        <v>43</v>
      </c>
      <c r="B272" s="1" t="s">
        <v>476</v>
      </c>
      <c r="C272" s="1" t="str">
        <f>IF(A272=LEFT(Main!$C$4,2),"X","")</f>
        <v/>
      </c>
      <c r="D272" s="9"/>
      <c r="E272" s="1" t="str">
        <f t="shared" si="4"/>
        <v/>
      </c>
    </row>
    <row r="273" spans="1:5" x14ac:dyDescent="0.35">
      <c r="A273" s="1" t="s">
        <v>43</v>
      </c>
      <c r="B273" s="1" t="s">
        <v>477</v>
      </c>
      <c r="C273" s="1" t="str">
        <f>IF(A273=LEFT(Main!$C$4,2),"X","")</f>
        <v/>
      </c>
      <c r="D273" s="9"/>
      <c r="E273" s="1" t="str">
        <f t="shared" si="4"/>
        <v/>
      </c>
    </row>
    <row r="274" spans="1:5" x14ac:dyDescent="0.35">
      <c r="A274" s="1" t="s">
        <v>43</v>
      </c>
      <c r="B274" s="1" t="s">
        <v>478</v>
      </c>
      <c r="C274" s="1" t="str">
        <f>IF(A274=LEFT(Main!$C$4,2),"X","")</f>
        <v/>
      </c>
      <c r="D274" s="9"/>
      <c r="E274" s="1" t="str">
        <f t="shared" si="4"/>
        <v/>
      </c>
    </row>
    <row r="275" spans="1:5" x14ac:dyDescent="0.35">
      <c r="A275" s="1" t="s">
        <v>43</v>
      </c>
      <c r="B275" s="1" t="s">
        <v>479</v>
      </c>
      <c r="C275" s="1" t="str">
        <f>IF(A275=LEFT(Main!$C$4,2),"X","")</f>
        <v/>
      </c>
      <c r="D275" s="9"/>
      <c r="E275" s="1" t="str">
        <f t="shared" si="4"/>
        <v/>
      </c>
    </row>
    <row r="276" spans="1:5" x14ac:dyDescent="0.35">
      <c r="A276" s="1" t="s">
        <v>43</v>
      </c>
      <c r="B276" s="1" t="s">
        <v>480</v>
      </c>
      <c r="C276" s="1" t="str">
        <f>IF(A276=LEFT(Main!$C$4,2),"X","")</f>
        <v/>
      </c>
      <c r="D276" s="9"/>
      <c r="E276" s="1" t="str">
        <f t="shared" si="4"/>
        <v/>
      </c>
    </row>
    <row r="277" spans="1:5" x14ac:dyDescent="0.35">
      <c r="A277" s="1" t="s">
        <v>45</v>
      </c>
      <c r="B277" s="1" t="s">
        <v>481</v>
      </c>
      <c r="C277" s="1" t="str">
        <f>IF(A277=LEFT(Main!$C$4,2),"X","")</f>
        <v/>
      </c>
      <c r="D277" s="9"/>
      <c r="E277" s="1" t="str">
        <f t="shared" si="4"/>
        <v/>
      </c>
    </row>
    <row r="278" spans="1:5" x14ac:dyDescent="0.35">
      <c r="A278" s="1" t="s">
        <v>45</v>
      </c>
      <c r="B278" s="1" t="s">
        <v>482</v>
      </c>
      <c r="C278" s="1" t="str">
        <f>IF(A278=LEFT(Main!$C$4,2),"X","")</f>
        <v/>
      </c>
      <c r="D278" s="9"/>
      <c r="E278" s="1" t="str">
        <f t="shared" si="4"/>
        <v/>
      </c>
    </row>
    <row r="279" spans="1:5" x14ac:dyDescent="0.35">
      <c r="A279" s="1" t="s">
        <v>45</v>
      </c>
      <c r="B279" s="1" t="s">
        <v>483</v>
      </c>
      <c r="C279" s="1" t="str">
        <f>IF(A279=LEFT(Main!$C$4,2),"X","")</f>
        <v/>
      </c>
      <c r="D279" s="9"/>
      <c r="E279" s="1" t="str">
        <f t="shared" si="4"/>
        <v/>
      </c>
    </row>
    <row r="280" spans="1:5" x14ac:dyDescent="0.35">
      <c r="A280" s="1" t="s">
        <v>45</v>
      </c>
      <c r="B280" s="1" t="s">
        <v>484</v>
      </c>
      <c r="C280" s="1" t="str">
        <f>IF(A280=LEFT(Main!$C$4,2),"X","")</f>
        <v/>
      </c>
      <c r="D280" s="9"/>
      <c r="E280" s="1" t="str">
        <f t="shared" si="4"/>
        <v/>
      </c>
    </row>
    <row r="281" spans="1:5" x14ac:dyDescent="0.35">
      <c r="A281" s="1" t="s">
        <v>45</v>
      </c>
      <c r="B281" s="1" t="s">
        <v>485</v>
      </c>
      <c r="C281" s="1" t="str">
        <f>IF(A281=LEFT(Main!$C$4,2),"X","")</f>
        <v/>
      </c>
      <c r="D281" s="9"/>
      <c r="E281" s="1" t="str">
        <f t="shared" si="4"/>
        <v/>
      </c>
    </row>
    <row r="282" spans="1:5" x14ac:dyDescent="0.35">
      <c r="A282" s="1" t="s">
        <v>45</v>
      </c>
      <c r="B282" s="1" t="s">
        <v>486</v>
      </c>
      <c r="C282" s="1" t="str">
        <f>IF(A282=LEFT(Main!$C$4,2),"X","")</f>
        <v/>
      </c>
      <c r="D282" s="9"/>
      <c r="E282" s="1" t="str">
        <f t="shared" si="4"/>
        <v/>
      </c>
    </row>
    <row r="283" spans="1:5" x14ac:dyDescent="0.35">
      <c r="A283" s="1" t="s">
        <v>45</v>
      </c>
      <c r="B283" s="1" t="s">
        <v>487</v>
      </c>
      <c r="C283" s="1" t="str">
        <f>IF(A283=LEFT(Main!$C$4,2),"X","")</f>
        <v/>
      </c>
      <c r="D283" s="9"/>
      <c r="E283" s="1" t="str">
        <f t="shared" si="4"/>
        <v/>
      </c>
    </row>
    <row r="284" spans="1:5" x14ac:dyDescent="0.35">
      <c r="A284" s="1" t="s">
        <v>45</v>
      </c>
      <c r="B284" s="1" t="s">
        <v>488</v>
      </c>
      <c r="C284" s="1" t="str">
        <f>IF(A284=LEFT(Main!$C$4,2),"X","")</f>
        <v/>
      </c>
      <c r="D284" s="9"/>
      <c r="E284" s="1" t="str">
        <f t="shared" si="4"/>
        <v/>
      </c>
    </row>
    <row r="285" spans="1:5" x14ac:dyDescent="0.35">
      <c r="A285" s="1" t="s">
        <v>45</v>
      </c>
      <c r="B285" s="1" t="s">
        <v>489</v>
      </c>
      <c r="C285" s="1" t="str">
        <f>IF(A285=LEFT(Main!$C$4,2),"X","")</f>
        <v/>
      </c>
      <c r="D285" s="9"/>
      <c r="E285" s="1" t="str">
        <f t="shared" si="4"/>
        <v/>
      </c>
    </row>
    <row r="286" spans="1:5" x14ac:dyDescent="0.35">
      <c r="A286" s="1" t="s">
        <v>45</v>
      </c>
      <c r="B286" s="1" t="s">
        <v>490</v>
      </c>
      <c r="C286" s="1" t="str">
        <f>IF(A286=LEFT(Main!$C$4,2),"X","")</f>
        <v/>
      </c>
      <c r="D286" s="9"/>
      <c r="E286" s="1" t="str">
        <f t="shared" si="4"/>
        <v/>
      </c>
    </row>
    <row r="287" spans="1:5" x14ac:dyDescent="0.35">
      <c r="A287" s="1" t="s">
        <v>45</v>
      </c>
      <c r="B287" s="1" t="s">
        <v>491</v>
      </c>
      <c r="C287" s="1" t="str">
        <f>IF(A287=LEFT(Main!$C$4,2),"X","")</f>
        <v/>
      </c>
      <c r="D287" s="9"/>
      <c r="E287" s="1" t="str">
        <f t="shared" si="4"/>
        <v/>
      </c>
    </row>
    <row r="288" spans="1:5" x14ac:dyDescent="0.35">
      <c r="A288" s="1" t="s">
        <v>45</v>
      </c>
      <c r="B288" s="1" t="s">
        <v>492</v>
      </c>
      <c r="C288" s="1" t="str">
        <f>IF(A288=LEFT(Main!$C$4,2),"X","")</f>
        <v/>
      </c>
      <c r="D288" s="9"/>
      <c r="E288" s="1" t="str">
        <f t="shared" si="4"/>
        <v/>
      </c>
    </row>
    <row r="289" spans="1:5" x14ac:dyDescent="0.35">
      <c r="A289" s="1" t="s">
        <v>45</v>
      </c>
      <c r="B289" s="1" t="s">
        <v>493</v>
      </c>
      <c r="C289" s="1" t="str">
        <f>IF(A289=LEFT(Main!$C$4,2),"X","")</f>
        <v/>
      </c>
      <c r="D289" s="9"/>
      <c r="E289" s="1" t="str">
        <f t="shared" si="4"/>
        <v/>
      </c>
    </row>
    <row r="290" spans="1:5" x14ac:dyDescent="0.35">
      <c r="A290" s="1" t="s">
        <v>45</v>
      </c>
      <c r="B290" s="1" t="s">
        <v>494</v>
      </c>
      <c r="C290" s="1" t="str">
        <f>IF(A290=LEFT(Main!$C$4,2),"X","")</f>
        <v/>
      </c>
      <c r="D290" s="9"/>
      <c r="E290" s="1" t="str">
        <f t="shared" si="4"/>
        <v/>
      </c>
    </row>
    <row r="291" spans="1:5" x14ac:dyDescent="0.35">
      <c r="A291" s="1" t="s">
        <v>45</v>
      </c>
      <c r="B291" s="1" t="s">
        <v>495</v>
      </c>
      <c r="C291" s="1" t="str">
        <f>IF(A291=LEFT(Main!$C$4,2),"X","")</f>
        <v/>
      </c>
      <c r="D291" s="9"/>
      <c r="E291" s="1" t="str">
        <f t="shared" si="4"/>
        <v/>
      </c>
    </row>
    <row r="292" spans="1:5" x14ac:dyDescent="0.35">
      <c r="A292" s="1" t="s">
        <v>47</v>
      </c>
      <c r="B292" s="1" t="s">
        <v>496</v>
      </c>
      <c r="C292" s="1" t="str">
        <f>IF(A292=LEFT(Main!$C$4,2),"X","")</f>
        <v/>
      </c>
      <c r="D292" s="9"/>
      <c r="E292" s="1" t="str">
        <f t="shared" si="4"/>
        <v/>
      </c>
    </row>
    <row r="293" spans="1:5" x14ac:dyDescent="0.35">
      <c r="A293" s="1" t="s">
        <v>47</v>
      </c>
      <c r="B293" s="1" t="s">
        <v>497</v>
      </c>
      <c r="C293" s="1" t="str">
        <f>IF(A293=LEFT(Main!$C$4,2),"X","")</f>
        <v/>
      </c>
      <c r="D293" s="9"/>
      <c r="E293" s="1" t="str">
        <f t="shared" si="4"/>
        <v/>
      </c>
    </row>
    <row r="294" spans="1:5" x14ac:dyDescent="0.35">
      <c r="A294" s="1" t="s">
        <v>47</v>
      </c>
      <c r="B294" s="1" t="s">
        <v>498</v>
      </c>
      <c r="C294" s="1" t="str">
        <f>IF(A294=LEFT(Main!$C$4,2),"X","")</f>
        <v/>
      </c>
      <c r="D294" s="9"/>
      <c r="E294" s="1" t="str">
        <f t="shared" si="4"/>
        <v/>
      </c>
    </row>
    <row r="295" spans="1:5" x14ac:dyDescent="0.35">
      <c r="A295" s="1" t="s">
        <v>47</v>
      </c>
      <c r="B295" s="1" t="s">
        <v>499</v>
      </c>
      <c r="C295" s="1" t="str">
        <f>IF(A295=LEFT(Main!$C$4,2),"X","")</f>
        <v/>
      </c>
      <c r="D295" s="9"/>
      <c r="E295" s="1" t="str">
        <f t="shared" si="4"/>
        <v/>
      </c>
    </row>
    <row r="296" spans="1:5" x14ac:dyDescent="0.35">
      <c r="A296" s="1" t="s">
        <v>47</v>
      </c>
      <c r="B296" s="1" t="s">
        <v>500</v>
      </c>
      <c r="C296" s="1" t="str">
        <f>IF(A296=LEFT(Main!$C$4,2),"X","")</f>
        <v/>
      </c>
      <c r="D296" s="9"/>
      <c r="E296" s="1" t="str">
        <f t="shared" si="4"/>
        <v/>
      </c>
    </row>
    <row r="297" spans="1:5" x14ac:dyDescent="0.35">
      <c r="A297" s="1" t="s">
        <v>47</v>
      </c>
      <c r="B297" s="1" t="s">
        <v>501</v>
      </c>
      <c r="C297" s="1" t="str">
        <f>IF(A297=LEFT(Main!$C$4,2),"X","")</f>
        <v/>
      </c>
      <c r="D297" s="9"/>
      <c r="E297" s="1" t="str">
        <f t="shared" si="4"/>
        <v/>
      </c>
    </row>
    <row r="298" spans="1:5" x14ac:dyDescent="0.35">
      <c r="A298" s="1" t="s">
        <v>47</v>
      </c>
      <c r="B298" s="1" t="s">
        <v>333</v>
      </c>
      <c r="C298" s="1" t="str">
        <f>IF(A298=LEFT(Main!$C$4,2),"X","")</f>
        <v/>
      </c>
      <c r="D298" s="9"/>
      <c r="E298" s="1" t="str">
        <f t="shared" si="4"/>
        <v/>
      </c>
    </row>
    <row r="299" spans="1:5" x14ac:dyDescent="0.35">
      <c r="A299" s="1" t="s">
        <v>47</v>
      </c>
      <c r="B299" s="1" t="s">
        <v>466</v>
      </c>
      <c r="C299" s="1" t="str">
        <f>IF(A299=LEFT(Main!$C$4,2),"X","")</f>
        <v/>
      </c>
      <c r="D299" s="9"/>
      <c r="E299" s="1" t="str">
        <f t="shared" si="4"/>
        <v/>
      </c>
    </row>
    <row r="300" spans="1:5" x14ac:dyDescent="0.35">
      <c r="A300" s="1" t="s">
        <v>47</v>
      </c>
      <c r="B300" s="1" t="s">
        <v>502</v>
      </c>
      <c r="C300" s="1" t="str">
        <f>IF(A300=LEFT(Main!$C$4,2),"X","")</f>
        <v/>
      </c>
      <c r="D300" s="9"/>
      <c r="E300" s="1" t="str">
        <f t="shared" si="4"/>
        <v/>
      </c>
    </row>
    <row r="301" spans="1:5" x14ac:dyDescent="0.35">
      <c r="A301" s="1" t="s">
        <v>47</v>
      </c>
      <c r="B301" s="1" t="s">
        <v>503</v>
      </c>
      <c r="C301" s="1" t="str">
        <f>IF(A301=LEFT(Main!$C$4,2),"X","")</f>
        <v/>
      </c>
      <c r="D301" s="9"/>
      <c r="E301" s="1" t="str">
        <f t="shared" si="4"/>
        <v/>
      </c>
    </row>
    <row r="302" spans="1:5" x14ac:dyDescent="0.35">
      <c r="A302" s="1" t="s">
        <v>47</v>
      </c>
      <c r="B302" s="1" t="s">
        <v>504</v>
      </c>
      <c r="C302" s="1" t="str">
        <f>IF(A302=LEFT(Main!$C$4,2),"X","")</f>
        <v/>
      </c>
      <c r="D302" s="9"/>
      <c r="E302" s="1" t="str">
        <f t="shared" si="4"/>
        <v/>
      </c>
    </row>
    <row r="303" spans="1:5" x14ac:dyDescent="0.35">
      <c r="A303" s="1" t="s">
        <v>47</v>
      </c>
      <c r="B303" s="1" t="s">
        <v>505</v>
      </c>
      <c r="C303" s="1" t="str">
        <f>IF(A303=LEFT(Main!$C$4,2),"X","")</f>
        <v/>
      </c>
      <c r="D303" s="9"/>
      <c r="E303" s="1" t="str">
        <f t="shared" si="4"/>
        <v/>
      </c>
    </row>
    <row r="304" spans="1:5" x14ac:dyDescent="0.35">
      <c r="A304" s="1" t="s">
        <v>47</v>
      </c>
      <c r="B304" s="1" t="s">
        <v>506</v>
      </c>
      <c r="C304" s="1" t="str">
        <f>IF(A304=LEFT(Main!$C$4,2),"X","")</f>
        <v/>
      </c>
      <c r="D304" s="9"/>
      <c r="E304" s="1" t="str">
        <f t="shared" si="4"/>
        <v/>
      </c>
    </row>
    <row r="305" spans="1:5" x14ac:dyDescent="0.35">
      <c r="A305" s="1" t="s">
        <v>47</v>
      </c>
      <c r="B305" s="1" t="s">
        <v>507</v>
      </c>
      <c r="C305" s="1" t="str">
        <f>IF(A305=LEFT(Main!$C$4,2),"X","")</f>
        <v/>
      </c>
      <c r="D305" s="9"/>
      <c r="E305" s="1" t="str">
        <f t="shared" si="4"/>
        <v/>
      </c>
    </row>
    <row r="306" spans="1:5" x14ac:dyDescent="0.35">
      <c r="A306" s="1" t="s">
        <v>47</v>
      </c>
      <c r="B306" s="1" t="s">
        <v>508</v>
      </c>
      <c r="C306" s="1" t="str">
        <f>IF(A306=LEFT(Main!$C$4,2),"X","")</f>
        <v/>
      </c>
      <c r="D306" s="9"/>
      <c r="E306" s="1" t="str">
        <f t="shared" si="4"/>
        <v/>
      </c>
    </row>
    <row r="307" spans="1:5" x14ac:dyDescent="0.35">
      <c r="A307" s="1" t="s">
        <v>47</v>
      </c>
      <c r="B307" s="1" t="s">
        <v>509</v>
      </c>
      <c r="C307" s="1" t="str">
        <f>IF(A307=LEFT(Main!$C$4,2),"X","")</f>
        <v/>
      </c>
      <c r="D307" s="9"/>
      <c r="E307" s="1" t="str">
        <f t="shared" si="4"/>
        <v/>
      </c>
    </row>
    <row r="308" spans="1:5" x14ac:dyDescent="0.35">
      <c r="A308" s="1" t="s">
        <v>47</v>
      </c>
      <c r="B308" s="1" t="s">
        <v>510</v>
      </c>
      <c r="C308" s="1" t="str">
        <f>IF(A308=LEFT(Main!$C$4,2),"X","")</f>
        <v/>
      </c>
      <c r="D308" s="9"/>
      <c r="E308" s="1" t="str">
        <f t="shared" si="4"/>
        <v/>
      </c>
    </row>
    <row r="309" spans="1:5" x14ac:dyDescent="0.35">
      <c r="A309" s="1" t="s">
        <v>49</v>
      </c>
      <c r="B309" s="1" t="s">
        <v>511</v>
      </c>
      <c r="C309" s="1" t="str">
        <f>IF(A309=LEFT(Main!$C$4,2),"X","")</f>
        <v/>
      </c>
      <c r="D309" s="9"/>
      <c r="E309" s="1" t="str">
        <f t="shared" si="4"/>
        <v/>
      </c>
    </row>
    <row r="310" spans="1:5" x14ac:dyDescent="0.35">
      <c r="A310" s="1" t="s">
        <v>49</v>
      </c>
      <c r="B310" s="1" t="s">
        <v>512</v>
      </c>
      <c r="C310" s="1" t="str">
        <f>IF(A310=LEFT(Main!$C$4,2),"X","")</f>
        <v/>
      </c>
      <c r="D310" s="9"/>
      <c r="E310" s="1" t="str">
        <f t="shared" si="4"/>
        <v/>
      </c>
    </row>
    <row r="311" spans="1:5" x14ac:dyDescent="0.35">
      <c r="A311" s="1" t="s">
        <v>49</v>
      </c>
      <c r="B311" s="1" t="s">
        <v>513</v>
      </c>
      <c r="C311" s="1" t="str">
        <f>IF(A311=LEFT(Main!$C$4,2),"X","")</f>
        <v/>
      </c>
      <c r="D311" s="9"/>
      <c r="E311" s="1" t="str">
        <f t="shared" si="4"/>
        <v/>
      </c>
    </row>
    <row r="312" spans="1:5" x14ac:dyDescent="0.35">
      <c r="A312" s="1" t="s">
        <v>49</v>
      </c>
      <c r="B312" s="1" t="s">
        <v>514</v>
      </c>
      <c r="C312" s="1" t="str">
        <f>IF(A312=LEFT(Main!$C$4,2),"X","")</f>
        <v/>
      </c>
      <c r="D312" s="9"/>
      <c r="E312" s="1" t="str">
        <f t="shared" si="4"/>
        <v/>
      </c>
    </row>
    <row r="313" spans="1:5" x14ac:dyDescent="0.35">
      <c r="A313" s="1" t="s">
        <v>49</v>
      </c>
      <c r="B313" s="1" t="s">
        <v>515</v>
      </c>
      <c r="C313" s="1" t="str">
        <f>IF(A313=LEFT(Main!$C$4,2),"X","")</f>
        <v/>
      </c>
      <c r="D313" s="9"/>
      <c r="E313" s="1" t="str">
        <f t="shared" si="4"/>
        <v/>
      </c>
    </row>
    <row r="314" spans="1:5" x14ac:dyDescent="0.35">
      <c r="A314" s="1" t="s">
        <v>49</v>
      </c>
      <c r="B314" s="1" t="s">
        <v>516</v>
      </c>
      <c r="C314" s="1" t="str">
        <f>IF(A314=LEFT(Main!$C$4,2),"X","")</f>
        <v/>
      </c>
      <c r="D314" s="9"/>
      <c r="E314" s="1" t="str">
        <f t="shared" si="4"/>
        <v/>
      </c>
    </row>
    <row r="315" spans="1:5" x14ac:dyDescent="0.35">
      <c r="A315" s="1" t="s">
        <v>49</v>
      </c>
      <c r="B315" s="1" t="s">
        <v>517</v>
      </c>
      <c r="C315" s="1" t="str">
        <f>IF(A315=LEFT(Main!$C$4,2),"X","")</f>
        <v/>
      </c>
      <c r="D315" s="9"/>
      <c r="E315" s="1" t="str">
        <f t="shared" si="4"/>
        <v/>
      </c>
    </row>
    <row r="316" spans="1:5" x14ac:dyDescent="0.35">
      <c r="A316" s="1" t="s">
        <v>49</v>
      </c>
      <c r="B316" s="1" t="s">
        <v>518</v>
      </c>
      <c r="C316" s="1" t="str">
        <f>IF(A316=LEFT(Main!$C$4,2),"X","")</f>
        <v/>
      </c>
      <c r="D316" s="9"/>
      <c r="E316" s="1" t="str">
        <f t="shared" si="4"/>
        <v/>
      </c>
    </row>
    <row r="317" spans="1:5" x14ac:dyDescent="0.35">
      <c r="A317" s="1" t="s">
        <v>49</v>
      </c>
      <c r="B317" s="1" t="s">
        <v>519</v>
      </c>
      <c r="C317" s="1" t="str">
        <f>IF(A317=LEFT(Main!$C$4,2),"X","")</f>
        <v/>
      </c>
      <c r="D317" s="9"/>
      <c r="E317" s="1" t="str">
        <f t="shared" si="4"/>
        <v/>
      </c>
    </row>
    <row r="318" spans="1:5" x14ac:dyDescent="0.35">
      <c r="A318" s="1" t="s">
        <v>49</v>
      </c>
      <c r="B318" s="1" t="s">
        <v>520</v>
      </c>
      <c r="C318" s="1" t="str">
        <f>IF(A318=LEFT(Main!$C$4,2),"X","")</f>
        <v/>
      </c>
      <c r="D318" s="9"/>
      <c r="E318" s="1" t="str">
        <f t="shared" si="4"/>
        <v/>
      </c>
    </row>
    <row r="319" spans="1:5" x14ac:dyDescent="0.35">
      <c r="A319" s="1" t="s">
        <v>49</v>
      </c>
      <c r="B319" s="1" t="s">
        <v>521</v>
      </c>
      <c r="C319" s="1" t="str">
        <f>IF(A319=LEFT(Main!$C$4,2),"X","")</f>
        <v/>
      </c>
      <c r="D319" s="9"/>
      <c r="E319" s="1" t="str">
        <f t="shared" si="4"/>
        <v/>
      </c>
    </row>
    <row r="320" spans="1:5" x14ac:dyDescent="0.35">
      <c r="A320" s="1" t="s">
        <v>49</v>
      </c>
      <c r="B320" s="1" t="s">
        <v>522</v>
      </c>
      <c r="C320" s="1" t="str">
        <f>IF(A320=LEFT(Main!$C$4,2),"X","")</f>
        <v/>
      </c>
      <c r="D320" s="9"/>
      <c r="E320" s="1" t="str">
        <f t="shared" si="4"/>
        <v/>
      </c>
    </row>
    <row r="321" spans="1:5" x14ac:dyDescent="0.35">
      <c r="A321" s="1" t="s">
        <v>49</v>
      </c>
      <c r="B321" s="1" t="s">
        <v>523</v>
      </c>
      <c r="C321" s="1" t="str">
        <f>IF(A321=LEFT(Main!$C$4,2),"X","")</f>
        <v/>
      </c>
      <c r="D321" s="9"/>
      <c r="E321" s="1" t="str">
        <f t="shared" si="4"/>
        <v/>
      </c>
    </row>
    <row r="322" spans="1:5" x14ac:dyDescent="0.35">
      <c r="A322" s="1" t="s">
        <v>49</v>
      </c>
      <c r="B322" s="1" t="s">
        <v>524</v>
      </c>
      <c r="C322" s="1" t="str">
        <f>IF(A322=LEFT(Main!$C$4,2),"X","")</f>
        <v/>
      </c>
      <c r="D322" s="9"/>
      <c r="E322" s="1" t="str">
        <f t="shared" ref="E322:E385" si="5">IF(C322="","",B322)</f>
        <v/>
      </c>
    </row>
    <row r="323" spans="1:5" x14ac:dyDescent="0.35">
      <c r="A323" s="1" t="s">
        <v>49</v>
      </c>
      <c r="B323" s="1" t="s">
        <v>525</v>
      </c>
      <c r="C323" s="1" t="str">
        <f>IF(A323=LEFT(Main!$C$4,2),"X","")</f>
        <v/>
      </c>
      <c r="D323" s="9"/>
      <c r="E323" s="1" t="str">
        <f t="shared" si="5"/>
        <v/>
      </c>
    </row>
    <row r="324" spans="1:5" x14ac:dyDescent="0.35">
      <c r="A324" s="1" t="s">
        <v>49</v>
      </c>
      <c r="B324" s="1" t="s">
        <v>526</v>
      </c>
      <c r="C324" s="1" t="str">
        <f>IF(A324=LEFT(Main!$C$4,2),"X","")</f>
        <v/>
      </c>
      <c r="D324" s="9"/>
      <c r="E324" s="1" t="str">
        <f t="shared" si="5"/>
        <v/>
      </c>
    </row>
    <row r="325" spans="1:5" x14ac:dyDescent="0.35">
      <c r="A325" s="1" t="s">
        <v>49</v>
      </c>
      <c r="B325" s="1" t="s">
        <v>527</v>
      </c>
      <c r="C325" s="1" t="str">
        <f>IF(A325=LEFT(Main!$C$4,2),"X","")</f>
        <v/>
      </c>
      <c r="D325" s="9"/>
      <c r="E325" s="1" t="str">
        <f t="shared" si="5"/>
        <v/>
      </c>
    </row>
    <row r="326" spans="1:5" x14ac:dyDescent="0.35">
      <c r="A326" s="1" t="s">
        <v>49</v>
      </c>
      <c r="B326" s="1" t="s">
        <v>528</v>
      </c>
      <c r="C326" s="1" t="str">
        <f>IF(A326=LEFT(Main!$C$4,2),"X","")</f>
        <v/>
      </c>
      <c r="D326" s="9"/>
      <c r="E326" s="1" t="str">
        <f t="shared" si="5"/>
        <v/>
      </c>
    </row>
    <row r="327" spans="1:5" x14ac:dyDescent="0.35">
      <c r="A327" s="1" t="s">
        <v>49</v>
      </c>
      <c r="B327" s="1" t="s">
        <v>529</v>
      </c>
      <c r="C327" s="1" t="str">
        <f>IF(A327=LEFT(Main!$C$4,2),"X","")</f>
        <v/>
      </c>
      <c r="D327" s="9"/>
      <c r="E327" s="1" t="str">
        <f t="shared" si="5"/>
        <v/>
      </c>
    </row>
    <row r="328" spans="1:5" x14ac:dyDescent="0.35">
      <c r="A328" s="1" t="s">
        <v>49</v>
      </c>
      <c r="B328" s="1" t="s">
        <v>530</v>
      </c>
      <c r="C328" s="1" t="str">
        <f>IF(A328=LEFT(Main!$C$4,2),"X","")</f>
        <v/>
      </c>
      <c r="D328" s="9"/>
      <c r="E328" s="1" t="str">
        <f t="shared" si="5"/>
        <v/>
      </c>
    </row>
    <row r="329" spans="1:5" x14ac:dyDescent="0.35">
      <c r="A329" s="1" t="s">
        <v>49</v>
      </c>
      <c r="B329" s="1" t="s">
        <v>531</v>
      </c>
      <c r="C329" s="1" t="str">
        <f>IF(A329=LEFT(Main!$C$4,2),"X","")</f>
        <v/>
      </c>
      <c r="D329" s="9"/>
      <c r="E329" s="1" t="str">
        <f t="shared" si="5"/>
        <v/>
      </c>
    </row>
    <row r="330" spans="1:5" x14ac:dyDescent="0.35">
      <c r="A330" s="1" t="s">
        <v>49</v>
      </c>
      <c r="B330" s="1" t="s">
        <v>532</v>
      </c>
      <c r="C330" s="1" t="str">
        <f>IF(A330=LEFT(Main!$C$4,2),"X","")</f>
        <v/>
      </c>
      <c r="D330" s="9"/>
      <c r="E330" s="1" t="str">
        <f t="shared" si="5"/>
        <v/>
      </c>
    </row>
    <row r="331" spans="1:5" x14ac:dyDescent="0.35">
      <c r="A331" s="1" t="s">
        <v>49</v>
      </c>
      <c r="B331" s="1" t="s">
        <v>533</v>
      </c>
      <c r="C331" s="1" t="str">
        <f>IF(A331=LEFT(Main!$C$4,2),"X","")</f>
        <v/>
      </c>
      <c r="D331" s="9"/>
      <c r="E331" s="1" t="str">
        <f t="shared" si="5"/>
        <v/>
      </c>
    </row>
    <row r="332" spans="1:5" x14ac:dyDescent="0.35">
      <c r="A332" s="1" t="s">
        <v>49</v>
      </c>
      <c r="B332" s="1" t="s">
        <v>534</v>
      </c>
      <c r="C332" s="1" t="str">
        <f>IF(A332=LEFT(Main!$C$4,2),"X","")</f>
        <v/>
      </c>
      <c r="D332" s="9"/>
      <c r="E332" s="1" t="str">
        <f t="shared" si="5"/>
        <v/>
      </c>
    </row>
    <row r="333" spans="1:5" x14ac:dyDescent="0.35">
      <c r="A333" s="1" t="s">
        <v>51</v>
      </c>
      <c r="B333" s="1" t="s">
        <v>384</v>
      </c>
      <c r="C333" s="1" t="str">
        <f>IF(A333=LEFT(Main!$C$4,2),"X","")</f>
        <v/>
      </c>
      <c r="D333" s="9"/>
      <c r="E333" s="1" t="str">
        <f t="shared" si="5"/>
        <v/>
      </c>
    </row>
    <row r="334" spans="1:5" x14ac:dyDescent="0.35">
      <c r="A334" s="1" t="s">
        <v>51</v>
      </c>
      <c r="B334" s="1" t="s">
        <v>535</v>
      </c>
      <c r="C334" s="1" t="str">
        <f>IF(A334=LEFT(Main!$C$4,2),"X","")</f>
        <v/>
      </c>
      <c r="D334" s="9"/>
      <c r="E334" s="1" t="str">
        <f t="shared" si="5"/>
        <v/>
      </c>
    </row>
    <row r="335" spans="1:5" x14ac:dyDescent="0.35">
      <c r="A335" s="1" t="s">
        <v>51</v>
      </c>
      <c r="B335" s="1" t="s">
        <v>536</v>
      </c>
      <c r="C335" s="1" t="str">
        <f>IF(A335=LEFT(Main!$C$4,2),"X","")</f>
        <v/>
      </c>
      <c r="D335" s="9"/>
      <c r="E335" s="1" t="str">
        <f t="shared" si="5"/>
        <v/>
      </c>
    </row>
    <row r="336" spans="1:5" x14ac:dyDescent="0.35">
      <c r="A336" s="1" t="s">
        <v>51</v>
      </c>
      <c r="B336" s="1" t="s">
        <v>537</v>
      </c>
      <c r="C336" s="1" t="str">
        <f>IF(A336=LEFT(Main!$C$4,2),"X","")</f>
        <v/>
      </c>
      <c r="D336" s="9"/>
      <c r="E336" s="1" t="str">
        <f t="shared" si="5"/>
        <v/>
      </c>
    </row>
    <row r="337" spans="1:5" x14ac:dyDescent="0.35">
      <c r="A337" s="1" t="s">
        <v>51</v>
      </c>
      <c r="B337" s="1" t="s">
        <v>538</v>
      </c>
      <c r="C337" s="1" t="str">
        <f>IF(A337=LEFT(Main!$C$4,2),"X","")</f>
        <v/>
      </c>
      <c r="D337" s="9"/>
      <c r="E337" s="1" t="str">
        <f t="shared" si="5"/>
        <v/>
      </c>
    </row>
    <row r="338" spans="1:5" x14ac:dyDescent="0.35">
      <c r="A338" s="1" t="s">
        <v>51</v>
      </c>
      <c r="B338" s="1" t="s">
        <v>539</v>
      </c>
      <c r="C338" s="1" t="str">
        <f>IF(A338=LEFT(Main!$C$4,2),"X","")</f>
        <v/>
      </c>
      <c r="D338" s="9"/>
      <c r="E338" s="1" t="str">
        <f t="shared" si="5"/>
        <v/>
      </c>
    </row>
    <row r="339" spans="1:5" x14ac:dyDescent="0.35">
      <c r="A339" s="1" t="s">
        <v>51</v>
      </c>
      <c r="B339" s="1" t="s">
        <v>540</v>
      </c>
      <c r="C339" s="1" t="str">
        <f>IF(A339=LEFT(Main!$C$4,2),"X","")</f>
        <v/>
      </c>
      <c r="D339" s="9"/>
      <c r="E339" s="1" t="str">
        <f t="shared" si="5"/>
        <v/>
      </c>
    </row>
    <row r="340" spans="1:5" x14ac:dyDescent="0.35">
      <c r="A340" s="1" t="s">
        <v>51</v>
      </c>
      <c r="B340" s="1" t="s">
        <v>541</v>
      </c>
      <c r="C340" s="1" t="str">
        <f>IF(A340=LEFT(Main!$C$4,2),"X","")</f>
        <v/>
      </c>
      <c r="D340" s="9"/>
      <c r="E340" s="1" t="str">
        <f t="shared" si="5"/>
        <v/>
      </c>
    </row>
    <row r="341" spans="1:5" x14ac:dyDescent="0.35">
      <c r="A341" s="1" t="s">
        <v>51</v>
      </c>
      <c r="B341" s="1" t="s">
        <v>542</v>
      </c>
      <c r="C341" s="1" t="str">
        <f>IF(A341=LEFT(Main!$C$4,2),"X","")</f>
        <v/>
      </c>
      <c r="D341" s="9"/>
      <c r="E341" s="1" t="str">
        <f t="shared" si="5"/>
        <v/>
      </c>
    </row>
    <row r="342" spans="1:5" x14ac:dyDescent="0.35">
      <c r="A342" s="1" t="s">
        <v>51</v>
      </c>
      <c r="B342" s="1" t="s">
        <v>543</v>
      </c>
      <c r="C342" s="1" t="str">
        <f>IF(A342=LEFT(Main!$C$4,2),"X","")</f>
        <v/>
      </c>
      <c r="D342" s="9"/>
      <c r="E342" s="1" t="str">
        <f t="shared" si="5"/>
        <v/>
      </c>
    </row>
    <row r="343" spans="1:5" x14ac:dyDescent="0.35">
      <c r="A343" s="1" t="s">
        <v>51</v>
      </c>
      <c r="B343" s="1" t="s">
        <v>544</v>
      </c>
      <c r="C343" s="1" t="str">
        <f>IF(A343=LEFT(Main!$C$4,2),"X","")</f>
        <v/>
      </c>
      <c r="D343" s="9"/>
      <c r="E343" s="1" t="str">
        <f t="shared" si="5"/>
        <v/>
      </c>
    </row>
    <row r="344" spans="1:5" x14ac:dyDescent="0.35">
      <c r="A344" s="1" t="s">
        <v>51</v>
      </c>
      <c r="B344" s="1" t="s">
        <v>545</v>
      </c>
      <c r="C344" s="1" t="str">
        <f>IF(A344=LEFT(Main!$C$4,2),"X","")</f>
        <v/>
      </c>
      <c r="D344" s="9"/>
      <c r="E344" s="1" t="str">
        <f t="shared" si="5"/>
        <v/>
      </c>
    </row>
    <row r="345" spans="1:5" x14ac:dyDescent="0.35">
      <c r="A345" s="1" t="s">
        <v>51</v>
      </c>
      <c r="B345" s="1" t="s">
        <v>546</v>
      </c>
      <c r="C345" s="1" t="str">
        <f>IF(A345=LEFT(Main!$C$4,2),"X","")</f>
        <v/>
      </c>
      <c r="D345" s="9"/>
      <c r="E345" s="1" t="str">
        <f t="shared" si="5"/>
        <v/>
      </c>
    </row>
    <row r="346" spans="1:5" x14ac:dyDescent="0.35">
      <c r="A346" s="1" t="s">
        <v>51</v>
      </c>
      <c r="B346" s="1" t="s">
        <v>547</v>
      </c>
      <c r="C346" s="1" t="str">
        <f>IF(A346=LEFT(Main!$C$4,2),"X","")</f>
        <v/>
      </c>
      <c r="D346" s="9"/>
      <c r="E346" s="1" t="str">
        <f t="shared" si="5"/>
        <v/>
      </c>
    </row>
    <row r="347" spans="1:5" x14ac:dyDescent="0.35">
      <c r="A347" s="1" t="s">
        <v>51</v>
      </c>
      <c r="B347" s="1" t="s">
        <v>548</v>
      </c>
      <c r="C347" s="1" t="str">
        <f>IF(A347=LEFT(Main!$C$4,2),"X","")</f>
        <v/>
      </c>
      <c r="D347" s="9"/>
      <c r="E347" s="1" t="str">
        <f t="shared" si="5"/>
        <v/>
      </c>
    </row>
    <row r="348" spans="1:5" x14ac:dyDescent="0.35">
      <c r="A348" s="1" t="s">
        <v>51</v>
      </c>
      <c r="B348" s="1" t="s">
        <v>549</v>
      </c>
      <c r="C348" s="1" t="str">
        <f>IF(A348=LEFT(Main!$C$4,2),"X","")</f>
        <v/>
      </c>
      <c r="D348" s="9"/>
      <c r="E348" s="1" t="str">
        <f t="shared" si="5"/>
        <v/>
      </c>
    </row>
    <row r="349" spans="1:5" x14ac:dyDescent="0.35">
      <c r="A349" s="1" t="s">
        <v>51</v>
      </c>
      <c r="B349" s="1" t="s">
        <v>550</v>
      </c>
      <c r="C349" s="1" t="str">
        <f>IF(A349=LEFT(Main!$C$4,2),"X","")</f>
        <v/>
      </c>
      <c r="D349" s="9"/>
      <c r="E349" s="1" t="str">
        <f t="shared" si="5"/>
        <v/>
      </c>
    </row>
    <row r="350" spans="1:5" x14ac:dyDescent="0.35">
      <c r="A350" s="1" t="s">
        <v>53</v>
      </c>
      <c r="B350" s="1" t="s">
        <v>551</v>
      </c>
      <c r="C350" s="1" t="str">
        <f>IF(A350=LEFT(Main!$C$4,2),"X","")</f>
        <v/>
      </c>
      <c r="D350" s="9"/>
      <c r="E350" s="1" t="str">
        <f t="shared" si="5"/>
        <v/>
      </c>
    </row>
    <row r="351" spans="1:5" x14ac:dyDescent="0.35">
      <c r="A351" s="1" t="s">
        <v>53</v>
      </c>
      <c r="B351" s="1" t="s">
        <v>552</v>
      </c>
      <c r="C351" s="1" t="str">
        <f>IF(A351=LEFT(Main!$C$4,2),"X","")</f>
        <v/>
      </c>
      <c r="D351" s="9"/>
      <c r="E351" s="1" t="str">
        <f t="shared" si="5"/>
        <v/>
      </c>
    </row>
    <row r="352" spans="1:5" x14ac:dyDescent="0.35">
      <c r="A352" s="1" t="s">
        <v>53</v>
      </c>
      <c r="B352" s="1" t="s">
        <v>553</v>
      </c>
      <c r="C352" s="1" t="str">
        <f>IF(A352=LEFT(Main!$C$4,2),"X","")</f>
        <v/>
      </c>
      <c r="D352" s="9"/>
      <c r="E352" s="1" t="str">
        <f t="shared" si="5"/>
        <v/>
      </c>
    </row>
    <row r="353" spans="1:5" x14ac:dyDescent="0.35">
      <c r="A353" s="1" t="s">
        <v>53</v>
      </c>
      <c r="B353" s="1" t="s">
        <v>554</v>
      </c>
      <c r="C353" s="1" t="str">
        <f>IF(A353=LEFT(Main!$C$4,2),"X","")</f>
        <v/>
      </c>
      <c r="D353" s="9"/>
      <c r="E353" s="1" t="str">
        <f t="shared" si="5"/>
        <v/>
      </c>
    </row>
    <row r="354" spans="1:5" x14ac:dyDescent="0.35">
      <c r="A354" s="1" t="s">
        <v>53</v>
      </c>
      <c r="B354" s="1" t="s">
        <v>555</v>
      </c>
      <c r="C354" s="1" t="str">
        <f>IF(A354=LEFT(Main!$C$4,2),"X","")</f>
        <v/>
      </c>
      <c r="D354" s="9"/>
      <c r="E354" s="1" t="str">
        <f t="shared" si="5"/>
        <v/>
      </c>
    </row>
    <row r="355" spans="1:5" x14ac:dyDescent="0.35">
      <c r="A355" s="1" t="s">
        <v>53</v>
      </c>
      <c r="B355" s="1" t="s">
        <v>556</v>
      </c>
      <c r="C355" s="1" t="str">
        <f>IF(A355=LEFT(Main!$C$4,2),"X","")</f>
        <v/>
      </c>
      <c r="D355" s="9"/>
      <c r="E355" s="1" t="str">
        <f t="shared" si="5"/>
        <v/>
      </c>
    </row>
    <row r="356" spans="1:5" x14ac:dyDescent="0.35">
      <c r="A356" s="1" t="s">
        <v>53</v>
      </c>
      <c r="B356" s="1" t="s">
        <v>557</v>
      </c>
      <c r="C356" s="1" t="str">
        <f>IF(A356=LEFT(Main!$C$4,2),"X","")</f>
        <v/>
      </c>
      <c r="D356" s="9"/>
      <c r="E356" s="1" t="str">
        <f t="shared" si="5"/>
        <v/>
      </c>
    </row>
    <row r="357" spans="1:5" x14ac:dyDescent="0.35">
      <c r="A357" s="1" t="s">
        <v>53</v>
      </c>
      <c r="B357" s="1" t="s">
        <v>558</v>
      </c>
      <c r="C357" s="1" t="str">
        <f>IF(A357=LEFT(Main!$C$4,2),"X","")</f>
        <v/>
      </c>
      <c r="D357" s="9"/>
      <c r="E357" s="1" t="str">
        <f t="shared" si="5"/>
        <v/>
      </c>
    </row>
    <row r="358" spans="1:5" x14ac:dyDescent="0.35">
      <c r="A358" s="1" t="s">
        <v>53</v>
      </c>
      <c r="B358" s="1" t="s">
        <v>559</v>
      </c>
      <c r="C358" s="1" t="str">
        <f>IF(A358=LEFT(Main!$C$4,2),"X","")</f>
        <v/>
      </c>
      <c r="D358" s="9"/>
      <c r="E358" s="1" t="str">
        <f t="shared" si="5"/>
        <v/>
      </c>
    </row>
    <row r="359" spans="1:5" x14ac:dyDescent="0.35">
      <c r="A359" s="1" t="s">
        <v>53</v>
      </c>
      <c r="B359" s="1" t="s">
        <v>560</v>
      </c>
      <c r="C359" s="1" t="str">
        <f>IF(A359=LEFT(Main!$C$4,2),"X","")</f>
        <v/>
      </c>
      <c r="D359" s="9"/>
      <c r="E359" s="1" t="str">
        <f t="shared" si="5"/>
        <v/>
      </c>
    </row>
    <row r="360" spans="1:5" x14ac:dyDescent="0.35">
      <c r="A360" s="1" t="s">
        <v>53</v>
      </c>
      <c r="B360" s="1" t="s">
        <v>561</v>
      </c>
      <c r="C360" s="1" t="str">
        <f>IF(A360=LEFT(Main!$C$4,2),"X","")</f>
        <v/>
      </c>
      <c r="D360" s="9"/>
      <c r="E360" s="1" t="str">
        <f t="shared" si="5"/>
        <v/>
      </c>
    </row>
    <row r="361" spans="1:5" x14ac:dyDescent="0.35">
      <c r="A361" s="1" t="s">
        <v>53</v>
      </c>
      <c r="B361" s="1" t="s">
        <v>562</v>
      </c>
      <c r="C361" s="1" t="str">
        <f>IF(A361=LEFT(Main!$C$4,2),"X","")</f>
        <v/>
      </c>
      <c r="D361" s="9"/>
      <c r="E361" s="1" t="str">
        <f t="shared" si="5"/>
        <v/>
      </c>
    </row>
    <row r="362" spans="1:5" x14ac:dyDescent="0.35">
      <c r="A362" s="1" t="s">
        <v>53</v>
      </c>
      <c r="B362" s="1" t="s">
        <v>563</v>
      </c>
      <c r="C362" s="1" t="str">
        <f>IF(A362=LEFT(Main!$C$4,2),"X","")</f>
        <v/>
      </c>
      <c r="D362" s="9"/>
      <c r="E362" s="1" t="str">
        <f t="shared" si="5"/>
        <v/>
      </c>
    </row>
    <row r="363" spans="1:5" x14ac:dyDescent="0.35">
      <c r="A363" s="1" t="s">
        <v>53</v>
      </c>
      <c r="B363" s="1" t="s">
        <v>564</v>
      </c>
      <c r="C363" s="1" t="str">
        <f>IF(A363=LEFT(Main!$C$4,2),"X","")</f>
        <v/>
      </c>
      <c r="D363" s="9"/>
      <c r="E363" s="1" t="str">
        <f t="shared" si="5"/>
        <v/>
      </c>
    </row>
    <row r="364" spans="1:5" x14ac:dyDescent="0.35">
      <c r="A364" s="1" t="s">
        <v>53</v>
      </c>
      <c r="B364" s="1" t="s">
        <v>565</v>
      </c>
      <c r="C364" s="1" t="str">
        <f>IF(A364=LEFT(Main!$C$4,2),"X","")</f>
        <v/>
      </c>
      <c r="D364" s="9"/>
      <c r="E364" s="1" t="str">
        <f t="shared" si="5"/>
        <v/>
      </c>
    </row>
    <row r="365" spans="1:5" x14ac:dyDescent="0.35">
      <c r="A365" s="1" t="s">
        <v>53</v>
      </c>
      <c r="B365" s="1" t="s">
        <v>566</v>
      </c>
      <c r="C365" s="1" t="str">
        <f>IF(A365=LEFT(Main!$C$4,2),"X","")</f>
        <v/>
      </c>
      <c r="D365" s="9"/>
      <c r="E365" s="1" t="str">
        <f t="shared" si="5"/>
        <v/>
      </c>
    </row>
    <row r="366" spans="1:5" x14ac:dyDescent="0.35">
      <c r="A366" s="1" t="s">
        <v>53</v>
      </c>
      <c r="B366" s="1" t="s">
        <v>567</v>
      </c>
      <c r="C366" s="1" t="str">
        <f>IF(A366=LEFT(Main!$C$4,2),"X","")</f>
        <v/>
      </c>
      <c r="D366" s="9"/>
      <c r="E366" s="1" t="str">
        <f t="shared" si="5"/>
        <v/>
      </c>
    </row>
    <row r="367" spans="1:5" x14ac:dyDescent="0.35">
      <c r="A367" s="1" t="s">
        <v>53</v>
      </c>
      <c r="B367" s="1" t="s">
        <v>568</v>
      </c>
      <c r="C367" s="1" t="str">
        <f>IF(A367=LEFT(Main!$C$4,2),"X","")</f>
        <v/>
      </c>
      <c r="D367" s="9"/>
      <c r="E367" s="1" t="str">
        <f t="shared" si="5"/>
        <v/>
      </c>
    </row>
    <row r="368" spans="1:5" x14ac:dyDescent="0.35">
      <c r="A368" s="1" t="s">
        <v>53</v>
      </c>
      <c r="B368" s="1" t="s">
        <v>569</v>
      </c>
      <c r="C368" s="1" t="str">
        <f>IF(A368=LEFT(Main!$C$4,2),"X","")</f>
        <v/>
      </c>
      <c r="D368" s="9"/>
      <c r="E368" s="1" t="str">
        <f t="shared" si="5"/>
        <v/>
      </c>
    </row>
    <row r="369" spans="1:5" x14ac:dyDescent="0.35">
      <c r="A369" s="1" t="s">
        <v>53</v>
      </c>
      <c r="B369" s="1" t="s">
        <v>570</v>
      </c>
      <c r="C369" s="1" t="str">
        <f>IF(A369=LEFT(Main!$C$4,2),"X","")</f>
        <v/>
      </c>
      <c r="D369" s="9"/>
      <c r="E369" s="1" t="str">
        <f t="shared" si="5"/>
        <v/>
      </c>
    </row>
    <row r="370" spans="1:5" x14ac:dyDescent="0.35">
      <c r="A370" s="1" t="s">
        <v>53</v>
      </c>
      <c r="B370" s="1" t="s">
        <v>571</v>
      </c>
      <c r="C370" s="1" t="str">
        <f>IF(A370=LEFT(Main!$C$4,2),"X","")</f>
        <v/>
      </c>
      <c r="D370" s="9"/>
      <c r="E370" s="1" t="str">
        <f t="shared" si="5"/>
        <v/>
      </c>
    </row>
    <row r="371" spans="1:5" x14ac:dyDescent="0.35">
      <c r="A371" s="1" t="s">
        <v>53</v>
      </c>
      <c r="B371" s="1" t="s">
        <v>572</v>
      </c>
      <c r="C371" s="1" t="str">
        <f>IF(A371=LEFT(Main!$C$4,2),"X","")</f>
        <v/>
      </c>
      <c r="D371" s="9"/>
      <c r="E371" s="1" t="str">
        <f t="shared" si="5"/>
        <v/>
      </c>
    </row>
    <row r="372" spans="1:5" x14ac:dyDescent="0.35">
      <c r="A372" s="1" t="s">
        <v>53</v>
      </c>
      <c r="B372" s="1" t="s">
        <v>573</v>
      </c>
      <c r="C372" s="1" t="str">
        <f>IF(A372=LEFT(Main!$C$4,2),"X","")</f>
        <v/>
      </c>
      <c r="D372" s="9"/>
      <c r="E372" s="1" t="str">
        <f t="shared" si="5"/>
        <v/>
      </c>
    </row>
    <row r="373" spans="1:5" x14ac:dyDescent="0.35">
      <c r="A373" s="1" t="s">
        <v>53</v>
      </c>
      <c r="B373" s="1" t="s">
        <v>574</v>
      </c>
      <c r="C373" s="1" t="str">
        <f>IF(A373=LEFT(Main!$C$4,2),"X","")</f>
        <v/>
      </c>
      <c r="D373" s="9"/>
      <c r="E373" s="1" t="str">
        <f t="shared" si="5"/>
        <v/>
      </c>
    </row>
    <row r="374" spans="1:5" x14ac:dyDescent="0.35">
      <c r="A374" s="1" t="s">
        <v>53</v>
      </c>
      <c r="B374" s="1" t="s">
        <v>575</v>
      </c>
      <c r="C374" s="1" t="str">
        <f>IF(A374=LEFT(Main!$C$4,2),"X","")</f>
        <v/>
      </c>
      <c r="D374" s="9"/>
      <c r="E374" s="1" t="str">
        <f t="shared" si="5"/>
        <v/>
      </c>
    </row>
    <row r="375" spans="1:5" x14ac:dyDescent="0.35">
      <c r="A375" s="1" t="s">
        <v>53</v>
      </c>
      <c r="B375" s="1" t="s">
        <v>576</v>
      </c>
      <c r="C375" s="1" t="str">
        <f>IF(A375=LEFT(Main!$C$4,2),"X","")</f>
        <v/>
      </c>
      <c r="D375" s="9"/>
      <c r="E375" s="1" t="str">
        <f t="shared" si="5"/>
        <v/>
      </c>
    </row>
    <row r="376" spans="1:5" x14ac:dyDescent="0.35">
      <c r="A376" s="1" t="s">
        <v>53</v>
      </c>
      <c r="B376" s="1" t="s">
        <v>577</v>
      </c>
      <c r="C376" s="1" t="str">
        <f>IF(A376=LEFT(Main!$C$4,2),"X","")</f>
        <v/>
      </c>
      <c r="D376" s="9"/>
      <c r="E376" s="1" t="str">
        <f t="shared" si="5"/>
        <v/>
      </c>
    </row>
    <row r="377" spans="1:5" x14ac:dyDescent="0.35">
      <c r="A377" s="1" t="s">
        <v>53</v>
      </c>
      <c r="B377" s="1" t="s">
        <v>578</v>
      </c>
      <c r="C377" s="1" t="str">
        <f>IF(A377=LEFT(Main!$C$4,2),"X","")</f>
        <v/>
      </c>
      <c r="D377" s="9"/>
      <c r="E377" s="1" t="str">
        <f t="shared" si="5"/>
        <v/>
      </c>
    </row>
    <row r="378" spans="1:5" x14ac:dyDescent="0.35">
      <c r="A378" s="1" t="s">
        <v>53</v>
      </c>
      <c r="B378" s="1" t="s">
        <v>579</v>
      </c>
      <c r="C378" s="1" t="str">
        <f>IF(A378=LEFT(Main!$C$4,2),"X","")</f>
        <v/>
      </c>
      <c r="D378" s="9"/>
      <c r="E378" s="1" t="str">
        <f t="shared" si="5"/>
        <v/>
      </c>
    </row>
    <row r="379" spans="1:5" x14ac:dyDescent="0.35">
      <c r="A379" s="1" t="s">
        <v>55</v>
      </c>
      <c r="B379" s="1" t="s">
        <v>580</v>
      </c>
      <c r="C379" s="1" t="str">
        <f>IF(A379=LEFT(Main!$C$4,2),"X","")</f>
        <v/>
      </c>
      <c r="D379" s="9"/>
      <c r="E379" s="1" t="str">
        <f t="shared" si="5"/>
        <v/>
      </c>
    </row>
    <row r="380" spans="1:5" x14ac:dyDescent="0.35">
      <c r="A380" s="1" t="s">
        <v>55</v>
      </c>
      <c r="B380" s="1" t="s">
        <v>581</v>
      </c>
      <c r="C380" s="1" t="str">
        <f>IF(A380=LEFT(Main!$C$4,2),"X","")</f>
        <v/>
      </c>
      <c r="D380" s="9"/>
      <c r="E380" s="1" t="str">
        <f t="shared" si="5"/>
        <v/>
      </c>
    </row>
    <row r="381" spans="1:5" x14ac:dyDescent="0.35">
      <c r="A381" s="1" t="s">
        <v>55</v>
      </c>
      <c r="B381" s="1" t="s">
        <v>582</v>
      </c>
      <c r="C381" s="1" t="str">
        <f>IF(A381=LEFT(Main!$C$4,2),"X","")</f>
        <v/>
      </c>
      <c r="D381" s="9"/>
      <c r="E381" s="1" t="str">
        <f t="shared" si="5"/>
        <v/>
      </c>
    </row>
    <row r="382" spans="1:5" x14ac:dyDescent="0.35">
      <c r="A382" s="1" t="s">
        <v>55</v>
      </c>
      <c r="B382" s="1" t="s">
        <v>583</v>
      </c>
      <c r="C382" s="1" t="str">
        <f>IF(A382=LEFT(Main!$C$4,2),"X","")</f>
        <v/>
      </c>
      <c r="D382" s="9"/>
      <c r="E382" s="1" t="str">
        <f t="shared" si="5"/>
        <v/>
      </c>
    </row>
    <row r="383" spans="1:5" x14ac:dyDescent="0.35">
      <c r="A383" s="1" t="s">
        <v>55</v>
      </c>
      <c r="B383" s="1" t="s">
        <v>584</v>
      </c>
      <c r="C383" s="1" t="str">
        <f>IF(A383=LEFT(Main!$C$4,2),"X","")</f>
        <v/>
      </c>
      <c r="D383" s="9"/>
      <c r="E383" s="1" t="str">
        <f t="shared" si="5"/>
        <v/>
      </c>
    </row>
    <row r="384" spans="1:5" x14ac:dyDescent="0.35">
      <c r="A384" s="1" t="s">
        <v>55</v>
      </c>
      <c r="B384" s="1" t="s">
        <v>585</v>
      </c>
      <c r="C384" s="1" t="str">
        <f>IF(A384=LEFT(Main!$C$4,2),"X","")</f>
        <v/>
      </c>
      <c r="D384" s="9"/>
      <c r="E384" s="1" t="str">
        <f t="shared" si="5"/>
        <v/>
      </c>
    </row>
    <row r="385" spans="1:5" x14ac:dyDescent="0.35">
      <c r="A385" s="1" t="s">
        <v>55</v>
      </c>
      <c r="B385" s="1" t="s">
        <v>586</v>
      </c>
      <c r="C385" s="1" t="str">
        <f>IF(A385=LEFT(Main!$C$4,2),"X","")</f>
        <v/>
      </c>
      <c r="D385" s="9"/>
      <c r="E385" s="1" t="str">
        <f t="shared" si="5"/>
        <v/>
      </c>
    </row>
    <row r="386" spans="1:5" x14ac:dyDescent="0.35">
      <c r="A386" s="1" t="s">
        <v>55</v>
      </c>
      <c r="B386" s="1" t="s">
        <v>587</v>
      </c>
      <c r="C386" s="1" t="str">
        <f>IF(A386=LEFT(Main!$C$4,2),"X","")</f>
        <v/>
      </c>
      <c r="D386" s="9"/>
      <c r="E386" s="1" t="str">
        <f t="shared" ref="E386:E449" si="6">IF(C386="","",B386)</f>
        <v/>
      </c>
    </row>
    <row r="387" spans="1:5" x14ac:dyDescent="0.35">
      <c r="A387" s="1" t="s">
        <v>55</v>
      </c>
      <c r="B387" s="1" t="s">
        <v>588</v>
      </c>
      <c r="C387" s="1" t="str">
        <f>IF(A387=LEFT(Main!$C$4,2),"X","")</f>
        <v/>
      </c>
      <c r="D387" s="9"/>
      <c r="E387" s="1" t="str">
        <f t="shared" si="6"/>
        <v/>
      </c>
    </row>
    <row r="388" spans="1:5" x14ac:dyDescent="0.35">
      <c r="A388" s="1" t="s">
        <v>55</v>
      </c>
      <c r="B388" s="1" t="s">
        <v>589</v>
      </c>
      <c r="C388" s="1" t="str">
        <f>IF(A388=LEFT(Main!$C$4,2),"X","")</f>
        <v/>
      </c>
      <c r="D388" s="9"/>
      <c r="E388" s="1" t="str">
        <f t="shared" si="6"/>
        <v/>
      </c>
    </row>
    <row r="389" spans="1:5" x14ac:dyDescent="0.35">
      <c r="A389" s="1" t="s">
        <v>55</v>
      </c>
      <c r="B389" s="1" t="s">
        <v>590</v>
      </c>
      <c r="C389" s="1" t="str">
        <f>IF(A389=LEFT(Main!$C$4,2),"X","")</f>
        <v/>
      </c>
      <c r="D389" s="9"/>
      <c r="E389" s="1" t="str">
        <f t="shared" si="6"/>
        <v/>
      </c>
    </row>
    <row r="390" spans="1:5" x14ac:dyDescent="0.35">
      <c r="A390" s="1" t="s">
        <v>55</v>
      </c>
      <c r="B390" s="1" t="s">
        <v>591</v>
      </c>
      <c r="C390" s="1" t="str">
        <f>IF(A390=LEFT(Main!$C$4,2),"X","")</f>
        <v/>
      </c>
      <c r="D390" s="9"/>
      <c r="E390" s="1" t="str">
        <f t="shared" si="6"/>
        <v/>
      </c>
    </row>
    <row r="391" spans="1:5" x14ac:dyDescent="0.35">
      <c r="A391" s="1" t="s">
        <v>55</v>
      </c>
      <c r="B391" s="1" t="s">
        <v>592</v>
      </c>
      <c r="C391" s="1" t="str">
        <f>IF(A391=LEFT(Main!$C$4,2),"X","")</f>
        <v/>
      </c>
      <c r="D391" s="9"/>
      <c r="E391" s="1" t="str">
        <f t="shared" si="6"/>
        <v/>
      </c>
    </row>
    <row r="392" spans="1:5" x14ac:dyDescent="0.35">
      <c r="A392" s="1" t="s">
        <v>55</v>
      </c>
      <c r="B392" s="1" t="s">
        <v>593</v>
      </c>
      <c r="C392" s="1" t="str">
        <f>IF(A392=LEFT(Main!$C$4,2),"X","")</f>
        <v/>
      </c>
      <c r="D392" s="9"/>
      <c r="E392" s="1" t="str">
        <f t="shared" si="6"/>
        <v/>
      </c>
    </row>
    <row r="393" spans="1:5" x14ac:dyDescent="0.35">
      <c r="A393" s="1" t="s">
        <v>55</v>
      </c>
      <c r="B393" s="1" t="s">
        <v>594</v>
      </c>
      <c r="C393" s="1" t="str">
        <f>IF(A393=LEFT(Main!$C$4,2),"X","")</f>
        <v/>
      </c>
      <c r="D393" s="9"/>
      <c r="E393" s="1" t="str">
        <f t="shared" si="6"/>
        <v/>
      </c>
    </row>
    <row r="394" spans="1:5" x14ac:dyDescent="0.35">
      <c r="A394" s="1" t="s">
        <v>55</v>
      </c>
      <c r="B394" s="1" t="s">
        <v>595</v>
      </c>
      <c r="C394" s="1" t="str">
        <f>IF(A394=LEFT(Main!$C$4,2),"X","")</f>
        <v/>
      </c>
      <c r="D394" s="9"/>
      <c r="E394" s="1" t="str">
        <f t="shared" si="6"/>
        <v/>
      </c>
    </row>
    <row r="395" spans="1:5" x14ac:dyDescent="0.35">
      <c r="A395" s="1" t="s">
        <v>55</v>
      </c>
      <c r="B395" s="1" t="s">
        <v>596</v>
      </c>
      <c r="C395" s="1" t="str">
        <f>IF(A395=LEFT(Main!$C$4,2),"X","")</f>
        <v/>
      </c>
      <c r="D395" s="9"/>
      <c r="E395" s="1" t="str">
        <f t="shared" si="6"/>
        <v/>
      </c>
    </row>
    <row r="396" spans="1:5" x14ac:dyDescent="0.35">
      <c r="A396" s="1" t="s">
        <v>55</v>
      </c>
      <c r="B396" s="1" t="s">
        <v>597</v>
      </c>
      <c r="C396" s="1" t="str">
        <f>IF(A396=LEFT(Main!$C$4,2),"X","")</f>
        <v/>
      </c>
      <c r="D396" s="9"/>
      <c r="E396" s="1" t="str">
        <f t="shared" si="6"/>
        <v/>
      </c>
    </row>
    <row r="397" spans="1:5" x14ac:dyDescent="0.35">
      <c r="A397" s="1" t="s">
        <v>55</v>
      </c>
      <c r="B397" s="1" t="s">
        <v>598</v>
      </c>
      <c r="C397" s="1" t="str">
        <f>IF(A397=LEFT(Main!$C$4,2),"X","")</f>
        <v/>
      </c>
      <c r="D397" s="9"/>
      <c r="E397" s="1" t="str">
        <f t="shared" si="6"/>
        <v/>
      </c>
    </row>
    <row r="398" spans="1:5" x14ac:dyDescent="0.35">
      <c r="A398" s="1" t="s">
        <v>55</v>
      </c>
      <c r="B398" s="1" t="s">
        <v>599</v>
      </c>
      <c r="C398" s="1" t="str">
        <f>IF(A398=LEFT(Main!$C$4,2),"X","")</f>
        <v/>
      </c>
      <c r="D398" s="9"/>
      <c r="E398" s="1" t="str">
        <f t="shared" si="6"/>
        <v/>
      </c>
    </row>
    <row r="399" spans="1:5" x14ac:dyDescent="0.35">
      <c r="A399" s="1" t="s">
        <v>55</v>
      </c>
      <c r="B399" s="1" t="s">
        <v>600</v>
      </c>
      <c r="C399" s="1" t="str">
        <f>IF(A399=LEFT(Main!$C$4,2),"X","")</f>
        <v/>
      </c>
      <c r="D399" s="9"/>
      <c r="E399" s="1" t="str">
        <f t="shared" si="6"/>
        <v/>
      </c>
    </row>
    <row r="400" spans="1:5" x14ac:dyDescent="0.35">
      <c r="A400" s="1" t="s">
        <v>55</v>
      </c>
      <c r="B400" s="1" t="s">
        <v>601</v>
      </c>
      <c r="C400" s="1" t="str">
        <f>IF(A400=LEFT(Main!$C$4,2),"X","")</f>
        <v/>
      </c>
      <c r="D400" s="9"/>
      <c r="E400" s="1" t="str">
        <f t="shared" si="6"/>
        <v/>
      </c>
    </row>
    <row r="401" spans="1:5" x14ac:dyDescent="0.35">
      <c r="A401" s="1" t="s">
        <v>55</v>
      </c>
      <c r="B401" s="1" t="s">
        <v>602</v>
      </c>
      <c r="C401" s="1" t="str">
        <f>IF(A401=LEFT(Main!$C$4,2),"X","")</f>
        <v/>
      </c>
      <c r="D401" s="9"/>
      <c r="E401" s="1" t="str">
        <f t="shared" si="6"/>
        <v/>
      </c>
    </row>
    <row r="402" spans="1:5" x14ac:dyDescent="0.35">
      <c r="A402" s="1" t="s">
        <v>55</v>
      </c>
      <c r="B402" s="1" t="s">
        <v>603</v>
      </c>
      <c r="C402" s="1" t="str">
        <f>IF(A402=LEFT(Main!$C$4,2),"X","")</f>
        <v/>
      </c>
      <c r="D402" s="9"/>
      <c r="E402" s="1" t="str">
        <f t="shared" si="6"/>
        <v/>
      </c>
    </row>
    <row r="403" spans="1:5" x14ac:dyDescent="0.35">
      <c r="A403" s="1" t="s">
        <v>55</v>
      </c>
      <c r="B403" s="1" t="s">
        <v>604</v>
      </c>
      <c r="C403" s="1" t="str">
        <f>IF(A403=LEFT(Main!$C$4,2),"X","")</f>
        <v/>
      </c>
      <c r="D403" s="9"/>
      <c r="E403" s="1" t="str">
        <f t="shared" si="6"/>
        <v/>
      </c>
    </row>
    <row r="404" spans="1:5" x14ac:dyDescent="0.35">
      <c r="A404" s="1" t="s">
        <v>55</v>
      </c>
      <c r="B404" s="1" t="s">
        <v>605</v>
      </c>
      <c r="C404" s="1" t="str">
        <f>IF(A404=LEFT(Main!$C$4,2),"X","")</f>
        <v/>
      </c>
      <c r="D404" s="9"/>
      <c r="E404" s="1" t="str">
        <f t="shared" si="6"/>
        <v/>
      </c>
    </row>
    <row r="405" spans="1:5" x14ac:dyDescent="0.35">
      <c r="A405" s="1" t="s">
        <v>55</v>
      </c>
      <c r="B405" s="1" t="s">
        <v>606</v>
      </c>
      <c r="C405" s="1" t="str">
        <f>IF(A405=LEFT(Main!$C$4,2),"X","")</f>
        <v/>
      </c>
      <c r="D405" s="9"/>
      <c r="E405" s="1" t="str">
        <f t="shared" si="6"/>
        <v/>
      </c>
    </row>
    <row r="406" spans="1:5" x14ac:dyDescent="0.35">
      <c r="A406" s="1" t="s">
        <v>55</v>
      </c>
      <c r="B406" s="1" t="s">
        <v>607</v>
      </c>
      <c r="C406" s="1" t="str">
        <f>IF(A406=LEFT(Main!$C$4,2),"X","")</f>
        <v/>
      </c>
      <c r="D406" s="9"/>
      <c r="E406" s="1" t="str">
        <f t="shared" si="6"/>
        <v/>
      </c>
    </row>
    <row r="407" spans="1:5" x14ac:dyDescent="0.35">
      <c r="A407" s="1" t="s">
        <v>55</v>
      </c>
      <c r="B407" s="1" t="s">
        <v>608</v>
      </c>
      <c r="C407" s="1" t="str">
        <f>IF(A407=LEFT(Main!$C$4,2),"X","")</f>
        <v/>
      </c>
      <c r="D407" s="9"/>
      <c r="E407" s="1" t="str">
        <f t="shared" si="6"/>
        <v/>
      </c>
    </row>
    <row r="408" spans="1:5" x14ac:dyDescent="0.35">
      <c r="A408" s="1" t="s">
        <v>55</v>
      </c>
      <c r="B408" s="1" t="s">
        <v>609</v>
      </c>
      <c r="C408" s="1" t="str">
        <f>IF(A408=LEFT(Main!$C$4,2),"X","")</f>
        <v/>
      </c>
      <c r="D408" s="9"/>
      <c r="E408" s="1" t="str">
        <f t="shared" si="6"/>
        <v/>
      </c>
    </row>
    <row r="409" spans="1:5" x14ac:dyDescent="0.35">
      <c r="A409" s="1" t="s">
        <v>55</v>
      </c>
      <c r="B409" s="1" t="s">
        <v>610</v>
      </c>
      <c r="C409" s="1" t="str">
        <f>IF(A409=LEFT(Main!$C$4,2),"X","")</f>
        <v/>
      </c>
      <c r="D409" s="9"/>
      <c r="E409" s="1" t="str">
        <f t="shared" si="6"/>
        <v/>
      </c>
    </row>
    <row r="410" spans="1:5" x14ac:dyDescent="0.35">
      <c r="A410" s="1" t="s">
        <v>55</v>
      </c>
      <c r="B410" s="1" t="s">
        <v>611</v>
      </c>
      <c r="C410" s="1" t="str">
        <f>IF(A410=LEFT(Main!$C$4,2),"X","")</f>
        <v/>
      </c>
      <c r="D410" s="9"/>
      <c r="E410" s="1" t="str">
        <f t="shared" si="6"/>
        <v/>
      </c>
    </row>
    <row r="411" spans="1:5" x14ac:dyDescent="0.35">
      <c r="A411" s="1" t="s">
        <v>55</v>
      </c>
      <c r="B411" s="1" t="s">
        <v>612</v>
      </c>
      <c r="C411" s="1" t="str">
        <f>IF(A411=LEFT(Main!$C$4,2),"X","")</f>
        <v/>
      </c>
      <c r="D411" s="9"/>
      <c r="E411" s="1" t="str">
        <f t="shared" si="6"/>
        <v/>
      </c>
    </row>
    <row r="412" spans="1:5" x14ac:dyDescent="0.35">
      <c r="A412" s="1" t="s">
        <v>55</v>
      </c>
      <c r="B412" s="1" t="s">
        <v>613</v>
      </c>
      <c r="C412" s="1" t="str">
        <f>IF(A412=LEFT(Main!$C$4,2),"X","")</f>
        <v/>
      </c>
      <c r="D412" s="9"/>
      <c r="E412" s="1" t="str">
        <f t="shared" si="6"/>
        <v/>
      </c>
    </row>
    <row r="413" spans="1:5" x14ac:dyDescent="0.35">
      <c r="A413" s="1" t="s">
        <v>55</v>
      </c>
      <c r="B413" s="1" t="s">
        <v>614</v>
      </c>
      <c r="C413" s="1" t="str">
        <f>IF(A413=LEFT(Main!$C$4,2),"X","")</f>
        <v/>
      </c>
      <c r="D413" s="9"/>
      <c r="E413" s="1" t="str">
        <f t="shared" si="6"/>
        <v/>
      </c>
    </row>
    <row r="414" spans="1:5" x14ac:dyDescent="0.35">
      <c r="A414" s="1" t="s">
        <v>55</v>
      </c>
      <c r="B414" s="1" t="s">
        <v>615</v>
      </c>
      <c r="C414" s="1" t="str">
        <f>IF(A414=LEFT(Main!$C$4,2),"X","")</f>
        <v/>
      </c>
      <c r="D414" s="9"/>
      <c r="E414" s="1" t="str">
        <f t="shared" si="6"/>
        <v/>
      </c>
    </row>
    <row r="415" spans="1:5" x14ac:dyDescent="0.35">
      <c r="A415" s="1" t="s">
        <v>55</v>
      </c>
      <c r="B415" s="1" t="s">
        <v>616</v>
      </c>
      <c r="C415" s="1" t="str">
        <f>IF(A415=LEFT(Main!$C$4,2),"X","")</f>
        <v/>
      </c>
      <c r="D415" s="9"/>
      <c r="E415" s="1" t="str">
        <f t="shared" si="6"/>
        <v/>
      </c>
    </row>
    <row r="416" spans="1:5" x14ac:dyDescent="0.35">
      <c r="A416" s="1" t="s">
        <v>55</v>
      </c>
      <c r="B416" s="1" t="s">
        <v>617</v>
      </c>
      <c r="C416" s="1" t="str">
        <f>IF(A416=LEFT(Main!$C$4,2),"X","")</f>
        <v/>
      </c>
      <c r="D416" s="9"/>
      <c r="E416" s="1" t="str">
        <f t="shared" si="6"/>
        <v/>
      </c>
    </row>
    <row r="417" spans="1:5" x14ac:dyDescent="0.35">
      <c r="A417" s="1" t="s">
        <v>55</v>
      </c>
      <c r="B417" s="1" t="s">
        <v>618</v>
      </c>
      <c r="C417" s="1" t="str">
        <f>IF(A417=LEFT(Main!$C$4,2),"X","")</f>
        <v/>
      </c>
      <c r="D417" s="9"/>
      <c r="E417" s="1" t="str">
        <f t="shared" si="6"/>
        <v/>
      </c>
    </row>
    <row r="418" spans="1:5" x14ac:dyDescent="0.35">
      <c r="A418" s="1" t="s">
        <v>55</v>
      </c>
      <c r="B418" s="1" t="s">
        <v>619</v>
      </c>
      <c r="C418" s="1" t="str">
        <f>IF(A418=LEFT(Main!$C$4,2),"X","")</f>
        <v/>
      </c>
      <c r="D418" s="9"/>
      <c r="E418" s="1" t="str">
        <f t="shared" si="6"/>
        <v/>
      </c>
    </row>
    <row r="419" spans="1:5" x14ac:dyDescent="0.35">
      <c r="A419" s="1" t="s">
        <v>55</v>
      </c>
      <c r="B419" s="1" t="s">
        <v>620</v>
      </c>
      <c r="C419" s="1" t="str">
        <f>IF(A419=LEFT(Main!$C$4,2),"X","")</f>
        <v/>
      </c>
      <c r="D419" s="9"/>
      <c r="E419" s="1" t="str">
        <f t="shared" si="6"/>
        <v/>
      </c>
    </row>
    <row r="420" spans="1:5" x14ac:dyDescent="0.35">
      <c r="A420" s="1" t="s">
        <v>55</v>
      </c>
      <c r="B420" s="1" t="s">
        <v>621</v>
      </c>
      <c r="C420" s="1" t="str">
        <f>IF(A420=LEFT(Main!$C$4,2),"X","")</f>
        <v/>
      </c>
      <c r="D420" s="9"/>
      <c r="E420" s="1" t="str">
        <f t="shared" si="6"/>
        <v/>
      </c>
    </row>
    <row r="421" spans="1:5" x14ac:dyDescent="0.35">
      <c r="A421" s="1" t="s">
        <v>55</v>
      </c>
      <c r="B421" s="1" t="s">
        <v>622</v>
      </c>
      <c r="C421" s="1" t="str">
        <f>IF(A421=LEFT(Main!$C$4,2),"X","")</f>
        <v/>
      </c>
      <c r="D421" s="9"/>
      <c r="E421" s="1" t="str">
        <f t="shared" si="6"/>
        <v/>
      </c>
    </row>
    <row r="422" spans="1:5" x14ac:dyDescent="0.35">
      <c r="A422" s="1" t="s">
        <v>55</v>
      </c>
      <c r="B422" s="1" t="s">
        <v>623</v>
      </c>
      <c r="C422" s="1" t="str">
        <f>IF(A422=LEFT(Main!$C$4,2),"X","")</f>
        <v/>
      </c>
      <c r="D422" s="9"/>
      <c r="E422" s="1" t="str">
        <f t="shared" si="6"/>
        <v/>
      </c>
    </row>
    <row r="423" spans="1:5" x14ac:dyDescent="0.35">
      <c r="A423" s="1" t="s">
        <v>55</v>
      </c>
      <c r="B423" s="1" t="s">
        <v>624</v>
      </c>
      <c r="C423" s="1" t="str">
        <f>IF(A423=LEFT(Main!$C$4,2),"X","")</f>
        <v/>
      </c>
      <c r="D423" s="9"/>
      <c r="E423" s="1" t="str">
        <f t="shared" si="6"/>
        <v/>
      </c>
    </row>
    <row r="424" spans="1:5" x14ac:dyDescent="0.35">
      <c r="A424" s="1" t="s">
        <v>55</v>
      </c>
      <c r="B424" s="1" t="s">
        <v>625</v>
      </c>
      <c r="C424" s="1" t="str">
        <f>IF(A424=LEFT(Main!$C$4,2),"X","")</f>
        <v/>
      </c>
      <c r="D424" s="9"/>
      <c r="E424" s="1" t="str">
        <f t="shared" si="6"/>
        <v/>
      </c>
    </row>
    <row r="425" spans="1:5" x14ac:dyDescent="0.35">
      <c r="A425" s="1" t="s">
        <v>55</v>
      </c>
      <c r="B425" s="1" t="s">
        <v>626</v>
      </c>
      <c r="C425" s="1" t="str">
        <f>IF(A425=LEFT(Main!$C$4,2),"X","")</f>
        <v/>
      </c>
      <c r="D425" s="9"/>
      <c r="E425" s="1" t="str">
        <f t="shared" si="6"/>
        <v/>
      </c>
    </row>
    <row r="426" spans="1:5" x14ac:dyDescent="0.35">
      <c r="A426" s="1" t="s">
        <v>57</v>
      </c>
      <c r="B426" s="1" t="s">
        <v>627</v>
      </c>
      <c r="C426" s="1" t="str">
        <f>IF(A426=LEFT(Main!$C$4,2),"X","")</f>
        <v/>
      </c>
      <c r="D426" s="9"/>
      <c r="E426" s="1" t="str">
        <f t="shared" si="6"/>
        <v/>
      </c>
    </row>
    <row r="427" spans="1:5" x14ac:dyDescent="0.35">
      <c r="A427" s="1" t="s">
        <v>57</v>
      </c>
      <c r="B427" s="1" t="s">
        <v>628</v>
      </c>
      <c r="C427" s="1" t="str">
        <f>IF(A427=LEFT(Main!$C$4,2),"X","")</f>
        <v/>
      </c>
      <c r="D427" s="9"/>
      <c r="E427" s="1" t="str">
        <f t="shared" si="6"/>
        <v/>
      </c>
    </row>
    <row r="428" spans="1:5" x14ac:dyDescent="0.35">
      <c r="A428" s="1" t="s">
        <v>57</v>
      </c>
      <c r="B428" s="1" t="s">
        <v>386</v>
      </c>
      <c r="C428" s="1" t="str">
        <f>IF(A428=LEFT(Main!$C$4,2),"X","")</f>
        <v/>
      </c>
      <c r="D428" s="9"/>
      <c r="E428" s="1" t="str">
        <f t="shared" si="6"/>
        <v/>
      </c>
    </row>
    <row r="429" spans="1:5" x14ac:dyDescent="0.35">
      <c r="A429" s="1" t="s">
        <v>57</v>
      </c>
      <c r="B429" s="1" t="s">
        <v>629</v>
      </c>
      <c r="C429" s="1" t="str">
        <f>IF(A429=LEFT(Main!$C$4,2),"X","")</f>
        <v/>
      </c>
      <c r="D429" s="9"/>
      <c r="E429" s="1" t="str">
        <f t="shared" si="6"/>
        <v/>
      </c>
    </row>
    <row r="430" spans="1:5" x14ac:dyDescent="0.35">
      <c r="A430" s="1" t="s">
        <v>57</v>
      </c>
      <c r="B430" s="1" t="s">
        <v>630</v>
      </c>
      <c r="C430" s="1" t="str">
        <f>IF(A430=LEFT(Main!$C$4,2),"X","")</f>
        <v/>
      </c>
      <c r="D430" s="9"/>
      <c r="E430" s="1" t="str">
        <f t="shared" si="6"/>
        <v/>
      </c>
    </row>
    <row r="431" spans="1:5" x14ac:dyDescent="0.35">
      <c r="A431" s="1" t="s">
        <v>57</v>
      </c>
      <c r="B431" s="1" t="s">
        <v>631</v>
      </c>
      <c r="C431" s="1" t="str">
        <f>IF(A431=LEFT(Main!$C$4,2),"X","")</f>
        <v/>
      </c>
      <c r="D431" s="9"/>
      <c r="E431" s="1" t="str">
        <f t="shared" si="6"/>
        <v/>
      </c>
    </row>
    <row r="432" spans="1:5" x14ac:dyDescent="0.35">
      <c r="A432" s="1" t="s">
        <v>57</v>
      </c>
      <c r="B432" s="1" t="s">
        <v>632</v>
      </c>
      <c r="C432" s="1" t="str">
        <f>IF(A432=LEFT(Main!$C$4,2),"X","")</f>
        <v/>
      </c>
      <c r="D432" s="9"/>
      <c r="E432" s="1" t="str">
        <f t="shared" si="6"/>
        <v/>
      </c>
    </row>
    <row r="433" spans="1:5" x14ac:dyDescent="0.35">
      <c r="A433" s="1" t="s">
        <v>57</v>
      </c>
      <c r="B433" s="1" t="s">
        <v>633</v>
      </c>
      <c r="C433" s="1" t="str">
        <f>IF(A433=LEFT(Main!$C$4,2),"X","")</f>
        <v/>
      </c>
      <c r="D433" s="9"/>
      <c r="E433" s="1" t="str">
        <f t="shared" si="6"/>
        <v/>
      </c>
    </row>
    <row r="434" spans="1:5" x14ac:dyDescent="0.35">
      <c r="A434" s="1" t="s">
        <v>57</v>
      </c>
      <c r="B434" s="1" t="s">
        <v>634</v>
      </c>
      <c r="C434" s="1" t="str">
        <f>IF(A434=LEFT(Main!$C$4,2),"X","")</f>
        <v/>
      </c>
      <c r="D434" s="9"/>
      <c r="E434" s="1" t="str">
        <f t="shared" si="6"/>
        <v/>
      </c>
    </row>
    <row r="435" spans="1:5" x14ac:dyDescent="0.35">
      <c r="A435" s="1" t="s">
        <v>57</v>
      </c>
      <c r="B435" s="1" t="s">
        <v>635</v>
      </c>
      <c r="C435" s="1" t="str">
        <f>IF(A435=LEFT(Main!$C$4,2),"X","")</f>
        <v/>
      </c>
      <c r="D435" s="9"/>
      <c r="E435" s="1" t="str">
        <f t="shared" si="6"/>
        <v/>
      </c>
    </row>
    <row r="436" spans="1:5" x14ac:dyDescent="0.35">
      <c r="A436" s="1" t="s">
        <v>57</v>
      </c>
      <c r="B436" s="1" t="s">
        <v>636</v>
      </c>
      <c r="C436" s="1" t="str">
        <f>IF(A436=LEFT(Main!$C$4,2),"X","")</f>
        <v/>
      </c>
      <c r="D436" s="9"/>
      <c r="E436" s="1" t="str">
        <f t="shared" si="6"/>
        <v/>
      </c>
    </row>
    <row r="437" spans="1:5" x14ac:dyDescent="0.35">
      <c r="A437" s="1" t="s">
        <v>57</v>
      </c>
      <c r="B437" s="1" t="s">
        <v>637</v>
      </c>
      <c r="C437" s="1" t="str">
        <f>IF(A437=LEFT(Main!$C$4,2),"X","")</f>
        <v/>
      </c>
      <c r="D437" s="9"/>
      <c r="E437" s="1" t="str">
        <f t="shared" si="6"/>
        <v/>
      </c>
    </row>
    <row r="438" spans="1:5" x14ac:dyDescent="0.35">
      <c r="A438" s="1" t="s">
        <v>57</v>
      </c>
      <c r="B438" s="1" t="s">
        <v>638</v>
      </c>
      <c r="C438" s="1" t="str">
        <f>IF(A438=LEFT(Main!$C$4,2),"X","")</f>
        <v/>
      </c>
      <c r="D438" s="9"/>
      <c r="E438" s="1" t="str">
        <f t="shared" si="6"/>
        <v/>
      </c>
    </row>
    <row r="439" spans="1:5" x14ac:dyDescent="0.35">
      <c r="A439" s="1" t="s">
        <v>57</v>
      </c>
      <c r="B439" s="1" t="s">
        <v>397</v>
      </c>
      <c r="C439" s="1" t="str">
        <f>IF(A439=LEFT(Main!$C$4,2),"X","")</f>
        <v/>
      </c>
      <c r="D439" s="9"/>
      <c r="E439" s="1" t="str">
        <f t="shared" si="6"/>
        <v/>
      </c>
    </row>
    <row r="440" spans="1:5" x14ac:dyDescent="0.35">
      <c r="A440" s="1" t="s">
        <v>57</v>
      </c>
      <c r="B440" s="1" t="s">
        <v>639</v>
      </c>
      <c r="C440" s="1" t="str">
        <f>IF(A440=LEFT(Main!$C$4,2),"X","")</f>
        <v/>
      </c>
      <c r="D440" s="9"/>
      <c r="E440" s="1" t="str">
        <f t="shared" si="6"/>
        <v/>
      </c>
    </row>
    <row r="441" spans="1:5" x14ac:dyDescent="0.35">
      <c r="A441" s="1" t="s">
        <v>57</v>
      </c>
      <c r="B441" s="1" t="s">
        <v>640</v>
      </c>
      <c r="C441" s="1" t="str">
        <f>IF(A441=LEFT(Main!$C$4,2),"X","")</f>
        <v/>
      </c>
      <c r="D441" s="9"/>
      <c r="E441" s="1" t="str">
        <f t="shared" si="6"/>
        <v/>
      </c>
    </row>
    <row r="442" spans="1:5" x14ac:dyDescent="0.35">
      <c r="A442" s="1" t="s">
        <v>57</v>
      </c>
      <c r="B442" s="1" t="s">
        <v>641</v>
      </c>
      <c r="C442" s="1" t="str">
        <f>IF(A442=LEFT(Main!$C$4,2),"X","")</f>
        <v/>
      </c>
      <c r="D442" s="9"/>
      <c r="E442" s="1" t="str">
        <f t="shared" si="6"/>
        <v/>
      </c>
    </row>
    <row r="443" spans="1:5" x14ac:dyDescent="0.35">
      <c r="A443" s="1" t="s">
        <v>57</v>
      </c>
      <c r="B443" s="1" t="s">
        <v>642</v>
      </c>
      <c r="C443" s="1" t="str">
        <f>IF(A443=LEFT(Main!$C$4,2),"X","")</f>
        <v/>
      </c>
      <c r="D443" s="9"/>
      <c r="E443" s="1" t="str">
        <f t="shared" si="6"/>
        <v/>
      </c>
    </row>
    <row r="444" spans="1:5" x14ac:dyDescent="0.35">
      <c r="A444" s="1" t="s">
        <v>57</v>
      </c>
      <c r="B444" s="1" t="s">
        <v>643</v>
      </c>
      <c r="C444" s="1" t="str">
        <f>IF(A444=LEFT(Main!$C$4,2),"X","")</f>
        <v/>
      </c>
      <c r="D444" s="9"/>
      <c r="E444" s="1" t="str">
        <f t="shared" si="6"/>
        <v/>
      </c>
    </row>
    <row r="445" spans="1:5" x14ac:dyDescent="0.35">
      <c r="A445" s="1" t="s">
        <v>57</v>
      </c>
      <c r="B445" s="1" t="s">
        <v>644</v>
      </c>
      <c r="C445" s="1" t="str">
        <f>IF(A445=LEFT(Main!$C$4,2),"X","")</f>
        <v/>
      </c>
      <c r="D445" s="9"/>
      <c r="E445" s="1" t="str">
        <f t="shared" si="6"/>
        <v/>
      </c>
    </row>
    <row r="446" spans="1:5" x14ac:dyDescent="0.35">
      <c r="A446" s="1" t="s">
        <v>57</v>
      </c>
      <c r="B446" s="1" t="s">
        <v>645</v>
      </c>
      <c r="C446" s="1" t="str">
        <f>IF(A446=LEFT(Main!$C$4,2),"X","")</f>
        <v/>
      </c>
      <c r="D446" s="9"/>
      <c r="E446" s="1" t="str">
        <f t="shared" si="6"/>
        <v/>
      </c>
    </row>
    <row r="447" spans="1:5" x14ac:dyDescent="0.35">
      <c r="A447" s="1" t="s">
        <v>57</v>
      </c>
      <c r="B447" s="1" t="s">
        <v>646</v>
      </c>
      <c r="C447" s="1" t="str">
        <f>IF(A447=LEFT(Main!$C$4,2),"X","")</f>
        <v/>
      </c>
      <c r="D447" s="9"/>
      <c r="E447" s="1" t="str">
        <f t="shared" si="6"/>
        <v/>
      </c>
    </row>
    <row r="448" spans="1:5" x14ac:dyDescent="0.35">
      <c r="A448" s="1" t="s">
        <v>57</v>
      </c>
      <c r="B448" s="1" t="s">
        <v>647</v>
      </c>
      <c r="C448" s="1" t="str">
        <f>IF(A448=LEFT(Main!$C$4,2),"X","")</f>
        <v/>
      </c>
      <c r="D448" s="9"/>
      <c r="E448" s="1" t="str">
        <f t="shared" si="6"/>
        <v/>
      </c>
    </row>
    <row r="449" spans="1:5" x14ac:dyDescent="0.35">
      <c r="A449" s="1" t="s">
        <v>59</v>
      </c>
      <c r="B449" s="1" t="s">
        <v>648</v>
      </c>
      <c r="C449" s="1" t="str">
        <f>IF(A449=LEFT(Main!$C$4,2),"X","")</f>
        <v/>
      </c>
      <c r="D449" s="9"/>
      <c r="E449" s="1" t="str">
        <f t="shared" si="6"/>
        <v/>
      </c>
    </row>
    <row r="450" spans="1:5" x14ac:dyDescent="0.35">
      <c r="A450" s="1" t="s">
        <v>59</v>
      </c>
      <c r="B450" s="1" t="s">
        <v>649</v>
      </c>
      <c r="C450" s="1" t="str">
        <f>IF(A450=LEFT(Main!$C$4,2),"X","")</f>
        <v/>
      </c>
      <c r="D450" s="9"/>
      <c r="E450" s="1" t="str">
        <f t="shared" ref="E450:E513" si="7">IF(C450="","",B450)</f>
        <v/>
      </c>
    </row>
    <row r="451" spans="1:5" x14ac:dyDescent="0.35">
      <c r="A451" s="1" t="s">
        <v>59</v>
      </c>
      <c r="B451" s="1" t="s">
        <v>650</v>
      </c>
      <c r="C451" s="1" t="str">
        <f>IF(A451=LEFT(Main!$C$4,2),"X","")</f>
        <v/>
      </c>
      <c r="D451" s="9"/>
      <c r="E451" s="1" t="str">
        <f t="shared" si="7"/>
        <v/>
      </c>
    </row>
    <row r="452" spans="1:5" x14ac:dyDescent="0.35">
      <c r="A452" s="1" t="s">
        <v>59</v>
      </c>
      <c r="B452" s="1" t="s">
        <v>651</v>
      </c>
      <c r="C452" s="1" t="str">
        <f>IF(A452=LEFT(Main!$C$4,2),"X","")</f>
        <v/>
      </c>
      <c r="D452" s="9"/>
      <c r="E452" s="1" t="str">
        <f t="shared" si="7"/>
        <v/>
      </c>
    </row>
    <row r="453" spans="1:5" x14ac:dyDescent="0.35">
      <c r="A453" s="1" t="s">
        <v>59</v>
      </c>
      <c r="B453" s="1" t="s">
        <v>652</v>
      </c>
      <c r="C453" s="1" t="str">
        <f>IF(A453=LEFT(Main!$C$4,2),"X","")</f>
        <v/>
      </c>
      <c r="D453" s="9"/>
      <c r="E453" s="1" t="str">
        <f t="shared" si="7"/>
        <v/>
      </c>
    </row>
    <row r="454" spans="1:5" x14ac:dyDescent="0.35">
      <c r="A454" s="1" t="s">
        <v>59</v>
      </c>
      <c r="B454" s="1" t="s">
        <v>653</v>
      </c>
      <c r="C454" s="1" t="str">
        <f>IF(A454=LEFT(Main!$C$4,2),"X","")</f>
        <v/>
      </c>
      <c r="D454" s="9"/>
      <c r="E454" s="1" t="str">
        <f t="shared" si="7"/>
        <v/>
      </c>
    </row>
    <row r="455" spans="1:5" x14ac:dyDescent="0.35">
      <c r="A455" s="1" t="s">
        <v>59</v>
      </c>
      <c r="B455" s="1" t="s">
        <v>390</v>
      </c>
      <c r="C455" s="1" t="str">
        <f>IF(A455=LEFT(Main!$C$4,2),"X","")</f>
        <v/>
      </c>
      <c r="D455" s="9"/>
      <c r="E455" s="1" t="str">
        <f t="shared" si="7"/>
        <v/>
      </c>
    </row>
    <row r="456" spans="1:5" x14ac:dyDescent="0.35">
      <c r="A456" s="1" t="s">
        <v>59</v>
      </c>
      <c r="B456" s="1" t="s">
        <v>654</v>
      </c>
      <c r="C456" s="1" t="str">
        <f>IF(A456=LEFT(Main!$C$4,2),"X","")</f>
        <v/>
      </c>
      <c r="D456" s="9"/>
      <c r="E456" s="1" t="str">
        <f t="shared" si="7"/>
        <v/>
      </c>
    </row>
    <row r="457" spans="1:5" x14ac:dyDescent="0.35">
      <c r="A457" s="1" t="s">
        <v>59</v>
      </c>
      <c r="B457" s="1" t="s">
        <v>655</v>
      </c>
      <c r="C457" s="1" t="str">
        <f>IF(A457=LEFT(Main!$C$4,2),"X","")</f>
        <v/>
      </c>
      <c r="D457" s="9"/>
      <c r="E457" s="1" t="str">
        <f t="shared" si="7"/>
        <v/>
      </c>
    </row>
    <row r="458" spans="1:5" x14ac:dyDescent="0.35">
      <c r="A458" s="1" t="s">
        <v>59</v>
      </c>
      <c r="B458" s="1" t="s">
        <v>656</v>
      </c>
      <c r="C458" s="1" t="str">
        <f>IF(A458=LEFT(Main!$C$4,2),"X","")</f>
        <v/>
      </c>
      <c r="D458" s="9"/>
      <c r="E458" s="1" t="str">
        <f t="shared" si="7"/>
        <v/>
      </c>
    </row>
    <row r="459" spans="1:5" x14ac:dyDescent="0.35">
      <c r="A459" s="1" t="s">
        <v>59</v>
      </c>
      <c r="B459" s="1" t="s">
        <v>657</v>
      </c>
      <c r="C459" s="1" t="str">
        <f>IF(A459=LEFT(Main!$C$4,2),"X","")</f>
        <v/>
      </c>
      <c r="D459" s="9"/>
      <c r="E459" s="1" t="str">
        <f t="shared" si="7"/>
        <v/>
      </c>
    </row>
    <row r="460" spans="1:5" x14ac:dyDescent="0.35">
      <c r="A460" s="1" t="s">
        <v>59</v>
      </c>
      <c r="B460" s="1" t="s">
        <v>658</v>
      </c>
      <c r="C460" s="1" t="str">
        <f>IF(A460=LEFT(Main!$C$4,2),"X","")</f>
        <v/>
      </c>
      <c r="D460" s="9"/>
      <c r="E460" s="1" t="str">
        <f t="shared" si="7"/>
        <v/>
      </c>
    </row>
    <row r="461" spans="1:5" x14ac:dyDescent="0.35">
      <c r="A461" s="1" t="s">
        <v>59</v>
      </c>
      <c r="B461" s="1" t="s">
        <v>659</v>
      </c>
      <c r="C461" s="1" t="str">
        <f>IF(A461=LEFT(Main!$C$4,2),"X","")</f>
        <v/>
      </c>
      <c r="D461" s="9"/>
      <c r="E461" s="1" t="str">
        <f t="shared" si="7"/>
        <v/>
      </c>
    </row>
    <row r="462" spans="1:5" x14ac:dyDescent="0.35">
      <c r="A462" s="1" t="s">
        <v>59</v>
      </c>
      <c r="B462" s="1" t="s">
        <v>660</v>
      </c>
      <c r="C462" s="1" t="str">
        <f>IF(A462=LEFT(Main!$C$4,2),"X","")</f>
        <v/>
      </c>
      <c r="D462" s="9"/>
      <c r="E462" s="1" t="str">
        <f t="shared" si="7"/>
        <v/>
      </c>
    </row>
    <row r="463" spans="1:5" x14ac:dyDescent="0.35">
      <c r="A463" s="1" t="s">
        <v>59</v>
      </c>
      <c r="B463" s="1" t="s">
        <v>661</v>
      </c>
      <c r="C463" s="1" t="str">
        <f>IF(A463=LEFT(Main!$C$4,2),"X","")</f>
        <v/>
      </c>
      <c r="D463" s="9"/>
      <c r="E463" s="1" t="str">
        <f t="shared" si="7"/>
        <v/>
      </c>
    </row>
    <row r="464" spans="1:5" x14ac:dyDescent="0.35">
      <c r="A464" s="1" t="s">
        <v>59</v>
      </c>
      <c r="B464" s="1" t="s">
        <v>662</v>
      </c>
      <c r="C464" s="1" t="str">
        <f>IF(A464=LEFT(Main!$C$4,2),"X","")</f>
        <v/>
      </c>
      <c r="D464" s="9"/>
      <c r="E464" s="1" t="str">
        <f t="shared" si="7"/>
        <v/>
      </c>
    </row>
    <row r="465" spans="1:5" x14ac:dyDescent="0.35">
      <c r="A465" s="1" t="s">
        <v>59</v>
      </c>
      <c r="B465" s="1" t="s">
        <v>663</v>
      </c>
      <c r="C465" s="1" t="str">
        <f>IF(A465=LEFT(Main!$C$4,2),"X","")</f>
        <v/>
      </c>
      <c r="D465" s="9"/>
      <c r="E465" s="1" t="str">
        <f t="shared" si="7"/>
        <v/>
      </c>
    </row>
    <row r="466" spans="1:5" x14ac:dyDescent="0.35">
      <c r="A466" s="1" t="s">
        <v>59</v>
      </c>
      <c r="B466" s="1" t="s">
        <v>664</v>
      </c>
      <c r="C466" s="1" t="str">
        <f>IF(A466=LEFT(Main!$C$4,2),"X","")</f>
        <v/>
      </c>
      <c r="D466" s="9"/>
      <c r="E466" s="1" t="str">
        <f t="shared" si="7"/>
        <v/>
      </c>
    </row>
    <row r="467" spans="1:5" x14ac:dyDescent="0.35">
      <c r="A467" s="1" t="s">
        <v>59</v>
      </c>
      <c r="B467" s="1" t="s">
        <v>665</v>
      </c>
      <c r="C467" s="1" t="str">
        <f>IF(A467=LEFT(Main!$C$4,2),"X","")</f>
        <v/>
      </c>
      <c r="D467" s="9"/>
      <c r="E467" s="1" t="str">
        <f t="shared" si="7"/>
        <v/>
      </c>
    </row>
    <row r="468" spans="1:5" x14ac:dyDescent="0.35">
      <c r="A468" s="1" t="s">
        <v>59</v>
      </c>
      <c r="B468" s="1" t="s">
        <v>666</v>
      </c>
      <c r="C468" s="1" t="str">
        <f>IF(A468=LEFT(Main!$C$4,2),"X","")</f>
        <v/>
      </c>
      <c r="D468" s="9"/>
      <c r="E468" s="1" t="str">
        <f t="shared" si="7"/>
        <v/>
      </c>
    </row>
    <row r="469" spans="1:5" x14ac:dyDescent="0.35">
      <c r="A469" s="1" t="s">
        <v>59</v>
      </c>
      <c r="B469" s="1" t="s">
        <v>667</v>
      </c>
      <c r="C469" s="1" t="str">
        <f>IF(A469=LEFT(Main!$C$4,2),"X","")</f>
        <v/>
      </c>
      <c r="D469" s="9"/>
      <c r="E469" s="1" t="str">
        <f t="shared" si="7"/>
        <v/>
      </c>
    </row>
    <row r="470" spans="1:5" x14ac:dyDescent="0.35">
      <c r="A470" s="1" t="s">
        <v>59</v>
      </c>
      <c r="B470" s="1" t="s">
        <v>668</v>
      </c>
      <c r="C470" s="1" t="str">
        <f>IF(A470=LEFT(Main!$C$4,2),"X","")</f>
        <v/>
      </c>
      <c r="D470" s="9"/>
      <c r="E470" s="1" t="str">
        <f t="shared" si="7"/>
        <v/>
      </c>
    </row>
    <row r="471" spans="1:5" x14ac:dyDescent="0.35">
      <c r="A471" s="1" t="s">
        <v>59</v>
      </c>
      <c r="B471" s="1" t="s">
        <v>669</v>
      </c>
      <c r="C471" s="1" t="str">
        <f>IF(A471=LEFT(Main!$C$4,2),"X","")</f>
        <v/>
      </c>
      <c r="D471" s="9"/>
      <c r="E471" s="1" t="str">
        <f t="shared" si="7"/>
        <v/>
      </c>
    </row>
    <row r="472" spans="1:5" x14ac:dyDescent="0.35">
      <c r="A472" s="1" t="s">
        <v>59</v>
      </c>
      <c r="B472" s="1" t="s">
        <v>670</v>
      </c>
      <c r="C472" s="1" t="str">
        <f>IF(A472=LEFT(Main!$C$4,2),"X","")</f>
        <v/>
      </c>
      <c r="D472" s="9"/>
      <c r="E472" s="1" t="str">
        <f t="shared" si="7"/>
        <v/>
      </c>
    </row>
    <row r="473" spans="1:5" x14ac:dyDescent="0.35">
      <c r="A473" s="1" t="s">
        <v>59</v>
      </c>
      <c r="B473" s="1" t="s">
        <v>671</v>
      </c>
      <c r="C473" s="1" t="str">
        <f>IF(A473=LEFT(Main!$C$4,2),"X","")</f>
        <v/>
      </c>
      <c r="D473" s="9"/>
      <c r="E473" s="1" t="str">
        <f t="shared" si="7"/>
        <v/>
      </c>
    </row>
    <row r="474" spans="1:5" x14ac:dyDescent="0.35">
      <c r="A474" s="1" t="s">
        <v>59</v>
      </c>
      <c r="B474" s="1" t="s">
        <v>672</v>
      </c>
      <c r="C474" s="1" t="str">
        <f>IF(A474=LEFT(Main!$C$4,2),"X","")</f>
        <v/>
      </c>
      <c r="D474" s="9"/>
      <c r="E474" s="1" t="str">
        <f t="shared" si="7"/>
        <v/>
      </c>
    </row>
    <row r="475" spans="1:5" x14ac:dyDescent="0.35">
      <c r="A475" s="1" t="s">
        <v>59</v>
      </c>
      <c r="B475" s="1" t="s">
        <v>673</v>
      </c>
      <c r="C475" s="1" t="str">
        <f>IF(A475=LEFT(Main!$C$4,2),"X","")</f>
        <v/>
      </c>
      <c r="D475" s="9"/>
      <c r="E475" s="1" t="str">
        <f t="shared" si="7"/>
        <v/>
      </c>
    </row>
    <row r="476" spans="1:5" x14ac:dyDescent="0.35">
      <c r="A476" s="1" t="s">
        <v>59</v>
      </c>
      <c r="B476" s="1" t="s">
        <v>674</v>
      </c>
      <c r="C476" s="1" t="str">
        <f>IF(A476=LEFT(Main!$C$4,2),"X","")</f>
        <v/>
      </c>
      <c r="D476" s="9"/>
      <c r="E476" s="1" t="str">
        <f t="shared" si="7"/>
        <v/>
      </c>
    </row>
    <row r="477" spans="1:5" x14ac:dyDescent="0.35">
      <c r="A477" s="1" t="s">
        <v>59</v>
      </c>
      <c r="B477" s="1" t="s">
        <v>675</v>
      </c>
      <c r="C477" s="1" t="str">
        <f>IF(A477=LEFT(Main!$C$4,2),"X","")</f>
        <v/>
      </c>
      <c r="D477" s="9"/>
      <c r="E477" s="1" t="str">
        <f t="shared" si="7"/>
        <v/>
      </c>
    </row>
    <row r="478" spans="1:5" x14ac:dyDescent="0.35">
      <c r="A478" s="1" t="s">
        <v>59</v>
      </c>
      <c r="B478" s="1" t="s">
        <v>676</v>
      </c>
      <c r="C478" s="1" t="str">
        <f>IF(A478=LEFT(Main!$C$4,2),"X","")</f>
        <v/>
      </c>
      <c r="D478" s="9"/>
      <c r="E478" s="1" t="str">
        <f t="shared" si="7"/>
        <v/>
      </c>
    </row>
    <row r="479" spans="1:5" x14ac:dyDescent="0.35">
      <c r="A479" s="1" t="s">
        <v>59</v>
      </c>
      <c r="B479" s="1" t="s">
        <v>677</v>
      </c>
      <c r="C479" s="1" t="str">
        <f>IF(A479=LEFT(Main!$C$4,2),"X","")</f>
        <v/>
      </c>
      <c r="D479" s="9"/>
      <c r="E479" s="1" t="str">
        <f t="shared" si="7"/>
        <v/>
      </c>
    </row>
    <row r="480" spans="1:5" x14ac:dyDescent="0.35">
      <c r="A480" s="1" t="s">
        <v>59</v>
      </c>
      <c r="B480" s="1" t="s">
        <v>678</v>
      </c>
      <c r="C480" s="1" t="str">
        <f>IF(A480=LEFT(Main!$C$4,2),"X","")</f>
        <v/>
      </c>
      <c r="D480" s="9"/>
      <c r="E480" s="1" t="str">
        <f t="shared" si="7"/>
        <v/>
      </c>
    </row>
    <row r="481" spans="1:5" x14ac:dyDescent="0.35">
      <c r="A481" s="1" t="s">
        <v>59</v>
      </c>
      <c r="B481" s="1" t="s">
        <v>679</v>
      </c>
      <c r="C481" s="1" t="str">
        <f>IF(A481=LEFT(Main!$C$4,2),"X","")</f>
        <v/>
      </c>
      <c r="D481" s="9"/>
      <c r="E481" s="1" t="str">
        <f t="shared" si="7"/>
        <v/>
      </c>
    </row>
    <row r="482" spans="1:5" x14ac:dyDescent="0.35">
      <c r="A482" s="1" t="s">
        <v>59</v>
      </c>
      <c r="B482" s="1" t="s">
        <v>680</v>
      </c>
      <c r="C482" s="1" t="str">
        <f>IF(A482=LEFT(Main!$C$4,2),"X","")</f>
        <v/>
      </c>
      <c r="D482" s="9"/>
      <c r="E482" s="1" t="str">
        <f t="shared" si="7"/>
        <v/>
      </c>
    </row>
    <row r="483" spans="1:5" x14ac:dyDescent="0.35">
      <c r="A483" s="1" t="s">
        <v>59</v>
      </c>
      <c r="B483" s="1" t="s">
        <v>681</v>
      </c>
      <c r="C483" s="1" t="str">
        <f>IF(A483=LEFT(Main!$C$4,2),"X","")</f>
        <v/>
      </c>
      <c r="D483" s="9"/>
      <c r="E483" s="1" t="str">
        <f t="shared" si="7"/>
        <v/>
      </c>
    </row>
    <row r="484" spans="1:5" x14ac:dyDescent="0.35">
      <c r="A484" s="1" t="s">
        <v>59</v>
      </c>
      <c r="B484" s="1" t="s">
        <v>682</v>
      </c>
      <c r="C484" s="1" t="str">
        <f>IF(A484=LEFT(Main!$C$4,2),"X","")</f>
        <v/>
      </c>
      <c r="D484" s="9"/>
      <c r="E484" s="1" t="str">
        <f t="shared" si="7"/>
        <v/>
      </c>
    </row>
    <row r="485" spans="1:5" x14ac:dyDescent="0.35">
      <c r="A485" s="1" t="s">
        <v>59</v>
      </c>
      <c r="B485" s="1" t="s">
        <v>683</v>
      </c>
      <c r="C485" s="1" t="str">
        <f>IF(A485=LEFT(Main!$C$4,2),"X","")</f>
        <v/>
      </c>
      <c r="D485" s="9"/>
      <c r="E485" s="1" t="str">
        <f t="shared" si="7"/>
        <v/>
      </c>
    </row>
    <row r="486" spans="1:5" x14ac:dyDescent="0.35">
      <c r="A486" s="1" t="s">
        <v>59</v>
      </c>
      <c r="B486" s="1" t="s">
        <v>684</v>
      </c>
      <c r="C486" s="1" t="str">
        <f>IF(A486=LEFT(Main!$C$4,2),"X","")</f>
        <v/>
      </c>
      <c r="D486" s="9"/>
      <c r="E486" s="1" t="str">
        <f t="shared" si="7"/>
        <v/>
      </c>
    </row>
    <row r="487" spans="1:5" x14ac:dyDescent="0.35">
      <c r="A487" s="1" t="s">
        <v>61</v>
      </c>
      <c r="B487" s="1" t="s">
        <v>685</v>
      </c>
      <c r="C487" s="1" t="str">
        <f>IF(A487=LEFT(Main!$C$4,2),"X","")</f>
        <v/>
      </c>
      <c r="D487" s="9"/>
      <c r="E487" s="1" t="str">
        <f t="shared" si="7"/>
        <v/>
      </c>
    </row>
    <row r="488" spans="1:5" x14ac:dyDescent="0.35">
      <c r="A488" s="1" t="s">
        <v>61</v>
      </c>
      <c r="B488" s="1" t="s">
        <v>686</v>
      </c>
      <c r="C488" s="1" t="str">
        <f>IF(A488=LEFT(Main!$C$4,2),"X","")</f>
        <v/>
      </c>
      <c r="D488" s="9"/>
      <c r="E488" s="1" t="str">
        <f t="shared" si="7"/>
        <v/>
      </c>
    </row>
    <row r="489" spans="1:5" x14ac:dyDescent="0.35">
      <c r="A489" s="1" t="s">
        <v>61</v>
      </c>
      <c r="B489" s="1" t="s">
        <v>687</v>
      </c>
      <c r="C489" s="1" t="str">
        <f>IF(A489=LEFT(Main!$C$4,2),"X","")</f>
        <v/>
      </c>
      <c r="D489" s="9"/>
      <c r="E489" s="1" t="str">
        <f t="shared" si="7"/>
        <v/>
      </c>
    </row>
    <row r="490" spans="1:5" x14ac:dyDescent="0.35">
      <c r="A490" s="1" t="s">
        <v>61</v>
      </c>
      <c r="B490" s="1" t="s">
        <v>688</v>
      </c>
      <c r="C490" s="1" t="str">
        <f>IF(A490=LEFT(Main!$C$4,2),"X","")</f>
        <v/>
      </c>
      <c r="D490" s="9"/>
      <c r="E490" s="1" t="str">
        <f t="shared" si="7"/>
        <v/>
      </c>
    </row>
    <row r="491" spans="1:5" x14ac:dyDescent="0.35">
      <c r="A491" s="1" t="s">
        <v>61</v>
      </c>
      <c r="B491" s="1" t="s">
        <v>689</v>
      </c>
      <c r="C491" s="1" t="str">
        <f>IF(A491=LEFT(Main!$C$4,2),"X","")</f>
        <v/>
      </c>
      <c r="D491" s="9"/>
      <c r="E491" s="1" t="str">
        <f t="shared" si="7"/>
        <v/>
      </c>
    </row>
    <row r="492" spans="1:5" x14ac:dyDescent="0.35">
      <c r="A492" s="1" t="s">
        <v>61</v>
      </c>
      <c r="B492" s="1" t="s">
        <v>690</v>
      </c>
      <c r="C492" s="1" t="str">
        <f>IF(A492=LEFT(Main!$C$4,2),"X","")</f>
        <v/>
      </c>
      <c r="D492" s="9"/>
      <c r="E492" s="1" t="str">
        <f t="shared" si="7"/>
        <v/>
      </c>
    </row>
    <row r="493" spans="1:5" x14ac:dyDescent="0.35">
      <c r="A493" s="1" t="s">
        <v>61</v>
      </c>
      <c r="B493" s="1" t="s">
        <v>691</v>
      </c>
      <c r="C493" s="1" t="str">
        <f>IF(A493=LEFT(Main!$C$4,2),"X","")</f>
        <v/>
      </c>
      <c r="D493" s="9"/>
      <c r="E493" s="1" t="str">
        <f t="shared" si="7"/>
        <v/>
      </c>
    </row>
    <row r="494" spans="1:5" x14ac:dyDescent="0.35">
      <c r="A494" s="1" t="s">
        <v>61</v>
      </c>
      <c r="B494" s="1" t="s">
        <v>692</v>
      </c>
      <c r="C494" s="1" t="str">
        <f>IF(A494=LEFT(Main!$C$4,2),"X","")</f>
        <v/>
      </c>
      <c r="D494" s="9"/>
      <c r="E494" s="1" t="str">
        <f t="shared" si="7"/>
        <v/>
      </c>
    </row>
    <row r="495" spans="1:5" x14ac:dyDescent="0.35">
      <c r="A495" s="1" t="s">
        <v>61</v>
      </c>
      <c r="B495" s="1" t="s">
        <v>693</v>
      </c>
      <c r="C495" s="1" t="str">
        <f>IF(A495=LEFT(Main!$C$4,2),"X","")</f>
        <v/>
      </c>
      <c r="D495" s="9"/>
      <c r="E495" s="1" t="str">
        <f t="shared" si="7"/>
        <v/>
      </c>
    </row>
    <row r="496" spans="1:5" x14ac:dyDescent="0.35">
      <c r="A496" s="1" t="s">
        <v>61</v>
      </c>
      <c r="B496" s="1" t="s">
        <v>694</v>
      </c>
      <c r="C496" s="1" t="str">
        <f>IF(A496=LEFT(Main!$C$4,2),"X","")</f>
        <v/>
      </c>
      <c r="D496" s="9"/>
      <c r="E496" s="1" t="str">
        <f t="shared" si="7"/>
        <v/>
      </c>
    </row>
    <row r="497" spans="1:5" x14ac:dyDescent="0.35">
      <c r="A497" s="1" t="s">
        <v>61</v>
      </c>
      <c r="B497" s="1" t="s">
        <v>695</v>
      </c>
      <c r="C497" s="1" t="str">
        <f>IF(A497=LEFT(Main!$C$4,2),"X","")</f>
        <v/>
      </c>
      <c r="D497" s="9"/>
      <c r="E497" s="1" t="str">
        <f t="shared" si="7"/>
        <v/>
      </c>
    </row>
    <row r="498" spans="1:5" x14ac:dyDescent="0.35">
      <c r="A498" s="1" t="s">
        <v>61</v>
      </c>
      <c r="B498" s="1" t="s">
        <v>696</v>
      </c>
      <c r="C498" s="1" t="str">
        <f>IF(A498=LEFT(Main!$C$4,2),"X","")</f>
        <v/>
      </c>
      <c r="D498" s="9"/>
      <c r="E498" s="1" t="str">
        <f t="shared" si="7"/>
        <v/>
      </c>
    </row>
    <row r="499" spans="1:5" x14ac:dyDescent="0.35">
      <c r="A499" s="1" t="s">
        <v>61</v>
      </c>
      <c r="B499" s="1" t="s">
        <v>697</v>
      </c>
      <c r="C499" s="1" t="str">
        <f>IF(A499=LEFT(Main!$C$4,2),"X","")</f>
        <v/>
      </c>
      <c r="D499" s="9"/>
      <c r="E499" s="1" t="str">
        <f t="shared" si="7"/>
        <v/>
      </c>
    </row>
    <row r="500" spans="1:5" x14ac:dyDescent="0.35">
      <c r="A500" s="1" t="s">
        <v>63</v>
      </c>
      <c r="B500" s="1" t="s">
        <v>698</v>
      </c>
      <c r="C500" s="1" t="str">
        <f>IF(A500=LEFT(Main!$C$4,2),"X","")</f>
        <v/>
      </c>
      <c r="D500" s="9"/>
      <c r="E500" s="1" t="str">
        <f t="shared" si="7"/>
        <v/>
      </c>
    </row>
    <row r="501" spans="1:5" x14ac:dyDescent="0.35">
      <c r="A501" s="1" t="s">
        <v>63</v>
      </c>
      <c r="B501" s="1" t="s">
        <v>699</v>
      </c>
      <c r="C501" s="1" t="str">
        <f>IF(A501=LEFT(Main!$C$4,2),"X","")</f>
        <v/>
      </c>
      <c r="D501" s="9"/>
      <c r="E501" s="1" t="str">
        <f t="shared" si="7"/>
        <v/>
      </c>
    </row>
    <row r="502" spans="1:5" x14ac:dyDescent="0.35">
      <c r="A502" s="1" t="s">
        <v>63</v>
      </c>
      <c r="B502" s="1" t="s">
        <v>700</v>
      </c>
      <c r="C502" s="1" t="str">
        <f>IF(A502=LEFT(Main!$C$4,2),"X","")</f>
        <v/>
      </c>
      <c r="D502" s="9"/>
      <c r="E502" s="1" t="str">
        <f t="shared" si="7"/>
        <v/>
      </c>
    </row>
    <row r="503" spans="1:5" x14ac:dyDescent="0.35">
      <c r="A503" s="1" t="s">
        <v>63</v>
      </c>
      <c r="B503" s="1" t="s">
        <v>701</v>
      </c>
      <c r="C503" s="1" t="str">
        <f>IF(A503=LEFT(Main!$C$4,2),"X","")</f>
        <v/>
      </c>
      <c r="D503" s="9"/>
      <c r="E503" s="1" t="str">
        <f t="shared" si="7"/>
        <v/>
      </c>
    </row>
    <row r="504" spans="1:5" x14ac:dyDescent="0.35">
      <c r="A504" s="1" t="s">
        <v>63</v>
      </c>
      <c r="B504" s="1" t="s">
        <v>702</v>
      </c>
      <c r="C504" s="1" t="str">
        <f>IF(A504=LEFT(Main!$C$4,2),"X","")</f>
        <v/>
      </c>
      <c r="D504" s="9"/>
      <c r="E504" s="1" t="str">
        <f t="shared" si="7"/>
        <v/>
      </c>
    </row>
    <row r="505" spans="1:5" x14ac:dyDescent="0.35">
      <c r="A505" s="1" t="s">
        <v>63</v>
      </c>
      <c r="B505" s="1" t="s">
        <v>703</v>
      </c>
      <c r="C505" s="1" t="str">
        <f>IF(A505=LEFT(Main!$C$4,2),"X","")</f>
        <v/>
      </c>
      <c r="D505" s="9"/>
      <c r="E505" s="1" t="str">
        <f t="shared" si="7"/>
        <v/>
      </c>
    </row>
    <row r="506" spans="1:5" x14ac:dyDescent="0.35">
      <c r="A506" s="1" t="s">
        <v>63</v>
      </c>
      <c r="B506" s="1" t="s">
        <v>704</v>
      </c>
      <c r="C506" s="1" t="str">
        <f>IF(A506=LEFT(Main!$C$4,2),"X","")</f>
        <v/>
      </c>
      <c r="D506" s="9"/>
      <c r="E506" s="1" t="str">
        <f t="shared" si="7"/>
        <v/>
      </c>
    </row>
    <row r="507" spans="1:5" x14ac:dyDescent="0.35">
      <c r="A507" s="1" t="s">
        <v>63</v>
      </c>
      <c r="B507" s="1" t="s">
        <v>705</v>
      </c>
      <c r="C507" s="1" t="str">
        <f>IF(A507=LEFT(Main!$C$4,2),"X","")</f>
        <v/>
      </c>
      <c r="D507" s="9"/>
      <c r="E507" s="1" t="str">
        <f t="shared" si="7"/>
        <v/>
      </c>
    </row>
    <row r="508" spans="1:5" x14ac:dyDescent="0.35">
      <c r="A508" s="1" t="s">
        <v>65</v>
      </c>
      <c r="B508" s="1" t="s">
        <v>706</v>
      </c>
      <c r="C508" s="1" t="str">
        <f>IF(A508=LEFT(Main!$C$4,2),"X","")</f>
        <v/>
      </c>
      <c r="D508" s="9"/>
      <c r="E508" s="1" t="str">
        <f t="shared" si="7"/>
        <v/>
      </c>
    </row>
    <row r="509" spans="1:5" x14ac:dyDescent="0.35">
      <c r="A509" s="1" t="s">
        <v>65</v>
      </c>
      <c r="B509" s="1" t="s">
        <v>707</v>
      </c>
      <c r="C509" s="1" t="str">
        <f>IF(A509=LEFT(Main!$C$4,2),"X","")</f>
        <v/>
      </c>
      <c r="D509" s="9"/>
      <c r="E509" s="1" t="str">
        <f t="shared" si="7"/>
        <v/>
      </c>
    </row>
    <row r="510" spans="1:5" x14ac:dyDescent="0.35">
      <c r="A510" s="1" t="s">
        <v>65</v>
      </c>
      <c r="B510" s="1" t="s">
        <v>708</v>
      </c>
      <c r="C510" s="1" t="str">
        <f>IF(A510=LEFT(Main!$C$4,2),"X","")</f>
        <v/>
      </c>
      <c r="D510" s="9"/>
      <c r="E510" s="1" t="str">
        <f t="shared" si="7"/>
        <v/>
      </c>
    </row>
    <row r="511" spans="1:5" x14ac:dyDescent="0.35">
      <c r="A511" s="1" t="s">
        <v>65</v>
      </c>
      <c r="B511" s="1" t="s">
        <v>709</v>
      </c>
      <c r="C511" s="1" t="str">
        <f>IF(A511=LEFT(Main!$C$4,2),"X","")</f>
        <v/>
      </c>
      <c r="D511" s="9"/>
      <c r="E511" s="1" t="str">
        <f t="shared" si="7"/>
        <v/>
      </c>
    </row>
    <row r="512" spans="1:5" x14ac:dyDescent="0.35">
      <c r="A512" s="1" t="s">
        <v>65</v>
      </c>
      <c r="B512" s="1" t="s">
        <v>710</v>
      </c>
      <c r="C512" s="1" t="str">
        <f>IF(A512=LEFT(Main!$C$4,2),"X","")</f>
        <v/>
      </c>
      <c r="D512" s="9"/>
      <c r="E512" s="1" t="str">
        <f t="shared" si="7"/>
        <v/>
      </c>
    </row>
    <row r="513" spans="1:5" x14ac:dyDescent="0.35">
      <c r="A513" s="1" t="s">
        <v>65</v>
      </c>
      <c r="B513" s="1" t="s">
        <v>711</v>
      </c>
      <c r="C513" s="1" t="str">
        <f>IF(A513=LEFT(Main!$C$4,2),"X","")</f>
        <v/>
      </c>
      <c r="D513" s="9"/>
      <c r="E513" s="1" t="str">
        <f t="shared" si="7"/>
        <v/>
      </c>
    </row>
    <row r="514" spans="1:5" x14ac:dyDescent="0.35">
      <c r="A514" s="1" t="s">
        <v>65</v>
      </c>
      <c r="B514" s="1" t="s">
        <v>712</v>
      </c>
      <c r="C514" s="1" t="str">
        <f>IF(A514=LEFT(Main!$C$4,2),"X","")</f>
        <v/>
      </c>
      <c r="D514" s="9"/>
      <c r="E514" s="1" t="str">
        <f t="shared" ref="E514:E577" si="8">IF(C514="","",B514)</f>
        <v/>
      </c>
    </row>
    <row r="515" spans="1:5" x14ac:dyDescent="0.35">
      <c r="A515" s="1" t="s">
        <v>65</v>
      </c>
      <c r="B515" s="1" t="s">
        <v>713</v>
      </c>
      <c r="C515" s="1" t="str">
        <f>IF(A515=LEFT(Main!$C$4,2),"X","")</f>
        <v/>
      </c>
      <c r="D515" s="9"/>
      <c r="E515" s="1" t="str">
        <f t="shared" si="8"/>
        <v/>
      </c>
    </row>
    <row r="516" spans="1:5" x14ac:dyDescent="0.35">
      <c r="A516" s="1" t="s">
        <v>65</v>
      </c>
      <c r="B516" s="1" t="s">
        <v>714</v>
      </c>
      <c r="C516" s="1" t="str">
        <f>IF(A516=LEFT(Main!$C$4,2),"X","")</f>
        <v/>
      </c>
      <c r="D516" s="9"/>
      <c r="E516" s="1" t="str">
        <f t="shared" si="8"/>
        <v/>
      </c>
    </row>
    <row r="517" spans="1:5" x14ac:dyDescent="0.35">
      <c r="A517" s="1" t="s">
        <v>65</v>
      </c>
      <c r="B517" s="1" t="s">
        <v>715</v>
      </c>
      <c r="C517" s="1" t="str">
        <f>IF(A517=LEFT(Main!$C$4,2),"X","")</f>
        <v/>
      </c>
      <c r="D517" s="9"/>
      <c r="E517" s="1" t="str">
        <f t="shared" si="8"/>
        <v/>
      </c>
    </row>
    <row r="518" spans="1:5" x14ac:dyDescent="0.35">
      <c r="A518" s="1" t="s">
        <v>65</v>
      </c>
      <c r="B518" s="1" t="s">
        <v>716</v>
      </c>
      <c r="C518" s="1" t="str">
        <f>IF(A518=LEFT(Main!$C$4,2),"X","")</f>
        <v/>
      </c>
      <c r="D518" s="9"/>
      <c r="E518" s="1" t="str">
        <f t="shared" si="8"/>
        <v/>
      </c>
    </row>
    <row r="519" spans="1:5" x14ac:dyDescent="0.35">
      <c r="A519" s="1" t="s">
        <v>65</v>
      </c>
      <c r="B519" s="1" t="s">
        <v>717</v>
      </c>
      <c r="C519" s="1" t="str">
        <f>IF(A519=LEFT(Main!$C$4,2),"X","")</f>
        <v/>
      </c>
      <c r="D519" s="9"/>
      <c r="E519" s="1" t="str">
        <f t="shared" si="8"/>
        <v/>
      </c>
    </row>
    <row r="520" spans="1:5" x14ac:dyDescent="0.35">
      <c r="A520" s="1" t="s">
        <v>65</v>
      </c>
      <c r="B520" s="1" t="s">
        <v>718</v>
      </c>
      <c r="C520" s="1" t="str">
        <f>IF(A520=LEFT(Main!$C$4,2),"X","")</f>
        <v/>
      </c>
      <c r="D520" s="9"/>
      <c r="E520" s="1" t="str">
        <f t="shared" si="8"/>
        <v/>
      </c>
    </row>
    <row r="521" spans="1:5" x14ac:dyDescent="0.35">
      <c r="A521" s="1" t="s">
        <v>65</v>
      </c>
      <c r="B521" s="1" t="s">
        <v>719</v>
      </c>
      <c r="C521" s="1" t="str">
        <f>IF(A521=LEFT(Main!$C$4,2),"X","")</f>
        <v/>
      </c>
      <c r="D521" s="9"/>
      <c r="E521" s="1" t="str">
        <f t="shared" si="8"/>
        <v/>
      </c>
    </row>
    <row r="522" spans="1:5" x14ac:dyDescent="0.35">
      <c r="A522" s="1" t="s">
        <v>65</v>
      </c>
      <c r="B522" s="1" t="s">
        <v>720</v>
      </c>
      <c r="C522" s="1" t="str">
        <f>IF(A522=LEFT(Main!$C$4,2),"X","")</f>
        <v/>
      </c>
      <c r="D522" s="9"/>
      <c r="E522" s="1" t="str">
        <f t="shared" si="8"/>
        <v/>
      </c>
    </row>
    <row r="523" spans="1:5" x14ac:dyDescent="0.35">
      <c r="A523" s="1" t="s">
        <v>65</v>
      </c>
      <c r="B523" s="1" t="s">
        <v>721</v>
      </c>
      <c r="C523" s="1" t="str">
        <f>IF(A523=LEFT(Main!$C$4,2),"X","")</f>
        <v/>
      </c>
      <c r="D523" s="9"/>
      <c r="E523" s="1" t="str">
        <f t="shared" si="8"/>
        <v/>
      </c>
    </row>
    <row r="524" spans="1:5" x14ac:dyDescent="0.35">
      <c r="A524" s="1" t="s">
        <v>65</v>
      </c>
      <c r="B524" s="1" t="s">
        <v>722</v>
      </c>
      <c r="C524" s="1" t="str">
        <f>IF(A524=LEFT(Main!$C$4,2),"X","")</f>
        <v/>
      </c>
      <c r="D524" s="9"/>
      <c r="E524" s="1" t="str">
        <f t="shared" si="8"/>
        <v/>
      </c>
    </row>
    <row r="525" spans="1:5" x14ac:dyDescent="0.35">
      <c r="A525" s="1" t="s">
        <v>65</v>
      </c>
      <c r="B525" s="1" t="s">
        <v>723</v>
      </c>
      <c r="C525" s="1" t="str">
        <f>IF(A525=LEFT(Main!$C$4,2),"X","")</f>
        <v/>
      </c>
      <c r="D525" s="9"/>
      <c r="E525" s="1" t="str">
        <f t="shared" si="8"/>
        <v/>
      </c>
    </row>
    <row r="526" spans="1:5" x14ac:dyDescent="0.35">
      <c r="A526" s="1" t="s">
        <v>65</v>
      </c>
      <c r="B526" s="1" t="s">
        <v>724</v>
      </c>
      <c r="C526" s="1" t="str">
        <f>IF(A526=LEFT(Main!$C$4,2),"X","")</f>
        <v/>
      </c>
      <c r="D526" s="9"/>
      <c r="E526" s="1" t="str">
        <f t="shared" si="8"/>
        <v/>
      </c>
    </row>
    <row r="527" spans="1:5" x14ac:dyDescent="0.35">
      <c r="A527" s="1" t="s">
        <v>67</v>
      </c>
      <c r="B527" s="1" t="s">
        <v>725</v>
      </c>
      <c r="C527" s="1" t="str">
        <f>IF(A527=LEFT(Main!$C$4,2),"X","")</f>
        <v/>
      </c>
      <c r="D527" s="9"/>
      <c r="E527" s="1" t="str">
        <f t="shared" si="8"/>
        <v/>
      </c>
    </row>
    <row r="528" spans="1:5" x14ac:dyDescent="0.35">
      <c r="A528" s="1" t="s">
        <v>67</v>
      </c>
      <c r="B528" s="1" t="s">
        <v>726</v>
      </c>
      <c r="C528" s="1" t="str">
        <f>IF(A528=LEFT(Main!$C$4,2),"X","")</f>
        <v/>
      </c>
      <c r="D528" s="9"/>
      <c r="E528" s="1" t="str">
        <f t="shared" si="8"/>
        <v/>
      </c>
    </row>
    <row r="529" spans="1:5" x14ac:dyDescent="0.35">
      <c r="A529" s="1" t="s">
        <v>67</v>
      </c>
      <c r="B529" s="1" t="s">
        <v>727</v>
      </c>
      <c r="C529" s="1" t="str">
        <f>IF(A529=LEFT(Main!$C$4,2),"X","")</f>
        <v/>
      </c>
      <c r="D529" s="9"/>
      <c r="E529" s="1" t="str">
        <f t="shared" si="8"/>
        <v/>
      </c>
    </row>
    <row r="530" spans="1:5" x14ac:dyDescent="0.35">
      <c r="A530" s="1" t="s">
        <v>67</v>
      </c>
      <c r="B530" s="1" t="s">
        <v>728</v>
      </c>
      <c r="C530" s="1" t="str">
        <f>IF(A530=LEFT(Main!$C$4,2),"X","")</f>
        <v/>
      </c>
      <c r="D530" s="9"/>
      <c r="E530" s="1" t="str">
        <f t="shared" si="8"/>
        <v/>
      </c>
    </row>
    <row r="531" spans="1:5" x14ac:dyDescent="0.35">
      <c r="A531" s="1" t="s">
        <v>67</v>
      </c>
      <c r="B531" s="1" t="s">
        <v>729</v>
      </c>
      <c r="C531" s="1" t="str">
        <f>IF(A531=LEFT(Main!$C$4,2),"X","")</f>
        <v/>
      </c>
      <c r="D531" s="9"/>
      <c r="E531" s="1" t="str">
        <f t="shared" si="8"/>
        <v/>
      </c>
    </row>
    <row r="532" spans="1:5" x14ac:dyDescent="0.35">
      <c r="A532" s="1" t="s">
        <v>67</v>
      </c>
      <c r="B532" s="1" t="s">
        <v>730</v>
      </c>
      <c r="C532" s="1" t="str">
        <f>IF(A532=LEFT(Main!$C$4,2),"X","")</f>
        <v/>
      </c>
      <c r="D532" s="9"/>
      <c r="E532" s="1" t="str">
        <f t="shared" si="8"/>
        <v/>
      </c>
    </row>
    <row r="533" spans="1:5" x14ac:dyDescent="0.35">
      <c r="A533" s="1" t="s">
        <v>67</v>
      </c>
      <c r="B533" s="1" t="s">
        <v>731</v>
      </c>
      <c r="C533" s="1" t="str">
        <f>IF(A533=LEFT(Main!$C$4,2),"X","")</f>
        <v/>
      </c>
      <c r="D533" s="9"/>
      <c r="E533" s="1" t="str">
        <f t="shared" si="8"/>
        <v/>
      </c>
    </row>
    <row r="534" spans="1:5" x14ac:dyDescent="0.35">
      <c r="A534" s="1" t="s">
        <v>67</v>
      </c>
      <c r="B534" s="1" t="s">
        <v>732</v>
      </c>
      <c r="C534" s="1" t="str">
        <f>IF(A534=LEFT(Main!$C$4,2),"X","")</f>
        <v/>
      </c>
      <c r="D534" s="9"/>
      <c r="E534" s="1" t="str">
        <f t="shared" si="8"/>
        <v/>
      </c>
    </row>
    <row r="535" spans="1:5" x14ac:dyDescent="0.35">
      <c r="A535" s="1" t="s">
        <v>67</v>
      </c>
      <c r="B535" s="1" t="s">
        <v>733</v>
      </c>
      <c r="C535" s="1" t="str">
        <f>IF(A535=LEFT(Main!$C$4,2),"X","")</f>
        <v/>
      </c>
      <c r="D535" s="9"/>
      <c r="E535" s="1" t="str">
        <f t="shared" si="8"/>
        <v/>
      </c>
    </row>
    <row r="536" spans="1:5" x14ac:dyDescent="0.35">
      <c r="A536" s="1" t="s">
        <v>67</v>
      </c>
      <c r="B536" s="1" t="s">
        <v>734</v>
      </c>
      <c r="C536" s="1" t="str">
        <f>IF(A536=LEFT(Main!$C$4,2),"X","")</f>
        <v/>
      </c>
      <c r="D536" s="9"/>
      <c r="E536" s="1" t="str">
        <f t="shared" si="8"/>
        <v/>
      </c>
    </row>
    <row r="537" spans="1:5" x14ac:dyDescent="0.35">
      <c r="A537" s="1" t="s">
        <v>67</v>
      </c>
      <c r="B537" s="1" t="s">
        <v>735</v>
      </c>
      <c r="C537" s="1" t="str">
        <f>IF(A537=LEFT(Main!$C$4,2),"X","")</f>
        <v/>
      </c>
      <c r="D537" s="9"/>
      <c r="E537" s="1" t="str">
        <f t="shared" si="8"/>
        <v/>
      </c>
    </row>
    <row r="538" spans="1:5" x14ac:dyDescent="0.35">
      <c r="A538" s="1" t="s">
        <v>67</v>
      </c>
      <c r="B538" s="1" t="s">
        <v>736</v>
      </c>
      <c r="C538" s="1" t="str">
        <f>IF(A538=LEFT(Main!$C$4,2),"X","")</f>
        <v/>
      </c>
      <c r="D538" s="9"/>
      <c r="E538" s="1" t="str">
        <f t="shared" si="8"/>
        <v/>
      </c>
    </row>
    <row r="539" spans="1:5" x14ac:dyDescent="0.35">
      <c r="A539" s="1" t="s">
        <v>67</v>
      </c>
      <c r="B539" s="1" t="s">
        <v>737</v>
      </c>
      <c r="C539" s="1" t="str">
        <f>IF(A539=LEFT(Main!$C$4,2),"X","")</f>
        <v/>
      </c>
      <c r="D539" s="9"/>
      <c r="E539" s="1" t="str">
        <f t="shared" si="8"/>
        <v/>
      </c>
    </row>
    <row r="540" spans="1:5" x14ac:dyDescent="0.35">
      <c r="A540" s="1" t="s">
        <v>67</v>
      </c>
      <c r="B540" s="1" t="s">
        <v>738</v>
      </c>
      <c r="C540" s="1" t="str">
        <f>IF(A540=LEFT(Main!$C$4,2),"X","")</f>
        <v/>
      </c>
      <c r="D540" s="9"/>
      <c r="E540" s="1" t="str">
        <f t="shared" si="8"/>
        <v/>
      </c>
    </row>
    <row r="541" spans="1:5" x14ac:dyDescent="0.35">
      <c r="A541" s="1" t="s">
        <v>67</v>
      </c>
      <c r="B541" s="1" t="s">
        <v>739</v>
      </c>
      <c r="C541" s="1" t="str">
        <f>IF(A541=LEFT(Main!$C$4,2),"X","")</f>
        <v/>
      </c>
      <c r="D541" s="9"/>
      <c r="E541" s="1" t="str">
        <f t="shared" si="8"/>
        <v/>
      </c>
    </row>
    <row r="542" spans="1:5" x14ac:dyDescent="0.35">
      <c r="A542" s="1" t="s">
        <v>67</v>
      </c>
      <c r="B542" s="1" t="s">
        <v>740</v>
      </c>
      <c r="C542" s="1" t="str">
        <f>IF(A542=LEFT(Main!$C$4,2),"X","")</f>
        <v/>
      </c>
      <c r="D542" s="9"/>
      <c r="E542" s="1" t="str">
        <f t="shared" si="8"/>
        <v/>
      </c>
    </row>
    <row r="543" spans="1:5" x14ac:dyDescent="0.35">
      <c r="A543" s="1" t="s">
        <v>67</v>
      </c>
      <c r="B543" s="1" t="s">
        <v>741</v>
      </c>
      <c r="C543" s="1" t="str">
        <f>IF(A543=LEFT(Main!$C$4,2),"X","")</f>
        <v/>
      </c>
      <c r="D543" s="9"/>
      <c r="E543" s="1" t="str">
        <f t="shared" si="8"/>
        <v/>
      </c>
    </row>
    <row r="544" spans="1:5" x14ac:dyDescent="0.35">
      <c r="A544" s="1" t="s">
        <v>67</v>
      </c>
      <c r="B544" s="1" t="s">
        <v>742</v>
      </c>
      <c r="C544" s="1" t="str">
        <f>IF(A544=LEFT(Main!$C$4,2),"X","")</f>
        <v/>
      </c>
      <c r="D544" s="9"/>
      <c r="E544" s="1" t="str">
        <f t="shared" si="8"/>
        <v/>
      </c>
    </row>
    <row r="545" spans="1:5" x14ac:dyDescent="0.35">
      <c r="A545" s="1" t="s">
        <v>67</v>
      </c>
      <c r="B545" s="1" t="s">
        <v>743</v>
      </c>
      <c r="C545" s="1" t="str">
        <f>IF(A545=LEFT(Main!$C$4,2),"X","")</f>
        <v/>
      </c>
      <c r="D545" s="9"/>
      <c r="E545" s="1" t="str">
        <f t="shared" si="8"/>
        <v/>
      </c>
    </row>
    <row r="546" spans="1:5" x14ac:dyDescent="0.35">
      <c r="A546" s="1" t="s">
        <v>67</v>
      </c>
      <c r="B546" s="1" t="s">
        <v>744</v>
      </c>
      <c r="C546" s="1" t="str">
        <f>IF(A546=LEFT(Main!$C$4,2),"X","")</f>
        <v/>
      </c>
      <c r="D546" s="9"/>
      <c r="E546" s="1" t="str">
        <f t="shared" si="8"/>
        <v/>
      </c>
    </row>
    <row r="547" spans="1:5" x14ac:dyDescent="0.35">
      <c r="A547" s="1" t="s">
        <v>67</v>
      </c>
      <c r="B547" s="1" t="s">
        <v>745</v>
      </c>
      <c r="C547" s="1" t="str">
        <f>IF(A547=LEFT(Main!$C$4,2),"X","")</f>
        <v/>
      </c>
      <c r="D547" s="9"/>
      <c r="E547" s="1" t="str">
        <f t="shared" si="8"/>
        <v/>
      </c>
    </row>
    <row r="548" spans="1:5" x14ac:dyDescent="0.35">
      <c r="A548" s="1" t="s">
        <v>67</v>
      </c>
      <c r="B548" s="1" t="s">
        <v>746</v>
      </c>
      <c r="C548" s="1" t="str">
        <f>IF(A548=LEFT(Main!$C$4,2),"X","")</f>
        <v/>
      </c>
      <c r="D548" s="9"/>
      <c r="E548" s="1" t="str">
        <f t="shared" si="8"/>
        <v/>
      </c>
    </row>
    <row r="549" spans="1:5" x14ac:dyDescent="0.35">
      <c r="A549" s="1" t="s">
        <v>67</v>
      </c>
      <c r="B549" s="1" t="s">
        <v>747</v>
      </c>
      <c r="C549" s="1" t="str">
        <f>IF(A549=LEFT(Main!$C$4,2),"X","")</f>
        <v/>
      </c>
      <c r="D549" s="9"/>
      <c r="E549" s="1" t="str">
        <f t="shared" si="8"/>
        <v/>
      </c>
    </row>
    <row r="550" spans="1:5" x14ac:dyDescent="0.35">
      <c r="A550" s="1" t="s">
        <v>67</v>
      </c>
      <c r="B550" s="1" t="s">
        <v>748</v>
      </c>
      <c r="C550" s="1" t="str">
        <f>IF(A550=LEFT(Main!$C$4,2),"X","")</f>
        <v/>
      </c>
      <c r="D550" s="9"/>
      <c r="E550" s="1" t="str">
        <f t="shared" si="8"/>
        <v/>
      </c>
    </row>
    <row r="551" spans="1:5" x14ac:dyDescent="0.35">
      <c r="A551" s="1" t="s">
        <v>67</v>
      </c>
      <c r="B551" s="1" t="s">
        <v>749</v>
      </c>
      <c r="C551" s="1" t="str">
        <f>IF(A551=LEFT(Main!$C$4,2),"X","")</f>
        <v/>
      </c>
      <c r="D551" s="9"/>
      <c r="E551" s="1" t="str">
        <f t="shared" si="8"/>
        <v/>
      </c>
    </row>
    <row r="552" spans="1:5" x14ac:dyDescent="0.35">
      <c r="A552" s="1" t="s">
        <v>67</v>
      </c>
      <c r="B552" s="1" t="s">
        <v>750</v>
      </c>
      <c r="C552" s="1" t="str">
        <f>IF(A552=LEFT(Main!$C$4,2),"X","")</f>
        <v/>
      </c>
      <c r="D552" s="9"/>
      <c r="E552" s="1" t="str">
        <f t="shared" si="8"/>
        <v/>
      </c>
    </row>
    <row r="553" spans="1:5" x14ac:dyDescent="0.35">
      <c r="A553" s="1" t="s">
        <v>69</v>
      </c>
      <c r="B553" s="1" t="s">
        <v>751</v>
      </c>
      <c r="C553" s="1" t="str">
        <f>IF(A553=LEFT(Main!$C$4,2),"X","")</f>
        <v/>
      </c>
      <c r="D553" s="9"/>
      <c r="E553" s="1" t="str">
        <f t="shared" si="8"/>
        <v/>
      </c>
    </row>
    <row r="554" spans="1:5" x14ac:dyDescent="0.35">
      <c r="A554" s="1" t="s">
        <v>69</v>
      </c>
      <c r="B554" s="1" t="s">
        <v>752</v>
      </c>
      <c r="C554" s="1" t="str">
        <f>IF(A554=LEFT(Main!$C$4,2),"X","")</f>
        <v/>
      </c>
      <c r="D554" s="9"/>
      <c r="E554" s="1" t="str">
        <f t="shared" si="8"/>
        <v/>
      </c>
    </row>
    <row r="555" spans="1:5" x14ac:dyDescent="0.35">
      <c r="A555" s="1" t="s">
        <v>69</v>
      </c>
      <c r="B555" s="1" t="s">
        <v>753</v>
      </c>
      <c r="C555" s="1" t="str">
        <f>IF(A555=LEFT(Main!$C$4,2),"X","")</f>
        <v/>
      </c>
      <c r="D555" s="9"/>
      <c r="E555" s="1" t="str">
        <f t="shared" si="8"/>
        <v/>
      </c>
    </row>
    <row r="556" spans="1:5" x14ac:dyDescent="0.35">
      <c r="A556" s="1" t="s">
        <v>69</v>
      </c>
      <c r="B556" s="1" t="s">
        <v>754</v>
      </c>
      <c r="C556" s="1" t="str">
        <f>IF(A556=LEFT(Main!$C$4,2),"X","")</f>
        <v/>
      </c>
      <c r="D556" s="9"/>
      <c r="E556" s="1" t="str">
        <f t="shared" si="8"/>
        <v/>
      </c>
    </row>
    <row r="557" spans="1:5" x14ac:dyDescent="0.35">
      <c r="A557" s="1" t="s">
        <v>69</v>
      </c>
      <c r="B557" s="1" t="s">
        <v>755</v>
      </c>
      <c r="C557" s="1" t="str">
        <f>IF(A557=LEFT(Main!$C$4,2),"X","")</f>
        <v/>
      </c>
      <c r="D557" s="9"/>
      <c r="E557" s="1" t="str">
        <f t="shared" si="8"/>
        <v/>
      </c>
    </row>
    <row r="558" spans="1:5" x14ac:dyDescent="0.35">
      <c r="A558" s="1" t="s">
        <v>69</v>
      </c>
      <c r="B558" s="1" t="s">
        <v>756</v>
      </c>
      <c r="C558" s="1" t="str">
        <f>IF(A558=LEFT(Main!$C$4,2),"X","")</f>
        <v/>
      </c>
      <c r="D558" s="9"/>
      <c r="E558" s="1" t="str">
        <f t="shared" si="8"/>
        <v/>
      </c>
    </row>
    <row r="559" spans="1:5" x14ac:dyDescent="0.35">
      <c r="A559" s="1" t="s">
        <v>69</v>
      </c>
      <c r="B559" s="1" t="s">
        <v>757</v>
      </c>
      <c r="C559" s="1" t="str">
        <f>IF(A559=LEFT(Main!$C$4,2),"X","")</f>
        <v/>
      </c>
      <c r="D559" s="9"/>
      <c r="E559" s="1" t="str">
        <f t="shared" si="8"/>
        <v/>
      </c>
    </row>
    <row r="560" spans="1:5" x14ac:dyDescent="0.35">
      <c r="A560" s="1" t="s">
        <v>69</v>
      </c>
      <c r="B560" s="1" t="s">
        <v>758</v>
      </c>
      <c r="C560" s="1" t="str">
        <f>IF(A560=LEFT(Main!$C$4,2),"X","")</f>
        <v/>
      </c>
      <c r="D560" s="9"/>
      <c r="E560" s="1" t="str">
        <f t="shared" si="8"/>
        <v/>
      </c>
    </row>
    <row r="561" spans="1:5" x14ac:dyDescent="0.35">
      <c r="A561" s="1" t="s">
        <v>69</v>
      </c>
      <c r="B561" s="1" t="s">
        <v>759</v>
      </c>
      <c r="C561" s="1" t="str">
        <f>IF(A561=LEFT(Main!$C$4,2),"X","")</f>
        <v/>
      </c>
      <c r="D561" s="9"/>
      <c r="E561" s="1" t="str">
        <f t="shared" si="8"/>
        <v/>
      </c>
    </row>
    <row r="562" spans="1:5" x14ac:dyDescent="0.35">
      <c r="A562" s="1" t="s">
        <v>69</v>
      </c>
      <c r="B562" s="1" t="s">
        <v>760</v>
      </c>
      <c r="C562" s="1" t="str">
        <f>IF(A562=LEFT(Main!$C$4,2),"X","")</f>
        <v/>
      </c>
      <c r="D562" s="9"/>
      <c r="E562" s="1" t="str">
        <f t="shared" si="8"/>
        <v/>
      </c>
    </row>
    <row r="563" spans="1:5" x14ac:dyDescent="0.35">
      <c r="A563" s="1" t="s">
        <v>69</v>
      </c>
      <c r="B563" s="1" t="s">
        <v>761</v>
      </c>
      <c r="C563" s="1" t="str">
        <f>IF(A563=LEFT(Main!$C$4,2),"X","")</f>
        <v/>
      </c>
      <c r="D563" s="9"/>
      <c r="E563" s="1" t="str">
        <f t="shared" si="8"/>
        <v/>
      </c>
    </row>
    <row r="564" spans="1:5" x14ac:dyDescent="0.35">
      <c r="A564" s="1" t="s">
        <v>69</v>
      </c>
      <c r="B564" s="1" t="s">
        <v>762</v>
      </c>
      <c r="C564" s="1" t="str">
        <f>IF(A564=LEFT(Main!$C$4,2),"X","")</f>
        <v/>
      </c>
      <c r="D564" s="9"/>
      <c r="E564" s="1" t="str">
        <f t="shared" si="8"/>
        <v/>
      </c>
    </row>
    <row r="565" spans="1:5" x14ac:dyDescent="0.35">
      <c r="A565" s="1" t="s">
        <v>69</v>
      </c>
      <c r="B565" s="1" t="s">
        <v>763</v>
      </c>
      <c r="C565" s="1" t="str">
        <f>IF(A565=LEFT(Main!$C$4,2),"X","")</f>
        <v/>
      </c>
      <c r="D565" s="9"/>
      <c r="E565" s="1" t="str">
        <f t="shared" si="8"/>
        <v/>
      </c>
    </row>
    <row r="566" spans="1:5" x14ac:dyDescent="0.35">
      <c r="A566" s="1" t="s">
        <v>69</v>
      </c>
      <c r="B566" s="1" t="s">
        <v>764</v>
      </c>
      <c r="C566" s="1" t="str">
        <f>IF(A566=LEFT(Main!$C$4,2),"X","")</f>
        <v/>
      </c>
      <c r="D566" s="9"/>
      <c r="E566" s="1" t="str">
        <f t="shared" si="8"/>
        <v/>
      </c>
    </row>
    <row r="567" spans="1:5" x14ac:dyDescent="0.35">
      <c r="A567" s="1" t="s">
        <v>71</v>
      </c>
      <c r="B567" s="1" t="s">
        <v>765</v>
      </c>
      <c r="C567" s="1" t="str">
        <f>IF(A567=LEFT(Main!$C$4,2),"X","")</f>
        <v/>
      </c>
      <c r="D567" s="9"/>
      <c r="E567" s="1" t="str">
        <f t="shared" si="8"/>
        <v/>
      </c>
    </row>
    <row r="568" spans="1:5" x14ac:dyDescent="0.35">
      <c r="A568" s="1" t="s">
        <v>71</v>
      </c>
      <c r="B568" s="1" t="s">
        <v>766</v>
      </c>
      <c r="C568" s="1" t="str">
        <f>IF(A568=LEFT(Main!$C$4,2),"X","")</f>
        <v/>
      </c>
      <c r="D568" s="9"/>
      <c r="E568" s="1" t="str">
        <f t="shared" si="8"/>
        <v/>
      </c>
    </row>
    <row r="569" spans="1:5" x14ac:dyDescent="0.35">
      <c r="A569" s="1" t="s">
        <v>71</v>
      </c>
      <c r="B569" s="1" t="s">
        <v>767</v>
      </c>
      <c r="C569" s="1" t="str">
        <f>IF(A569=LEFT(Main!$C$4,2),"X","")</f>
        <v/>
      </c>
      <c r="D569" s="9"/>
      <c r="E569" s="1" t="str">
        <f t="shared" si="8"/>
        <v/>
      </c>
    </row>
    <row r="570" spans="1:5" x14ac:dyDescent="0.35">
      <c r="A570" s="1" t="s">
        <v>71</v>
      </c>
      <c r="B570" s="1" t="s">
        <v>768</v>
      </c>
      <c r="C570" s="1" t="str">
        <f>IF(A570=LEFT(Main!$C$4,2),"X","")</f>
        <v/>
      </c>
      <c r="D570" s="9"/>
      <c r="E570" s="1" t="str">
        <f t="shared" si="8"/>
        <v/>
      </c>
    </row>
    <row r="571" spans="1:5" x14ac:dyDescent="0.35">
      <c r="A571" s="1" t="s">
        <v>71</v>
      </c>
      <c r="B571" s="1" t="s">
        <v>769</v>
      </c>
      <c r="C571" s="1" t="str">
        <f>IF(A571=LEFT(Main!$C$4,2),"X","")</f>
        <v/>
      </c>
      <c r="D571" s="9"/>
      <c r="E571" s="1" t="str">
        <f t="shared" si="8"/>
        <v/>
      </c>
    </row>
    <row r="572" spans="1:5" x14ac:dyDescent="0.35">
      <c r="A572" s="1" t="s">
        <v>71</v>
      </c>
      <c r="B572" s="1" t="s">
        <v>770</v>
      </c>
      <c r="C572" s="1" t="str">
        <f>IF(A572=LEFT(Main!$C$4,2),"X","")</f>
        <v/>
      </c>
      <c r="D572" s="9"/>
      <c r="E572" s="1" t="str">
        <f t="shared" si="8"/>
        <v/>
      </c>
    </row>
    <row r="573" spans="1:5" x14ac:dyDescent="0.35">
      <c r="A573" s="1" t="s">
        <v>71</v>
      </c>
      <c r="B573" s="1" t="s">
        <v>771</v>
      </c>
      <c r="C573" s="1" t="str">
        <f>IF(A573=LEFT(Main!$C$4,2),"X","")</f>
        <v/>
      </c>
      <c r="D573" s="9"/>
      <c r="E573" s="1" t="str">
        <f t="shared" si="8"/>
        <v/>
      </c>
    </row>
    <row r="574" spans="1:5" x14ac:dyDescent="0.35">
      <c r="A574" s="1" t="s">
        <v>71</v>
      </c>
      <c r="B574" s="1" t="s">
        <v>772</v>
      </c>
      <c r="C574" s="1" t="str">
        <f>IF(A574=LEFT(Main!$C$4,2),"X","")</f>
        <v/>
      </c>
      <c r="D574" s="9"/>
      <c r="E574" s="1" t="str">
        <f t="shared" si="8"/>
        <v/>
      </c>
    </row>
    <row r="575" spans="1:5" x14ac:dyDescent="0.35">
      <c r="A575" s="1" t="s">
        <v>71</v>
      </c>
      <c r="B575" s="1" t="s">
        <v>343</v>
      </c>
      <c r="C575" s="1" t="str">
        <f>IF(A575=LEFT(Main!$C$4,2),"X","")</f>
        <v/>
      </c>
      <c r="D575" s="9"/>
      <c r="E575" s="1" t="str">
        <f t="shared" si="8"/>
        <v/>
      </c>
    </row>
    <row r="576" spans="1:5" x14ac:dyDescent="0.35">
      <c r="A576" s="1" t="s">
        <v>71</v>
      </c>
      <c r="B576" s="1" t="s">
        <v>773</v>
      </c>
      <c r="C576" s="1" t="str">
        <f>IF(A576=LEFT(Main!$C$4,2),"X","")</f>
        <v/>
      </c>
      <c r="D576" s="9"/>
      <c r="E576" s="1" t="str">
        <f t="shared" si="8"/>
        <v/>
      </c>
    </row>
    <row r="577" spans="1:5" x14ac:dyDescent="0.35">
      <c r="A577" s="1" t="s">
        <v>71</v>
      </c>
      <c r="B577" s="1" t="s">
        <v>774</v>
      </c>
      <c r="C577" s="1" t="str">
        <f>IF(A577=LEFT(Main!$C$4,2),"X","")</f>
        <v/>
      </c>
      <c r="D577" s="9"/>
      <c r="E577" s="1" t="str">
        <f t="shared" si="8"/>
        <v/>
      </c>
    </row>
    <row r="578" spans="1:5" x14ac:dyDescent="0.35">
      <c r="A578" s="1" t="s">
        <v>71</v>
      </c>
      <c r="B578" s="1" t="s">
        <v>775</v>
      </c>
      <c r="C578" s="1" t="str">
        <f>IF(A578=LEFT(Main!$C$4,2),"X","")</f>
        <v/>
      </c>
      <c r="D578" s="9"/>
      <c r="E578" s="1" t="str">
        <f t="shared" ref="E578:E641" si="9">IF(C578="","",B578)</f>
        <v/>
      </c>
    </row>
    <row r="579" spans="1:5" x14ac:dyDescent="0.35">
      <c r="A579" s="1" t="s">
        <v>71</v>
      </c>
      <c r="B579" s="1" t="s">
        <v>776</v>
      </c>
      <c r="C579" s="1" t="str">
        <f>IF(A579=LEFT(Main!$C$4,2),"X","")</f>
        <v/>
      </c>
      <c r="D579" s="9"/>
      <c r="E579" s="1" t="str">
        <f t="shared" si="9"/>
        <v/>
      </c>
    </row>
    <row r="580" spans="1:5" x14ac:dyDescent="0.35">
      <c r="A580" s="1" t="s">
        <v>71</v>
      </c>
      <c r="B580" s="1" t="s">
        <v>777</v>
      </c>
      <c r="C580" s="1" t="str">
        <f>IF(A580=LEFT(Main!$C$4,2),"X","")</f>
        <v/>
      </c>
      <c r="D580" s="9"/>
      <c r="E580" s="1" t="str">
        <f t="shared" si="9"/>
        <v/>
      </c>
    </row>
    <row r="581" spans="1:5" x14ac:dyDescent="0.35">
      <c r="A581" s="1" t="s">
        <v>71</v>
      </c>
      <c r="B581" s="1" t="s">
        <v>778</v>
      </c>
      <c r="C581" s="1" t="str">
        <f>IF(A581=LEFT(Main!$C$4,2),"X","")</f>
        <v/>
      </c>
      <c r="D581" s="9"/>
      <c r="E581" s="1" t="str">
        <f t="shared" si="9"/>
        <v/>
      </c>
    </row>
    <row r="582" spans="1:5" x14ac:dyDescent="0.35">
      <c r="A582" s="1" t="s">
        <v>71</v>
      </c>
      <c r="B582" s="1" t="s">
        <v>779</v>
      </c>
      <c r="C582" s="1" t="str">
        <f>IF(A582=LEFT(Main!$C$4,2),"X","")</f>
        <v/>
      </c>
      <c r="D582" s="9"/>
      <c r="E582" s="1" t="str">
        <f t="shared" si="9"/>
        <v/>
      </c>
    </row>
    <row r="583" spans="1:5" x14ac:dyDescent="0.35">
      <c r="A583" s="1" t="s">
        <v>71</v>
      </c>
      <c r="B583" s="1" t="s">
        <v>780</v>
      </c>
      <c r="C583" s="1" t="str">
        <f>IF(A583=LEFT(Main!$C$4,2),"X","")</f>
        <v/>
      </c>
      <c r="D583" s="9"/>
      <c r="E583" s="1" t="str">
        <f t="shared" si="9"/>
        <v/>
      </c>
    </row>
    <row r="584" spans="1:5" x14ac:dyDescent="0.35">
      <c r="A584" s="1" t="s">
        <v>71</v>
      </c>
      <c r="B584" s="1" t="s">
        <v>781</v>
      </c>
      <c r="C584" s="1" t="str">
        <f>IF(A584=LEFT(Main!$C$4,2),"X","")</f>
        <v/>
      </c>
      <c r="D584" s="9"/>
      <c r="E584" s="1" t="str">
        <f t="shared" si="9"/>
        <v/>
      </c>
    </row>
    <row r="585" spans="1:5" x14ac:dyDescent="0.35">
      <c r="A585" s="1" t="s">
        <v>71</v>
      </c>
      <c r="B585" s="1" t="s">
        <v>782</v>
      </c>
      <c r="C585" s="1" t="str">
        <f>IF(A585=LEFT(Main!$C$4,2),"X","")</f>
        <v/>
      </c>
      <c r="D585" s="9"/>
      <c r="E585" s="1" t="str">
        <f t="shared" si="9"/>
        <v/>
      </c>
    </row>
    <row r="586" spans="1:5" x14ac:dyDescent="0.35">
      <c r="A586" s="1" t="s">
        <v>71</v>
      </c>
      <c r="B586" s="1" t="s">
        <v>783</v>
      </c>
      <c r="C586" s="1" t="str">
        <f>IF(A586=LEFT(Main!$C$4,2),"X","")</f>
        <v/>
      </c>
      <c r="D586" s="9"/>
      <c r="E586" s="1" t="str">
        <f t="shared" si="9"/>
        <v/>
      </c>
    </row>
    <row r="587" spans="1:5" x14ac:dyDescent="0.35">
      <c r="A587" s="1" t="s">
        <v>73</v>
      </c>
      <c r="B587" s="1" t="s">
        <v>327</v>
      </c>
      <c r="C587" s="1" t="str">
        <f>IF(A587=LEFT(Main!$C$4,2),"X","")</f>
        <v/>
      </c>
      <c r="D587" s="9"/>
      <c r="E587" s="1" t="str">
        <f t="shared" si="9"/>
        <v/>
      </c>
    </row>
    <row r="588" spans="1:5" x14ac:dyDescent="0.35">
      <c r="A588" s="1" t="s">
        <v>73</v>
      </c>
      <c r="B588" s="1" t="s">
        <v>784</v>
      </c>
      <c r="C588" s="1" t="str">
        <f>IF(A588=LEFT(Main!$C$4,2),"X","")</f>
        <v/>
      </c>
      <c r="D588" s="9"/>
      <c r="E588" s="1" t="str">
        <f t="shared" si="9"/>
        <v/>
      </c>
    </row>
    <row r="589" spans="1:5" x14ac:dyDescent="0.35">
      <c r="A589" s="1" t="s">
        <v>73</v>
      </c>
      <c r="B589" s="1" t="s">
        <v>785</v>
      </c>
      <c r="C589" s="1" t="str">
        <f>IF(A589=LEFT(Main!$C$4,2),"X","")</f>
        <v/>
      </c>
      <c r="D589" s="9"/>
      <c r="E589" s="1" t="str">
        <f t="shared" si="9"/>
        <v/>
      </c>
    </row>
    <row r="590" spans="1:5" x14ac:dyDescent="0.35">
      <c r="A590" s="1" t="s">
        <v>73</v>
      </c>
      <c r="B590" s="1" t="s">
        <v>786</v>
      </c>
      <c r="C590" s="1" t="str">
        <f>IF(A590=LEFT(Main!$C$4,2),"X","")</f>
        <v/>
      </c>
      <c r="D590" s="9"/>
      <c r="E590" s="1" t="str">
        <f t="shared" si="9"/>
        <v/>
      </c>
    </row>
    <row r="591" spans="1:5" x14ac:dyDescent="0.35">
      <c r="A591" s="1" t="s">
        <v>73</v>
      </c>
      <c r="B591" s="1" t="s">
        <v>787</v>
      </c>
      <c r="C591" s="1" t="str">
        <f>IF(A591=LEFT(Main!$C$4,2),"X","")</f>
        <v/>
      </c>
      <c r="D591" s="9"/>
      <c r="E591" s="1" t="str">
        <f t="shared" si="9"/>
        <v/>
      </c>
    </row>
    <row r="592" spans="1:5" x14ac:dyDescent="0.35">
      <c r="A592" s="1" t="s">
        <v>73</v>
      </c>
      <c r="B592" s="1" t="s">
        <v>788</v>
      </c>
      <c r="C592" s="1" t="str">
        <f>IF(A592=LEFT(Main!$C$4,2),"X","")</f>
        <v/>
      </c>
      <c r="D592" s="9"/>
      <c r="E592" s="1" t="str">
        <f t="shared" si="9"/>
        <v/>
      </c>
    </row>
    <row r="593" spans="1:5" x14ac:dyDescent="0.35">
      <c r="A593" s="1" t="s">
        <v>73</v>
      </c>
      <c r="B593" s="1" t="s">
        <v>789</v>
      </c>
      <c r="C593" s="1" t="str">
        <f>IF(A593=LEFT(Main!$C$4,2),"X","")</f>
        <v/>
      </c>
      <c r="D593" s="9"/>
      <c r="E593" s="1" t="str">
        <f t="shared" si="9"/>
        <v/>
      </c>
    </row>
    <row r="594" spans="1:5" x14ac:dyDescent="0.35">
      <c r="A594" s="1" t="s">
        <v>73</v>
      </c>
      <c r="B594" s="1" t="s">
        <v>790</v>
      </c>
      <c r="C594" s="1" t="str">
        <f>IF(A594=LEFT(Main!$C$4,2),"X","")</f>
        <v/>
      </c>
      <c r="D594" s="9"/>
      <c r="E594" s="1" t="str">
        <f t="shared" si="9"/>
        <v/>
      </c>
    </row>
    <row r="595" spans="1:5" x14ac:dyDescent="0.35">
      <c r="A595" s="1" t="s">
        <v>73</v>
      </c>
      <c r="B595" s="1" t="s">
        <v>337</v>
      </c>
      <c r="C595" s="1" t="str">
        <f>IF(A595=LEFT(Main!$C$4,2),"X","")</f>
        <v/>
      </c>
      <c r="D595" s="9"/>
      <c r="E595" s="1" t="str">
        <f t="shared" si="9"/>
        <v/>
      </c>
    </row>
    <row r="596" spans="1:5" x14ac:dyDescent="0.35">
      <c r="A596" s="1" t="s">
        <v>73</v>
      </c>
      <c r="B596" s="1" t="s">
        <v>791</v>
      </c>
      <c r="C596" s="1" t="str">
        <f>IF(A596=LEFT(Main!$C$4,2),"X","")</f>
        <v/>
      </c>
      <c r="D596" s="9"/>
      <c r="E596" s="1" t="str">
        <f t="shared" si="9"/>
        <v/>
      </c>
    </row>
    <row r="597" spans="1:5" x14ac:dyDescent="0.35">
      <c r="A597" s="1" t="s">
        <v>73</v>
      </c>
      <c r="B597" s="1" t="s">
        <v>792</v>
      </c>
      <c r="C597" s="1" t="str">
        <f>IF(A597=LEFT(Main!$C$4,2),"X","")</f>
        <v/>
      </c>
      <c r="D597" s="9"/>
      <c r="E597" s="1" t="str">
        <f t="shared" si="9"/>
        <v/>
      </c>
    </row>
    <row r="598" spans="1:5" x14ac:dyDescent="0.35">
      <c r="A598" s="1" t="s">
        <v>73</v>
      </c>
      <c r="B598" s="1" t="s">
        <v>793</v>
      </c>
      <c r="C598" s="1" t="str">
        <f>IF(A598=LEFT(Main!$C$4,2),"X","")</f>
        <v/>
      </c>
      <c r="D598" s="9"/>
      <c r="E598" s="1" t="str">
        <f t="shared" si="9"/>
        <v/>
      </c>
    </row>
    <row r="599" spans="1:5" x14ac:dyDescent="0.35">
      <c r="A599" s="1" t="s">
        <v>73</v>
      </c>
      <c r="B599" s="1" t="s">
        <v>794</v>
      </c>
      <c r="C599" s="1" t="str">
        <f>IF(A599=LEFT(Main!$C$4,2),"X","")</f>
        <v/>
      </c>
      <c r="D599" s="9"/>
      <c r="E599" s="1" t="str">
        <f t="shared" si="9"/>
        <v/>
      </c>
    </row>
    <row r="600" spans="1:5" x14ac:dyDescent="0.35">
      <c r="A600" s="1" t="s">
        <v>73</v>
      </c>
      <c r="B600" s="1" t="s">
        <v>795</v>
      </c>
      <c r="C600" s="1" t="str">
        <f>IF(A600=LEFT(Main!$C$4,2),"X","")</f>
        <v/>
      </c>
      <c r="D600" s="9"/>
      <c r="E600" s="1" t="str">
        <f t="shared" si="9"/>
        <v/>
      </c>
    </row>
    <row r="601" spans="1:5" x14ac:dyDescent="0.35">
      <c r="A601" s="1" t="s">
        <v>73</v>
      </c>
      <c r="B601" s="1" t="s">
        <v>796</v>
      </c>
      <c r="C601" s="1" t="str">
        <f>IF(A601=LEFT(Main!$C$4,2),"X","")</f>
        <v/>
      </c>
      <c r="D601" s="9"/>
      <c r="E601" s="1" t="str">
        <f t="shared" si="9"/>
        <v/>
      </c>
    </row>
    <row r="602" spans="1:5" x14ac:dyDescent="0.35">
      <c r="A602" s="1" t="s">
        <v>73</v>
      </c>
      <c r="B602" s="1" t="s">
        <v>797</v>
      </c>
      <c r="C602" s="1" t="str">
        <f>IF(A602=LEFT(Main!$C$4,2),"X","")</f>
        <v/>
      </c>
      <c r="D602" s="9"/>
      <c r="E602" s="1" t="str">
        <f t="shared" si="9"/>
        <v/>
      </c>
    </row>
    <row r="603" spans="1:5" x14ac:dyDescent="0.35">
      <c r="A603" s="1" t="s">
        <v>73</v>
      </c>
      <c r="B603" s="1" t="s">
        <v>798</v>
      </c>
      <c r="C603" s="1" t="str">
        <f>IF(A603=LEFT(Main!$C$4,2),"X","")</f>
        <v/>
      </c>
      <c r="D603" s="9"/>
      <c r="E603" s="1" t="str">
        <f t="shared" si="9"/>
        <v/>
      </c>
    </row>
    <row r="604" spans="1:5" x14ac:dyDescent="0.35">
      <c r="A604" s="1" t="s">
        <v>73</v>
      </c>
      <c r="B604" s="1" t="s">
        <v>799</v>
      </c>
      <c r="C604" s="1" t="str">
        <f>IF(A604=LEFT(Main!$C$4,2),"X","")</f>
        <v/>
      </c>
      <c r="D604" s="9"/>
      <c r="E604" s="1" t="str">
        <f t="shared" si="9"/>
        <v/>
      </c>
    </row>
    <row r="605" spans="1:5" x14ac:dyDescent="0.35">
      <c r="A605" s="1" t="s">
        <v>73</v>
      </c>
      <c r="B605" s="1" t="s">
        <v>800</v>
      </c>
      <c r="C605" s="1" t="str">
        <f>IF(A605=LEFT(Main!$C$4,2),"X","")</f>
        <v/>
      </c>
      <c r="D605" s="9"/>
      <c r="E605" s="1" t="str">
        <f t="shared" si="9"/>
        <v/>
      </c>
    </row>
    <row r="606" spans="1:5" x14ac:dyDescent="0.35">
      <c r="A606" s="1" t="s">
        <v>73</v>
      </c>
      <c r="B606" s="1" t="s">
        <v>801</v>
      </c>
      <c r="C606" s="1" t="str">
        <f>IF(A606=LEFT(Main!$C$4,2),"X","")</f>
        <v/>
      </c>
      <c r="D606" s="9"/>
      <c r="E606" s="1" t="str">
        <f t="shared" si="9"/>
        <v/>
      </c>
    </row>
    <row r="607" spans="1:5" x14ac:dyDescent="0.35">
      <c r="A607" s="1" t="s">
        <v>73</v>
      </c>
      <c r="B607" s="1" t="s">
        <v>802</v>
      </c>
      <c r="C607" s="1" t="str">
        <f>IF(A607=LEFT(Main!$C$4,2),"X","")</f>
        <v/>
      </c>
      <c r="D607" s="9"/>
      <c r="E607" s="1" t="str">
        <f t="shared" si="9"/>
        <v/>
      </c>
    </row>
    <row r="608" spans="1:5" x14ac:dyDescent="0.35">
      <c r="A608" s="1" t="s">
        <v>73</v>
      </c>
      <c r="B608" s="1" t="s">
        <v>803</v>
      </c>
      <c r="C608" s="1" t="str">
        <f>IF(A608=LEFT(Main!$C$4,2),"X","")</f>
        <v/>
      </c>
      <c r="D608" s="9"/>
      <c r="E608" s="1" t="str">
        <f t="shared" si="9"/>
        <v/>
      </c>
    </row>
    <row r="609" spans="1:5" x14ac:dyDescent="0.35">
      <c r="A609" s="1" t="s">
        <v>73</v>
      </c>
      <c r="B609" s="1" t="s">
        <v>804</v>
      </c>
      <c r="C609" s="1" t="str">
        <f>IF(A609=LEFT(Main!$C$4,2),"X","")</f>
        <v/>
      </c>
      <c r="D609" s="9"/>
      <c r="E609" s="1" t="str">
        <f t="shared" si="9"/>
        <v/>
      </c>
    </row>
    <row r="610" spans="1:5" x14ac:dyDescent="0.35">
      <c r="A610" s="1" t="s">
        <v>73</v>
      </c>
      <c r="B610" s="1" t="s">
        <v>805</v>
      </c>
      <c r="C610" s="1" t="str">
        <f>IF(A610=LEFT(Main!$C$4,2),"X","")</f>
        <v/>
      </c>
      <c r="D610" s="9"/>
      <c r="E610" s="1" t="str">
        <f t="shared" si="9"/>
        <v/>
      </c>
    </row>
    <row r="611" spans="1:5" x14ac:dyDescent="0.35">
      <c r="A611" s="1" t="s">
        <v>73</v>
      </c>
      <c r="B611" s="1" t="s">
        <v>806</v>
      </c>
      <c r="C611" s="1" t="str">
        <f>IF(A611=LEFT(Main!$C$4,2),"X","")</f>
        <v/>
      </c>
      <c r="D611" s="9"/>
      <c r="E611" s="1" t="str">
        <f t="shared" si="9"/>
        <v/>
      </c>
    </row>
    <row r="612" spans="1:5" x14ac:dyDescent="0.35">
      <c r="A612" s="1" t="s">
        <v>73</v>
      </c>
      <c r="B612" s="1" t="s">
        <v>807</v>
      </c>
      <c r="C612" s="1" t="str">
        <f>IF(A612=LEFT(Main!$C$4,2),"X","")</f>
        <v/>
      </c>
      <c r="D612" s="9"/>
      <c r="E612" s="1" t="str">
        <f t="shared" si="9"/>
        <v/>
      </c>
    </row>
    <row r="613" spans="1:5" x14ac:dyDescent="0.35">
      <c r="A613" s="1" t="s">
        <v>73</v>
      </c>
      <c r="B613" s="1" t="s">
        <v>808</v>
      </c>
      <c r="C613" s="1" t="str">
        <f>IF(A613=LEFT(Main!$C$4,2),"X","")</f>
        <v/>
      </c>
      <c r="D613" s="9"/>
      <c r="E613" s="1" t="str">
        <f t="shared" si="9"/>
        <v/>
      </c>
    </row>
    <row r="614" spans="1:5" x14ac:dyDescent="0.35">
      <c r="A614" s="1" t="s">
        <v>73</v>
      </c>
      <c r="B614" s="1" t="s">
        <v>809</v>
      </c>
      <c r="C614" s="1" t="str">
        <f>IF(A614=LEFT(Main!$C$4,2),"X","")</f>
        <v/>
      </c>
      <c r="D614" s="9"/>
      <c r="E614" s="1" t="str">
        <f t="shared" si="9"/>
        <v/>
      </c>
    </row>
    <row r="615" spans="1:5" x14ac:dyDescent="0.35">
      <c r="A615" s="1" t="s">
        <v>73</v>
      </c>
      <c r="B615" s="1" t="s">
        <v>810</v>
      </c>
      <c r="C615" s="1" t="str">
        <f>IF(A615=LEFT(Main!$C$4,2),"X","")</f>
        <v/>
      </c>
      <c r="D615" s="9"/>
      <c r="E615" s="1" t="str">
        <f t="shared" si="9"/>
        <v/>
      </c>
    </row>
    <row r="616" spans="1:5" x14ac:dyDescent="0.35">
      <c r="A616" s="1" t="s">
        <v>73</v>
      </c>
      <c r="B616" s="1" t="s">
        <v>811</v>
      </c>
      <c r="C616" s="1" t="str">
        <f>IF(A616=LEFT(Main!$C$4,2),"X","")</f>
        <v/>
      </c>
      <c r="D616" s="9"/>
      <c r="E616" s="1" t="str">
        <f t="shared" si="9"/>
        <v/>
      </c>
    </row>
    <row r="617" spans="1:5" x14ac:dyDescent="0.35">
      <c r="A617" s="1" t="s">
        <v>73</v>
      </c>
      <c r="B617" s="1" t="s">
        <v>812</v>
      </c>
      <c r="C617" s="1" t="str">
        <f>IF(A617=LEFT(Main!$C$4,2),"X","")</f>
        <v/>
      </c>
      <c r="D617" s="9"/>
      <c r="E617" s="1" t="str">
        <f t="shared" si="9"/>
        <v/>
      </c>
    </row>
    <row r="618" spans="1:5" x14ac:dyDescent="0.35">
      <c r="A618" s="1" t="s">
        <v>73</v>
      </c>
      <c r="B618" s="1" t="s">
        <v>813</v>
      </c>
      <c r="C618" s="1" t="str">
        <f>IF(A618=LEFT(Main!$C$4,2),"X","")</f>
        <v/>
      </c>
      <c r="D618" s="9"/>
      <c r="E618" s="1" t="str">
        <f t="shared" si="9"/>
        <v/>
      </c>
    </row>
    <row r="619" spans="1:5" x14ac:dyDescent="0.35">
      <c r="A619" s="1" t="s">
        <v>73</v>
      </c>
      <c r="B619" s="1" t="s">
        <v>814</v>
      </c>
      <c r="C619" s="1" t="str">
        <f>IF(A619=LEFT(Main!$C$4,2),"X","")</f>
        <v/>
      </c>
      <c r="D619" s="9"/>
      <c r="E619" s="1" t="str">
        <f t="shared" si="9"/>
        <v/>
      </c>
    </row>
    <row r="620" spans="1:5" x14ac:dyDescent="0.35">
      <c r="A620" s="1" t="s">
        <v>73</v>
      </c>
      <c r="B620" s="1" t="s">
        <v>815</v>
      </c>
      <c r="C620" s="1" t="str">
        <f>IF(A620=LEFT(Main!$C$4,2),"X","")</f>
        <v/>
      </c>
      <c r="D620" s="9"/>
      <c r="E620" s="1" t="str">
        <f t="shared" si="9"/>
        <v/>
      </c>
    </row>
    <row r="621" spans="1:5" x14ac:dyDescent="0.35">
      <c r="A621" s="1" t="s">
        <v>73</v>
      </c>
      <c r="B621" s="1" t="s">
        <v>816</v>
      </c>
      <c r="C621" s="1" t="str">
        <f>IF(A621=LEFT(Main!$C$4,2),"X","")</f>
        <v/>
      </c>
      <c r="D621" s="9"/>
      <c r="E621" s="1" t="str">
        <f t="shared" si="9"/>
        <v/>
      </c>
    </row>
    <row r="622" spans="1:5" x14ac:dyDescent="0.35">
      <c r="A622" s="1" t="s">
        <v>73</v>
      </c>
      <c r="B622" s="1" t="s">
        <v>817</v>
      </c>
      <c r="C622" s="1" t="str">
        <f>IF(A622=LEFT(Main!$C$4,2),"X","")</f>
        <v/>
      </c>
      <c r="D622" s="9"/>
      <c r="E622" s="1" t="str">
        <f t="shared" si="9"/>
        <v/>
      </c>
    </row>
    <row r="623" spans="1:5" x14ac:dyDescent="0.35">
      <c r="A623" s="1" t="s">
        <v>73</v>
      </c>
      <c r="B623" s="1" t="s">
        <v>818</v>
      </c>
      <c r="C623" s="1" t="str">
        <f>IF(A623=LEFT(Main!$C$4,2),"X","")</f>
        <v/>
      </c>
      <c r="D623" s="9"/>
      <c r="E623" s="1" t="str">
        <f t="shared" si="9"/>
        <v/>
      </c>
    </row>
    <row r="624" spans="1:5" x14ac:dyDescent="0.35">
      <c r="A624" s="1" t="s">
        <v>75</v>
      </c>
      <c r="B624" s="1" t="s">
        <v>819</v>
      </c>
      <c r="C624" s="1" t="str">
        <f>IF(A624=LEFT(Main!$C$4,2),"X","")</f>
        <v/>
      </c>
      <c r="D624" s="9"/>
      <c r="E624" s="1" t="str">
        <f t="shared" si="9"/>
        <v/>
      </c>
    </row>
    <row r="625" spans="1:5" x14ac:dyDescent="0.35">
      <c r="A625" s="1" t="s">
        <v>75</v>
      </c>
      <c r="B625" s="1" t="s">
        <v>820</v>
      </c>
      <c r="C625" s="1" t="str">
        <f>IF(A625=LEFT(Main!$C$4,2),"X","")</f>
        <v/>
      </c>
      <c r="D625" s="9"/>
      <c r="E625" s="1" t="str">
        <f t="shared" si="9"/>
        <v/>
      </c>
    </row>
    <row r="626" spans="1:5" x14ac:dyDescent="0.35">
      <c r="A626" s="1" t="s">
        <v>75</v>
      </c>
      <c r="B626" s="1" t="s">
        <v>821</v>
      </c>
      <c r="C626" s="1" t="str">
        <f>IF(A626=LEFT(Main!$C$4,2),"X","")</f>
        <v/>
      </c>
      <c r="D626" s="9"/>
      <c r="E626" s="1" t="str">
        <f t="shared" si="9"/>
        <v/>
      </c>
    </row>
    <row r="627" spans="1:5" x14ac:dyDescent="0.35">
      <c r="A627" s="1" t="s">
        <v>75</v>
      </c>
      <c r="B627" s="1" t="s">
        <v>768</v>
      </c>
      <c r="C627" s="1" t="str">
        <f>IF(A627=LEFT(Main!$C$4,2),"X","")</f>
        <v/>
      </c>
      <c r="D627" s="9"/>
      <c r="E627" s="1" t="str">
        <f t="shared" si="9"/>
        <v/>
      </c>
    </row>
    <row r="628" spans="1:5" x14ac:dyDescent="0.35">
      <c r="A628" s="1" t="s">
        <v>75</v>
      </c>
      <c r="B628" s="1" t="s">
        <v>822</v>
      </c>
      <c r="C628" s="1" t="str">
        <f>IF(A628=LEFT(Main!$C$4,2),"X","")</f>
        <v/>
      </c>
      <c r="D628" s="9"/>
      <c r="E628" s="1" t="str">
        <f t="shared" si="9"/>
        <v/>
      </c>
    </row>
    <row r="629" spans="1:5" x14ac:dyDescent="0.35">
      <c r="A629" s="1" t="s">
        <v>75</v>
      </c>
      <c r="B629" s="1" t="s">
        <v>823</v>
      </c>
      <c r="C629" s="1" t="str">
        <f>IF(A629=LEFT(Main!$C$4,2),"X","")</f>
        <v/>
      </c>
      <c r="D629" s="9"/>
      <c r="E629" s="1" t="str">
        <f t="shared" si="9"/>
        <v/>
      </c>
    </row>
    <row r="630" spans="1:5" x14ac:dyDescent="0.35">
      <c r="A630" s="1" t="s">
        <v>75</v>
      </c>
      <c r="B630" s="1" t="s">
        <v>824</v>
      </c>
      <c r="C630" s="1" t="str">
        <f>IF(A630=LEFT(Main!$C$4,2),"X","")</f>
        <v/>
      </c>
      <c r="D630" s="9"/>
      <c r="E630" s="1" t="str">
        <f t="shared" si="9"/>
        <v/>
      </c>
    </row>
    <row r="631" spans="1:5" x14ac:dyDescent="0.35">
      <c r="A631" s="1" t="s">
        <v>75</v>
      </c>
      <c r="B631" s="1" t="s">
        <v>825</v>
      </c>
      <c r="C631" s="1" t="str">
        <f>IF(A631=LEFT(Main!$C$4,2),"X","")</f>
        <v/>
      </c>
      <c r="D631" s="9"/>
      <c r="E631" s="1" t="str">
        <f t="shared" si="9"/>
        <v/>
      </c>
    </row>
    <row r="632" spans="1:5" x14ac:dyDescent="0.35">
      <c r="A632" s="1" t="s">
        <v>75</v>
      </c>
      <c r="B632" s="1" t="s">
        <v>826</v>
      </c>
      <c r="C632" s="1" t="str">
        <f>IF(A632=LEFT(Main!$C$4,2),"X","")</f>
        <v/>
      </c>
      <c r="D632" s="9"/>
      <c r="E632" s="1" t="str">
        <f t="shared" si="9"/>
        <v/>
      </c>
    </row>
    <row r="633" spans="1:5" x14ac:dyDescent="0.35">
      <c r="A633" s="1" t="s">
        <v>75</v>
      </c>
      <c r="B633" s="1" t="s">
        <v>827</v>
      </c>
      <c r="C633" s="1" t="str">
        <f>IF(A633=LEFT(Main!$C$4,2),"X","")</f>
        <v/>
      </c>
      <c r="D633" s="9"/>
      <c r="E633" s="1" t="str">
        <f t="shared" si="9"/>
        <v/>
      </c>
    </row>
    <row r="634" spans="1:5" x14ac:dyDescent="0.35">
      <c r="A634" s="1" t="s">
        <v>75</v>
      </c>
      <c r="B634" s="1" t="s">
        <v>337</v>
      </c>
      <c r="C634" s="1" t="str">
        <f>IF(A634=LEFT(Main!$C$4,2),"X","")</f>
        <v/>
      </c>
      <c r="D634" s="9"/>
      <c r="E634" s="1" t="str">
        <f t="shared" si="9"/>
        <v/>
      </c>
    </row>
    <row r="635" spans="1:5" x14ac:dyDescent="0.35">
      <c r="A635" s="1" t="s">
        <v>75</v>
      </c>
      <c r="B635" s="1" t="s">
        <v>828</v>
      </c>
      <c r="C635" s="1" t="str">
        <f>IF(A635=LEFT(Main!$C$4,2),"X","")</f>
        <v/>
      </c>
      <c r="D635" s="9"/>
      <c r="E635" s="1" t="str">
        <f t="shared" si="9"/>
        <v/>
      </c>
    </row>
    <row r="636" spans="1:5" x14ac:dyDescent="0.35">
      <c r="A636" s="1" t="s">
        <v>75</v>
      </c>
      <c r="B636" s="1" t="s">
        <v>829</v>
      </c>
      <c r="C636" s="1" t="str">
        <f>IF(A636=LEFT(Main!$C$4,2),"X","")</f>
        <v/>
      </c>
      <c r="D636" s="9"/>
      <c r="E636" s="1" t="str">
        <f t="shared" si="9"/>
        <v/>
      </c>
    </row>
    <row r="637" spans="1:5" x14ac:dyDescent="0.35">
      <c r="A637" s="1" t="s">
        <v>75</v>
      </c>
      <c r="B637" s="1" t="s">
        <v>830</v>
      </c>
      <c r="C637" s="1" t="str">
        <f>IF(A637=LEFT(Main!$C$4,2),"X","")</f>
        <v/>
      </c>
      <c r="D637" s="9"/>
      <c r="E637" s="1" t="str">
        <f t="shared" si="9"/>
        <v/>
      </c>
    </row>
    <row r="638" spans="1:5" x14ac:dyDescent="0.35">
      <c r="A638" s="1" t="s">
        <v>75</v>
      </c>
      <c r="B638" s="1" t="s">
        <v>831</v>
      </c>
      <c r="C638" s="1" t="str">
        <f>IF(A638=LEFT(Main!$C$4,2),"X","")</f>
        <v/>
      </c>
      <c r="D638" s="9"/>
      <c r="E638" s="1" t="str">
        <f t="shared" si="9"/>
        <v/>
      </c>
    </row>
    <row r="639" spans="1:5" x14ac:dyDescent="0.35">
      <c r="A639" s="1" t="s">
        <v>75</v>
      </c>
      <c r="B639" s="1" t="s">
        <v>832</v>
      </c>
      <c r="C639" s="1" t="str">
        <f>IF(A639=LEFT(Main!$C$4,2),"X","")</f>
        <v/>
      </c>
      <c r="D639" s="9"/>
      <c r="E639" s="1" t="str">
        <f t="shared" si="9"/>
        <v/>
      </c>
    </row>
    <row r="640" spans="1:5" x14ac:dyDescent="0.35">
      <c r="A640" s="1" t="s">
        <v>75</v>
      </c>
      <c r="B640" s="1" t="s">
        <v>833</v>
      </c>
      <c r="C640" s="1" t="str">
        <f>IF(A640=LEFT(Main!$C$4,2),"X","")</f>
        <v/>
      </c>
      <c r="D640" s="9"/>
      <c r="E640" s="1" t="str">
        <f t="shared" si="9"/>
        <v/>
      </c>
    </row>
    <row r="641" spans="1:5" x14ac:dyDescent="0.35">
      <c r="A641" s="1" t="s">
        <v>75</v>
      </c>
      <c r="B641" s="1" t="s">
        <v>478</v>
      </c>
      <c r="C641" s="1" t="str">
        <f>IF(A641=LEFT(Main!$C$4,2),"X","")</f>
        <v/>
      </c>
      <c r="D641" s="9"/>
      <c r="E641" s="1" t="str">
        <f t="shared" si="9"/>
        <v/>
      </c>
    </row>
    <row r="642" spans="1:5" x14ac:dyDescent="0.35">
      <c r="A642" s="1" t="s">
        <v>75</v>
      </c>
      <c r="B642" s="1" t="s">
        <v>834</v>
      </c>
      <c r="C642" s="1" t="str">
        <f>IF(A642=LEFT(Main!$C$4,2),"X","")</f>
        <v/>
      </c>
      <c r="D642" s="9"/>
      <c r="E642" s="1" t="str">
        <f t="shared" ref="E642:E705" si="10">IF(C642="","",B642)</f>
        <v/>
      </c>
    </row>
    <row r="643" spans="1:5" x14ac:dyDescent="0.35">
      <c r="A643" s="1" t="s">
        <v>75</v>
      </c>
      <c r="B643" s="1" t="s">
        <v>835</v>
      </c>
      <c r="C643" s="1" t="str">
        <f>IF(A643=LEFT(Main!$C$4,2),"X","")</f>
        <v/>
      </c>
      <c r="D643" s="9"/>
      <c r="E643" s="1" t="str">
        <f t="shared" si="10"/>
        <v/>
      </c>
    </row>
    <row r="644" spans="1:5" x14ac:dyDescent="0.35">
      <c r="A644" s="1" t="s">
        <v>75</v>
      </c>
      <c r="B644" s="1" t="s">
        <v>836</v>
      </c>
      <c r="C644" s="1" t="str">
        <f>IF(A644=LEFT(Main!$C$4,2),"X","")</f>
        <v/>
      </c>
      <c r="D644" s="9"/>
      <c r="E644" s="1" t="str">
        <f t="shared" si="10"/>
        <v/>
      </c>
    </row>
    <row r="645" spans="1:5" x14ac:dyDescent="0.35">
      <c r="A645" s="1" t="s">
        <v>75</v>
      </c>
      <c r="B645" s="1" t="s">
        <v>837</v>
      </c>
      <c r="C645" s="1" t="str">
        <f>IF(A645=LEFT(Main!$C$4,2),"X","")</f>
        <v/>
      </c>
      <c r="D645" s="9"/>
      <c r="E645" s="1" t="str">
        <f t="shared" si="10"/>
        <v/>
      </c>
    </row>
    <row r="646" spans="1:5" x14ac:dyDescent="0.35">
      <c r="A646" s="1" t="s">
        <v>75</v>
      </c>
      <c r="B646" s="1" t="s">
        <v>838</v>
      </c>
      <c r="C646" s="1" t="str">
        <f>IF(A646=LEFT(Main!$C$4,2),"X","")</f>
        <v/>
      </c>
      <c r="D646" s="9"/>
      <c r="E646" s="1" t="str">
        <f t="shared" si="10"/>
        <v/>
      </c>
    </row>
    <row r="647" spans="1:5" x14ac:dyDescent="0.35">
      <c r="A647" s="1" t="s">
        <v>77</v>
      </c>
      <c r="B647" s="1" t="s">
        <v>384</v>
      </c>
      <c r="C647" s="1" t="str">
        <f>IF(A647=LEFT(Main!$C$4,2),"X","")</f>
        <v/>
      </c>
      <c r="D647" s="9"/>
      <c r="E647" s="1" t="str">
        <f t="shared" si="10"/>
        <v/>
      </c>
    </row>
    <row r="648" spans="1:5" x14ac:dyDescent="0.35">
      <c r="A648" s="1" t="s">
        <v>77</v>
      </c>
      <c r="B648" s="1" t="s">
        <v>839</v>
      </c>
      <c r="C648" s="1" t="str">
        <f>IF(A648=LEFT(Main!$C$4,2),"X","")</f>
        <v/>
      </c>
      <c r="D648" s="9"/>
      <c r="E648" s="1" t="str">
        <f t="shared" si="10"/>
        <v/>
      </c>
    </row>
    <row r="649" spans="1:5" x14ac:dyDescent="0.35">
      <c r="A649" s="1" t="s">
        <v>77</v>
      </c>
      <c r="B649" s="1" t="s">
        <v>536</v>
      </c>
      <c r="C649" s="1" t="str">
        <f>IF(A649=LEFT(Main!$C$4,2),"X","")</f>
        <v/>
      </c>
      <c r="D649" s="9"/>
      <c r="E649" s="1" t="str">
        <f t="shared" si="10"/>
        <v/>
      </c>
    </row>
    <row r="650" spans="1:5" x14ac:dyDescent="0.35">
      <c r="A650" s="1" t="s">
        <v>77</v>
      </c>
      <c r="B650" s="1" t="s">
        <v>840</v>
      </c>
      <c r="C650" s="1" t="str">
        <f>IF(A650=LEFT(Main!$C$4,2),"X","")</f>
        <v/>
      </c>
      <c r="D650" s="9"/>
      <c r="E650" s="1" t="str">
        <f t="shared" si="10"/>
        <v/>
      </c>
    </row>
    <row r="651" spans="1:5" x14ac:dyDescent="0.35">
      <c r="A651" s="1" t="s">
        <v>77</v>
      </c>
      <c r="B651" s="1" t="s">
        <v>841</v>
      </c>
      <c r="C651" s="1" t="str">
        <f>IF(A651=LEFT(Main!$C$4,2),"X","")</f>
        <v/>
      </c>
      <c r="D651" s="9"/>
      <c r="E651" s="1" t="str">
        <f t="shared" si="10"/>
        <v/>
      </c>
    </row>
    <row r="652" spans="1:5" x14ac:dyDescent="0.35">
      <c r="A652" s="1" t="s">
        <v>77</v>
      </c>
      <c r="B652" s="1" t="s">
        <v>842</v>
      </c>
      <c r="C652" s="1" t="str">
        <f>IF(A652=LEFT(Main!$C$4,2),"X","")</f>
        <v/>
      </c>
      <c r="D652" s="9"/>
      <c r="E652" s="1" t="str">
        <f t="shared" si="10"/>
        <v/>
      </c>
    </row>
    <row r="653" spans="1:5" x14ac:dyDescent="0.35">
      <c r="A653" s="1" t="s">
        <v>77</v>
      </c>
      <c r="B653" s="1" t="s">
        <v>843</v>
      </c>
      <c r="C653" s="1" t="str">
        <f>IF(A653=LEFT(Main!$C$4,2),"X","")</f>
        <v/>
      </c>
      <c r="D653" s="9"/>
      <c r="E653" s="1" t="str">
        <f t="shared" si="10"/>
        <v/>
      </c>
    </row>
    <row r="654" spans="1:5" x14ac:dyDescent="0.35">
      <c r="A654" s="1" t="s">
        <v>77</v>
      </c>
      <c r="B654" s="1" t="s">
        <v>844</v>
      </c>
      <c r="C654" s="1" t="str">
        <f>IF(A654=LEFT(Main!$C$4,2),"X","")</f>
        <v/>
      </c>
      <c r="D654" s="9"/>
      <c r="E654" s="1" t="str">
        <f t="shared" si="10"/>
        <v/>
      </c>
    </row>
    <row r="655" spans="1:5" x14ac:dyDescent="0.35">
      <c r="A655" s="1" t="s">
        <v>77</v>
      </c>
      <c r="B655" s="1" t="s">
        <v>845</v>
      </c>
      <c r="C655" s="1" t="str">
        <f>IF(A655=LEFT(Main!$C$4,2),"X","")</f>
        <v/>
      </c>
      <c r="D655" s="9"/>
      <c r="E655" s="1" t="str">
        <f t="shared" si="10"/>
        <v/>
      </c>
    </row>
    <row r="656" spans="1:5" x14ac:dyDescent="0.35">
      <c r="A656" s="1" t="s">
        <v>77</v>
      </c>
      <c r="B656" s="1" t="s">
        <v>846</v>
      </c>
      <c r="C656" s="1" t="str">
        <f>IF(A656=LEFT(Main!$C$4,2),"X","")</f>
        <v/>
      </c>
      <c r="D656" s="9"/>
      <c r="E656" s="1" t="str">
        <f t="shared" si="10"/>
        <v/>
      </c>
    </row>
    <row r="657" spans="1:5" x14ac:dyDescent="0.35">
      <c r="A657" s="1" t="s">
        <v>77</v>
      </c>
      <c r="B657" s="1" t="s">
        <v>847</v>
      </c>
      <c r="C657" s="1" t="str">
        <f>IF(A657=LEFT(Main!$C$4,2),"X","")</f>
        <v/>
      </c>
      <c r="D657" s="9"/>
      <c r="E657" s="1" t="str">
        <f t="shared" si="10"/>
        <v/>
      </c>
    </row>
    <row r="658" spans="1:5" x14ac:dyDescent="0.35">
      <c r="A658" s="1" t="s">
        <v>77</v>
      </c>
      <c r="B658" s="1" t="s">
        <v>848</v>
      </c>
      <c r="C658" s="1" t="str">
        <f>IF(A658=LEFT(Main!$C$4,2),"X","")</f>
        <v/>
      </c>
      <c r="D658" s="9"/>
      <c r="E658" s="1" t="str">
        <f t="shared" si="10"/>
        <v/>
      </c>
    </row>
    <row r="659" spans="1:5" x14ac:dyDescent="0.35">
      <c r="A659" s="1" t="s">
        <v>77</v>
      </c>
      <c r="B659" s="1" t="s">
        <v>849</v>
      </c>
      <c r="C659" s="1" t="str">
        <f>IF(A659=LEFT(Main!$C$4,2),"X","")</f>
        <v/>
      </c>
      <c r="D659" s="9"/>
      <c r="E659" s="1" t="str">
        <f t="shared" si="10"/>
        <v/>
      </c>
    </row>
    <row r="660" spans="1:5" x14ac:dyDescent="0.35">
      <c r="A660" s="1" t="s">
        <v>77</v>
      </c>
      <c r="B660" s="1" t="s">
        <v>850</v>
      </c>
      <c r="C660" s="1" t="str">
        <f>IF(A660=LEFT(Main!$C$4,2),"X","")</f>
        <v/>
      </c>
      <c r="D660" s="9"/>
      <c r="E660" s="1" t="str">
        <f t="shared" si="10"/>
        <v/>
      </c>
    </row>
    <row r="661" spans="1:5" x14ac:dyDescent="0.35">
      <c r="A661" s="1" t="s">
        <v>77</v>
      </c>
      <c r="B661" s="1" t="s">
        <v>851</v>
      </c>
      <c r="C661" s="1" t="str">
        <f>IF(A661=LEFT(Main!$C$4,2),"X","")</f>
        <v/>
      </c>
      <c r="D661" s="9"/>
      <c r="E661" s="1" t="str">
        <f t="shared" si="10"/>
        <v/>
      </c>
    </row>
    <row r="662" spans="1:5" x14ac:dyDescent="0.35">
      <c r="A662" s="1" t="s">
        <v>77</v>
      </c>
      <c r="B662" s="1" t="s">
        <v>852</v>
      </c>
      <c r="C662" s="1" t="str">
        <f>IF(A662=LEFT(Main!$C$4,2),"X","")</f>
        <v/>
      </c>
      <c r="D662" s="9"/>
      <c r="E662" s="1" t="str">
        <f t="shared" si="10"/>
        <v/>
      </c>
    </row>
    <row r="663" spans="1:5" x14ac:dyDescent="0.35">
      <c r="A663" s="1" t="s">
        <v>77</v>
      </c>
      <c r="B663" s="1" t="s">
        <v>853</v>
      </c>
      <c r="C663" s="1" t="str">
        <f>IF(A663=LEFT(Main!$C$4,2),"X","")</f>
        <v/>
      </c>
      <c r="D663" s="9"/>
      <c r="E663" s="1" t="str">
        <f t="shared" si="10"/>
        <v/>
      </c>
    </row>
    <row r="664" spans="1:5" x14ac:dyDescent="0.35">
      <c r="A664" s="1" t="s">
        <v>77</v>
      </c>
      <c r="B664" s="1" t="s">
        <v>854</v>
      </c>
      <c r="C664" s="1" t="str">
        <f>IF(A664=LEFT(Main!$C$4,2),"X","")</f>
        <v/>
      </c>
      <c r="D664" s="9"/>
      <c r="E664" s="1" t="str">
        <f t="shared" si="10"/>
        <v/>
      </c>
    </row>
    <row r="665" spans="1:5" x14ac:dyDescent="0.35">
      <c r="A665" s="1" t="s">
        <v>77</v>
      </c>
      <c r="B665" s="1" t="s">
        <v>855</v>
      </c>
      <c r="C665" s="1" t="str">
        <f>IF(A665=LEFT(Main!$C$4,2),"X","")</f>
        <v/>
      </c>
      <c r="D665" s="9"/>
      <c r="E665" s="1" t="str">
        <f t="shared" si="10"/>
        <v/>
      </c>
    </row>
    <row r="666" spans="1:5" x14ac:dyDescent="0.35">
      <c r="A666" s="1" t="s">
        <v>77</v>
      </c>
      <c r="B666" s="1" t="s">
        <v>856</v>
      </c>
      <c r="C666" s="1" t="str">
        <f>IF(A666=LEFT(Main!$C$4,2),"X","")</f>
        <v/>
      </c>
      <c r="D666" s="9"/>
      <c r="E666" s="1" t="str">
        <f t="shared" si="10"/>
        <v/>
      </c>
    </row>
    <row r="667" spans="1:5" x14ac:dyDescent="0.35">
      <c r="A667" s="1" t="s">
        <v>77</v>
      </c>
      <c r="B667" s="1" t="s">
        <v>857</v>
      </c>
      <c r="C667" s="1" t="str">
        <f>IF(A667=LEFT(Main!$C$4,2),"X","")</f>
        <v/>
      </c>
      <c r="D667" s="9"/>
      <c r="E667" s="1" t="str">
        <f t="shared" si="10"/>
        <v/>
      </c>
    </row>
    <row r="668" spans="1:5" x14ac:dyDescent="0.35">
      <c r="A668" s="1" t="s">
        <v>77</v>
      </c>
      <c r="B668" s="1" t="s">
        <v>858</v>
      </c>
      <c r="C668" s="1" t="str">
        <f>IF(A668=LEFT(Main!$C$4,2),"X","")</f>
        <v/>
      </c>
      <c r="D668" s="9"/>
      <c r="E668" s="1" t="str">
        <f t="shared" si="10"/>
        <v/>
      </c>
    </row>
    <row r="669" spans="1:5" x14ac:dyDescent="0.35">
      <c r="A669" s="1" t="s">
        <v>77</v>
      </c>
      <c r="B669" s="1" t="s">
        <v>859</v>
      </c>
      <c r="C669" s="1" t="str">
        <f>IF(A669=LEFT(Main!$C$4,2),"X","")</f>
        <v/>
      </c>
      <c r="D669" s="9"/>
      <c r="E669" s="1" t="str">
        <f t="shared" si="10"/>
        <v/>
      </c>
    </row>
    <row r="670" spans="1:5" x14ac:dyDescent="0.35">
      <c r="A670" s="1" t="s">
        <v>77</v>
      </c>
      <c r="B670" s="1" t="s">
        <v>860</v>
      </c>
      <c r="C670" s="1" t="str">
        <f>IF(A670=LEFT(Main!$C$4,2),"X","")</f>
        <v/>
      </c>
      <c r="D670" s="9"/>
      <c r="E670" s="1" t="str">
        <f t="shared" si="10"/>
        <v/>
      </c>
    </row>
    <row r="671" spans="1:5" x14ac:dyDescent="0.35">
      <c r="A671" s="1" t="s">
        <v>77</v>
      </c>
      <c r="B671" s="1" t="s">
        <v>861</v>
      </c>
      <c r="C671" s="1" t="str">
        <f>IF(A671=LEFT(Main!$C$4,2),"X","")</f>
        <v/>
      </c>
      <c r="D671" s="9"/>
      <c r="E671" s="1" t="str">
        <f t="shared" si="10"/>
        <v/>
      </c>
    </row>
    <row r="672" spans="1:5" x14ac:dyDescent="0.35">
      <c r="A672" s="1" t="s">
        <v>77</v>
      </c>
      <c r="B672" s="1" t="s">
        <v>862</v>
      </c>
      <c r="C672" s="1" t="str">
        <f>IF(A672=LEFT(Main!$C$4,2),"X","")</f>
        <v/>
      </c>
      <c r="D672" s="9"/>
      <c r="E672" s="1" t="str">
        <f t="shared" si="10"/>
        <v/>
      </c>
    </row>
    <row r="673" spans="1:5" x14ac:dyDescent="0.35">
      <c r="A673" s="1" t="s">
        <v>79</v>
      </c>
      <c r="B673" s="1" t="s">
        <v>863</v>
      </c>
      <c r="C673" s="1" t="str">
        <f>IF(A673=LEFT(Main!$C$4,2),"X","")</f>
        <v/>
      </c>
      <c r="D673" s="9"/>
      <c r="E673" s="1" t="str">
        <f t="shared" si="10"/>
        <v/>
      </c>
    </row>
    <row r="674" spans="1:5" x14ac:dyDescent="0.35">
      <c r="A674" s="1" t="s">
        <v>79</v>
      </c>
      <c r="B674" s="1" t="s">
        <v>864</v>
      </c>
      <c r="C674" s="1" t="str">
        <f>IF(A674=LEFT(Main!$C$4,2),"X","")</f>
        <v/>
      </c>
      <c r="D674" s="9"/>
      <c r="E674" s="1" t="str">
        <f t="shared" si="10"/>
        <v/>
      </c>
    </row>
    <row r="675" spans="1:5" x14ac:dyDescent="0.35">
      <c r="A675" s="1" t="s">
        <v>79</v>
      </c>
      <c r="B675" s="1" t="s">
        <v>865</v>
      </c>
      <c r="C675" s="1" t="str">
        <f>IF(A675=LEFT(Main!$C$4,2),"X","")</f>
        <v/>
      </c>
      <c r="D675" s="9"/>
      <c r="E675" s="1" t="str">
        <f t="shared" si="10"/>
        <v/>
      </c>
    </row>
    <row r="676" spans="1:5" x14ac:dyDescent="0.35">
      <c r="A676" s="1" t="s">
        <v>79</v>
      </c>
      <c r="B676" s="1" t="s">
        <v>866</v>
      </c>
      <c r="C676" s="1" t="str">
        <f>IF(A676=LEFT(Main!$C$4,2),"X","")</f>
        <v/>
      </c>
      <c r="D676" s="9"/>
      <c r="E676" s="1" t="str">
        <f t="shared" si="10"/>
        <v/>
      </c>
    </row>
    <row r="677" spans="1:5" x14ac:dyDescent="0.35">
      <c r="A677" s="1" t="s">
        <v>79</v>
      </c>
      <c r="B677" s="1" t="s">
        <v>867</v>
      </c>
      <c r="C677" s="1" t="str">
        <f>IF(A677=LEFT(Main!$C$4,2),"X","")</f>
        <v/>
      </c>
      <c r="D677" s="9"/>
      <c r="E677" s="1" t="str">
        <f t="shared" si="10"/>
        <v/>
      </c>
    </row>
    <row r="678" spans="1:5" x14ac:dyDescent="0.35">
      <c r="A678" s="1" t="s">
        <v>79</v>
      </c>
      <c r="B678" s="1" t="s">
        <v>868</v>
      </c>
      <c r="C678" s="1" t="str">
        <f>IF(A678=LEFT(Main!$C$4,2),"X","")</f>
        <v/>
      </c>
      <c r="D678" s="9"/>
      <c r="E678" s="1" t="str">
        <f t="shared" si="10"/>
        <v/>
      </c>
    </row>
    <row r="679" spans="1:5" x14ac:dyDescent="0.35">
      <c r="A679" s="1" t="s">
        <v>79</v>
      </c>
      <c r="B679" s="1" t="s">
        <v>869</v>
      </c>
      <c r="C679" s="1" t="str">
        <f>IF(A679=LEFT(Main!$C$4,2),"X","")</f>
        <v/>
      </c>
      <c r="D679" s="9"/>
      <c r="E679" s="1" t="str">
        <f t="shared" si="10"/>
        <v/>
      </c>
    </row>
    <row r="680" spans="1:5" x14ac:dyDescent="0.35">
      <c r="A680" s="1" t="s">
        <v>79</v>
      </c>
      <c r="B680" s="1" t="s">
        <v>870</v>
      </c>
      <c r="C680" s="1" t="str">
        <f>IF(A680=LEFT(Main!$C$4,2),"X","")</f>
        <v/>
      </c>
      <c r="D680" s="9"/>
      <c r="E680" s="1" t="str">
        <f t="shared" si="10"/>
        <v/>
      </c>
    </row>
    <row r="681" spans="1:5" x14ac:dyDescent="0.35">
      <c r="A681" s="1" t="s">
        <v>79</v>
      </c>
      <c r="B681" s="1" t="s">
        <v>871</v>
      </c>
      <c r="C681" s="1" t="str">
        <f>IF(A681=LEFT(Main!$C$4,2),"X","")</f>
        <v/>
      </c>
      <c r="D681" s="9"/>
      <c r="E681" s="1" t="str">
        <f t="shared" si="10"/>
        <v/>
      </c>
    </row>
    <row r="682" spans="1:5" x14ac:dyDescent="0.35">
      <c r="A682" s="1" t="s">
        <v>79</v>
      </c>
      <c r="B682" s="1" t="s">
        <v>790</v>
      </c>
      <c r="C682" s="1" t="str">
        <f>IF(A682=LEFT(Main!$C$4,2),"X","")</f>
        <v/>
      </c>
      <c r="D682" s="9"/>
      <c r="E682" s="1" t="str">
        <f t="shared" si="10"/>
        <v/>
      </c>
    </row>
    <row r="683" spans="1:5" x14ac:dyDescent="0.35">
      <c r="A683" s="1" t="s">
        <v>79</v>
      </c>
      <c r="B683" s="1" t="s">
        <v>872</v>
      </c>
      <c r="C683" s="1" t="str">
        <f>IF(A683=LEFT(Main!$C$4,2),"X","")</f>
        <v/>
      </c>
      <c r="D683" s="9"/>
      <c r="E683" s="1" t="str">
        <f t="shared" si="10"/>
        <v/>
      </c>
    </row>
    <row r="684" spans="1:5" x14ac:dyDescent="0.35">
      <c r="A684" s="1" t="s">
        <v>79</v>
      </c>
      <c r="B684" s="1" t="s">
        <v>873</v>
      </c>
      <c r="C684" s="1" t="str">
        <f>IF(A684=LEFT(Main!$C$4,2),"X","")</f>
        <v/>
      </c>
      <c r="D684" s="9"/>
      <c r="E684" s="1" t="str">
        <f t="shared" si="10"/>
        <v/>
      </c>
    </row>
    <row r="685" spans="1:5" x14ac:dyDescent="0.35">
      <c r="A685" s="1" t="s">
        <v>79</v>
      </c>
      <c r="B685" s="1" t="s">
        <v>874</v>
      </c>
      <c r="C685" s="1" t="str">
        <f>IF(A685=LEFT(Main!$C$4,2),"X","")</f>
        <v/>
      </c>
      <c r="D685" s="9"/>
      <c r="E685" s="1" t="str">
        <f t="shared" si="10"/>
        <v/>
      </c>
    </row>
    <row r="686" spans="1:5" x14ac:dyDescent="0.35">
      <c r="A686" s="1" t="s">
        <v>79</v>
      </c>
      <c r="B686" s="1" t="s">
        <v>875</v>
      </c>
      <c r="C686" s="1" t="str">
        <f>IF(A686=LEFT(Main!$C$4,2),"X","")</f>
        <v/>
      </c>
      <c r="D686" s="9"/>
      <c r="E686" s="1" t="str">
        <f t="shared" si="10"/>
        <v/>
      </c>
    </row>
    <row r="687" spans="1:5" x14ac:dyDescent="0.35">
      <c r="A687" s="1" t="s">
        <v>79</v>
      </c>
      <c r="B687" s="1" t="s">
        <v>876</v>
      </c>
      <c r="C687" s="1" t="str">
        <f>IF(A687=LEFT(Main!$C$4,2),"X","")</f>
        <v/>
      </c>
      <c r="D687" s="9"/>
      <c r="E687" s="1" t="str">
        <f t="shared" si="10"/>
        <v/>
      </c>
    </row>
    <row r="688" spans="1:5" x14ac:dyDescent="0.35">
      <c r="A688" s="1" t="s">
        <v>79</v>
      </c>
      <c r="B688" s="1" t="s">
        <v>877</v>
      </c>
      <c r="C688" s="1" t="str">
        <f>IF(A688=LEFT(Main!$C$4,2),"X","")</f>
        <v/>
      </c>
      <c r="D688" s="9"/>
      <c r="E688" s="1" t="str">
        <f t="shared" si="10"/>
        <v/>
      </c>
    </row>
    <row r="689" spans="1:5" x14ac:dyDescent="0.35">
      <c r="A689" s="1" t="s">
        <v>79</v>
      </c>
      <c r="B689" s="1" t="s">
        <v>878</v>
      </c>
      <c r="C689" s="1" t="str">
        <f>IF(A689=LEFT(Main!$C$4,2),"X","")</f>
        <v/>
      </c>
      <c r="D689" s="9"/>
      <c r="E689" s="1" t="str">
        <f t="shared" si="10"/>
        <v/>
      </c>
    </row>
    <row r="690" spans="1:5" x14ac:dyDescent="0.35">
      <c r="A690" s="1" t="s">
        <v>79</v>
      </c>
      <c r="B690" s="1" t="s">
        <v>879</v>
      </c>
      <c r="C690" s="1" t="str">
        <f>IF(A690=LEFT(Main!$C$4,2),"X","")</f>
        <v/>
      </c>
      <c r="D690" s="9"/>
      <c r="E690" s="1" t="str">
        <f t="shared" si="10"/>
        <v/>
      </c>
    </row>
    <row r="691" spans="1:5" x14ac:dyDescent="0.35">
      <c r="A691" s="1" t="s">
        <v>79</v>
      </c>
      <c r="B691" s="1" t="s">
        <v>880</v>
      </c>
      <c r="C691" s="1" t="str">
        <f>IF(A691=LEFT(Main!$C$4,2),"X","")</f>
        <v/>
      </c>
      <c r="D691" s="9"/>
      <c r="E691" s="1" t="str">
        <f t="shared" si="10"/>
        <v/>
      </c>
    </row>
    <row r="692" spans="1:5" x14ac:dyDescent="0.35">
      <c r="A692" s="1" t="s">
        <v>79</v>
      </c>
      <c r="B692" s="1" t="s">
        <v>881</v>
      </c>
      <c r="C692" s="1" t="str">
        <f>IF(A692=LEFT(Main!$C$4,2),"X","")</f>
        <v/>
      </c>
      <c r="D692" s="9"/>
      <c r="E692" s="1" t="str">
        <f t="shared" si="10"/>
        <v/>
      </c>
    </row>
    <row r="693" spans="1:5" x14ac:dyDescent="0.35">
      <c r="A693" s="1" t="s">
        <v>79</v>
      </c>
      <c r="B693" s="1" t="s">
        <v>882</v>
      </c>
      <c r="C693" s="1" t="str">
        <f>IF(A693=LEFT(Main!$C$4,2),"X","")</f>
        <v/>
      </c>
      <c r="D693" s="9"/>
      <c r="E693" s="1" t="str">
        <f t="shared" si="10"/>
        <v/>
      </c>
    </row>
    <row r="694" spans="1:5" x14ac:dyDescent="0.35">
      <c r="A694" s="1" t="s">
        <v>79</v>
      </c>
      <c r="B694" s="1" t="s">
        <v>883</v>
      </c>
      <c r="C694" s="1" t="str">
        <f>IF(A694=LEFT(Main!$C$4,2),"X","")</f>
        <v/>
      </c>
      <c r="D694" s="9"/>
      <c r="E694" s="1" t="str">
        <f t="shared" si="10"/>
        <v/>
      </c>
    </row>
    <row r="695" spans="1:5" x14ac:dyDescent="0.35">
      <c r="A695" s="1" t="s">
        <v>79</v>
      </c>
      <c r="B695" s="1" t="s">
        <v>884</v>
      </c>
      <c r="C695" s="1" t="str">
        <f>IF(A695=LEFT(Main!$C$4,2),"X","")</f>
        <v/>
      </c>
      <c r="D695" s="9"/>
      <c r="E695" s="1" t="str">
        <f t="shared" si="10"/>
        <v/>
      </c>
    </row>
    <row r="696" spans="1:5" x14ac:dyDescent="0.35">
      <c r="A696" s="1" t="s">
        <v>79</v>
      </c>
      <c r="B696" s="1" t="s">
        <v>885</v>
      </c>
      <c r="C696" s="1" t="str">
        <f>IF(A696=LEFT(Main!$C$4,2),"X","")</f>
        <v/>
      </c>
      <c r="D696" s="9"/>
      <c r="E696" s="1" t="str">
        <f t="shared" si="10"/>
        <v/>
      </c>
    </row>
    <row r="697" spans="1:5" x14ac:dyDescent="0.35">
      <c r="A697" s="1" t="s">
        <v>79</v>
      </c>
      <c r="B697" s="1" t="s">
        <v>886</v>
      </c>
      <c r="C697" s="1" t="str">
        <f>IF(A697=LEFT(Main!$C$4,2),"X","")</f>
        <v/>
      </c>
      <c r="D697" s="9"/>
      <c r="E697" s="1" t="str">
        <f t="shared" si="10"/>
        <v/>
      </c>
    </row>
    <row r="698" spans="1:5" x14ac:dyDescent="0.35">
      <c r="A698" s="1" t="s">
        <v>81</v>
      </c>
      <c r="B698" s="1" t="s">
        <v>863</v>
      </c>
      <c r="C698" s="1" t="str">
        <f>IF(A698=LEFT(Main!$C$4,2),"X","")</f>
        <v/>
      </c>
      <c r="D698" s="9"/>
      <c r="E698" s="1" t="str">
        <f t="shared" si="10"/>
        <v/>
      </c>
    </row>
    <row r="699" spans="1:5" x14ac:dyDescent="0.35">
      <c r="A699" s="1" t="s">
        <v>81</v>
      </c>
      <c r="B699" s="1" t="s">
        <v>887</v>
      </c>
      <c r="C699" s="1" t="str">
        <f>IF(A699=LEFT(Main!$C$4,2),"X","")</f>
        <v/>
      </c>
      <c r="D699" s="9"/>
      <c r="E699" s="1" t="str">
        <f t="shared" si="10"/>
        <v/>
      </c>
    </row>
    <row r="700" spans="1:5" x14ac:dyDescent="0.35">
      <c r="A700" s="1" t="s">
        <v>81</v>
      </c>
      <c r="B700" s="1" t="s">
        <v>888</v>
      </c>
      <c r="C700" s="1" t="str">
        <f>IF(A700=LEFT(Main!$C$4,2),"X","")</f>
        <v/>
      </c>
      <c r="D700" s="9"/>
      <c r="E700" s="1" t="str">
        <f t="shared" si="10"/>
        <v/>
      </c>
    </row>
    <row r="701" spans="1:5" x14ac:dyDescent="0.35">
      <c r="A701" s="1" t="s">
        <v>81</v>
      </c>
      <c r="B701" s="1" t="s">
        <v>889</v>
      </c>
      <c r="C701" s="1" t="str">
        <f>IF(A701=LEFT(Main!$C$4,2),"X","")</f>
        <v/>
      </c>
      <c r="D701" s="9"/>
      <c r="E701" s="1" t="str">
        <f t="shared" si="10"/>
        <v/>
      </c>
    </row>
    <row r="702" spans="1:5" x14ac:dyDescent="0.35">
      <c r="A702" s="1" t="s">
        <v>81</v>
      </c>
      <c r="B702" s="1" t="s">
        <v>890</v>
      </c>
      <c r="C702" s="1" t="str">
        <f>IF(A702=LEFT(Main!$C$4,2),"X","")</f>
        <v/>
      </c>
      <c r="D702" s="9"/>
      <c r="E702" s="1" t="str">
        <f t="shared" si="10"/>
        <v/>
      </c>
    </row>
    <row r="703" spans="1:5" x14ac:dyDescent="0.35">
      <c r="A703" s="1" t="s">
        <v>81</v>
      </c>
      <c r="B703" s="1" t="s">
        <v>891</v>
      </c>
      <c r="C703" s="1" t="str">
        <f>IF(A703=LEFT(Main!$C$4,2),"X","")</f>
        <v/>
      </c>
      <c r="D703" s="9"/>
      <c r="E703" s="1" t="str">
        <f t="shared" si="10"/>
        <v/>
      </c>
    </row>
    <row r="704" spans="1:5" x14ac:dyDescent="0.35">
      <c r="A704" s="1" t="s">
        <v>81</v>
      </c>
      <c r="B704" s="1" t="s">
        <v>333</v>
      </c>
      <c r="C704" s="1" t="str">
        <f>IF(A704=LEFT(Main!$C$4,2),"X","")</f>
        <v/>
      </c>
      <c r="D704" s="9"/>
      <c r="E704" s="1" t="str">
        <f t="shared" si="10"/>
        <v/>
      </c>
    </row>
    <row r="705" spans="1:5" x14ac:dyDescent="0.35">
      <c r="A705" s="1" t="s">
        <v>81</v>
      </c>
      <c r="B705" s="1" t="s">
        <v>892</v>
      </c>
      <c r="C705" s="1" t="str">
        <f>IF(A705=LEFT(Main!$C$4,2),"X","")</f>
        <v/>
      </c>
      <c r="D705" s="9"/>
      <c r="E705" s="1" t="str">
        <f t="shared" si="10"/>
        <v/>
      </c>
    </row>
    <row r="706" spans="1:5" x14ac:dyDescent="0.35">
      <c r="A706" s="1" t="s">
        <v>81</v>
      </c>
      <c r="B706" s="1" t="s">
        <v>893</v>
      </c>
      <c r="C706" s="1" t="str">
        <f>IF(A706=LEFT(Main!$C$4,2),"X","")</f>
        <v/>
      </c>
      <c r="D706" s="9"/>
      <c r="E706" s="1" t="str">
        <f t="shared" ref="E706:E769" si="11">IF(C706="","",B706)</f>
        <v/>
      </c>
    </row>
    <row r="707" spans="1:5" x14ac:dyDescent="0.35">
      <c r="A707" s="1" t="s">
        <v>81</v>
      </c>
      <c r="B707" s="1" t="s">
        <v>894</v>
      </c>
      <c r="C707" s="1" t="str">
        <f>IF(A707=LEFT(Main!$C$4,2),"X","")</f>
        <v/>
      </c>
      <c r="D707" s="9"/>
      <c r="E707" s="1" t="str">
        <f t="shared" si="11"/>
        <v/>
      </c>
    </row>
    <row r="708" spans="1:5" x14ac:dyDescent="0.35">
      <c r="A708" s="1" t="s">
        <v>81</v>
      </c>
      <c r="B708" s="1" t="s">
        <v>872</v>
      </c>
      <c r="C708" s="1" t="str">
        <f>IF(A708=LEFT(Main!$C$4,2),"X","")</f>
        <v/>
      </c>
      <c r="D708" s="9"/>
      <c r="E708" s="1" t="str">
        <f t="shared" si="11"/>
        <v/>
      </c>
    </row>
    <row r="709" spans="1:5" x14ac:dyDescent="0.35">
      <c r="A709" s="1" t="s">
        <v>81</v>
      </c>
      <c r="B709" s="1" t="s">
        <v>895</v>
      </c>
      <c r="C709" s="1" t="str">
        <f>IF(A709=LEFT(Main!$C$4,2),"X","")</f>
        <v/>
      </c>
      <c r="D709" s="9"/>
      <c r="E709" s="1" t="str">
        <f t="shared" si="11"/>
        <v/>
      </c>
    </row>
    <row r="710" spans="1:5" x14ac:dyDescent="0.35">
      <c r="A710" s="1" t="s">
        <v>81</v>
      </c>
      <c r="B710" s="1" t="s">
        <v>896</v>
      </c>
      <c r="C710" s="1" t="str">
        <f>IF(A710=LEFT(Main!$C$4,2),"X","")</f>
        <v/>
      </c>
      <c r="D710" s="9"/>
      <c r="E710" s="1" t="str">
        <f t="shared" si="11"/>
        <v/>
      </c>
    </row>
    <row r="711" spans="1:5" x14ac:dyDescent="0.35">
      <c r="A711" s="1" t="s">
        <v>81</v>
      </c>
      <c r="B711" s="1" t="s">
        <v>897</v>
      </c>
      <c r="C711" s="1" t="str">
        <f>IF(A711=LEFT(Main!$C$4,2),"X","")</f>
        <v/>
      </c>
      <c r="D711" s="9"/>
      <c r="E711" s="1" t="str">
        <f t="shared" si="11"/>
        <v/>
      </c>
    </row>
    <row r="712" spans="1:5" x14ac:dyDescent="0.35">
      <c r="A712" s="1" t="s">
        <v>81</v>
      </c>
      <c r="B712" s="1" t="s">
        <v>898</v>
      </c>
      <c r="C712" s="1" t="str">
        <f>IF(A712=LEFT(Main!$C$4,2),"X","")</f>
        <v/>
      </c>
      <c r="D712" s="9"/>
      <c r="E712" s="1" t="str">
        <f t="shared" si="11"/>
        <v/>
      </c>
    </row>
    <row r="713" spans="1:5" x14ac:dyDescent="0.35">
      <c r="A713" s="1" t="s">
        <v>81</v>
      </c>
      <c r="B713" s="1" t="s">
        <v>899</v>
      </c>
      <c r="C713" s="1" t="str">
        <f>IF(A713=LEFT(Main!$C$4,2),"X","")</f>
        <v/>
      </c>
      <c r="D713" s="9"/>
      <c r="E713" s="1" t="str">
        <f t="shared" si="11"/>
        <v/>
      </c>
    </row>
    <row r="714" spans="1:5" x14ac:dyDescent="0.35">
      <c r="A714" s="1" t="s">
        <v>81</v>
      </c>
      <c r="B714" s="1" t="s">
        <v>900</v>
      </c>
      <c r="C714" s="1" t="str">
        <f>IF(A714=LEFT(Main!$C$4,2),"X","")</f>
        <v/>
      </c>
      <c r="D714" s="9"/>
      <c r="E714" s="1" t="str">
        <f t="shared" si="11"/>
        <v/>
      </c>
    </row>
    <row r="715" spans="1:5" x14ac:dyDescent="0.35">
      <c r="A715" s="1" t="s">
        <v>81</v>
      </c>
      <c r="B715" s="1" t="s">
        <v>901</v>
      </c>
      <c r="C715" s="1" t="str">
        <f>IF(A715=LEFT(Main!$C$4,2),"X","")</f>
        <v/>
      </c>
      <c r="D715" s="9"/>
      <c r="E715" s="1" t="str">
        <f t="shared" si="11"/>
        <v/>
      </c>
    </row>
    <row r="716" spans="1:5" x14ac:dyDescent="0.35">
      <c r="A716" s="1" t="s">
        <v>81</v>
      </c>
      <c r="B716" s="1" t="s">
        <v>833</v>
      </c>
      <c r="C716" s="1" t="str">
        <f>IF(A716=LEFT(Main!$C$4,2),"X","")</f>
        <v/>
      </c>
      <c r="D716" s="9"/>
      <c r="E716" s="1" t="str">
        <f t="shared" si="11"/>
        <v/>
      </c>
    </row>
    <row r="717" spans="1:5" x14ac:dyDescent="0.35">
      <c r="A717" s="1" t="s">
        <v>81</v>
      </c>
      <c r="B717" s="1" t="s">
        <v>478</v>
      </c>
      <c r="C717" s="1" t="str">
        <f>IF(A717=LEFT(Main!$C$4,2),"X","")</f>
        <v/>
      </c>
      <c r="D717" s="9"/>
      <c r="E717" s="1" t="str">
        <f t="shared" si="11"/>
        <v/>
      </c>
    </row>
    <row r="718" spans="1:5" x14ac:dyDescent="0.35">
      <c r="A718" s="1" t="s">
        <v>81</v>
      </c>
      <c r="B718" s="1" t="s">
        <v>902</v>
      </c>
      <c r="C718" s="1" t="str">
        <f>IF(A718=LEFT(Main!$C$4,2),"X","")</f>
        <v/>
      </c>
      <c r="D718" s="9"/>
      <c r="E718" s="1" t="str">
        <f t="shared" si="11"/>
        <v/>
      </c>
    </row>
    <row r="719" spans="1:5" x14ac:dyDescent="0.35">
      <c r="A719" s="1" t="s">
        <v>81</v>
      </c>
      <c r="B719" s="1" t="s">
        <v>903</v>
      </c>
      <c r="C719" s="1" t="str">
        <f>IF(A719=LEFT(Main!$C$4,2),"X","")</f>
        <v/>
      </c>
      <c r="D719" s="9"/>
      <c r="E719" s="1" t="str">
        <f t="shared" si="11"/>
        <v/>
      </c>
    </row>
    <row r="720" spans="1:5" x14ac:dyDescent="0.35">
      <c r="A720" s="1" t="s">
        <v>81</v>
      </c>
      <c r="B720" s="1" t="s">
        <v>904</v>
      </c>
      <c r="C720" s="1" t="str">
        <f>IF(A720=LEFT(Main!$C$4,2),"X","")</f>
        <v/>
      </c>
      <c r="D720" s="9"/>
      <c r="E720" s="1" t="str">
        <f t="shared" si="11"/>
        <v/>
      </c>
    </row>
    <row r="721" spans="1:5" x14ac:dyDescent="0.35">
      <c r="A721" s="1" t="s">
        <v>81</v>
      </c>
      <c r="B721" s="1" t="s">
        <v>905</v>
      </c>
      <c r="C721" s="1" t="str">
        <f>IF(A721=LEFT(Main!$C$4,2),"X","")</f>
        <v/>
      </c>
      <c r="D721" s="9"/>
      <c r="E721" s="1" t="str">
        <f t="shared" si="11"/>
        <v/>
      </c>
    </row>
    <row r="722" spans="1:5" x14ac:dyDescent="0.35">
      <c r="A722" s="1" t="s">
        <v>81</v>
      </c>
      <c r="B722" s="1" t="s">
        <v>906</v>
      </c>
      <c r="C722" s="1" t="str">
        <f>IF(A722=LEFT(Main!$C$4,2),"X","")</f>
        <v/>
      </c>
      <c r="D722" s="9"/>
      <c r="E722" s="1" t="str">
        <f t="shared" si="11"/>
        <v/>
      </c>
    </row>
    <row r="723" spans="1:5" x14ac:dyDescent="0.35">
      <c r="A723" s="1" t="s">
        <v>83</v>
      </c>
      <c r="B723" s="1" t="s">
        <v>907</v>
      </c>
      <c r="C723" s="1" t="str">
        <f>IF(A723=LEFT(Main!$C$4,2),"X","")</f>
        <v/>
      </c>
      <c r="D723" s="9"/>
      <c r="E723" s="1" t="str">
        <f t="shared" si="11"/>
        <v/>
      </c>
    </row>
    <row r="724" spans="1:5" x14ac:dyDescent="0.35">
      <c r="A724" s="1" t="s">
        <v>83</v>
      </c>
      <c r="B724" s="1" t="s">
        <v>908</v>
      </c>
      <c r="C724" s="1" t="str">
        <f>IF(A724=LEFT(Main!$C$4,2),"X","")</f>
        <v/>
      </c>
      <c r="D724" s="9"/>
      <c r="E724" s="1" t="str">
        <f t="shared" si="11"/>
        <v/>
      </c>
    </row>
    <row r="725" spans="1:5" x14ac:dyDescent="0.35">
      <c r="A725" s="1" t="s">
        <v>83</v>
      </c>
      <c r="B725" s="1" t="s">
        <v>909</v>
      </c>
      <c r="C725" s="1" t="str">
        <f>IF(A725=LEFT(Main!$C$4,2),"X","")</f>
        <v/>
      </c>
      <c r="D725" s="9"/>
      <c r="E725" s="1" t="str">
        <f t="shared" si="11"/>
        <v/>
      </c>
    </row>
    <row r="726" spans="1:5" x14ac:dyDescent="0.35">
      <c r="A726" s="1" t="s">
        <v>83</v>
      </c>
      <c r="B726" s="1" t="s">
        <v>910</v>
      </c>
      <c r="C726" s="1" t="str">
        <f>IF(A726=LEFT(Main!$C$4,2),"X","")</f>
        <v/>
      </c>
      <c r="D726" s="9"/>
      <c r="E726" s="1" t="str">
        <f t="shared" si="11"/>
        <v/>
      </c>
    </row>
    <row r="727" spans="1:5" x14ac:dyDescent="0.35">
      <c r="A727" s="1" t="s">
        <v>83</v>
      </c>
      <c r="B727" s="1" t="s">
        <v>911</v>
      </c>
      <c r="C727" s="1" t="str">
        <f>IF(A727=LEFT(Main!$C$4,2),"X","")</f>
        <v/>
      </c>
      <c r="D727" s="9"/>
      <c r="E727" s="1" t="str">
        <f t="shared" si="11"/>
        <v/>
      </c>
    </row>
    <row r="728" spans="1:5" x14ac:dyDescent="0.35">
      <c r="A728" s="1" t="s">
        <v>83</v>
      </c>
      <c r="B728" s="1" t="s">
        <v>912</v>
      </c>
      <c r="C728" s="1" t="str">
        <f>IF(A728=LEFT(Main!$C$4,2),"X","")</f>
        <v/>
      </c>
      <c r="D728" s="9"/>
      <c r="E728" s="1" t="str">
        <f t="shared" si="11"/>
        <v/>
      </c>
    </row>
    <row r="729" spans="1:5" x14ac:dyDescent="0.35">
      <c r="A729" s="1" t="s">
        <v>83</v>
      </c>
      <c r="B729" s="1" t="s">
        <v>913</v>
      </c>
      <c r="C729" s="1" t="str">
        <f>IF(A729=LEFT(Main!$C$4,2),"X","")</f>
        <v/>
      </c>
      <c r="D729" s="9"/>
      <c r="E729" s="1" t="str">
        <f t="shared" si="11"/>
        <v/>
      </c>
    </row>
    <row r="730" spans="1:5" x14ac:dyDescent="0.35">
      <c r="A730" s="1" t="s">
        <v>83</v>
      </c>
      <c r="B730" s="1" t="s">
        <v>914</v>
      </c>
      <c r="C730" s="1" t="str">
        <f>IF(A730=LEFT(Main!$C$4,2),"X","")</f>
        <v/>
      </c>
      <c r="D730" s="9"/>
      <c r="E730" s="1" t="str">
        <f t="shared" si="11"/>
        <v/>
      </c>
    </row>
    <row r="731" spans="1:5" x14ac:dyDescent="0.35">
      <c r="A731" s="1" t="s">
        <v>83</v>
      </c>
      <c r="B731" s="1" t="s">
        <v>915</v>
      </c>
      <c r="C731" s="1" t="str">
        <f>IF(A731=LEFT(Main!$C$4,2),"X","")</f>
        <v/>
      </c>
      <c r="D731" s="9"/>
      <c r="E731" s="1" t="str">
        <f t="shared" si="11"/>
        <v/>
      </c>
    </row>
    <row r="732" spans="1:5" x14ac:dyDescent="0.35">
      <c r="A732" s="1" t="s">
        <v>83</v>
      </c>
      <c r="B732" s="1" t="s">
        <v>916</v>
      </c>
      <c r="C732" s="1" t="str">
        <f>IF(A732=LEFT(Main!$C$4,2),"X","")</f>
        <v/>
      </c>
      <c r="D732" s="9"/>
      <c r="E732" s="1" t="str">
        <f t="shared" si="11"/>
        <v/>
      </c>
    </row>
    <row r="733" spans="1:5" x14ac:dyDescent="0.35">
      <c r="A733" s="1" t="s">
        <v>83</v>
      </c>
      <c r="B733" s="1" t="s">
        <v>917</v>
      </c>
      <c r="C733" s="1" t="str">
        <f>IF(A733=LEFT(Main!$C$4,2),"X","")</f>
        <v/>
      </c>
      <c r="D733" s="9"/>
      <c r="E733" s="1" t="str">
        <f t="shared" si="11"/>
        <v/>
      </c>
    </row>
    <row r="734" spans="1:5" x14ac:dyDescent="0.35">
      <c r="A734" s="1" t="s">
        <v>83</v>
      </c>
      <c r="B734" s="1" t="s">
        <v>918</v>
      </c>
      <c r="C734" s="1" t="str">
        <f>IF(A734=LEFT(Main!$C$4,2),"X","")</f>
        <v/>
      </c>
      <c r="D734" s="9"/>
      <c r="E734" s="1" t="str">
        <f t="shared" si="11"/>
        <v/>
      </c>
    </row>
    <row r="735" spans="1:5" x14ac:dyDescent="0.35">
      <c r="A735" s="1" t="s">
        <v>83</v>
      </c>
      <c r="B735" s="1" t="s">
        <v>919</v>
      </c>
      <c r="C735" s="1" t="str">
        <f>IF(A735=LEFT(Main!$C$4,2),"X","")</f>
        <v/>
      </c>
      <c r="D735" s="9"/>
      <c r="E735" s="1" t="str">
        <f t="shared" si="11"/>
        <v/>
      </c>
    </row>
    <row r="736" spans="1:5" x14ac:dyDescent="0.35">
      <c r="A736" s="1" t="s">
        <v>83</v>
      </c>
      <c r="B736" s="1" t="s">
        <v>920</v>
      </c>
      <c r="C736" s="1" t="str">
        <f>IF(A736=LEFT(Main!$C$4,2),"X","")</f>
        <v/>
      </c>
      <c r="D736" s="9"/>
      <c r="E736" s="1" t="str">
        <f t="shared" si="11"/>
        <v/>
      </c>
    </row>
    <row r="737" spans="1:5" x14ac:dyDescent="0.35">
      <c r="A737" s="1" t="s">
        <v>83</v>
      </c>
      <c r="B737" s="1" t="s">
        <v>921</v>
      </c>
      <c r="C737" s="1" t="str">
        <f>IF(A737=LEFT(Main!$C$4,2),"X","")</f>
        <v/>
      </c>
      <c r="D737" s="9"/>
      <c r="E737" s="1" t="str">
        <f t="shared" si="11"/>
        <v/>
      </c>
    </row>
    <row r="738" spans="1:5" x14ac:dyDescent="0.35">
      <c r="A738" s="1" t="s">
        <v>83</v>
      </c>
      <c r="B738" s="1" t="s">
        <v>922</v>
      </c>
      <c r="C738" s="1" t="str">
        <f>IF(A738=LEFT(Main!$C$4,2),"X","")</f>
        <v/>
      </c>
      <c r="D738" s="9"/>
      <c r="E738" s="1" t="str">
        <f t="shared" si="11"/>
        <v/>
      </c>
    </row>
    <row r="739" spans="1:5" x14ac:dyDescent="0.35">
      <c r="A739" s="1" t="s">
        <v>83</v>
      </c>
      <c r="B739" s="1" t="s">
        <v>923</v>
      </c>
      <c r="C739" s="1" t="str">
        <f>IF(A739=LEFT(Main!$C$4,2),"X","")</f>
        <v/>
      </c>
      <c r="D739" s="9"/>
      <c r="E739" s="1" t="str">
        <f t="shared" si="11"/>
        <v/>
      </c>
    </row>
    <row r="740" spans="1:5" x14ac:dyDescent="0.35">
      <c r="A740" s="1" t="s">
        <v>83</v>
      </c>
      <c r="B740" s="1" t="s">
        <v>924</v>
      </c>
      <c r="C740" s="1" t="str">
        <f>IF(A740=LEFT(Main!$C$4,2),"X","")</f>
        <v/>
      </c>
      <c r="D740" s="9"/>
      <c r="E740" s="1" t="str">
        <f t="shared" si="11"/>
        <v/>
      </c>
    </row>
    <row r="741" spans="1:5" x14ac:dyDescent="0.35">
      <c r="A741" s="1" t="s">
        <v>83</v>
      </c>
      <c r="B741" s="1" t="s">
        <v>925</v>
      </c>
      <c r="C741" s="1" t="str">
        <f>IF(A741=LEFT(Main!$C$4,2),"X","")</f>
        <v/>
      </c>
      <c r="D741" s="9"/>
      <c r="E741" s="1" t="str">
        <f t="shared" si="11"/>
        <v/>
      </c>
    </row>
    <row r="742" spans="1:5" x14ac:dyDescent="0.35">
      <c r="A742" s="1" t="s">
        <v>83</v>
      </c>
      <c r="B742" s="1" t="s">
        <v>926</v>
      </c>
      <c r="C742" s="1" t="str">
        <f>IF(A742=LEFT(Main!$C$4,2),"X","")</f>
        <v/>
      </c>
      <c r="D742" s="9"/>
      <c r="E742" s="1" t="str">
        <f t="shared" si="11"/>
        <v/>
      </c>
    </row>
    <row r="743" spans="1:5" x14ac:dyDescent="0.35">
      <c r="A743" s="1" t="s">
        <v>83</v>
      </c>
      <c r="B743" s="1" t="s">
        <v>927</v>
      </c>
      <c r="C743" s="1" t="str">
        <f>IF(A743=LEFT(Main!$C$4,2),"X","")</f>
        <v/>
      </c>
      <c r="D743" s="9"/>
      <c r="E743" s="1" t="str">
        <f t="shared" si="11"/>
        <v/>
      </c>
    </row>
    <row r="744" spans="1:5" x14ac:dyDescent="0.35">
      <c r="A744" s="1" t="s">
        <v>83</v>
      </c>
      <c r="B744" s="1" t="s">
        <v>928</v>
      </c>
      <c r="C744" s="1" t="str">
        <f>IF(A744=LEFT(Main!$C$4,2),"X","")</f>
        <v/>
      </c>
      <c r="D744" s="9"/>
      <c r="E744" s="1" t="str">
        <f t="shared" si="11"/>
        <v/>
      </c>
    </row>
    <row r="745" spans="1:5" x14ac:dyDescent="0.35">
      <c r="A745" s="1" t="s">
        <v>83</v>
      </c>
      <c r="B745" s="1" t="s">
        <v>929</v>
      </c>
      <c r="C745" s="1" t="str">
        <f>IF(A745=LEFT(Main!$C$4,2),"X","")</f>
        <v/>
      </c>
      <c r="D745" s="9"/>
      <c r="E745" s="1" t="str">
        <f t="shared" si="11"/>
        <v/>
      </c>
    </row>
    <row r="746" spans="1:5" x14ac:dyDescent="0.35">
      <c r="A746" s="1" t="s">
        <v>83</v>
      </c>
      <c r="B746" s="1" t="s">
        <v>930</v>
      </c>
      <c r="C746" s="1" t="str">
        <f>IF(A746=LEFT(Main!$C$4,2),"X","")</f>
        <v/>
      </c>
      <c r="D746" s="9"/>
      <c r="E746" s="1" t="str">
        <f t="shared" si="11"/>
        <v/>
      </c>
    </row>
    <row r="747" spans="1:5" x14ac:dyDescent="0.35">
      <c r="A747" s="1" t="s">
        <v>83</v>
      </c>
      <c r="B747" s="1" t="s">
        <v>931</v>
      </c>
      <c r="C747" s="1" t="str">
        <f>IF(A747=LEFT(Main!$C$4,2),"X","")</f>
        <v/>
      </c>
      <c r="D747" s="9"/>
      <c r="E747" s="1" t="str">
        <f t="shared" si="11"/>
        <v/>
      </c>
    </row>
    <row r="748" spans="1:5" x14ac:dyDescent="0.35">
      <c r="A748" s="1" t="s">
        <v>83</v>
      </c>
      <c r="B748" s="1" t="s">
        <v>932</v>
      </c>
      <c r="C748" s="1" t="str">
        <f>IF(A748=LEFT(Main!$C$4,2),"X","")</f>
        <v/>
      </c>
      <c r="D748" s="9"/>
      <c r="E748" s="1" t="str">
        <f t="shared" si="11"/>
        <v/>
      </c>
    </row>
    <row r="749" spans="1:5" x14ac:dyDescent="0.35">
      <c r="A749" s="1" t="s">
        <v>83</v>
      </c>
      <c r="B749" s="1" t="s">
        <v>933</v>
      </c>
      <c r="C749" s="1" t="str">
        <f>IF(A749=LEFT(Main!$C$4,2),"X","")</f>
        <v/>
      </c>
      <c r="D749" s="9"/>
      <c r="E749" s="1" t="str">
        <f t="shared" si="11"/>
        <v/>
      </c>
    </row>
    <row r="750" spans="1:5" x14ac:dyDescent="0.35">
      <c r="A750" s="1" t="s">
        <v>83</v>
      </c>
      <c r="B750" s="1" t="s">
        <v>934</v>
      </c>
      <c r="C750" s="1" t="str">
        <f>IF(A750=LEFT(Main!$C$4,2),"X","")</f>
        <v/>
      </c>
      <c r="D750" s="9"/>
      <c r="E750" s="1" t="str">
        <f t="shared" si="11"/>
        <v/>
      </c>
    </row>
    <row r="751" spans="1:5" x14ac:dyDescent="0.35">
      <c r="A751" s="1" t="s">
        <v>83</v>
      </c>
      <c r="B751" s="1" t="s">
        <v>935</v>
      </c>
      <c r="C751" s="1" t="str">
        <f>IF(A751=LEFT(Main!$C$4,2),"X","")</f>
        <v/>
      </c>
      <c r="D751" s="9"/>
      <c r="E751" s="1" t="str">
        <f t="shared" si="11"/>
        <v/>
      </c>
    </row>
    <row r="752" spans="1:5" x14ac:dyDescent="0.35">
      <c r="A752" s="1" t="s">
        <v>83</v>
      </c>
      <c r="B752" s="1" t="s">
        <v>936</v>
      </c>
      <c r="C752" s="1" t="str">
        <f>IF(A752=LEFT(Main!$C$4,2),"X","")</f>
        <v/>
      </c>
      <c r="D752" s="9"/>
      <c r="E752" s="1" t="str">
        <f t="shared" si="11"/>
        <v/>
      </c>
    </row>
    <row r="753" spans="1:5" x14ac:dyDescent="0.35">
      <c r="A753" s="1" t="s">
        <v>83</v>
      </c>
      <c r="B753" s="1" t="s">
        <v>937</v>
      </c>
      <c r="C753" s="1" t="str">
        <f>IF(A753=LEFT(Main!$C$4,2),"X","")</f>
        <v/>
      </c>
      <c r="D753" s="9"/>
      <c r="E753" s="1" t="str">
        <f t="shared" si="11"/>
        <v/>
      </c>
    </row>
    <row r="754" spans="1:5" x14ac:dyDescent="0.35">
      <c r="A754" s="1" t="s">
        <v>83</v>
      </c>
      <c r="B754" s="1" t="s">
        <v>938</v>
      </c>
      <c r="C754" s="1" t="str">
        <f>IF(A754=LEFT(Main!$C$4,2),"X","")</f>
        <v/>
      </c>
      <c r="D754" s="9"/>
      <c r="E754" s="1" t="str">
        <f t="shared" si="11"/>
        <v/>
      </c>
    </row>
    <row r="755" spans="1:5" x14ac:dyDescent="0.35">
      <c r="A755" s="1" t="s">
        <v>85</v>
      </c>
      <c r="B755" s="1" t="s">
        <v>939</v>
      </c>
      <c r="C755" s="1" t="str">
        <f>IF(A755=LEFT(Main!$C$4,2),"X","")</f>
        <v/>
      </c>
      <c r="D755" s="9"/>
      <c r="E755" s="1" t="str">
        <f t="shared" si="11"/>
        <v/>
      </c>
    </row>
    <row r="756" spans="1:5" x14ac:dyDescent="0.35">
      <c r="A756" s="1" t="s">
        <v>85</v>
      </c>
      <c r="B756" s="1" t="s">
        <v>940</v>
      </c>
      <c r="C756" s="1" t="str">
        <f>IF(A756=LEFT(Main!$C$4,2),"X","")</f>
        <v/>
      </c>
      <c r="D756" s="9"/>
      <c r="E756" s="1" t="str">
        <f t="shared" si="11"/>
        <v/>
      </c>
    </row>
    <row r="757" spans="1:5" x14ac:dyDescent="0.35">
      <c r="A757" s="1" t="s">
        <v>85</v>
      </c>
      <c r="B757" s="1" t="s">
        <v>941</v>
      </c>
      <c r="C757" s="1" t="str">
        <f>IF(A757=LEFT(Main!$C$4,2),"X","")</f>
        <v/>
      </c>
      <c r="D757" s="9"/>
      <c r="E757" s="1" t="str">
        <f t="shared" si="11"/>
        <v/>
      </c>
    </row>
    <row r="758" spans="1:5" x14ac:dyDescent="0.35">
      <c r="A758" s="1" t="s">
        <v>85</v>
      </c>
      <c r="B758" s="1" t="s">
        <v>942</v>
      </c>
      <c r="C758" s="1" t="str">
        <f>IF(A758=LEFT(Main!$C$4,2),"X","")</f>
        <v/>
      </c>
      <c r="D758" s="9"/>
      <c r="E758" s="1" t="str">
        <f t="shared" si="11"/>
        <v/>
      </c>
    </row>
    <row r="759" spans="1:5" x14ac:dyDescent="0.35">
      <c r="A759" s="1" t="s">
        <v>85</v>
      </c>
      <c r="B759" s="1" t="s">
        <v>943</v>
      </c>
      <c r="C759" s="1" t="str">
        <f>IF(A759=LEFT(Main!$C$4,2),"X","")</f>
        <v/>
      </c>
      <c r="D759" s="9"/>
      <c r="E759" s="1" t="str">
        <f t="shared" si="11"/>
        <v/>
      </c>
    </row>
    <row r="760" spans="1:5" x14ac:dyDescent="0.35">
      <c r="A760" s="1" t="s">
        <v>85</v>
      </c>
      <c r="B760" s="1" t="s">
        <v>944</v>
      </c>
      <c r="C760" s="1" t="str">
        <f>IF(A760=LEFT(Main!$C$4,2),"X","")</f>
        <v/>
      </c>
      <c r="D760" s="9"/>
      <c r="E760" s="1" t="str">
        <f t="shared" si="11"/>
        <v/>
      </c>
    </row>
    <row r="761" spans="1:5" x14ac:dyDescent="0.35">
      <c r="A761" s="1" t="s">
        <v>85</v>
      </c>
      <c r="B761" s="1" t="s">
        <v>945</v>
      </c>
      <c r="C761" s="1" t="str">
        <f>IF(A761=LEFT(Main!$C$4,2),"X","")</f>
        <v/>
      </c>
      <c r="D761" s="9"/>
      <c r="E761" s="1" t="str">
        <f t="shared" si="11"/>
        <v/>
      </c>
    </row>
    <row r="762" spans="1:5" x14ac:dyDescent="0.35">
      <c r="A762" s="1" t="s">
        <v>85</v>
      </c>
      <c r="B762" s="1" t="s">
        <v>946</v>
      </c>
      <c r="C762" s="1" t="str">
        <f>IF(A762=LEFT(Main!$C$4,2),"X","")</f>
        <v/>
      </c>
      <c r="D762" s="9"/>
      <c r="E762" s="1" t="str">
        <f t="shared" si="11"/>
        <v/>
      </c>
    </row>
    <row r="763" spans="1:5" x14ac:dyDescent="0.35">
      <c r="A763" s="1" t="s">
        <v>85</v>
      </c>
      <c r="B763" s="1" t="s">
        <v>947</v>
      </c>
      <c r="C763" s="1" t="str">
        <f>IF(A763=LEFT(Main!$C$4,2),"X","")</f>
        <v/>
      </c>
      <c r="D763" s="9"/>
      <c r="E763" s="1" t="str">
        <f t="shared" si="11"/>
        <v/>
      </c>
    </row>
    <row r="764" spans="1:5" x14ac:dyDescent="0.35">
      <c r="A764" s="1" t="s">
        <v>85</v>
      </c>
      <c r="B764" s="1" t="s">
        <v>948</v>
      </c>
      <c r="C764" s="1" t="str">
        <f>IF(A764=LEFT(Main!$C$4,2),"X","")</f>
        <v/>
      </c>
      <c r="D764" s="9"/>
      <c r="E764" s="1" t="str">
        <f t="shared" si="11"/>
        <v/>
      </c>
    </row>
    <row r="765" spans="1:5" x14ac:dyDescent="0.35">
      <c r="A765" s="1" t="s">
        <v>85</v>
      </c>
      <c r="B765" s="1" t="s">
        <v>949</v>
      </c>
      <c r="C765" s="1" t="str">
        <f>IF(A765=LEFT(Main!$C$4,2),"X","")</f>
        <v/>
      </c>
      <c r="D765" s="9"/>
      <c r="E765" s="1" t="str">
        <f t="shared" si="11"/>
        <v/>
      </c>
    </row>
    <row r="766" spans="1:5" x14ac:dyDescent="0.35">
      <c r="A766" s="1" t="s">
        <v>85</v>
      </c>
      <c r="B766" s="1" t="s">
        <v>950</v>
      </c>
      <c r="C766" s="1" t="str">
        <f>IF(A766=LEFT(Main!$C$4,2),"X","")</f>
        <v/>
      </c>
      <c r="D766" s="9"/>
      <c r="E766" s="1" t="str">
        <f t="shared" si="11"/>
        <v/>
      </c>
    </row>
    <row r="767" spans="1:5" x14ac:dyDescent="0.35">
      <c r="A767" s="1" t="s">
        <v>85</v>
      </c>
      <c r="B767" s="1" t="s">
        <v>951</v>
      </c>
      <c r="C767" s="1" t="str">
        <f>IF(A767=LEFT(Main!$C$4,2),"X","")</f>
        <v/>
      </c>
      <c r="D767" s="9"/>
      <c r="E767" s="1" t="str">
        <f t="shared" si="11"/>
        <v/>
      </c>
    </row>
    <row r="768" spans="1:5" x14ac:dyDescent="0.35">
      <c r="A768" s="1" t="s">
        <v>85</v>
      </c>
      <c r="B768" s="1" t="s">
        <v>952</v>
      </c>
      <c r="C768" s="1" t="str">
        <f>IF(A768=LEFT(Main!$C$4,2),"X","")</f>
        <v/>
      </c>
      <c r="D768" s="9"/>
      <c r="E768" s="1" t="str">
        <f t="shared" si="11"/>
        <v/>
      </c>
    </row>
    <row r="769" spans="1:5" x14ac:dyDescent="0.35">
      <c r="A769" s="1" t="s">
        <v>85</v>
      </c>
      <c r="B769" s="1" t="s">
        <v>953</v>
      </c>
      <c r="C769" s="1" t="str">
        <f>IF(A769=LEFT(Main!$C$4,2),"X","")</f>
        <v/>
      </c>
      <c r="D769" s="9"/>
      <c r="E769" s="1" t="str">
        <f t="shared" si="11"/>
        <v/>
      </c>
    </row>
    <row r="770" spans="1:5" x14ac:dyDescent="0.35">
      <c r="A770" s="1" t="s">
        <v>85</v>
      </c>
      <c r="B770" s="1" t="s">
        <v>954</v>
      </c>
      <c r="C770" s="1" t="str">
        <f>IF(A770=LEFT(Main!$C$4,2),"X","")</f>
        <v/>
      </c>
      <c r="D770" s="9"/>
      <c r="E770" s="1" t="str">
        <f t="shared" ref="E770:E833" si="12">IF(C770="","",B770)</f>
        <v/>
      </c>
    </row>
    <row r="771" spans="1:5" x14ac:dyDescent="0.35">
      <c r="A771" s="1" t="s">
        <v>85</v>
      </c>
      <c r="B771" s="1" t="s">
        <v>955</v>
      </c>
      <c r="C771" s="1" t="str">
        <f>IF(A771=LEFT(Main!$C$4,2),"X","")</f>
        <v/>
      </c>
      <c r="D771" s="9"/>
      <c r="E771" s="1" t="str">
        <f t="shared" si="12"/>
        <v/>
      </c>
    </row>
    <row r="772" spans="1:5" x14ac:dyDescent="0.35">
      <c r="A772" s="1" t="s">
        <v>85</v>
      </c>
      <c r="B772" s="1" t="s">
        <v>956</v>
      </c>
      <c r="C772" s="1" t="str">
        <f>IF(A772=LEFT(Main!$C$4,2),"X","")</f>
        <v/>
      </c>
      <c r="D772" s="9"/>
      <c r="E772" s="1" t="str">
        <f t="shared" si="12"/>
        <v/>
      </c>
    </row>
    <row r="773" spans="1:5" x14ac:dyDescent="0.35">
      <c r="A773" s="1" t="s">
        <v>85</v>
      </c>
      <c r="B773" s="1" t="s">
        <v>957</v>
      </c>
      <c r="C773" s="1" t="str">
        <f>IF(A773=LEFT(Main!$C$4,2),"X","")</f>
        <v/>
      </c>
      <c r="D773" s="9"/>
      <c r="E773" s="1" t="str">
        <f t="shared" si="12"/>
        <v/>
      </c>
    </row>
    <row r="774" spans="1:5" x14ac:dyDescent="0.35">
      <c r="A774" s="1" t="s">
        <v>85</v>
      </c>
      <c r="B774" s="1" t="s">
        <v>958</v>
      </c>
      <c r="C774" s="1" t="str">
        <f>IF(A774=LEFT(Main!$C$4,2),"X","")</f>
        <v/>
      </c>
      <c r="D774" s="9"/>
      <c r="E774" s="1" t="str">
        <f t="shared" si="12"/>
        <v/>
      </c>
    </row>
    <row r="775" spans="1:5" x14ac:dyDescent="0.35">
      <c r="A775" s="1" t="s">
        <v>85</v>
      </c>
      <c r="B775" s="1" t="s">
        <v>959</v>
      </c>
      <c r="C775" s="1" t="str">
        <f>IF(A775=LEFT(Main!$C$4,2),"X","")</f>
        <v/>
      </c>
      <c r="D775" s="9"/>
      <c r="E775" s="1" t="str">
        <f t="shared" si="12"/>
        <v/>
      </c>
    </row>
    <row r="776" spans="1:5" x14ac:dyDescent="0.35">
      <c r="A776" s="1" t="s">
        <v>85</v>
      </c>
      <c r="B776" s="1" t="s">
        <v>960</v>
      </c>
      <c r="C776" s="1" t="str">
        <f>IF(A776=LEFT(Main!$C$4,2),"X","")</f>
        <v/>
      </c>
      <c r="D776" s="9"/>
      <c r="E776" s="1" t="str">
        <f t="shared" si="12"/>
        <v/>
      </c>
    </row>
    <row r="777" spans="1:5" x14ac:dyDescent="0.35">
      <c r="A777" s="1" t="s">
        <v>85</v>
      </c>
      <c r="B777" s="1" t="s">
        <v>961</v>
      </c>
      <c r="C777" s="1" t="str">
        <f>IF(A777=LEFT(Main!$C$4,2),"X","")</f>
        <v/>
      </c>
      <c r="D777" s="9"/>
      <c r="E777" s="1" t="str">
        <f t="shared" si="12"/>
        <v/>
      </c>
    </row>
    <row r="778" spans="1:5" x14ac:dyDescent="0.35">
      <c r="A778" s="1" t="s">
        <v>85</v>
      </c>
      <c r="B778" s="1" t="s">
        <v>962</v>
      </c>
      <c r="C778" s="1" t="str">
        <f>IF(A778=LEFT(Main!$C$4,2),"X","")</f>
        <v/>
      </c>
      <c r="D778" s="9"/>
      <c r="E778" s="1" t="str">
        <f t="shared" si="12"/>
        <v/>
      </c>
    </row>
    <row r="779" spans="1:5" x14ac:dyDescent="0.35">
      <c r="A779" s="1" t="s">
        <v>85</v>
      </c>
      <c r="B779" s="1" t="s">
        <v>963</v>
      </c>
      <c r="C779" s="1" t="str">
        <f>IF(A779=LEFT(Main!$C$4,2),"X","")</f>
        <v/>
      </c>
      <c r="D779" s="9"/>
      <c r="E779" s="1" t="str">
        <f t="shared" si="12"/>
        <v/>
      </c>
    </row>
    <row r="780" spans="1:5" x14ac:dyDescent="0.35">
      <c r="A780" s="1" t="s">
        <v>85</v>
      </c>
      <c r="B780" s="1" t="s">
        <v>964</v>
      </c>
      <c r="C780" s="1" t="str">
        <f>IF(A780=LEFT(Main!$C$4,2),"X","")</f>
        <v/>
      </c>
      <c r="D780" s="9"/>
      <c r="E780" s="1" t="str">
        <f t="shared" si="12"/>
        <v/>
      </c>
    </row>
    <row r="781" spans="1:5" x14ac:dyDescent="0.35">
      <c r="A781" s="1" t="s">
        <v>85</v>
      </c>
      <c r="B781" s="1" t="s">
        <v>965</v>
      </c>
      <c r="C781" s="1" t="str">
        <f>IF(A781=LEFT(Main!$C$4,2),"X","")</f>
        <v/>
      </c>
      <c r="D781" s="9"/>
      <c r="E781" s="1" t="str">
        <f t="shared" si="12"/>
        <v/>
      </c>
    </row>
    <row r="782" spans="1:5" x14ac:dyDescent="0.35">
      <c r="A782" s="1" t="s">
        <v>85</v>
      </c>
      <c r="B782" s="1" t="s">
        <v>966</v>
      </c>
      <c r="C782" s="1" t="str">
        <f>IF(A782=LEFT(Main!$C$4,2),"X","")</f>
        <v/>
      </c>
      <c r="D782" s="9"/>
      <c r="E782" s="1" t="str">
        <f t="shared" si="12"/>
        <v/>
      </c>
    </row>
    <row r="783" spans="1:5" x14ac:dyDescent="0.35">
      <c r="A783" s="1" t="s">
        <v>85</v>
      </c>
      <c r="B783" s="1" t="s">
        <v>967</v>
      </c>
      <c r="C783" s="1" t="str">
        <f>IF(A783=LEFT(Main!$C$4,2),"X","")</f>
        <v/>
      </c>
      <c r="D783" s="9"/>
      <c r="E783" s="1" t="str">
        <f t="shared" si="12"/>
        <v/>
      </c>
    </row>
    <row r="784" spans="1:5" x14ac:dyDescent="0.35">
      <c r="A784" s="1" t="s">
        <v>85</v>
      </c>
      <c r="B784" s="1" t="s">
        <v>968</v>
      </c>
      <c r="C784" s="1" t="str">
        <f>IF(A784=LEFT(Main!$C$4,2),"X","")</f>
        <v/>
      </c>
      <c r="D784" s="9"/>
      <c r="E784" s="1" t="str">
        <f t="shared" si="12"/>
        <v/>
      </c>
    </row>
    <row r="785" spans="1:5" x14ac:dyDescent="0.35">
      <c r="A785" s="1" t="s">
        <v>85</v>
      </c>
      <c r="B785" s="1" t="s">
        <v>969</v>
      </c>
      <c r="C785" s="1" t="str">
        <f>IF(A785=LEFT(Main!$C$4,2),"X","")</f>
        <v/>
      </c>
      <c r="D785" s="9"/>
      <c r="E785" s="1" t="str">
        <f t="shared" si="12"/>
        <v/>
      </c>
    </row>
    <row r="786" spans="1:5" x14ac:dyDescent="0.35">
      <c r="A786" s="1" t="s">
        <v>87</v>
      </c>
      <c r="B786" s="1" t="s">
        <v>327</v>
      </c>
      <c r="C786" s="1" t="str">
        <f>IF(A786=LEFT(Main!$C$4,2),"X","")</f>
        <v/>
      </c>
      <c r="D786" s="9"/>
      <c r="E786" s="1" t="str">
        <f t="shared" si="12"/>
        <v/>
      </c>
    </row>
    <row r="787" spans="1:5" x14ac:dyDescent="0.35">
      <c r="A787" s="1" t="s">
        <v>87</v>
      </c>
      <c r="B787" s="1" t="s">
        <v>970</v>
      </c>
      <c r="C787" s="1" t="str">
        <f>IF(A787=LEFT(Main!$C$4,2),"X","")</f>
        <v/>
      </c>
      <c r="D787" s="9"/>
      <c r="E787" s="1" t="str">
        <f t="shared" si="12"/>
        <v/>
      </c>
    </row>
    <row r="788" spans="1:5" x14ac:dyDescent="0.35">
      <c r="A788" s="1" t="s">
        <v>87</v>
      </c>
      <c r="B788" s="1" t="s">
        <v>971</v>
      </c>
      <c r="C788" s="1" t="str">
        <f>IF(A788=LEFT(Main!$C$4,2),"X","")</f>
        <v/>
      </c>
      <c r="D788" s="9"/>
      <c r="E788" s="1" t="str">
        <f t="shared" si="12"/>
        <v/>
      </c>
    </row>
    <row r="789" spans="1:5" x14ac:dyDescent="0.35">
      <c r="A789" s="1" t="s">
        <v>87</v>
      </c>
      <c r="B789" s="1" t="s">
        <v>972</v>
      </c>
      <c r="C789" s="1" t="str">
        <f>IF(A789=LEFT(Main!$C$4,2),"X","")</f>
        <v/>
      </c>
      <c r="D789" s="9"/>
      <c r="E789" s="1" t="str">
        <f t="shared" si="12"/>
        <v/>
      </c>
    </row>
    <row r="790" spans="1:5" x14ac:dyDescent="0.35">
      <c r="A790" s="1" t="s">
        <v>87</v>
      </c>
      <c r="B790" s="1" t="s">
        <v>973</v>
      </c>
      <c r="C790" s="1" t="str">
        <f>IF(A790=LEFT(Main!$C$4,2),"X","")</f>
        <v/>
      </c>
      <c r="D790" s="9"/>
      <c r="E790" s="1" t="str">
        <f t="shared" si="12"/>
        <v/>
      </c>
    </row>
    <row r="791" spans="1:5" x14ac:dyDescent="0.35">
      <c r="A791" s="1" t="s">
        <v>87</v>
      </c>
      <c r="B791" s="1" t="s">
        <v>827</v>
      </c>
      <c r="C791" s="1" t="str">
        <f>IF(A791=LEFT(Main!$C$4,2),"X","")</f>
        <v/>
      </c>
      <c r="D791" s="9"/>
      <c r="E791" s="1" t="str">
        <f t="shared" si="12"/>
        <v/>
      </c>
    </row>
    <row r="792" spans="1:5" x14ac:dyDescent="0.35">
      <c r="A792" s="1" t="s">
        <v>87</v>
      </c>
      <c r="B792" s="1" t="s">
        <v>974</v>
      </c>
      <c r="C792" s="1" t="str">
        <f>IF(A792=LEFT(Main!$C$4,2),"X","")</f>
        <v/>
      </c>
      <c r="D792" s="9"/>
      <c r="E792" s="1" t="str">
        <f t="shared" si="12"/>
        <v/>
      </c>
    </row>
    <row r="793" spans="1:5" x14ac:dyDescent="0.35">
      <c r="A793" s="1" t="s">
        <v>87</v>
      </c>
      <c r="B793" s="1" t="s">
        <v>975</v>
      </c>
      <c r="C793" s="1" t="str">
        <f>IF(A793=LEFT(Main!$C$4,2),"X","")</f>
        <v/>
      </c>
      <c r="D793" s="9"/>
      <c r="E793" s="1" t="str">
        <f t="shared" si="12"/>
        <v/>
      </c>
    </row>
    <row r="794" spans="1:5" x14ac:dyDescent="0.35">
      <c r="A794" s="1" t="s">
        <v>87</v>
      </c>
      <c r="B794" s="1" t="s">
        <v>976</v>
      </c>
      <c r="C794" s="1" t="str">
        <f>IF(A794=LEFT(Main!$C$4,2),"X","")</f>
        <v/>
      </c>
      <c r="D794" s="9"/>
      <c r="E794" s="1" t="str">
        <f t="shared" si="12"/>
        <v/>
      </c>
    </row>
    <row r="795" spans="1:5" x14ac:dyDescent="0.35">
      <c r="A795" s="1" t="s">
        <v>87</v>
      </c>
      <c r="B795" s="1" t="s">
        <v>223</v>
      </c>
      <c r="C795" s="1" t="str">
        <f>IF(A795=LEFT(Main!$C$4,2),"X","")</f>
        <v/>
      </c>
      <c r="D795" s="9"/>
      <c r="E795" s="1" t="str">
        <f t="shared" si="12"/>
        <v/>
      </c>
    </row>
    <row r="796" spans="1:5" x14ac:dyDescent="0.35">
      <c r="A796" s="1" t="s">
        <v>87</v>
      </c>
      <c r="B796" s="1" t="s">
        <v>977</v>
      </c>
      <c r="C796" s="1" t="str">
        <f>IF(A796=LEFT(Main!$C$4,2),"X","")</f>
        <v/>
      </c>
      <c r="D796" s="9"/>
      <c r="E796" s="1" t="str">
        <f t="shared" si="12"/>
        <v/>
      </c>
    </row>
    <row r="797" spans="1:5" x14ac:dyDescent="0.35">
      <c r="A797" s="1" t="s">
        <v>87</v>
      </c>
      <c r="B797" s="1" t="s">
        <v>978</v>
      </c>
      <c r="C797" s="1" t="str">
        <f>IF(A797=LEFT(Main!$C$4,2),"X","")</f>
        <v/>
      </c>
      <c r="D797" s="9"/>
      <c r="E797" s="1" t="str">
        <f t="shared" si="12"/>
        <v/>
      </c>
    </row>
    <row r="798" spans="1:5" x14ac:dyDescent="0.35">
      <c r="A798" s="1" t="s">
        <v>87</v>
      </c>
      <c r="B798" s="1" t="s">
        <v>979</v>
      </c>
      <c r="C798" s="1" t="str">
        <f>IF(A798=LEFT(Main!$C$4,2),"X","")</f>
        <v/>
      </c>
      <c r="D798" s="9"/>
      <c r="E798" s="1" t="str">
        <f t="shared" si="12"/>
        <v/>
      </c>
    </row>
    <row r="799" spans="1:5" x14ac:dyDescent="0.35">
      <c r="A799" s="1" t="s">
        <v>87</v>
      </c>
      <c r="B799" s="1" t="s">
        <v>980</v>
      </c>
      <c r="C799" s="1" t="str">
        <f>IF(A799=LEFT(Main!$C$4,2),"X","")</f>
        <v/>
      </c>
      <c r="D799" s="9"/>
      <c r="E799" s="1" t="str">
        <f t="shared" si="12"/>
        <v/>
      </c>
    </row>
    <row r="800" spans="1:5" x14ac:dyDescent="0.35">
      <c r="A800" s="1" t="s">
        <v>87</v>
      </c>
      <c r="B800" s="1" t="s">
        <v>981</v>
      </c>
      <c r="C800" s="1" t="str">
        <f>IF(A800=LEFT(Main!$C$4,2),"X","")</f>
        <v/>
      </c>
      <c r="D800" s="9"/>
      <c r="E800" s="1" t="str">
        <f t="shared" si="12"/>
        <v/>
      </c>
    </row>
    <row r="801" spans="1:5" x14ac:dyDescent="0.35">
      <c r="A801" s="1" t="s">
        <v>87</v>
      </c>
      <c r="B801" s="1" t="s">
        <v>982</v>
      </c>
      <c r="C801" s="1" t="str">
        <f>IF(A801=LEFT(Main!$C$4,2),"X","")</f>
        <v/>
      </c>
      <c r="D801" s="9"/>
      <c r="E801" s="1" t="str">
        <f t="shared" si="12"/>
        <v/>
      </c>
    </row>
    <row r="802" spans="1:5" x14ac:dyDescent="0.35">
      <c r="A802" s="1" t="s">
        <v>87</v>
      </c>
      <c r="B802" s="1" t="s">
        <v>983</v>
      </c>
      <c r="C802" s="1" t="str">
        <f>IF(A802=LEFT(Main!$C$4,2),"X","")</f>
        <v/>
      </c>
      <c r="D802" s="9"/>
      <c r="E802" s="1" t="str">
        <f t="shared" si="12"/>
        <v/>
      </c>
    </row>
    <row r="803" spans="1:5" x14ac:dyDescent="0.35">
      <c r="A803" s="1" t="s">
        <v>87</v>
      </c>
      <c r="B803" s="1" t="s">
        <v>984</v>
      </c>
      <c r="C803" s="1" t="str">
        <f>IF(A803=LEFT(Main!$C$4,2),"X","")</f>
        <v/>
      </c>
      <c r="D803" s="9"/>
      <c r="E803" s="1" t="str">
        <f t="shared" si="12"/>
        <v/>
      </c>
    </row>
    <row r="804" spans="1:5" x14ac:dyDescent="0.35">
      <c r="A804" s="1" t="s">
        <v>87</v>
      </c>
      <c r="B804" s="1" t="s">
        <v>985</v>
      </c>
      <c r="C804" s="1" t="str">
        <f>IF(A804=LEFT(Main!$C$4,2),"X","")</f>
        <v/>
      </c>
      <c r="D804" s="9"/>
      <c r="E804" s="1" t="str">
        <f t="shared" si="12"/>
        <v/>
      </c>
    </row>
    <row r="805" spans="1:5" x14ac:dyDescent="0.35">
      <c r="A805" s="1" t="s">
        <v>87</v>
      </c>
      <c r="B805" s="1" t="s">
        <v>986</v>
      </c>
      <c r="C805" s="1" t="str">
        <f>IF(A805=LEFT(Main!$C$4,2),"X","")</f>
        <v/>
      </c>
      <c r="D805" s="9"/>
      <c r="E805" s="1" t="str">
        <f t="shared" si="12"/>
        <v/>
      </c>
    </row>
    <row r="806" spans="1:5" x14ac:dyDescent="0.35">
      <c r="A806" s="1" t="s">
        <v>87</v>
      </c>
      <c r="B806" s="1" t="s">
        <v>987</v>
      </c>
      <c r="C806" s="1" t="str">
        <f>IF(A806=LEFT(Main!$C$4,2),"X","")</f>
        <v/>
      </c>
      <c r="D806" s="9"/>
      <c r="E806" s="1" t="str">
        <f t="shared" si="12"/>
        <v/>
      </c>
    </row>
    <row r="807" spans="1:5" x14ac:dyDescent="0.35">
      <c r="A807" s="1" t="s">
        <v>87</v>
      </c>
      <c r="B807" s="1" t="s">
        <v>988</v>
      </c>
      <c r="C807" s="1" t="str">
        <f>IF(A807=LEFT(Main!$C$4,2),"X","")</f>
        <v/>
      </c>
      <c r="D807" s="9"/>
      <c r="E807" s="1" t="str">
        <f t="shared" si="12"/>
        <v/>
      </c>
    </row>
    <row r="808" spans="1:5" x14ac:dyDescent="0.35">
      <c r="A808" s="1" t="s">
        <v>87</v>
      </c>
      <c r="B808" s="1" t="s">
        <v>989</v>
      </c>
      <c r="C808" s="1" t="str">
        <f>IF(A808=LEFT(Main!$C$4,2),"X","")</f>
        <v/>
      </c>
      <c r="D808" s="9"/>
      <c r="E808" s="1" t="str">
        <f t="shared" si="12"/>
        <v/>
      </c>
    </row>
    <row r="809" spans="1:5" x14ac:dyDescent="0.35">
      <c r="A809" s="1" t="s">
        <v>89</v>
      </c>
      <c r="B809" s="1" t="s">
        <v>990</v>
      </c>
      <c r="C809" s="1" t="str">
        <f>IF(A809=LEFT(Main!$C$4,2),"X","")</f>
        <v/>
      </c>
      <c r="D809" s="9"/>
      <c r="E809" s="1" t="str">
        <f t="shared" si="12"/>
        <v/>
      </c>
    </row>
    <row r="810" spans="1:5" x14ac:dyDescent="0.35">
      <c r="A810" s="1" t="s">
        <v>89</v>
      </c>
      <c r="B810" s="1" t="s">
        <v>991</v>
      </c>
      <c r="C810" s="1" t="str">
        <f>IF(A810=LEFT(Main!$C$4,2),"X","")</f>
        <v/>
      </c>
      <c r="D810" s="9"/>
      <c r="E810" s="1" t="str">
        <f t="shared" si="12"/>
        <v/>
      </c>
    </row>
    <row r="811" spans="1:5" x14ac:dyDescent="0.35">
      <c r="A811" s="1" t="s">
        <v>89</v>
      </c>
      <c r="B811" s="1" t="s">
        <v>992</v>
      </c>
      <c r="C811" s="1" t="str">
        <f>IF(A811=LEFT(Main!$C$4,2),"X","")</f>
        <v/>
      </c>
      <c r="D811" s="9"/>
      <c r="E811" s="1" t="str">
        <f t="shared" si="12"/>
        <v/>
      </c>
    </row>
    <row r="812" spans="1:5" x14ac:dyDescent="0.35">
      <c r="A812" s="1" t="s">
        <v>89</v>
      </c>
      <c r="B812" s="1" t="s">
        <v>993</v>
      </c>
      <c r="C812" s="1" t="str">
        <f>IF(A812=LEFT(Main!$C$4,2),"X","")</f>
        <v/>
      </c>
      <c r="D812" s="9"/>
      <c r="E812" s="1" t="str">
        <f t="shared" si="12"/>
        <v/>
      </c>
    </row>
    <row r="813" spans="1:5" x14ac:dyDescent="0.35">
      <c r="A813" s="1" t="s">
        <v>89</v>
      </c>
      <c r="B813" s="1" t="s">
        <v>994</v>
      </c>
      <c r="C813" s="1" t="str">
        <f>IF(A813=LEFT(Main!$C$4,2),"X","")</f>
        <v/>
      </c>
      <c r="D813" s="9"/>
      <c r="E813" s="1" t="str">
        <f t="shared" si="12"/>
        <v/>
      </c>
    </row>
    <row r="814" spans="1:5" x14ac:dyDescent="0.35">
      <c r="A814" s="1" t="s">
        <v>89</v>
      </c>
      <c r="B814" s="1" t="s">
        <v>995</v>
      </c>
      <c r="C814" s="1" t="str">
        <f>IF(A814=LEFT(Main!$C$4,2),"X","")</f>
        <v/>
      </c>
      <c r="D814" s="9"/>
      <c r="E814" s="1" t="str">
        <f t="shared" si="12"/>
        <v/>
      </c>
    </row>
    <row r="815" spans="1:5" x14ac:dyDescent="0.35">
      <c r="A815" s="1" t="s">
        <v>89</v>
      </c>
      <c r="B815" s="1" t="s">
        <v>996</v>
      </c>
      <c r="C815" s="1" t="str">
        <f>IF(A815=LEFT(Main!$C$4,2),"X","")</f>
        <v/>
      </c>
      <c r="D815" s="9"/>
      <c r="E815" s="1" t="str">
        <f t="shared" si="12"/>
        <v/>
      </c>
    </row>
    <row r="816" spans="1:5" x14ac:dyDescent="0.35">
      <c r="A816" s="1" t="s">
        <v>89</v>
      </c>
      <c r="B816" s="1" t="s">
        <v>997</v>
      </c>
      <c r="C816" s="1" t="str">
        <f>IF(A816=LEFT(Main!$C$4,2),"X","")</f>
        <v/>
      </c>
      <c r="D816" s="9"/>
      <c r="E816" s="1" t="str">
        <f t="shared" si="12"/>
        <v/>
      </c>
    </row>
    <row r="817" spans="1:5" x14ac:dyDescent="0.35">
      <c r="A817" s="1" t="s">
        <v>89</v>
      </c>
      <c r="B817" s="1" t="s">
        <v>998</v>
      </c>
      <c r="C817" s="1" t="str">
        <f>IF(A817=LEFT(Main!$C$4,2),"X","")</f>
        <v/>
      </c>
      <c r="D817" s="9"/>
      <c r="E817" s="1" t="str">
        <f t="shared" si="12"/>
        <v/>
      </c>
    </row>
    <row r="818" spans="1:5" x14ac:dyDescent="0.35">
      <c r="A818" s="1" t="s">
        <v>89</v>
      </c>
      <c r="B818" s="1" t="s">
        <v>999</v>
      </c>
      <c r="C818" s="1" t="str">
        <f>IF(A818=LEFT(Main!$C$4,2),"X","")</f>
        <v/>
      </c>
      <c r="D818" s="9"/>
      <c r="E818" s="1" t="str">
        <f t="shared" si="12"/>
        <v/>
      </c>
    </row>
    <row r="819" spans="1:5" x14ac:dyDescent="0.35">
      <c r="A819" s="1" t="s">
        <v>89</v>
      </c>
      <c r="B819" s="1" t="s">
        <v>1000</v>
      </c>
      <c r="C819" s="1" t="str">
        <f>IF(A819=LEFT(Main!$C$4,2),"X","")</f>
        <v/>
      </c>
      <c r="D819" s="9"/>
      <c r="E819" s="1" t="str">
        <f t="shared" si="12"/>
        <v/>
      </c>
    </row>
    <row r="820" spans="1:5" x14ac:dyDescent="0.35">
      <c r="A820" s="1" t="s">
        <v>89</v>
      </c>
      <c r="B820" s="1" t="s">
        <v>1001</v>
      </c>
      <c r="C820" s="1" t="str">
        <f>IF(A820=LEFT(Main!$C$4,2),"X","")</f>
        <v/>
      </c>
      <c r="D820" s="9"/>
      <c r="E820" s="1" t="str">
        <f t="shared" si="12"/>
        <v/>
      </c>
    </row>
    <row r="821" spans="1:5" x14ac:dyDescent="0.35">
      <c r="A821" s="1" t="s">
        <v>89</v>
      </c>
      <c r="B821" s="1" t="s">
        <v>1002</v>
      </c>
      <c r="C821" s="1" t="str">
        <f>IF(A821=LEFT(Main!$C$4,2),"X","")</f>
        <v/>
      </c>
      <c r="D821" s="9"/>
      <c r="E821" s="1" t="str">
        <f t="shared" si="12"/>
        <v/>
      </c>
    </row>
    <row r="822" spans="1:5" x14ac:dyDescent="0.35">
      <c r="A822" s="1" t="s">
        <v>89</v>
      </c>
      <c r="B822" s="1" t="s">
        <v>1003</v>
      </c>
      <c r="C822" s="1" t="str">
        <f>IF(A822=LEFT(Main!$C$4,2),"X","")</f>
        <v/>
      </c>
      <c r="D822" s="9"/>
      <c r="E822" s="1" t="str">
        <f t="shared" si="12"/>
        <v/>
      </c>
    </row>
    <row r="823" spans="1:5" x14ac:dyDescent="0.35">
      <c r="A823" s="1" t="s">
        <v>89</v>
      </c>
      <c r="B823" s="1" t="s">
        <v>1004</v>
      </c>
      <c r="C823" s="1" t="str">
        <f>IF(A823=LEFT(Main!$C$4,2),"X","")</f>
        <v/>
      </c>
      <c r="D823" s="9"/>
      <c r="E823" s="1" t="str">
        <f t="shared" si="12"/>
        <v/>
      </c>
    </row>
    <row r="824" spans="1:5" x14ac:dyDescent="0.35">
      <c r="A824" s="1" t="s">
        <v>89</v>
      </c>
      <c r="B824" s="1" t="s">
        <v>1005</v>
      </c>
      <c r="C824" s="1" t="str">
        <f>IF(A824=LEFT(Main!$C$4,2),"X","")</f>
        <v/>
      </c>
      <c r="D824" s="9"/>
      <c r="E824" s="1" t="str">
        <f t="shared" si="12"/>
        <v/>
      </c>
    </row>
    <row r="825" spans="1:5" x14ac:dyDescent="0.35">
      <c r="A825" s="1" t="s">
        <v>89</v>
      </c>
      <c r="B825" s="1" t="s">
        <v>1006</v>
      </c>
      <c r="C825" s="1" t="str">
        <f>IF(A825=LEFT(Main!$C$4,2),"X","")</f>
        <v/>
      </c>
      <c r="D825" s="9"/>
      <c r="E825" s="1" t="str">
        <f t="shared" si="12"/>
        <v/>
      </c>
    </row>
    <row r="826" spans="1:5" x14ac:dyDescent="0.35">
      <c r="A826" s="1" t="s">
        <v>89</v>
      </c>
      <c r="B826" s="1" t="s">
        <v>476</v>
      </c>
      <c r="C826" s="1" t="str">
        <f>IF(A826=LEFT(Main!$C$4,2),"X","")</f>
        <v/>
      </c>
      <c r="D826" s="9"/>
      <c r="E826" s="1" t="str">
        <f t="shared" si="12"/>
        <v/>
      </c>
    </row>
    <row r="827" spans="1:5" x14ac:dyDescent="0.35">
      <c r="A827" s="1" t="s">
        <v>89</v>
      </c>
      <c r="B827" s="1" t="s">
        <v>477</v>
      </c>
      <c r="C827" s="1" t="str">
        <f>IF(A827=LEFT(Main!$C$4,2),"X","")</f>
        <v/>
      </c>
      <c r="D827" s="9"/>
      <c r="E827" s="1" t="str">
        <f t="shared" si="12"/>
        <v/>
      </c>
    </row>
    <row r="828" spans="1:5" x14ac:dyDescent="0.35">
      <c r="A828" s="1" t="s">
        <v>89</v>
      </c>
      <c r="B828" s="1" t="s">
        <v>1007</v>
      </c>
      <c r="C828" s="1" t="str">
        <f>IF(A828=LEFT(Main!$C$4,2),"X","")</f>
        <v/>
      </c>
      <c r="D828" s="9"/>
      <c r="E828" s="1" t="str">
        <f t="shared" si="12"/>
        <v/>
      </c>
    </row>
    <row r="829" spans="1:5" x14ac:dyDescent="0.35">
      <c r="A829" s="1" t="s">
        <v>89</v>
      </c>
      <c r="B829" s="1" t="s">
        <v>1008</v>
      </c>
      <c r="C829" s="1" t="str">
        <f>IF(A829=LEFT(Main!$C$4,2),"X","")</f>
        <v/>
      </c>
      <c r="D829" s="9"/>
      <c r="E829" s="1" t="str">
        <f t="shared" si="12"/>
        <v/>
      </c>
    </row>
    <row r="830" spans="1:5" x14ac:dyDescent="0.35">
      <c r="A830" s="1" t="s">
        <v>89</v>
      </c>
      <c r="B830" s="1" t="s">
        <v>1009</v>
      </c>
      <c r="C830" s="1" t="str">
        <f>IF(A830=LEFT(Main!$C$4,2),"X","")</f>
        <v/>
      </c>
      <c r="D830" s="9"/>
      <c r="E830" s="1" t="str">
        <f t="shared" si="12"/>
        <v/>
      </c>
    </row>
    <row r="831" spans="1:5" x14ac:dyDescent="0.35">
      <c r="A831" s="1" t="s">
        <v>89</v>
      </c>
      <c r="B831" s="1" t="s">
        <v>1010</v>
      </c>
      <c r="C831" s="1" t="str">
        <f>IF(A831=LEFT(Main!$C$4,2),"X","")</f>
        <v/>
      </c>
      <c r="D831" s="9"/>
      <c r="E831" s="1" t="str">
        <f t="shared" si="12"/>
        <v/>
      </c>
    </row>
    <row r="832" spans="1:5" x14ac:dyDescent="0.35">
      <c r="A832" s="1" t="s">
        <v>91</v>
      </c>
      <c r="B832" s="1" t="s">
        <v>1011</v>
      </c>
      <c r="C832" s="1" t="str">
        <f>IF(A832=LEFT(Main!$C$4,2),"X","")</f>
        <v/>
      </c>
      <c r="D832" s="9"/>
      <c r="E832" s="1" t="str">
        <f t="shared" si="12"/>
        <v/>
      </c>
    </row>
    <row r="833" spans="1:5" x14ac:dyDescent="0.35">
      <c r="A833" s="1" t="s">
        <v>91</v>
      </c>
      <c r="B833" s="1" t="s">
        <v>1012</v>
      </c>
      <c r="C833" s="1" t="str">
        <f>IF(A833=LEFT(Main!$C$4,2),"X","")</f>
        <v/>
      </c>
      <c r="D833" s="9"/>
      <c r="E833" s="1" t="str">
        <f t="shared" si="12"/>
        <v/>
      </c>
    </row>
    <row r="834" spans="1:5" x14ac:dyDescent="0.35">
      <c r="A834" s="1" t="s">
        <v>91</v>
      </c>
      <c r="B834" s="1" t="s">
        <v>1013</v>
      </c>
      <c r="C834" s="1" t="str">
        <f>IF(A834=LEFT(Main!$C$4,2),"X","")</f>
        <v/>
      </c>
      <c r="D834" s="9"/>
      <c r="E834" s="1" t="str">
        <f t="shared" ref="E834:E897" si="13">IF(C834="","",B834)</f>
        <v/>
      </c>
    </row>
    <row r="835" spans="1:5" x14ac:dyDescent="0.35">
      <c r="A835" s="1" t="s">
        <v>91</v>
      </c>
      <c r="B835" s="1" t="s">
        <v>1014</v>
      </c>
      <c r="C835" s="1" t="str">
        <f>IF(A835=LEFT(Main!$C$4,2),"X","")</f>
        <v/>
      </c>
      <c r="D835" s="9"/>
      <c r="E835" s="1" t="str">
        <f t="shared" si="13"/>
        <v/>
      </c>
    </row>
    <row r="836" spans="1:5" x14ac:dyDescent="0.35">
      <c r="A836" s="1" t="s">
        <v>91</v>
      </c>
      <c r="B836" s="1" t="s">
        <v>1015</v>
      </c>
      <c r="C836" s="1" t="str">
        <f>IF(A836=LEFT(Main!$C$4,2),"X","")</f>
        <v/>
      </c>
      <c r="D836" s="9"/>
      <c r="E836" s="1" t="str">
        <f t="shared" si="13"/>
        <v/>
      </c>
    </row>
    <row r="837" spans="1:5" x14ac:dyDescent="0.35">
      <c r="A837" s="1" t="s">
        <v>91</v>
      </c>
      <c r="B837" s="1" t="s">
        <v>1016</v>
      </c>
      <c r="C837" s="1" t="str">
        <f>IF(A837=LEFT(Main!$C$4,2),"X","")</f>
        <v/>
      </c>
      <c r="D837" s="9"/>
      <c r="E837" s="1" t="str">
        <f t="shared" si="13"/>
        <v/>
      </c>
    </row>
    <row r="838" spans="1:5" x14ac:dyDescent="0.35">
      <c r="A838" s="1" t="s">
        <v>91</v>
      </c>
      <c r="B838" s="1" t="s">
        <v>1017</v>
      </c>
      <c r="C838" s="1" t="str">
        <f>IF(A838=LEFT(Main!$C$4,2),"X","")</f>
        <v/>
      </c>
      <c r="D838" s="9"/>
      <c r="E838" s="1" t="str">
        <f t="shared" si="13"/>
        <v/>
      </c>
    </row>
    <row r="839" spans="1:5" x14ac:dyDescent="0.35">
      <c r="A839" s="1" t="s">
        <v>91</v>
      </c>
      <c r="B839" s="1" t="s">
        <v>334</v>
      </c>
      <c r="C839" s="1" t="str">
        <f>IF(A839=LEFT(Main!$C$4,2),"X","")</f>
        <v/>
      </c>
      <c r="D839" s="9"/>
      <c r="E839" s="1" t="str">
        <f t="shared" si="13"/>
        <v/>
      </c>
    </row>
    <row r="840" spans="1:5" x14ac:dyDescent="0.35">
      <c r="A840" s="1" t="s">
        <v>91</v>
      </c>
      <c r="B840" s="1" t="s">
        <v>1018</v>
      </c>
      <c r="C840" s="1" t="str">
        <f>IF(A840=LEFT(Main!$C$4,2),"X","")</f>
        <v/>
      </c>
      <c r="D840" s="9"/>
      <c r="E840" s="1" t="str">
        <f t="shared" si="13"/>
        <v/>
      </c>
    </row>
    <row r="841" spans="1:5" x14ac:dyDescent="0.35">
      <c r="A841" s="1" t="s">
        <v>91</v>
      </c>
      <c r="B841" s="1" t="s">
        <v>1019</v>
      </c>
      <c r="C841" s="1" t="str">
        <f>IF(A841=LEFT(Main!$C$4,2),"X","")</f>
        <v/>
      </c>
      <c r="D841" s="9"/>
      <c r="E841" s="1" t="str">
        <f t="shared" si="13"/>
        <v/>
      </c>
    </row>
    <row r="842" spans="1:5" x14ac:dyDescent="0.35">
      <c r="A842" s="1" t="s">
        <v>91</v>
      </c>
      <c r="B842" s="1" t="s">
        <v>1020</v>
      </c>
      <c r="C842" s="1" t="str">
        <f>IF(A842=LEFT(Main!$C$4,2),"X","")</f>
        <v/>
      </c>
      <c r="D842" s="9"/>
      <c r="E842" s="1" t="str">
        <f t="shared" si="13"/>
        <v/>
      </c>
    </row>
    <row r="843" spans="1:5" x14ac:dyDescent="0.35">
      <c r="A843" s="1" t="s">
        <v>91</v>
      </c>
      <c r="B843" s="1" t="s">
        <v>1021</v>
      </c>
      <c r="C843" s="1" t="str">
        <f>IF(A843=LEFT(Main!$C$4,2),"X","")</f>
        <v/>
      </c>
      <c r="D843" s="9"/>
      <c r="E843" s="1" t="str">
        <f t="shared" si="13"/>
        <v/>
      </c>
    </row>
    <row r="844" spans="1:5" x14ac:dyDescent="0.35">
      <c r="A844" s="1" t="s">
        <v>91</v>
      </c>
      <c r="B844" s="1" t="s">
        <v>1022</v>
      </c>
      <c r="C844" s="1" t="str">
        <f>IF(A844=LEFT(Main!$C$4,2),"X","")</f>
        <v/>
      </c>
      <c r="D844" s="9"/>
      <c r="E844" s="1" t="str">
        <f t="shared" si="13"/>
        <v/>
      </c>
    </row>
    <row r="845" spans="1:5" x14ac:dyDescent="0.35">
      <c r="A845" s="1" t="s">
        <v>91</v>
      </c>
      <c r="B845" s="1" t="s">
        <v>1023</v>
      </c>
      <c r="C845" s="1" t="str">
        <f>IF(A845=LEFT(Main!$C$4,2),"X","")</f>
        <v/>
      </c>
      <c r="D845" s="9"/>
      <c r="E845" s="1" t="str">
        <f t="shared" si="13"/>
        <v/>
      </c>
    </row>
    <row r="846" spans="1:5" x14ac:dyDescent="0.35">
      <c r="A846" s="1" t="s">
        <v>91</v>
      </c>
      <c r="B846" s="1" t="s">
        <v>1024</v>
      </c>
      <c r="C846" s="1" t="str">
        <f>IF(A846=LEFT(Main!$C$4,2),"X","")</f>
        <v/>
      </c>
      <c r="D846" s="9"/>
      <c r="E846" s="1" t="str">
        <f t="shared" si="13"/>
        <v/>
      </c>
    </row>
    <row r="847" spans="1:5" x14ac:dyDescent="0.35">
      <c r="A847" s="1" t="s">
        <v>91</v>
      </c>
      <c r="B847" s="1" t="s">
        <v>1025</v>
      </c>
      <c r="C847" s="1" t="str">
        <f>IF(A847=LEFT(Main!$C$4,2),"X","")</f>
        <v/>
      </c>
      <c r="D847" s="9"/>
      <c r="E847" s="1" t="str">
        <f t="shared" si="13"/>
        <v/>
      </c>
    </row>
    <row r="848" spans="1:5" x14ac:dyDescent="0.35">
      <c r="A848" s="1" t="s">
        <v>91</v>
      </c>
      <c r="B848" s="1" t="s">
        <v>343</v>
      </c>
      <c r="C848" s="1" t="str">
        <f>IF(A848=LEFT(Main!$C$4,2),"X","")</f>
        <v/>
      </c>
      <c r="D848" s="9"/>
      <c r="E848" s="1" t="str">
        <f t="shared" si="13"/>
        <v/>
      </c>
    </row>
    <row r="849" spans="1:5" x14ac:dyDescent="0.35">
      <c r="A849" s="1" t="s">
        <v>91</v>
      </c>
      <c r="B849" s="1" t="s">
        <v>1026</v>
      </c>
      <c r="C849" s="1" t="str">
        <f>IF(A849=LEFT(Main!$C$4,2),"X","")</f>
        <v/>
      </c>
      <c r="D849" s="9"/>
      <c r="E849" s="1" t="str">
        <f t="shared" si="13"/>
        <v/>
      </c>
    </row>
    <row r="850" spans="1:5" x14ac:dyDescent="0.35">
      <c r="A850" s="1" t="s">
        <v>91</v>
      </c>
      <c r="B850" s="1" t="s">
        <v>1027</v>
      </c>
      <c r="C850" s="1" t="str">
        <f>IF(A850=LEFT(Main!$C$4,2),"X","")</f>
        <v/>
      </c>
      <c r="D850" s="9"/>
      <c r="E850" s="1" t="str">
        <f t="shared" si="13"/>
        <v/>
      </c>
    </row>
    <row r="851" spans="1:5" x14ac:dyDescent="0.35">
      <c r="A851" s="1" t="s">
        <v>91</v>
      </c>
      <c r="B851" s="1" t="s">
        <v>1028</v>
      </c>
      <c r="C851" s="1" t="str">
        <f>IF(A851=LEFT(Main!$C$4,2),"X","")</f>
        <v/>
      </c>
      <c r="D851" s="9"/>
      <c r="E851" s="1" t="str">
        <f t="shared" si="13"/>
        <v/>
      </c>
    </row>
    <row r="852" spans="1:5" x14ac:dyDescent="0.35">
      <c r="A852" s="1" t="s">
        <v>91</v>
      </c>
      <c r="B852" s="1" t="s">
        <v>1029</v>
      </c>
      <c r="C852" s="1" t="str">
        <f>IF(A852=LEFT(Main!$C$4,2),"X","")</f>
        <v/>
      </c>
      <c r="D852" s="9"/>
      <c r="E852" s="1" t="str">
        <f t="shared" si="13"/>
        <v/>
      </c>
    </row>
    <row r="853" spans="1:5" x14ac:dyDescent="0.35">
      <c r="A853" s="1" t="s">
        <v>93</v>
      </c>
      <c r="B853" s="1" t="s">
        <v>1030</v>
      </c>
      <c r="C853" s="1" t="str">
        <f>IF(A853=LEFT(Main!$C$4,2),"X","")</f>
        <v/>
      </c>
      <c r="D853" s="9"/>
      <c r="E853" s="1" t="str">
        <f t="shared" si="13"/>
        <v/>
      </c>
    </row>
    <row r="854" spans="1:5" x14ac:dyDescent="0.35">
      <c r="A854" s="1" t="s">
        <v>93</v>
      </c>
      <c r="B854" s="1" t="s">
        <v>1031</v>
      </c>
      <c r="C854" s="1" t="str">
        <f>IF(A854=LEFT(Main!$C$4,2),"X","")</f>
        <v/>
      </c>
      <c r="D854" s="9"/>
      <c r="E854" s="1" t="str">
        <f t="shared" si="13"/>
        <v/>
      </c>
    </row>
    <row r="855" spans="1:5" x14ac:dyDescent="0.35">
      <c r="A855" s="1" t="s">
        <v>93</v>
      </c>
      <c r="B855" s="1" t="s">
        <v>1032</v>
      </c>
      <c r="C855" s="1" t="str">
        <f>IF(A855=LEFT(Main!$C$4,2),"X","")</f>
        <v/>
      </c>
      <c r="D855" s="9"/>
      <c r="E855" s="1" t="str">
        <f t="shared" si="13"/>
        <v/>
      </c>
    </row>
    <row r="856" spans="1:5" x14ac:dyDescent="0.35">
      <c r="A856" s="1" t="s">
        <v>93</v>
      </c>
      <c r="B856" s="1" t="s">
        <v>1033</v>
      </c>
      <c r="C856" s="1" t="str">
        <f>IF(A856=LEFT(Main!$C$4,2),"X","")</f>
        <v/>
      </c>
      <c r="D856" s="9"/>
      <c r="E856" s="1" t="str">
        <f t="shared" si="13"/>
        <v/>
      </c>
    </row>
    <row r="857" spans="1:5" x14ac:dyDescent="0.35">
      <c r="A857" s="1" t="s">
        <v>93</v>
      </c>
      <c r="B857" s="1" t="s">
        <v>1034</v>
      </c>
      <c r="C857" s="1" t="str">
        <f>IF(A857=LEFT(Main!$C$4,2),"X","")</f>
        <v/>
      </c>
      <c r="D857" s="9"/>
      <c r="E857" s="1" t="str">
        <f t="shared" si="13"/>
        <v/>
      </c>
    </row>
    <row r="858" spans="1:5" x14ac:dyDescent="0.35">
      <c r="A858" s="1" t="s">
        <v>93</v>
      </c>
      <c r="B858" s="1" t="s">
        <v>1035</v>
      </c>
      <c r="C858" s="1" t="str">
        <f>IF(A858=LEFT(Main!$C$4,2),"X","")</f>
        <v/>
      </c>
      <c r="D858" s="9"/>
      <c r="E858" s="1" t="str">
        <f t="shared" si="13"/>
        <v/>
      </c>
    </row>
    <row r="859" spans="1:5" x14ac:dyDescent="0.35">
      <c r="A859" s="1" t="s">
        <v>93</v>
      </c>
      <c r="B859" s="1" t="s">
        <v>1036</v>
      </c>
      <c r="C859" s="1" t="str">
        <f>IF(A859=LEFT(Main!$C$4,2),"X","")</f>
        <v/>
      </c>
      <c r="D859" s="9"/>
      <c r="E859" s="1" t="str">
        <f t="shared" si="13"/>
        <v/>
      </c>
    </row>
    <row r="860" spans="1:5" x14ac:dyDescent="0.35">
      <c r="A860" s="1" t="s">
        <v>93</v>
      </c>
      <c r="B860" s="1" t="s">
        <v>1037</v>
      </c>
      <c r="C860" s="1" t="str">
        <f>IF(A860=LEFT(Main!$C$4,2),"X","")</f>
        <v/>
      </c>
      <c r="D860" s="9"/>
      <c r="E860" s="1" t="str">
        <f t="shared" si="13"/>
        <v/>
      </c>
    </row>
    <row r="861" spans="1:5" x14ac:dyDescent="0.35">
      <c r="A861" s="1" t="s">
        <v>93</v>
      </c>
      <c r="B861" s="1" t="s">
        <v>1038</v>
      </c>
      <c r="C861" s="1" t="str">
        <f>IF(A861=LEFT(Main!$C$4,2),"X","")</f>
        <v/>
      </c>
      <c r="D861" s="9"/>
      <c r="E861" s="1" t="str">
        <f t="shared" si="13"/>
        <v/>
      </c>
    </row>
    <row r="862" spans="1:5" x14ac:dyDescent="0.35">
      <c r="A862" s="1" t="s">
        <v>93</v>
      </c>
      <c r="B862" s="1" t="s">
        <v>1039</v>
      </c>
      <c r="C862" s="1" t="str">
        <f>IF(A862=LEFT(Main!$C$4,2),"X","")</f>
        <v/>
      </c>
      <c r="D862" s="9"/>
      <c r="E862" s="1" t="str">
        <f t="shared" si="13"/>
        <v/>
      </c>
    </row>
    <row r="863" spans="1:5" x14ac:dyDescent="0.35">
      <c r="A863" s="1" t="s">
        <v>93</v>
      </c>
      <c r="B863" s="1" t="s">
        <v>1040</v>
      </c>
      <c r="C863" s="1" t="str">
        <f>IF(A863=LEFT(Main!$C$4,2),"X","")</f>
        <v/>
      </c>
      <c r="D863" s="9"/>
      <c r="E863" s="1" t="str">
        <f t="shared" si="13"/>
        <v/>
      </c>
    </row>
    <row r="864" spans="1:5" x14ac:dyDescent="0.35">
      <c r="A864" s="1" t="s">
        <v>93</v>
      </c>
      <c r="B864" s="1" t="s">
        <v>1041</v>
      </c>
      <c r="C864" s="1" t="str">
        <f>IF(A864=LEFT(Main!$C$4,2),"X","")</f>
        <v/>
      </c>
      <c r="D864" s="9"/>
      <c r="E864" s="1" t="str">
        <f t="shared" si="13"/>
        <v/>
      </c>
    </row>
    <row r="865" spans="1:5" x14ac:dyDescent="0.35">
      <c r="A865" s="1" t="s">
        <v>93</v>
      </c>
      <c r="B865" s="1" t="s">
        <v>1042</v>
      </c>
      <c r="C865" s="1" t="str">
        <f>IF(A865=LEFT(Main!$C$4,2),"X","")</f>
        <v/>
      </c>
      <c r="D865" s="9"/>
      <c r="E865" s="1" t="str">
        <f t="shared" si="13"/>
        <v/>
      </c>
    </row>
    <row r="866" spans="1:5" x14ac:dyDescent="0.35">
      <c r="A866" s="1" t="s">
        <v>93</v>
      </c>
      <c r="B866" s="1" t="s">
        <v>1043</v>
      </c>
      <c r="C866" s="1" t="str">
        <f>IF(A866=LEFT(Main!$C$4,2),"X","")</f>
        <v/>
      </c>
      <c r="D866" s="9"/>
      <c r="E866" s="1" t="str">
        <f t="shared" si="13"/>
        <v/>
      </c>
    </row>
    <row r="867" spans="1:5" x14ac:dyDescent="0.35">
      <c r="A867" s="1" t="s">
        <v>93</v>
      </c>
      <c r="B867" s="1" t="s">
        <v>1044</v>
      </c>
      <c r="C867" s="1" t="str">
        <f>IF(A867=LEFT(Main!$C$4,2),"X","")</f>
        <v/>
      </c>
      <c r="D867" s="9"/>
      <c r="E867" s="1" t="str">
        <f t="shared" si="13"/>
        <v/>
      </c>
    </row>
    <row r="868" spans="1:5" x14ac:dyDescent="0.35">
      <c r="A868" s="1" t="s">
        <v>93</v>
      </c>
      <c r="B868" s="1" t="s">
        <v>1045</v>
      </c>
      <c r="C868" s="1" t="str">
        <f>IF(A868=LEFT(Main!$C$4,2),"X","")</f>
        <v/>
      </c>
      <c r="D868" s="9"/>
      <c r="E868" s="1" t="str">
        <f t="shared" si="13"/>
        <v/>
      </c>
    </row>
    <row r="869" spans="1:5" x14ac:dyDescent="0.35">
      <c r="A869" s="1" t="s">
        <v>93</v>
      </c>
      <c r="B869" s="1" t="s">
        <v>1046</v>
      </c>
      <c r="C869" s="1" t="str">
        <f>IF(A869=LEFT(Main!$C$4,2),"X","")</f>
        <v/>
      </c>
      <c r="D869" s="9"/>
      <c r="E869" s="1" t="str">
        <f t="shared" si="13"/>
        <v/>
      </c>
    </row>
    <row r="870" spans="1:5" x14ac:dyDescent="0.35">
      <c r="A870" s="1" t="s">
        <v>93</v>
      </c>
      <c r="B870" s="1" t="s">
        <v>1047</v>
      </c>
      <c r="C870" s="1" t="str">
        <f>IF(A870=LEFT(Main!$C$4,2),"X","")</f>
        <v/>
      </c>
      <c r="D870" s="9"/>
      <c r="E870" s="1" t="str">
        <f t="shared" si="13"/>
        <v/>
      </c>
    </row>
    <row r="871" spans="1:5" x14ac:dyDescent="0.35">
      <c r="A871" s="1" t="s">
        <v>93</v>
      </c>
      <c r="B871" s="1" t="s">
        <v>1048</v>
      </c>
      <c r="C871" s="1" t="str">
        <f>IF(A871=LEFT(Main!$C$4,2),"X","")</f>
        <v/>
      </c>
      <c r="D871" s="9"/>
      <c r="E871" s="1" t="str">
        <f t="shared" si="13"/>
        <v/>
      </c>
    </row>
    <row r="872" spans="1:5" x14ac:dyDescent="0.35">
      <c r="A872" s="1" t="s">
        <v>93</v>
      </c>
      <c r="B872" s="1" t="s">
        <v>1049</v>
      </c>
      <c r="C872" s="1" t="str">
        <f>IF(A872=LEFT(Main!$C$4,2),"X","")</f>
        <v/>
      </c>
      <c r="D872" s="9"/>
      <c r="E872" s="1" t="str">
        <f t="shared" si="13"/>
        <v/>
      </c>
    </row>
    <row r="873" spans="1:5" x14ac:dyDescent="0.35">
      <c r="A873" s="1" t="s">
        <v>93</v>
      </c>
      <c r="B873" s="1" t="s">
        <v>1050</v>
      </c>
      <c r="C873" s="1" t="str">
        <f>IF(A873=LEFT(Main!$C$4,2),"X","")</f>
        <v/>
      </c>
      <c r="D873" s="9"/>
      <c r="E873" s="1" t="str">
        <f t="shared" si="13"/>
        <v/>
      </c>
    </row>
    <row r="874" spans="1:5" x14ac:dyDescent="0.35">
      <c r="A874" s="1" t="s">
        <v>95</v>
      </c>
      <c r="B874" s="1" t="s">
        <v>1051</v>
      </c>
      <c r="C874" s="1" t="str">
        <f>IF(A874=LEFT(Main!$C$4,2),"X","")</f>
        <v/>
      </c>
      <c r="D874" s="9"/>
      <c r="E874" s="1" t="str">
        <f t="shared" si="13"/>
        <v/>
      </c>
    </row>
    <row r="875" spans="1:5" x14ac:dyDescent="0.35">
      <c r="A875" s="1" t="s">
        <v>95</v>
      </c>
      <c r="B875" s="1" t="s">
        <v>1052</v>
      </c>
      <c r="C875" s="1" t="str">
        <f>IF(A875=LEFT(Main!$C$4,2),"X","")</f>
        <v/>
      </c>
      <c r="D875" s="9"/>
      <c r="E875" s="1" t="str">
        <f t="shared" si="13"/>
        <v/>
      </c>
    </row>
    <row r="876" spans="1:5" x14ac:dyDescent="0.35">
      <c r="A876" s="1" t="s">
        <v>95</v>
      </c>
      <c r="B876" s="1" t="s">
        <v>1053</v>
      </c>
      <c r="C876" s="1" t="str">
        <f>IF(A876=LEFT(Main!$C$4,2),"X","")</f>
        <v/>
      </c>
      <c r="D876" s="9"/>
      <c r="E876" s="1" t="str">
        <f t="shared" si="13"/>
        <v/>
      </c>
    </row>
    <row r="877" spans="1:5" x14ac:dyDescent="0.35">
      <c r="A877" s="1" t="s">
        <v>95</v>
      </c>
      <c r="B877" s="1" t="s">
        <v>1054</v>
      </c>
      <c r="C877" s="1" t="str">
        <f>IF(A877=LEFT(Main!$C$4,2),"X","")</f>
        <v/>
      </c>
      <c r="D877" s="9"/>
      <c r="E877" s="1" t="str">
        <f t="shared" si="13"/>
        <v/>
      </c>
    </row>
    <row r="878" spans="1:5" x14ac:dyDescent="0.35">
      <c r="A878" s="1" t="s">
        <v>95</v>
      </c>
      <c r="B878" s="1" t="s">
        <v>1055</v>
      </c>
      <c r="C878" s="1" t="str">
        <f>IF(A878=LEFT(Main!$C$4,2),"X","")</f>
        <v/>
      </c>
      <c r="D878" s="9"/>
      <c r="E878" s="1" t="str">
        <f t="shared" si="13"/>
        <v/>
      </c>
    </row>
    <row r="879" spans="1:5" x14ac:dyDescent="0.35">
      <c r="A879" s="1" t="s">
        <v>95</v>
      </c>
      <c r="B879" s="1" t="s">
        <v>1056</v>
      </c>
      <c r="C879" s="1" t="str">
        <f>IF(A879=LEFT(Main!$C$4,2),"X","")</f>
        <v/>
      </c>
      <c r="D879" s="9"/>
      <c r="E879" s="1" t="str">
        <f t="shared" si="13"/>
        <v/>
      </c>
    </row>
    <row r="880" spans="1:5" x14ac:dyDescent="0.35">
      <c r="A880" s="1" t="s">
        <v>95</v>
      </c>
      <c r="B880" s="1" t="s">
        <v>1057</v>
      </c>
      <c r="C880" s="1" t="str">
        <f>IF(A880=LEFT(Main!$C$4,2),"X","")</f>
        <v/>
      </c>
      <c r="D880" s="9"/>
      <c r="E880" s="1" t="str">
        <f t="shared" si="13"/>
        <v/>
      </c>
    </row>
    <row r="881" spans="1:5" x14ac:dyDescent="0.35">
      <c r="A881" s="1" t="s">
        <v>95</v>
      </c>
      <c r="B881" s="1" t="s">
        <v>1058</v>
      </c>
      <c r="C881" s="1" t="str">
        <f>IF(A881=LEFT(Main!$C$4,2),"X","")</f>
        <v/>
      </c>
      <c r="D881" s="9"/>
      <c r="E881" s="1" t="str">
        <f t="shared" si="13"/>
        <v/>
      </c>
    </row>
    <row r="882" spans="1:5" x14ac:dyDescent="0.35">
      <c r="A882" s="1" t="s">
        <v>95</v>
      </c>
      <c r="B882" s="1" t="s">
        <v>1059</v>
      </c>
      <c r="C882" s="1" t="str">
        <f>IF(A882=LEFT(Main!$C$4,2),"X","")</f>
        <v/>
      </c>
      <c r="D882" s="9"/>
      <c r="E882" s="1" t="str">
        <f t="shared" si="13"/>
        <v/>
      </c>
    </row>
    <row r="883" spans="1:5" x14ac:dyDescent="0.35">
      <c r="A883" s="1" t="s">
        <v>95</v>
      </c>
      <c r="B883" s="1" t="s">
        <v>1060</v>
      </c>
      <c r="C883" s="1" t="str">
        <f>IF(A883=LEFT(Main!$C$4,2),"X","")</f>
        <v/>
      </c>
      <c r="D883" s="9"/>
      <c r="E883" s="1" t="str">
        <f t="shared" si="13"/>
        <v/>
      </c>
    </row>
    <row r="884" spans="1:5" x14ac:dyDescent="0.35">
      <c r="A884" s="1" t="s">
        <v>95</v>
      </c>
      <c r="B884" s="1" t="s">
        <v>1061</v>
      </c>
      <c r="C884" s="1" t="str">
        <f>IF(A884=LEFT(Main!$C$4,2),"X","")</f>
        <v/>
      </c>
      <c r="D884" s="9"/>
      <c r="E884" s="1" t="str">
        <f t="shared" si="13"/>
        <v/>
      </c>
    </row>
    <row r="885" spans="1:5" x14ac:dyDescent="0.35">
      <c r="A885" s="1" t="s">
        <v>95</v>
      </c>
      <c r="B885" s="1" t="s">
        <v>1062</v>
      </c>
      <c r="C885" s="1" t="str">
        <f>IF(A885=LEFT(Main!$C$4,2),"X","")</f>
        <v/>
      </c>
      <c r="D885" s="9"/>
      <c r="E885" s="1" t="str">
        <f t="shared" si="13"/>
        <v/>
      </c>
    </row>
    <row r="886" spans="1:5" x14ac:dyDescent="0.35">
      <c r="A886" s="1" t="s">
        <v>95</v>
      </c>
      <c r="B886" s="1" t="s">
        <v>1063</v>
      </c>
      <c r="C886" s="1" t="str">
        <f>IF(A886=LEFT(Main!$C$4,2),"X","")</f>
        <v/>
      </c>
      <c r="D886" s="9"/>
      <c r="E886" s="1" t="str">
        <f t="shared" si="13"/>
        <v/>
      </c>
    </row>
    <row r="887" spans="1:5" x14ac:dyDescent="0.35">
      <c r="A887" s="1" t="s">
        <v>95</v>
      </c>
      <c r="B887" s="1" t="s">
        <v>1064</v>
      </c>
      <c r="C887" s="1" t="str">
        <f>IF(A887=LEFT(Main!$C$4,2),"X","")</f>
        <v/>
      </c>
      <c r="D887" s="9"/>
      <c r="E887" s="1" t="str">
        <f t="shared" si="13"/>
        <v/>
      </c>
    </row>
    <row r="888" spans="1:5" x14ac:dyDescent="0.35">
      <c r="A888" s="1" t="s">
        <v>95</v>
      </c>
      <c r="B888" s="1" t="s">
        <v>1065</v>
      </c>
      <c r="C888" s="1" t="str">
        <f>IF(A888=LEFT(Main!$C$4,2),"X","")</f>
        <v/>
      </c>
      <c r="D888" s="9"/>
      <c r="E888" s="1" t="str">
        <f t="shared" si="13"/>
        <v/>
      </c>
    </row>
    <row r="889" spans="1:5" x14ac:dyDescent="0.35">
      <c r="A889" s="1" t="s">
        <v>95</v>
      </c>
      <c r="B889" s="1" t="s">
        <v>1066</v>
      </c>
      <c r="C889" s="1" t="str">
        <f>IF(A889=LEFT(Main!$C$4,2),"X","")</f>
        <v/>
      </c>
      <c r="D889" s="9"/>
      <c r="E889" s="1" t="str">
        <f t="shared" si="13"/>
        <v/>
      </c>
    </row>
    <row r="890" spans="1:5" x14ac:dyDescent="0.35">
      <c r="A890" s="1" t="s">
        <v>95</v>
      </c>
      <c r="B890" s="1" t="s">
        <v>1067</v>
      </c>
      <c r="C890" s="1" t="str">
        <f>IF(A890=LEFT(Main!$C$4,2),"X","")</f>
        <v/>
      </c>
      <c r="D890" s="9"/>
      <c r="E890" s="1" t="str">
        <f t="shared" si="13"/>
        <v/>
      </c>
    </row>
    <row r="891" spans="1:5" x14ac:dyDescent="0.35">
      <c r="A891" s="1" t="s">
        <v>95</v>
      </c>
      <c r="B891" s="1" t="s">
        <v>1068</v>
      </c>
      <c r="C891" s="1" t="str">
        <f>IF(A891=LEFT(Main!$C$4,2),"X","")</f>
        <v/>
      </c>
      <c r="D891" s="9"/>
      <c r="E891" s="1" t="str">
        <f t="shared" si="13"/>
        <v/>
      </c>
    </row>
    <row r="892" spans="1:5" x14ac:dyDescent="0.35">
      <c r="A892" s="1" t="s">
        <v>97</v>
      </c>
      <c r="B892" s="1" t="s">
        <v>1069</v>
      </c>
      <c r="C892" s="1" t="str">
        <f>IF(A892=LEFT(Main!$C$4,2),"X","")</f>
        <v/>
      </c>
      <c r="D892" s="9"/>
      <c r="E892" s="1" t="str">
        <f t="shared" si="13"/>
        <v/>
      </c>
    </row>
    <row r="893" spans="1:5" x14ac:dyDescent="0.35">
      <c r="A893" s="1" t="s">
        <v>97</v>
      </c>
      <c r="B893" s="1" t="s">
        <v>1070</v>
      </c>
      <c r="C893" s="1" t="str">
        <f>IF(A893=LEFT(Main!$C$4,2),"X","")</f>
        <v/>
      </c>
      <c r="D893" s="9"/>
      <c r="E893" s="1" t="str">
        <f t="shared" si="13"/>
        <v/>
      </c>
    </row>
    <row r="894" spans="1:5" x14ac:dyDescent="0.35">
      <c r="A894" s="1" t="s">
        <v>97</v>
      </c>
      <c r="B894" s="1" t="s">
        <v>1071</v>
      </c>
      <c r="C894" s="1" t="str">
        <f>IF(A894=LEFT(Main!$C$4,2),"X","")</f>
        <v/>
      </c>
      <c r="D894" s="9"/>
      <c r="E894" s="1" t="str">
        <f t="shared" si="13"/>
        <v/>
      </c>
    </row>
    <row r="895" spans="1:5" x14ac:dyDescent="0.35">
      <c r="A895" s="1" t="s">
        <v>97</v>
      </c>
      <c r="B895" s="1" t="s">
        <v>1072</v>
      </c>
      <c r="C895" s="1" t="str">
        <f>IF(A895=LEFT(Main!$C$4,2),"X","")</f>
        <v/>
      </c>
      <c r="D895" s="9"/>
      <c r="E895" s="1" t="str">
        <f t="shared" si="13"/>
        <v/>
      </c>
    </row>
    <row r="896" spans="1:5" x14ac:dyDescent="0.35">
      <c r="A896" s="1" t="s">
        <v>97</v>
      </c>
      <c r="B896" s="1" t="s">
        <v>1073</v>
      </c>
      <c r="C896" s="1" t="str">
        <f>IF(A896=LEFT(Main!$C$4,2),"X","")</f>
        <v/>
      </c>
      <c r="D896" s="9"/>
      <c r="E896" s="1" t="str">
        <f t="shared" si="13"/>
        <v/>
      </c>
    </row>
    <row r="897" spans="1:5" x14ac:dyDescent="0.35">
      <c r="A897" s="1" t="s">
        <v>97</v>
      </c>
      <c r="B897" s="1" t="s">
        <v>1074</v>
      </c>
      <c r="C897" s="1" t="str">
        <f>IF(A897=LEFT(Main!$C$4,2),"X","")</f>
        <v/>
      </c>
      <c r="D897" s="9"/>
      <c r="E897" s="1" t="str">
        <f t="shared" si="13"/>
        <v/>
      </c>
    </row>
    <row r="898" spans="1:5" x14ac:dyDescent="0.35">
      <c r="A898" s="1" t="s">
        <v>97</v>
      </c>
      <c r="B898" s="1" t="s">
        <v>1075</v>
      </c>
      <c r="C898" s="1" t="str">
        <f>IF(A898=LEFT(Main!$C$4,2),"X","")</f>
        <v/>
      </c>
      <c r="D898" s="9"/>
      <c r="E898" s="1" t="str">
        <f t="shared" ref="E898:E961" si="14">IF(C898="","",B898)</f>
        <v/>
      </c>
    </row>
    <row r="899" spans="1:5" x14ac:dyDescent="0.35">
      <c r="A899" s="1" t="s">
        <v>97</v>
      </c>
      <c r="B899" s="1" t="s">
        <v>1076</v>
      </c>
      <c r="C899" s="1" t="str">
        <f>IF(A899=LEFT(Main!$C$4,2),"X","")</f>
        <v/>
      </c>
      <c r="D899" s="9"/>
      <c r="E899" s="1" t="str">
        <f t="shared" si="14"/>
        <v/>
      </c>
    </row>
    <row r="900" spans="1:5" x14ac:dyDescent="0.35">
      <c r="A900" s="1" t="s">
        <v>97</v>
      </c>
      <c r="B900" s="1" t="s">
        <v>1077</v>
      </c>
      <c r="C900" s="1" t="str">
        <f>IF(A900=LEFT(Main!$C$4,2),"X","")</f>
        <v/>
      </c>
      <c r="D900" s="9"/>
      <c r="E900" s="1" t="str">
        <f t="shared" si="14"/>
        <v/>
      </c>
    </row>
    <row r="901" spans="1:5" x14ac:dyDescent="0.35">
      <c r="A901" s="1" t="s">
        <v>97</v>
      </c>
      <c r="B901" s="1" t="s">
        <v>1078</v>
      </c>
      <c r="C901" s="1" t="str">
        <f>IF(A901=LEFT(Main!$C$4,2),"X","")</f>
        <v/>
      </c>
      <c r="D901" s="9"/>
      <c r="E901" s="1" t="str">
        <f t="shared" si="14"/>
        <v/>
      </c>
    </row>
    <row r="902" spans="1:5" x14ac:dyDescent="0.35">
      <c r="A902" s="1" t="s">
        <v>97</v>
      </c>
      <c r="B902" s="1" t="s">
        <v>1079</v>
      </c>
      <c r="C902" s="1" t="str">
        <f>IF(A902=LEFT(Main!$C$4,2),"X","")</f>
        <v/>
      </c>
      <c r="D902" s="9"/>
      <c r="E902" s="1" t="str">
        <f t="shared" si="14"/>
        <v/>
      </c>
    </row>
    <row r="903" spans="1:5" x14ac:dyDescent="0.35">
      <c r="A903" s="1" t="s">
        <v>97</v>
      </c>
      <c r="B903" s="1" t="s">
        <v>1080</v>
      </c>
      <c r="C903" s="1" t="str">
        <f>IF(A903=LEFT(Main!$C$4,2),"X","")</f>
        <v/>
      </c>
      <c r="D903" s="9"/>
      <c r="E903" s="1" t="str">
        <f t="shared" si="14"/>
        <v/>
      </c>
    </row>
    <row r="904" spans="1:5" x14ac:dyDescent="0.35">
      <c r="A904" s="1" t="s">
        <v>97</v>
      </c>
      <c r="B904" s="1" t="s">
        <v>1081</v>
      </c>
      <c r="C904" s="1" t="str">
        <f>IF(A904=LEFT(Main!$C$4,2),"X","")</f>
        <v/>
      </c>
      <c r="D904" s="9"/>
      <c r="E904" s="1" t="str">
        <f t="shared" si="14"/>
        <v/>
      </c>
    </row>
    <row r="905" spans="1:5" x14ac:dyDescent="0.35">
      <c r="A905" s="1" t="s">
        <v>97</v>
      </c>
      <c r="B905" s="1" t="s">
        <v>1082</v>
      </c>
      <c r="C905" s="1" t="str">
        <f>IF(A905=LEFT(Main!$C$4,2),"X","")</f>
        <v/>
      </c>
      <c r="D905" s="9"/>
      <c r="E905" s="1" t="str">
        <f t="shared" si="14"/>
        <v/>
      </c>
    </row>
    <row r="906" spans="1:5" x14ac:dyDescent="0.35">
      <c r="A906" s="1" t="s">
        <v>99</v>
      </c>
      <c r="B906" s="1" t="s">
        <v>1083</v>
      </c>
      <c r="C906" s="1" t="str">
        <f>IF(A906=LEFT(Main!$C$4,2),"X","")</f>
        <v/>
      </c>
      <c r="D906" s="9"/>
      <c r="E906" s="1" t="str">
        <f t="shared" si="14"/>
        <v/>
      </c>
    </row>
    <row r="907" spans="1:5" x14ac:dyDescent="0.35">
      <c r="A907" s="1" t="s">
        <v>99</v>
      </c>
      <c r="B907" s="1" t="s">
        <v>1084</v>
      </c>
      <c r="C907" s="1" t="str">
        <f>IF(A907=LEFT(Main!$C$4,2),"X","")</f>
        <v/>
      </c>
      <c r="D907" s="9"/>
      <c r="E907" s="1" t="str">
        <f t="shared" si="14"/>
        <v/>
      </c>
    </row>
    <row r="908" spans="1:5" x14ac:dyDescent="0.35">
      <c r="A908" s="1" t="s">
        <v>99</v>
      </c>
      <c r="B908" s="1" t="s">
        <v>305</v>
      </c>
      <c r="C908" s="1" t="str">
        <f>IF(A908=LEFT(Main!$C$4,2),"X","")</f>
        <v/>
      </c>
      <c r="D908" s="9"/>
      <c r="E908" s="1" t="str">
        <f t="shared" si="14"/>
        <v/>
      </c>
    </row>
    <row r="909" spans="1:5" x14ac:dyDescent="0.35">
      <c r="A909" s="1" t="s">
        <v>99</v>
      </c>
      <c r="B909" s="1" t="s">
        <v>1085</v>
      </c>
      <c r="C909" s="1" t="str">
        <f>IF(A909=LEFT(Main!$C$4,2),"X","")</f>
        <v/>
      </c>
      <c r="D909" s="9"/>
      <c r="E909" s="1" t="str">
        <f t="shared" si="14"/>
        <v/>
      </c>
    </row>
    <row r="910" spans="1:5" x14ac:dyDescent="0.35">
      <c r="A910" s="1" t="s">
        <v>99</v>
      </c>
      <c r="B910" s="1" t="s">
        <v>1086</v>
      </c>
      <c r="C910" s="1" t="str">
        <f>IF(A910=LEFT(Main!$C$4,2),"X","")</f>
        <v/>
      </c>
      <c r="D910" s="9"/>
      <c r="E910" s="1" t="str">
        <f t="shared" si="14"/>
        <v/>
      </c>
    </row>
    <row r="911" spans="1:5" x14ac:dyDescent="0.35">
      <c r="A911" s="1" t="s">
        <v>99</v>
      </c>
      <c r="B911" s="1" t="s">
        <v>1087</v>
      </c>
      <c r="C911" s="1" t="str">
        <f>IF(A911=LEFT(Main!$C$4,2),"X","")</f>
        <v/>
      </c>
      <c r="D911" s="9"/>
      <c r="E911" s="1" t="str">
        <f t="shared" si="14"/>
        <v/>
      </c>
    </row>
    <row r="912" spans="1:5" x14ac:dyDescent="0.35">
      <c r="A912" s="1" t="s">
        <v>99</v>
      </c>
      <c r="B912" s="1" t="s">
        <v>1088</v>
      </c>
      <c r="C912" s="1" t="str">
        <f>IF(A912=LEFT(Main!$C$4,2),"X","")</f>
        <v/>
      </c>
      <c r="D912" s="9"/>
      <c r="E912" s="1" t="str">
        <f t="shared" si="14"/>
        <v/>
      </c>
    </row>
    <row r="913" spans="1:5" x14ac:dyDescent="0.35">
      <c r="A913" s="1" t="s">
        <v>99</v>
      </c>
      <c r="B913" s="1" t="s">
        <v>1089</v>
      </c>
      <c r="C913" s="1" t="str">
        <f>IF(A913=LEFT(Main!$C$4,2),"X","")</f>
        <v/>
      </c>
      <c r="D913" s="9"/>
      <c r="E913" s="1" t="str">
        <f t="shared" si="14"/>
        <v/>
      </c>
    </row>
    <row r="914" spans="1:5" x14ac:dyDescent="0.35">
      <c r="A914" s="1" t="s">
        <v>99</v>
      </c>
      <c r="B914" s="1" t="s">
        <v>1090</v>
      </c>
      <c r="C914" s="1" t="str">
        <f>IF(A914=LEFT(Main!$C$4,2),"X","")</f>
        <v/>
      </c>
      <c r="D914" s="9"/>
      <c r="E914" s="1" t="str">
        <f t="shared" si="14"/>
        <v/>
      </c>
    </row>
    <row r="915" spans="1:5" x14ac:dyDescent="0.35">
      <c r="A915" s="1" t="s">
        <v>99</v>
      </c>
      <c r="B915" s="1" t="s">
        <v>1091</v>
      </c>
      <c r="C915" s="1" t="str">
        <f>IF(A915=LEFT(Main!$C$4,2),"X","")</f>
        <v/>
      </c>
      <c r="D915" s="9"/>
      <c r="E915" s="1" t="str">
        <f t="shared" si="14"/>
        <v/>
      </c>
    </row>
    <row r="916" spans="1:5" x14ac:dyDescent="0.35">
      <c r="A916" s="1" t="s">
        <v>99</v>
      </c>
      <c r="B916" s="1" t="s">
        <v>1092</v>
      </c>
      <c r="C916" s="1" t="str">
        <f>IF(A916=LEFT(Main!$C$4,2),"X","")</f>
        <v/>
      </c>
      <c r="D916" s="9"/>
      <c r="E916" s="1" t="str">
        <f t="shared" si="14"/>
        <v/>
      </c>
    </row>
    <row r="917" spans="1:5" x14ac:dyDescent="0.35">
      <c r="A917" s="1" t="s">
        <v>99</v>
      </c>
      <c r="B917" s="1" t="s">
        <v>1093</v>
      </c>
      <c r="C917" s="1" t="str">
        <f>IF(A917=LEFT(Main!$C$4,2),"X","")</f>
        <v/>
      </c>
      <c r="D917" s="9"/>
      <c r="E917" s="1" t="str">
        <f t="shared" si="14"/>
        <v/>
      </c>
    </row>
    <row r="918" spans="1:5" x14ac:dyDescent="0.35">
      <c r="A918" s="1" t="s">
        <v>99</v>
      </c>
      <c r="B918" s="1" t="s">
        <v>1094</v>
      </c>
      <c r="C918" s="1" t="str">
        <f>IF(A918=LEFT(Main!$C$4,2),"X","")</f>
        <v/>
      </c>
      <c r="D918" s="9"/>
      <c r="E918" s="1" t="str">
        <f t="shared" si="14"/>
        <v/>
      </c>
    </row>
    <row r="919" spans="1:5" x14ac:dyDescent="0.35">
      <c r="A919" s="1" t="s">
        <v>99</v>
      </c>
      <c r="B919" s="1" t="s">
        <v>1095</v>
      </c>
      <c r="C919" s="1" t="str">
        <f>IF(A919=LEFT(Main!$C$4,2),"X","")</f>
        <v/>
      </c>
      <c r="D919" s="9"/>
      <c r="E919" s="1" t="str">
        <f t="shared" si="14"/>
        <v/>
      </c>
    </row>
    <row r="920" spans="1:5" x14ac:dyDescent="0.35">
      <c r="A920" s="1" t="s">
        <v>101</v>
      </c>
      <c r="B920" s="1" t="s">
        <v>1096</v>
      </c>
      <c r="C920" s="1" t="str">
        <f>IF(A920=LEFT(Main!$C$4,2),"X","")</f>
        <v/>
      </c>
      <c r="D920" s="9"/>
      <c r="E920" s="1" t="str">
        <f t="shared" si="14"/>
        <v/>
      </c>
    </row>
    <row r="921" spans="1:5" x14ac:dyDescent="0.35">
      <c r="A921" s="1" t="s">
        <v>101</v>
      </c>
      <c r="B921" s="1" t="s">
        <v>1097</v>
      </c>
      <c r="C921" s="1" t="str">
        <f>IF(A921=LEFT(Main!$C$4,2),"X","")</f>
        <v/>
      </c>
      <c r="D921" s="9"/>
      <c r="E921" s="1" t="str">
        <f t="shared" si="14"/>
        <v/>
      </c>
    </row>
    <row r="922" spans="1:5" x14ac:dyDescent="0.35">
      <c r="A922" s="1" t="s">
        <v>101</v>
      </c>
      <c r="B922" s="1" t="s">
        <v>1098</v>
      </c>
      <c r="C922" s="1" t="str">
        <f>IF(A922=LEFT(Main!$C$4,2),"X","")</f>
        <v/>
      </c>
      <c r="D922" s="9"/>
      <c r="E922" s="1" t="str">
        <f t="shared" si="14"/>
        <v/>
      </c>
    </row>
    <row r="923" spans="1:5" x14ac:dyDescent="0.35">
      <c r="A923" s="1" t="s">
        <v>101</v>
      </c>
      <c r="B923" s="1" t="s">
        <v>1099</v>
      </c>
      <c r="C923" s="1" t="str">
        <f>IF(A923=LEFT(Main!$C$4,2),"X","")</f>
        <v/>
      </c>
      <c r="D923" s="9"/>
      <c r="E923" s="1" t="str">
        <f t="shared" si="14"/>
        <v/>
      </c>
    </row>
    <row r="924" spans="1:5" x14ac:dyDescent="0.35">
      <c r="A924" s="1" t="s">
        <v>101</v>
      </c>
      <c r="B924" s="1" t="s">
        <v>1100</v>
      </c>
      <c r="C924" s="1" t="str">
        <f>IF(A924=LEFT(Main!$C$4,2),"X","")</f>
        <v/>
      </c>
      <c r="D924" s="9"/>
      <c r="E924" s="1" t="str">
        <f t="shared" si="14"/>
        <v/>
      </c>
    </row>
    <row r="925" spans="1:5" x14ac:dyDescent="0.35">
      <c r="A925" s="1" t="s">
        <v>101</v>
      </c>
      <c r="B925" s="1" t="s">
        <v>1101</v>
      </c>
      <c r="C925" s="1" t="str">
        <f>IF(A925=LEFT(Main!$C$4,2),"X","")</f>
        <v/>
      </c>
      <c r="D925" s="9"/>
      <c r="E925" s="1" t="str">
        <f t="shared" si="14"/>
        <v/>
      </c>
    </row>
    <row r="926" spans="1:5" x14ac:dyDescent="0.35">
      <c r="A926" s="1" t="s">
        <v>101</v>
      </c>
      <c r="B926" s="1" t="s">
        <v>1102</v>
      </c>
      <c r="C926" s="1" t="str">
        <f>IF(A926=LEFT(Main!$C$4,2),"X","")</f>
        <v/>
      </c>
      <c r="D926" s="9"/>
      <c r="E926" s="1" t="str">
        <f t="shared" si="14"/>
        <v/>
      </c>
    </row>
    <row r="927" spans="1:5" x14ac:dyDescent="0.35">
      <c r="A927" s="1" t="s">
        <v>101</v>
      </c>
      <c r="B927" s="1" t="s">
        <v>1103</v>
      </c>
      <c r="C927" s="1" t="str">
        <f>IF(A927=LEFT(Main!$C$4,2),"X","")</f>
        <v/>
      </c>
      <c r="D927" s="9"/>
      <c r="E927" s="1" t="str">
        <f t="shared" si="14"/>
        <v/>
      </c>
    </row>
    <row r="928" spans="1:5" x14ac:dyDescent="0.35">
      <c r="A928" s="1" t="s">
        <v>101</v>
      </c>
      <c r="B928" s="1" t="s">
        <v>1104</v>
      </c>
      <c r="C928" s="1" t="str">
        <f>IF(A928=LEFT(Main!$C$4,2),"X","")</f>
        <v/>
      </c>
      <c r="D928" s="9"/>
      <c r="E928" s="1" t="str">
        <f t="shared" si="14"/>
        <v/>
      </c>
    </row>
    <row r="929" spans="1:5" x14ac:dyDescent="0.35">
      <c r="A929" s="1" t="s">
        <v>101</v>
      </c>
      <c r="B929" s="1" t="s">
        <v>1105</v>
      </c>
      <c r="C929" s="1" t="str">
        <f>IF(A929=LEFT(Main!$C$4,2),"X","")</f>
        <v/>
      </c>
      <c r="D929" s="9"/>
      <c r="E929" s="1" t="str">
        <f t="shared" si="14"/>
        <v/>
      </c>
    </row>
    <row r="930" spans="1:5" x14ac:dyDescent="0.35">
      <c r="A930" s="1" t="s">
        <v>101</v>
      </c>
      <c r="B930" s="1" t="s">
        <v>1106</v>
      </c>
      <c r="C930" s="1" t="str">
        <f>IF(A930=LEFT(Main!$C$4,2),"X","")</f>
        <v/>
      </c>
      <c r="D930" s="9"/>
      <c r="E930" s="1" t="str">
        <f t="shared" si="14"/>
        <v/>
      </c>
    </row>
    <row r="931" spans="1:5" x14ac:dyDescent="0.35">
      <c r="A931" s="1" t="s">
        <v>101</v>
      </c>
      <c r="B931" s="1" t="s">
        <v>1107</v>
      </c>
      <c r="C931" s="1" t="str">
        <f>IF(A931=LEFT(Main!$C$4,2),"X","")</f>
        <v/>
      </c>
      <c r="D931" s="9"/>
      <c r="E931" s="1" t="str">
        <f t="shared" si="14"/>
        <v/>
      </c>
    </row>
    <row r="932" spans="1:5" x14ac:dyDescent="0.35">
      <c r="A932" s="1" t="s">
        <v>101</v>
      </c>
      <c r="B932" s="1" t="s">
        <v>1108</v>
      </c>
      <c r="C932" s="1" t="str">
        <f>IF(A932=LEFT(Main!$C$4,2),"X","")</f>
        <v/>
      </c>
      <c r="D932" s="9"/>
      <c r="E932" s="1" t="str">
        <f t="shared" si="14"/>
        <v/>
      </c>
    </row>
    <row r="933" spans="1:5" x14ac:dyDescent="0.35">
      <c r="A933" s="1" t="s">
        <v>101</v>
      </c>
      <c r="B933" s="1" t="s">
        <v>1109</v>
      </c>
      <c r="C933" s="1" t="str">
        <f>IF(A933=LEFT(Main!$C$4,2),"X","")</f>
        <v/>
      </c>
      <c r="D933" s="9"/>
      <c r="E933" s="1" t="str">
        <f t="shared" si="14"/>
        <v/>
      </c>
    </row>
    <row r="934" spans="1:5" x14ac:dyDescent="0.35">
      <c r="A934" s="1" t="s">
        <v>101</v>
      </c>
      <c r="B934" s="1" t="s">
        <v>1110</v>
      </c>
      <c r="C934" s="1" t="str">
        <f>IF(A934=LEFT(Main!$C$4,2),"X","")</f>
        <v/>
      </c>
      <c r="D934" s="9"/>
      <c r="E934" s="1" t="str">
        <f t="shared" si="14"/>
        <v/>
      </c>
    </row>
    <row r="935" spans="1:5" x14ac:dyDescent="0.35">
      <c r="A935" s="1" t="s">
        <v>101</v>
      </c>
      <c r="B935" s="1" t="s">
        <v>1111</v>
      </c>
      <c r="C935" s="1" t="str">
        <f>IF(A935=LEFT(Main!$C$4,2),"X","")</f>
        <v/>
      </c>
      <c r="D935" s="9"/>
      <c r="E935" s="1" t="str">
        <f t="shared" si="14"/>
        <v/>
      </c>
    </row>
    <row r="936" spans="1:5" x14ac:dyDescent="0.35">
      <c r="A936" s="1" t="s">
        <v>101</v>
      </c>
      <c r="B936" s="1" t="s">
        <v>1112</v>
      </c>
      <c r="C936" s="1" t="str">
        <f>IF(A936=LEFT(Main!$C$4,2),"X","")</f>
        <v/>
      </c>
      <c r="D936" s="9"/>
      <c r="E936" s="1" t="str">
        <f t="shared" si="14"/>
        <v/>
      </c>
    </row>
    <row r="937" spans="1:5" x14ac:dyDescent="0.35">
      <c r="A937" s="1" t="s">
        <v>101</v>
      </c>
      <c r="B937" s="1" t="s">
        <v>1113</v>
      </c>
      <c r="C937" s="1" t="str">
        <f>IF(A937=LEFT(Main!$C$4,2),"X","")</f>
        <v/>
      </c>
      <c r="D937" s="9"/>
      <c r="E937" s="1" t="str">
        <f t="shared" si="14"/>
        <v/>
      </c>
    </row>
    <row r="938" spans="1:5" x14ac:dyDescent="0.35">
      <c r="A938" s="1" t="s">
        <v>101</v>
      </c>
      <c r="B938" s="1" t="s">
        <v>1114</v>
      </c>
      <c r="C938" s="1" t="str">
        <f>IF(A938=LEFT(Main!$C$4,2),"X","")</f>
        <v/>
      </c>
      <c r="D938" s="9"/>
      <c r="E938" s="1" t="str">
        <f t="shared" si="14"/>
        <v/>
      </c>
    </row>
    <row r="939" spans="1:5" x14ac:dyDescent="0.35">
      <c r="A939" s="1" t="s">
        <v>101</v>
      </c>
      <c r="B939" s="1" t="s">
        <v>1115</v>
      </c>
      <c r="C939" s="1" t="str">
        <f>IF(A939=LEFT(Main!$C$4,2),"X","")</f>
        <v/>
      </c>
      <c r="D939" s="9"/>
      <c r="E939" s="1" t="str">
        <f t="shared" si="14"/>
        <v/>
      </c>
    </row>
    <row r="940" spans="1:5" x14ac:dyDescent="0.35">
      <c r="A940" s="1" t="s">
        <v>101</v>
      </c>
      <c r="B940" s="1" t="s">
        <v>1116</v>
      </c>
      <c r="C940" s="1" t="str">
        <f>IF(A940=LEFT(Main!$C$4,2),"X","")</f>
        <v/>
      </c>
      <c r="D940" s="9"/>
      <c r="E940" s="1" t="str">
        <f t="shared" si="14"/>
        <v/>
      </c>
    </row>
    <row r="941" spans="1:5" x14ac:dyDescent="0.35">
      <c r="A941" s="1" t="s">
        <v>101</v>
      </c>
      <c r="B941" s="1" t="s">
        <v>1117</v>
      </c>
      <c r="C941" s="1" t="str">
        <f>IF(A941=LEFT(Main!$C$4,2),"X","")</f>
        <v/>
      </c>
      <c r="D941" s="9"/>
      <c r="E941" s="1" t="str">
        <f t="shared" si="14"/>
        <v/>
      </c>
    </row>
    <row r="942" spans="1:5" x14ac:dyDescent="0.35">
      <c r="A942" s="1" t="s">
        <v>101</v>
      </c>
      <c r="B942" s="1" t="s">
        <v>1118</v>
      </c>
      <c r="C942" s="1" t="str">
        <f>IF(A942=LEFT(Main!$C$4,2),"X","")</f>
        <v/>
      </c>
      <c r="D942" s="9"/>
      <c r="E942" s="1" t="str">
        <f t="shared" si="14"/>
        <v/>
      </c>
    </row>
    <row r="943" spans="1:5" x14ac:dyDescent="0.35">
      <c r="A943" s="1" t="s">
        <v>101</v>
      </c>
      <c r="B943" s="1" t="s">
        <v>1119</v>
      </c>
      <c r="C943" s="1" t="str">
        <f>IF(A943=LEFT(Main!$C$4,2),"X","")</f>
        <v/>
      </c>
      <c r="D943" s="9"/>
      <c r="E943" s="1" t="str">
        <f t="shared" si="14"/>
        <v/>
      </c>
    </row>
    <row r="944" spans="1:5" x14ac:dyDescent="0.35">
      <c r="A944" s="1" t="s">
        <v>101</v>
      </c>
      <c r="B944" s="1" t="s">
        <v>1120</v>
      </c>
      <c r="C944" s="1" t="str">
        <f>IF(A944=LEFT(Main!$C$4,2),"X","")</f>
        <v/>
      </c>
      <c r="D944" s="9"/>
      <c r="E944" s="1" t="str">
        <f t="shared" si="14"/>
        <v/>
      </c>
    </row>
    <row r="945" spans="1:5" x14ac:dyDescent="0.35">
      <c r="A945" s="1" t="s">
        <v>101</v>
      </c>
      <c r="B945" s="1" t="s">
        <v>1121</v>
      </c>
      <c r="C945" s="1" t="str">
        <f>IF(A945=LEFT(Main!$C$4,2),"X","")</f>
        <v/>
      </c>
      <c r="D945" s="9"/>
      <c r="E945" s="1" t="str">
        <f t="shared" si="14"/>
        <v/>
      </c>
    </row>
    <row r="946" spans="1:5" x14ac:dyDescent="0.35">
      <c r="A946" s="1" t="s">
        <v>101</v>
      </c>
      <c r="B946" s="1" t="s">
        <v>1122</v>
      </c>
      <c r="C946" s="1" t="str">
        <f>IF(A946=LEFT(Main!$C$4,2),"X","")</f>
        <v/>
      </c>
      <c r="D946" s="9"/>
      <c r="E946" s="1" t="str">
        <f t="shared" si="14"/>
        <v/>
      </c>
    </row>
    <row r="947" spans="1:5" x14ac:dyDescent="0.35">
      <c r="A947" s="1" t="s">
        <v>101</v>
      </c>
      <c r="B947" s="1" t="s">
        <v>1123</v>
      </c>
      <c r="C947" s="1" t="str">
        <f>IF(A947=LEFT(Main!$C$4,2),"X","")</f>
        <v/>
      </c>
      <c r="D947" s="9"/>
      <c r="E947" s="1" t="str">
        <f t="shared" si="14"/>
        <v/>
      </c>
    </row>
    <row r="948" spans="1:5" x14ac:dyDescent="0.35">
      <c r="A948" s="1" t="s">
        <v>101</v>
      </c>
      <c r="B948" s="1" t="s">
        <v>1124</v>
      </c>
      <c r="C948" s="1" t="str">
        <f>IF(A948=LEFT(Main!$C$4,2),"X","")</f>
        <v/>
      </c>
      <c r="D948" s="9"/>
      <c r="E948" s="1" t="str">
        <f t="shared" si="14"/>
        <v/>
      </c>
    </row>
    <row r="949" spans="1:5" x14ac:dyDescent="0.35">
      <c r="A949" s="1" t="s">
        <v>101</v>
      </c>
      <c r="B949" s="1" t="s">
        <v>1125</v>
      </c>
      <c r="C949" s="1" t="str">
        <f>IF(A949=LEFT(Main!$C$4,2),"X","")</f>
        <v/>
      </c>
      <c r="D949" s="9"/>
      <c r="E949" s="1" t="str">
        <f t="shared" si="14"/>
        <v/>
      </c>
    </row>
    <row r="950" spans="1:5" x14ac:dyDescent="0.35">
      <c r="A950" s="1" t="s">
        <v>101</v>
      </c>
      <c r="B950" s="1" t="s">
        <v>1126</v>
      </c>
      <c r="C950" s="1" t="str">
        <f>IF(A950=LEFT(Main!$C$4,2),"X","")</f>
        <v/>
      </c>
      <c r="D950" s="9"/>
      <c r="E950" s="1" t="str">
        <f t="shared" si="14"/>
        <v/>
      </c>
    </row>
    <row r="951" spans="1:5" x14ac:dyDescent="0.35">
      <c r="A951" s="1" t="s">
        <v>101</v>
      </c>
      <c r="B951" s="1" t="s">
        <v>1127</v>
      </c>
      <c r="C951" s="1" t="str">
        <f>IF(A951=LEFT(Main!$C$4,2),"X","")</f>
        <v/>
      </c>
      <c r="D951" s="9"/>
      <c r="E951" s="1" t="str">
        <f t="shared" si="14"/>
        <v/>
      </c>
    </row>
    <row r="952" spans="1:5" x14ac:dyDescent="0.35">
      <c r="A952" s="1" t="s">
        <v>101</v>
      </c>
      <c r="B952" s="1" t="s">
        <v>1128</v>
      </c>
      <c r="C952" s="1" t="str">
        <f>IF(A952=LEFT(Main!$C$4,2),"X","")</f>
        <v/>
      </c>
      <c r="D952" s="9"/>
      <c r="E952" s="1" t="str">
        <f t="shared" si="14"/>
        <v/>
      </c>
    </row>
    <row r="953" spans="1:5" x14ac:dyDescent="0.35">
      <c r="A953" s="1" t="s">
        <v>101</v>
      </c>
      <c r="B953" s="1" t="s">
        <v>1129</v>
      </c>
      <c r="C953" s="1" t="str">
        <f>IF(A953=LEFT(Main!$C$4,2),"X","")</f>
        <v/>
      </c>
      <c r="D953" s="9"/>
      <c r="E953" s="1" t="str">
        <f t="shared" si="14"/>
        <v/>
      </c>
    </row>
    <row r="954" spans="1:5" x14ac:dyDescent="0.35">
      <c r="A954" s="1" t="s">
        <v>101</v>
      </c>
      <c r="B954" s="1" t="s">
        <v>1130</v>
      </c>
      <c r="C954" s="1" t="str">
        <f>IF(A954=LEFT(Main!$C$4,2),"X","")</f>
        <v/>
      </c>
      <c r="D954" s="9"/>
      <c r="E954" s="1" t="str">
        <f t="shared" si="14"/>
        <v/>
      </c>
    </row>
    <row r="955" spans="1:5" x14ac:dyDescent="0.35">
      <c r="A955" s="1" t="s">
        <v>101</v>
      </c>
      <c r="B955" s="1" t="s">
        <v>1131</v>
      </c>
      <c r="C955" s="1" t="str">
        <f>IF(A955=LEFT(Main!$C$4,2),"X","")</f>
        <v/>
      </c>
      <c r="D955" s="9"/>
      <c r="E955" s="1" t="str">
        <f t="shared" si="14"/>
        <v/>
      </c>
    </row>
    <row r="956" spans="1:5" x14ac:dyDescent="0.35">
      <c r="A956" s="1" t="s">
        <v>101</v>
      </c>
      <c r="B956" s="1" t="s">
        <v>1132</v>
      </c>
      <c r="C956" s="1" t="str">
        <f>IF(A956=LEFT(Main!$C$4,2),"X","")</f>
        <v/>
      </c>
      <c r="D956" s="9"/>
      <c r="E956" s="1" t="str">
        <f t="shared" si="14"/>
        <v/>
      </c>
    </row>
    <row r="957" spans="1:5" x14ac:dyDescent="0.35">
      <c r="A957" s="1" t="s">
        <v>101</v>
      </c>
      <c r="B957" s="1" t="s">
        <v>1133</v>
      </c>
      <c r="C957" s="1" t="str">
        <f>IF(A957=LEFT(Main!$C$4,2),"X","")</f>
        <v/>
      </c>
      <c r="D957" s="9"/>
      <c r="E957" s="1" t="str">
        <f t="shared" si="14"/>
        <v/>
      </c>
    </row>
    <row r="958" spans="1:5" x14ac:dyDescent="0.35">
      <c r="A958" s="1" t="s">
        <v>101</v>
      </c>
      <c r="B958" s="1" t="s">
        <v>1134</v>
      </c>
      <c r="C958" s="1" t="str">
        <f>IF(A958=LEFT(Main!$C$4,2),"X","")</f>
        <v/>
      </c>
      <c r="D958" s="9"/>
      <c r="E958" s="1" t="str">
        <f t="shared" si="14"/>
        <v/>
      </c>
    </row>
    <row r="959" spans="1:5" x14ac:dyDescent="0.35">
      <c r="A959" s="1" t="s">
        <v>101</v>
      </c>
      <c r="B959" s="1" t="s">
        <v>1135</v>
      </c>
      <c r="C959" s="1" t="str">
        <f>IF(A959=LEFT(Main!$C$4,2),"X","")</f>
        <v/>
      </c>
      <c r="D959" s="9"/>
      <c r="E959" s="1" t="str">
        <f t="shared" si="14"/>
        <v/>
      </c>
    </row>
    <row r="960" spans="1:5" x14ac:dyDescent="0.35">
      <c r="A960" s="1" t="s">
        <v>101</v>
      </c>
      <c r="B960" s="1" t="s">
        <v>1136</v>
      </c>
      <c r="C960" s="1" t="str">
        <f>IF(A960=LEFT(Main!$C$4,2),"X","")</f>
        <v/>
      </c>
      <c r="D960" s="9"/>
      <c r="E960" s="1" t="str">
        <f t="shared" si="14"/>
        <v/>
      </c>
    </row>
    <row r="961" spans="1:5" x14ac:dyDescent="0.35">
      <c r="A961" s="1" t="s">
        <v>101</v>
      </c>
      <c r="B961" s="1" t="s">
        <v>1137</v>
      </c>
      <c r="C961" s="1" t="str">
        <f>IF(A961=LEFT(Main!$C$4,2),"X","")</f>
        <v/>
      </c>
      <c r="D961" s="9"/>
      <c r="E961" s="1" t="str">
        <f t="shared" si="14"/>
        <v/>
      </c>
    </row>
    <row r="962" spans="1:5" x14ac:dyDescent="0.35">
      <c r="A962" s="1" t="s">
        <v>101</v>
      </c>
      <c r="B962" s="1" t="s">
        <v>1138</v>
      </c>
      <c r="C962" s="1" t="str">
        <f>IF(A962=LEFT(Main!$C$4,2),"X","")</f>
        <v/>
      </c>
      <c r="D962" s="9"/>
      <c r="E962" s="1" t="str">
        <f t="shared" ref="E962:E1025" si="15">IF(C962="","",B962)</f>
        <v/>
      </c>
    </row>
    <row r="963" spans="1:5" x14ac:dyDescent="0.35">
      <c r="A963" s="1" t="s">
        <v>101</v>
      </c>
      <c r="B963" s="1" t="s">
        <v>1139</v>
      </c>
      <c r="C963" s="1" t="str">
        <f>IF(A963=LEFT(Main!$C$4,2),"X","")</f>
        <v/>
      </c>
      <c r="D963" s="9"/>
      <c r="E963" s="1" t="str">
        <f t="shared" si="15"/>
        <v/>
      </c>
    </row>
    <row r="964" spans="1:5" x14ac:dyDescent="0.35">
      <c r="A964" s="1" t="s">
        <v>101</v>
      </c>
      <c r="B964" s="1" t="s">
        <v>1140</v>
      </c>
      <c r="C964" s="1" t="str">
        <f>IF(A964=LEFT(Main!$C$4,2),"X","")</f>
        <v/>
      </c>
      <c r="D964" s="9"/>
      <c r="E964" s="1" t="str">
        <f t="shared" si="15"/>
        <v/>
      </c>
    </row>
    <row r="965" spans="1:5" x14ac:dyDescent="0.35">
      <c r="A965" s="1" t="s">
        <v>101</v>
      </c>
      <c r="B965" s="1" t="s">
        <v>1141</v>
      </c>
      <c r="C965" s="1" t="str">
        <f>IF(A965=LEFT(Main!$C$4,2),"X","")</f>
        <v/>
      </c>
      <c r="D965" s="9"/>
      <c r="E965" s="1" t="str">
        <f t="shared" si="15"/>
        <v/>
      </c>
    </row>
    <row r="966" spans="1:5" x14ac:dyDescent="0.35">
      <c r="A966" s="1" t="s">
        <v>101</v>
      </c>
      <c r="B966" s="1" t="s">
        <v>1142</v>
      </c>
      <c r="C966" s="1" t="str">
        <f>IF(A966=LEFT(Main!$C$4,2),"X","")</f>
        <v/>
      </c>
      <c r="D966" s="9"/>
      <c r="E966" s="1" t="str">
        <f t="shared" si="15"/>
        <v/>
      </c>
    </row>
    <row r="967" spans="1:5" x14ac:dyDescent="0.35">
      <c r="A967" s="1" t="s">
        <v>101</v>
      </c>
      <c r="B967" s="1" t="s">
        <v>1143</v>
      </c>
      <c r="C967" s="1" t="str">
        <f>IF(A967=LEFT(Main!$C$4,2),"X","")</f>
        <v/>
      </c>
      <c r="D967" s="9"/>
      <c r="E967" s="1" t="str">
        <f t="shared" si="15"/>
        <v/>
      </c>
    </row>
    <row r="968" spans="1:5" x14ac:dyDescent="0.35">
      <c r="A968" s="1" t="s">
        <v>101</v>
      </c>
      <c r="B968" s="1" t="s">
        <v>1144</v>
      </c>
      <c r="C968" s="1" t="str">
        <f>IF(A968=LEFT(Main!$C$4,2),"X","")</f>
        <v/>
      </c>
      <c r="D968" s="9"/>
      <c r="E968" s="1" t="str">
        <f t="shared" si="15"/>
        <v/>
      </c>
    </row>
    <row r="969" spans="1:5" x14ac:dyDescent="0.35">
      <c r="A969" s="1" t="s">
        <v>101</v>
      </c>
      <c r="B969" s="1" t="s">
        <v>1145</v>
      </c>
      <c r="C969" s="1" t="str">
        <f>IF(A969=LEFT(Main!$C$4,2),"X","")</f>
        <v/>
      </c>
      <c r="D969" s="9"/>
      <c r="E969" s="1" t="str">
        <f t="shared" si="15"/>
        <v/>
      </c>
    </row>
    <row r="970" spans="1:5" x14ac:dyDescent="0.35">
      <c r="A970" s="1" t="s">
        <v>101</v>
      </c>
      <c r="B970" s="1" t="s">
        <v>1146</v>
      </c>
      <c r="C970" s="1" t="str">
        <f>IF(A970=LEFT(Main!$C$4,2),"X","")</f>
        <v/>
      </c>
      <c r="D970" s="9"/>
      <c r="E970" s="1" t="str">
        <f t="shared" si="15"/>
        <v/>
      </c>
    </row>
    <row r="971" spans="1:5" x14ac:dyDescent="0.35">
      <c r="A971" s="1" t="s">
        <v>101</v>
      </c>
      <c r="B971" s="1" t="s">
        <v>1147</v>
      </c>
      <c r="C971" s="1" t="str">
        <f>IF(A971=LEFT(Main!$C$4,2),"X","")</f>
        <v/>
      </c>
      <c r="D971" s="9"/>
      <c r="E971" s="1" t="str">
        <f t="shared" si="15"/>
        <v/>
      </c>
    </row>
    <row r="972" spans="1:5" x14ac:dyDescent="0.35">
      <c r="A972" s="1" t="s">
        <v>101</v>
      </c>
      <c r="B972" s="1" t="s">
        <v>1148</v>
      </c>
      <c r="C972" s="1" t="str">
        <f>IF(A972=LEFT(Main!$C$4,2),"X","")</f>
        <v/>
      </c>
      <c r="D972" s="9"/>
      <c r="E972" s="1" t="str">
        <f t="shared" si="15"/>
        <v/>
      </c>
    </row>
    <row r="973" spans="1:5" x14ac:dyDescent="0.35">
      <c r="A973" s="1" t="s">
        <v>101</v>
      </c>
      <c r="B973" s="1" t="s">
        <v>1149</v>
      </c>
      <c r="C973" s="1" t="str">
        <f>IF(A973=LEFT(Main!$C$4,2),"X","")</f>
        <v/>
      </c>
      <c r="D973" s="9"/>
      <c r="E973" s="1" t="str">
        <f t="shared" si="15"/>
        <v/>
      </c>
    </row>
    <row r="974" spans="1:5" x14ac:dyDescent="0.35">
      <c r="A974" s="1" t="s">
        <v>101</v>
      </c>
      <c r="B974" s="1" t="s">
        <v>1150</v>
      </c>
      <c r="C974" s="1" t="str">
        <f>IF(A974=LEFT(Main!$C$4,2),"X","")</f>
        <v/>
      </c>
      <c r="D974" s="9"/>
      <c r="E974" s="1" t="str">
        <f t="shared" si="15"/>
        <v/>
      </c>
    </row>
    <row r="975" spans="1:5" x14ac:dyDescent="0.35">
      <c r="A975" s="1" t="s">
        <v>101</v>
      </c>
      <c r="B975" s="1" t="s">
        <v>1151</v>
      </c>
      <c r="C975" s="1" t="str">
        <f>IF(A975=LEFT(Main!$C$4,2),"X","")</f>
        <v/>
      </c>
      <c r="D975" s="9"/>
      <c r="E975" s="1" t="str">
        <f t="shared" si="15"/>
        <v/>
      </c>
    </row>
    <row r="976" spans="1:5" x14ac:dyDescent="0.35">
      <c r="A976" s="1" t="s">
        <v>103</v>
      </c>
      <c r="B976" s="1" t="s">
        <v>1152</v>
      </c>
      <c r="C976" s="1" t="str">
        <f>IF(A976=LEFT(Main!$C$4,2),"X","")</f>
        <v/>
      </c>
      <c r="D976" s="9"/>
      <c r="E976" s="1" t="str">
        <f t="shared" si="15"/>
        <v/>
      </c>
    </row>
    <row r="977" spans="1:5" x14ac:dyDescent="0.35">
      <c r="A977" s="1" t="s">
        <v>103</v>
      </c>
      <c r="B977" s="1" t="s">
        <v>1153</v>
      </c>
      <c r="C977" s="1" t="str">
        <f>IF(A977=LEFT(Main!$C$4,2),"X","")</f>
        <v/>
      </c>
      <c r="D977" s="9"/>
      <c r="E977" s="1" t="str">
        <f t="shared" si="15"/>
        <v/>
      </c>
    </row>
    <row r="978" spans="1:5" x14ac:dyDescent="0.35">
      <c r="A978" s="1" t="s">
        <v>103</v>
      </c>
      <c r="B978" s="1" t="s">
        <v>1154</v>
      </c>
      <c r="C978" s="1" t="str">
        <f>IF(A978=LEFT(Main!$C$4,2),"X","")</f>
        <v/>
      </c>
      <c r="D978" s="9"/>
      <c r="E978" s="1" t="str">
        <f t="shared" si="15"/>
        <v/>
      </c>
    </row>
    <row r="979" spans="1:5" x14ac:dyDescent="0.35">
      <c r="A979" s="1" t="s">
        <v>103</v>
      </c>
      <c r="B979" s="1" t="s">
        <v>1155</v>
      </c>
      <c r="C979" s="1" t="str">
        <f>IF(A979=LEFT(Main!$C$4,2),"X","")</f>
        <v/>
      </c>
      <c r="D979" s="9"/>
      <c r="E979" s="1" t="str">
        <f t="shared" si="15"/>
        <v/>
      </c>
    </row>
    <row r="980" spans="1:5" x14ac:dyDescent="0.35">
      <c r="A980" s="1" t="s">
        <v>103</v>
      </c>
      <c r="B980" s="1" t="s">
        <v>1156</v>
      </c>
      <c r="C980" s="1" t="str">
        <f>IF(A980=LEFT(Main!$C$4,2),"X","")</f>
        <v/>
      </c>
      <c r="D980" s="9"/>
      <c r="E980" s="1" t="str">
        <f t="shared" si="15"/>
        <v/>
      </c>
    </row>
    <row r="981" spans="1:5" x14ac:dyDescent="0.35">
      <c r="A981" s="1" t="s">
        <v>103</v>
      </c>
      <c r="B981" s="1" t="s">
        <v>1157</v>
      </c>
      <c r="C981" s="1" t="str">
        <f>IF(A981=LEFT(Main!$C$4,2),"X","")</f>
        <v/>
      </c>
      <c r="D981" s="9"/>
      <c r="E981" s="1" t="str">
        <f t="shared" si="15"/>
        <v/>
      </c>
    </row>
    <row r="982" spans="1:5" x14ac:dyDescent="0.35">
      <c r="A982" s="1" t="s">
        <v>103</v>
      </c>
      <c r="B982" s="1" t="s">
        <v>1158</v>
      </c>
      <c r="C982" s="1" t="str">
        <f>IF(A982=LEFT(Main!$C$4,2),"X","")</f>
        <v/>
      </c>
      <c r="D982" s="9"/>
      <c r="E982" s="1" t="str">
        <f t="shared" si="15"/>
        <v/>
      </c>
    </row>
    <row r="983" spans="1:5" x14ac:dyDescent="0.35">
      <c r="A983" s="1" t="s">
        <v>103</v>
      </c>
      <c r="B983" s="1" t="s">
        <v>1159</v>
      </c>
      <c r="C983" s="1" t="str">
        <f>IF(A983=LEFT(Main!$C$4,2),"X","")</f>
        <v/>
      </c>
      <c r="D983" s="9"/>
      <c r="E983" s="1" t="str">
        <f t="shared" si="15"/>
        <v/>
      </c>
    </row>
    <row r="984" spans="1:5" x14ac:dyDescent="0.35">
      <c r="A984" s="1" t="s">
        <v>103</v>
      </c>
      <c r="B984" s="1" t="s">
        <v>1160</v>
      </c>
      <c r="C984" s="1" t="str">
        <f>IF(A984=LEFT(Main!$C$4,2),"X","")</f>
        <v/>
      </c>
      <c r="D984" s="9"/>
      <c r="E984" s="1" t="str">
        <f t="shared" si="15"/>
        <v/>
      </c>
    </row>
    <row r="985" spans="1:5" x14ac:dyDescent="0.35">
      <c r="A985" s="1" t="s">
        <v>103</v>
      </c>
      <c r="B985" s="1" t="s">
        <v>1161</v>
      </c>
      <c r="C985" s="1" t="str">
        <f>IF(A985=LEFT(Main!$C$4,2),"X","")</f>
        <v/>
      </c>
      <c r="D985" s="9"/>
      <c r="E985" s="1" t="str">
        <f t="shared" si="15"/>
        <v/>
      </c>
    </row>
    <row r="986" spans="1:5" x14ac:dyDescent="0.35">
      <c r="A986" s="1" t="s">
        <v>103</v>
      </c>
      <c r="B986" s="1" t="s">
        <v>1162</v>
      </c>
      <c r="C986" s="1" t="str">
        <f>IF(A986=LEFT(Main!$C$4,2),"X","")</f>
        <v/>
      </c>
      <c r="D986" s="9"/>
      <c r="E986" s="1" t="str">
        <f t="shared" si="15"/>
        <v/>
      </c>
    </row>
    <row r="987" spans="1:5" x14ac:dyDescent="0.35">
      <c r="A987" s="1" t="s">
        <v>103</v>
      </c>
      <c r="B987" s="1" t="s">
        <v>1163</v>
      </c>
      <c r="C987" s="1" t="str">
        <f>IF(A987=LEFT(Main!$C$4,2),"X","")</f>
        <v/>
      </c>
      <c r="D987" s="9"/>
      <c r="E987" s="1" t="str">
        <f t="shared" si="15"/>
        <v/>
      </c>
    </row>
    <row r="988" spans="1:5" x14ac:dyDescent="0.35">
      <c r="A988" s="1" t="s">
        <v>103</v>
      </c>
      <c r="B988" s="1" t="s">
        <v>1164</v>
      </c>
      <c r="C988" s="1" t="str">
        <f>IF(A988=LEFT(Main!$C$4,2),"X","")</f>
        <v/>
      </c>
      <c r="D988" s="9"/>
      <c r="E988" s="1" t="str">
        <f t="shared" si="15"/>
        <v/>
      </c>
    </row>
    <row r="989" spans="1:5" x14ac:dyDescent="0.35">
      <c r="A989" s="1" t="s">
        <v>103</v>
      </c>
      <c r="B989" s="1" t="s">
        <v>1165</v>
      </c>
      <c r="C989" s="1" t="str">
        <f>IF(A989=LEFT(Main!$C$4,2),"X","")</f>
        <v/>
      </c>
      <c r="D989" s="9"/>
      <c r="E989" s="1" t="str">
        <f t="shared" si="15"/>
        <v/>
      </c>
    </row>
    <row r="990" spans="1:5" x14ac:dyDescent="0.35">
      <c r="A990" s="1" t="s">
        <v>103</v>
      </c>
      <c r="B990" s="1" t="s">
        <v>1166</v>
      </c>
      <c r="C990" s="1" t="str">
        <f>IF(A990=LEFT(Main!$C$4,2),"X","")</f>
        <v/>
      </c>
      <c r="D990" s="9"/>
      <c r="E990" s="1" t="str">
        <f t="shared" si="15"/>
        <v/>
      </c>
    </row>
    <row r="991" spans="1:5" x14ac:dyDescent="0.35">
      <c r="A991" s="1" t="s">
        <v>103</v>
      </c>
      <c r="B991" s="1" t="s">
        <v>1167</v>
      </c>
      <c r="C991" s="1" t="str">
        <f>IF(A991=LEFT(Main!$C$4,2),"X","")</f>
        <v/>
      </c>
      <c r="D991" s="9"/>
      <c r="E991" s="1" t="str">
        <f t="shared" si="15"/>
        <v/>
      </c>
    </row>
    <row r="992" spans="1:5" x14ac:dyDescent="0.35">
      <c r="A992" s="1" t="s">
        <v>103</v>
      </c>
      <c r="B992" s="1" t="s">
        <v>1168</v>
      </c>
      <c r="C992" s="1" t="str">
        <f>IF(A992=LEFT(Main!$C$4,2),"X","")</f>
        <v/>
      </c>
      <c r="D992" s="9"/>
      <c r="E992" s="1" t="str">
        <f t="shared" si="15"/>
        <v/>
      </c>
    </row>
    <row r="993" spans="1:5" x14ac:dyDescent="0.35">
      <c r="A993" s="1" t="s">
        <v>103</v>
      </c>
      <c r="B993" s="1" t="s">
        <v>1169</v>
      </c>
      <c r="C993" s="1" t="str">
        <f>IF(A993=LEFT(Main!$C$4,2),"X","")</f>
        <v/>
      </c>
      <c r="D993" s="9"/>
      <c r="E993" s="1" t="str">
        <f t="shared" si="15"/>
        <v/>
      </c>
    </row>
    <row r="994" spans="1:5" x14ac:dyDescent="0.35">
      <c r="A994" s="1" t="s">
        <v>103</v>
      </c>
      <c r="B994" s="1" t="s">
        <v>1170</v>
      </c>
      <c r="C994" s="1" t="str">
        <f>IF(A994=LEFT(Main!$C$4,2),"X","")</f>
        <v/>
      </c>
      <c r="D994" s="9"/>
      <c r="E994" s="1" t="str">
        <f t="shared" si="15"/>
        <v/>
      </c>
    </row>
    <row r="995" spans="1:5" x14ac:dyDescent="0.35">
      <c r="A995" s="1" t="s">
        <v>103</v>
      </c>
      <c r="B995" s="1" t="s">
        <v>1171</v>
      </c>
      <c r="C995" s="1" t="str">
        <f>IF(A995=LEFT(Main!$C$4,2),"X","")</f>
        <v/>
      </c>
      <c r="D995" s="9"/>
      <c r="E995" s="1" t="str">
        <f t="shared" si="15"/>
        <v/>
      </c>
    </row>
    <row r="996" spans="1:5" x14ac:dyDescent="0.35">
      <c r="A996" s="1" t="s">
        <v>103</v>
      </c>
      <c r="B996" s="1" t="s">
        <v>1172</v>
      </c>
      <c r="C996" s="1" t="str">
        <f>IF(A996=LEFT(Main!$C$4,2),"X","")</f>
        <v/>
      </c>
      <c r="D996" s="9"/>
      <c r="E996" s="1" t="str">
        <f t="shared" si="15"/>
        <v/>
      </c>
    </row>
    <row r="997" spans="1:5" x14ac:dyDescent="0.35">
      <c r="A997" s="1" t="s">
        <v>103</v>
      </c>
      <c r="B997" s="1" t="s">
        <v>1173</v>
      </c>
      <c r="C997" s="1" t="str">
        <f>IF(A997=LEFT(Main!$C$4,2),"X","")</f>
        <v/>
      </c>
      <c r="D997" s="9"/>
      <c r="E997" s="1" t="str">
        <f t="shared" si="15"/>
        <v/>
      </c>
    </row>
    <row r="998" spans="1:5" x14ac:dyDescent="0.35">
      <c r="A998" s="1" t="s">
        <v>103</v>
      </c>
      <c r="B998" s="1" t="s">
        <v>1174</v>
      </c>
      <c r="C998" s="1" t="str">
        <f>IF(A998=LEFT(Main!$C$4,2),"X","")</f>
        <v/>
      </c>
      <c r="D998" s="9"/>
      <c r="E998" s="1" t="str">
        <f t="shared" si="15"/>
        <v/>
      </c>
    </row>
    <row r="999" spans="1:5" x14ac:dyDescent="0.35">
      <c r="A999" s="1" t="s">
        <v>103</v>
      </c>
      <c r="B999" s="1" t="s">
        <v>1175</v>
      </c>
      <c r="C999" s="1" t="str">
        <f>IF(A999=LEFT(Main!$C$4,2),"X","")</f>
        <v/>
      </c>
      <c r="D999" s="9"/>
      <c r="E999" s="1" t="str">
        <f t="shared" si="15"/>
        <v/>
      </c>
    </row>
    <row r="1000" spans="1:5" x14ac:dyDescent="0.35">
      <c r="A1000" s="1" t="s">
        <v>105</v>
      </c>
      <c r="B1000" s="1" t="s">
        <v>1176</v>
      </c>
      <c r="C1000" s="1" t="str">
        <f>IF(A1000=LEFT(Main!$C$4,2),"X","")</f>
        <v/>
      </c>
      <c r="D1000" s="9"/>
      <c r="E1000" s="1" t="str">
        <f t="shared" si="15"/>
        <v/>
      </c>
    </row>
    <row r="1001" spans="1:5" x14ac:dyDescent="0.35">
      <c r="A1001" s="1" t="s">
        <v>105</v>
      </c>
      <c r="B1001" s="1" t="s">
        <v>1177</v>
      </c>
      <c r="C1001" s="1" t="str">
        <f>IF(A1001=LEFT(Main!$C$4,2),"X","")</f>
        <v/>
      </c>
      <c r="D1001" s="9"/>
      <c r="E1001" s="1" t="str">
        <f t="shared" si="15"/>
        <v/>
      </c>
    </row>
    <row r="1002" spans="1:5" x14ac:dyDescent="0.35">
      <c r="A1002" s="1" t="s">
        <v>105</v>
      </c>
      <c r="B1002" s="1" t="s">
        <v>1178</v>
      </c>
      <c r="C1002" s="1" t="str">
        <f>IF(A1002=LEFT(Main!$C$4,2),"X","")</f>
        <v/>
      </c>
      <c r="D1002" s="9"/>
      <c r="E1002" s="1" t="str">
        <f t="shared" si="15"/>
        <v/>
      </c>
    </row>
    <row r="1003" spans="1:5" x14ac:dyDescent="0.35">
      <c r="A1003" s="1" t="s">
        <v>105</v>
      </c>
      <c r="B1003" s="1" t="s">
        <v>1179</v>
      </c>
      <c r="C1003" s="1" t="str">
        <f>IF(A1003=LEFT(Main!$C$4,2),"X","")</f>
        <v/>
      </c>
      <c r="D1003" s="9"/>
      <c r="E1003" s="1" t="str">
        <f t="shared" si="15"/>
        <v/>
      </c>
    </row>
    <row r="1004" spans="1:5" x14ac:dyDescent="0.35">
      <c r="A1004" s="1" t="s">
        <v>105</v>
      </c>
      <c r="B1004" s="1" t="s">
        <v>1180</v>
      </c>
      <c r="C1004" s="1" t="str">
        <f>IF(A1004=LEFT(Main!$C$4,2),"X","")</f>
        <v/>
      </c>
      <c r="D1004" s="9"/>
      <c r="E1004" s="1" t="str">
        <f t="shared" si="15"/>
        <v/>
      </c>
    </row>
    <row r="1005" spans="1:5" x14ac:dyDescent="0.35">
      <c r="A1005" s="1" t="s">
        <v>105</v>
      </c>
      <c r="B1005" s="1" t="s">
        <v>519</v>
      </c>
      <c r="C1005" s="1" t="str">
        <f>IF(A1005=LEFT(Main!$C$4,2),"X","")</f>
        <v/>
      </c>
      <c r="D1005" s="9"/>
      <c r="E1005" s="1" t="str">
        <f t="shared" si="15"/>
        <v/>
      </c>
    </row>
    <row r="1006" spans="1:5" x14ac:dyDescent="0.35">
      <c r="A1006" s="1" t="s">
        <v>105</v>
      </c>
      <c r="B1006" s="1" t="s">
        <v>1181</v>
      </c>
      <c r="C1006" s="1" t="str">
        <f>IF(A1006=LEFT(Main!$C$4,2),"X","")</f>
        <v/>
      </c>
      <c r="D1006" s="9"/>
      <c r="E1006" s="1" t="str">
        <f t="shared" si="15"/>
        <v/>
      </c>
    </row>
    <row r="1007" spans="1:5" x14ac:dyDescent="0.35">
      <c r="A1007" s="1" t="s">
        <v>105</v>
      </c>
      <c r="B1007" s="1" t="s">
        <v>1182</v>
      </c>
      <c r="C1007" s="1" t="str">
        <f>IF(A1007=LEFT(Main!$C$4,2),"X","")</f>
        <v/>
      </c>
      <c r="D1007" s="9"/>
      <c r="E1007" s="1" t="str">
        <f t="shared" si="15"/>
        <v/>
      </c>
    </row>
    <row r="1008" spans="1:5" x14ac:dyDescent="0.35">
      <c r="A1008" s="1" t="s">
        <v>105</v>
      </c>
      <c r="B1008" s="1" t="s">
        <v>1183</v>
      </c>
      <c r="C1008" s="1" t="str">
        <f>IF(A1008=LEFT(Main!$C$4,2),"X","")</f>
        <v/>
      </c>
      <c r="D1008" s="9"/>
      <c r="E1008" s="1" t="str">
        <f t="shared" si="15"/>
        <v/>
      </c>
    </row>
    <row r="1009" spans="1:5" x14ac:dyDescent="0.35">
      <c r="A1009" s="1" t="s">
        <v>105</v>
      </c>
      <c r="B1009" s="1" t="s">
        <v>1184</v>
      </c>
      <c r="C1009" s="1" t="str">
        <f>IF(A1009=LEFT(Main!$C$4,2),"X","")</f>
        <v/>
      </c>
      <c r="D1009" s="9"/>
      <c r="E1009" s="1" t="str">
        <f t="shared" si="15"/>
        <v/>
      </c>
    </row>
    <row r="1010" spans="1:5" x14ac:dyDescent="0.35">
      <c r="A1010" s="1" t="s">
        <v>105</v>
      </c>
      <c r="B1010" s="1" t="s">
        <v>1185</v>
      </c>
      <c r="C1010" s="1" t="str">
        <f>IF(A1010=LEFT(Main!$C$4,2),"X","")</f>
        <v/>
      </c>
      <c r="D1010" s="9"/>
      <c r="E1010" s="1" t="str">
        <f t="shared" si="15"/>
        <v/>
      </c>
    </row>
    <row r="1011" spans="1:5" x14ac:dyDescent="0.35">
      <c r="A1011" s="1" t="s">
        <v>105</v>
      </c>
      <c r="B1011" s="1" t="s">
        <v>1186</v>
      </c>
      <c r="C1011" s="1" t="str">
        <f>IF(A1011=LEFT(Main!$C$4,2),"X","")</f>
        <v/>
      </c>
      <c r="D1011" s="9"/>
      <c r="E1011" s="1" t="str">
        <f t="shared" si="15"/>
        <v/>
      </c>
    </row>
    <row r="1012" spans="1:5" x14ac:dyDescent="0.35">
      <c r="A1012" s="1" t="s">
        <v>105</v>
      </c>
      <c r="B1012" s="1" t="s">
        <v>1187</v>
      </c>
      <c r="C1012" s="1" t="str">
        <f>IF(A1012=LEFT(Main!$C$4,2),"X","")</f>
        <v/>
      </c>
      <c r="D1012" s="9"/>
      <c r="E1012" s="1" t="str">
        <f t="shared" si="15"/>
        <v/>
      </c>
    </row>
    <row r="1013" spans="1:5" x14ac:dyDescent="0.35">
      <c r="A1013" s="1" t="s">
        <v>105</v>
      </c>
      <c r="B1013" s="1" t="s">
        <v>1188</v>
      </c>
      <c r="C1013" s="1" t="str">
        <f>IF(A1013=LEFT(Main!$C$4,2),"X","")</f>
        <v/>
      </c>
      <c r="D1013" s="9"/>
      <c r="E1013" s="1" t="str">
        <f t="shared" si="15"/>
        <v/>
      </c>
    </row>
    <row r="1014" spans="1:5" x14ac:dyDescent="0.35">
      <c r="A1014" s="1" t="s">
        <v>105</v>
      </c>
      <c r="B1014" s="1" t="s">
        <v>1189</v>
      </c>
      <c r="C1014" s="1" t="str">
        <f>IF(A1014=LEFT(Main!$C$4,2),"X","")</f>
        <v/>
      </c>
      <c r="D1014" s="9"/>
      <c r="E1014" s="1" t="str">
        <f t="shared" si="15"/>
        <v/>
      </c>
    </row>
    <row r="1015" spans="1:5" x14ac:dyDescent="0.35">
      <c r="A1015" s="1" t="s">
        <v>105</v>
      </c>
      <c r="B1015" s="1" t="s">
        <v>1190</v>
      </c>
      <c r="C1015" s="1" t="str">
        <f>IF(A1015=LEFT(Main!$C$4,2),"X","")</f>
        <v/>
      </c>
      <c r="D1015" s="9"/>
      <c r="E1015" s="1" t="str">
        <f t="shared" si="15"/>
        <v/>
      </c>
    </row>
    <row r="1016" spans="1:5" x14ac:dyDescent="0.35">
      <c r="A1016" s="1" t="s">
        <v>105</v>
      </c>
      <c r="B1016" s="1" t="s">
        <v>1191</v>
      </c>
      <c r="C1016" s="1" t="str">
        <f>IF(A1016=LEFT(Main!$C$4,2),"X","")</f>
        <v/>
      </c>
      <c r="D1016" s="9"/>
      <c r="E1016" s="1" t="str">
        <f t="shared" si="15"/>
        <v/>
      </c>
    </row>
    <row r="1017" spans="1:5" x14ac:dyDescent="0.35">
      <c r="A1017" s="1" t="s">
        <v>105</v>
      </c>
      <c r="B1017" s="1" t="s">
        <v>1192</v>
      </c>
      <c r="C1017" s="1" t="str">
        <f>IF(A1017=LEFT(Main!$C$4,2),"X","")</f>
        <v/>
      </c>
      <c r="D1017" s="9"/>
      <c r="E1017" s="1" t="str">
        <f t="shared" si="15"/>
        <v/>
      </c>
    </row>
    <row r="1018" spans="1:5" x14ac:dyDescent="0.35">
      <c r="A1018" s="1" t="s">
        <v>105</v>
      </c>
      <c r="B1018" s="1" t="s">
        <v>1193</v>
      </c>
      <c r="C1018" s="1" t="str">
        <f>IF(A1018=LEFT(Main!$C$4,2),"X","")</f>
        <v/>
      </c>
      <c r="D1018" s="9"/>
      <c r="E1018" s="1" t="str">
        <f t="shared" si="15"/>
        <v/>
      </c>
    </row>
    <row r="1019" spans="1:5" x14ac:dyDescent="0.35">
      <c r="A1019" s="1" t="s">
        <v>105</v>
      </c>
      <c r="B1019" s="1" t="s">
        <v>1194</v>
      </c>
      <c r="C1019" s="1" t="str">
        <f>IF(A1019=LEFT(Main!$C$4,2),"X","")</f>
        <v/>
      </c>
      <c r="D1019" s="9"/>
      <c r="E1019" s="1" t="str">
        <f t="shared" si="15"/>
        <v/>
      </c>
    </row>
    <row r="1020" spans="1:5" x14ac:dyDescent="0.35">
      <c r="A1020" s="1" t="s">
        <v>105</v>
      </c>
      <c r="B1020" s="1" t="s">
        <v>1195</v>
      </c>
      <c r="C1020" s="1" t="str">
        <f>IF(A1020=LEFT(Main!$C$4,2),"X","")</f>
        <v/>
      </c>
      <c r="D1020" s="9"/>
      <c r="E1020" s="1" t="str">
        <f t="shared" si="15"/>
        <v/>
      </c>
    </row>
    <row r="1021" spans="1:5" x14ac:dyDescent="0.35">
      <c r="A1021" s="1" t="s">
        <v>105</v>
      </c>
      <c r="B1021" s="1" t="s">
        <v>1196</v>
      </c>
      <c r="C1021" s="1" t="str">
        <f>IF(A1021=LEFT(Main!$C$4,2),"X","")</f>
        <v/>
      </c>
      <c r="D1021" s="9"/>
      <c r="E1021" s="1" t="str">
        <f t="shared" si="15"/>
        <v/>
      </c>
    </row>
    <row r="1022" spans="1:5" x14ac:dyDescent="0.35">
      <c r="A1022" s="1" t="s">
        <v>105</v>
      </c>
      <c r="B1022" s="1" t="s">
        <v>1197</v>
      </c>
      <c r="C1022" s="1" t="str">
        <f>IF(A1022=LEFT(Main!$C$4,2),"X","")</f>
        <v/>
      </c>
      <c r="D1022" s="9"/>
      <c r="E1022" s="1" t="str">
        <f t="shared" si="15"/>
        <v/>
      </c>
    </row>
    <row r="1023" spans="1:5" x14ac:dyDescent="0.35">
      <c r="A1023" s="1" t="s">
        <v>105</v>
      </c>
      <c r="B1023" s="1" t="s">
        <v>1198</v>
      </c>
      <c r="C1023" s="1" t="str">
        <f>IF(A1023=LEFT(Main!$C$4,2),"X","")</f>
        <v/>
      </c>
      <c r="D1023" s="9"/>
      <c r="E1023" s="1" t="str">
        <f t="shared" si="15"/>
        <v/>
      </c>
    </row>
    <row r="1024" spans="1:5" x14ac:dyDescent="0.35">
      <c r="A1024" s="1" t="s">
        <v>105</v>
      </c>
      <c r="B1024" s="1" t="s">
        <v>1199</v>
      </c>
      <c r="C1024" s="1" t="str">
        <f>IF(A1024=LEFT(Main!$C$4,2),"X","")</f>
        <v/>
      </c>
      <c r="D1024" s="9"/>
      <c r="E1024" s="1" t="str">
        <f t="shared" si="15"/>
        <v/>
      </c>
    </row>
    <row r="1025" spans="1:5" x14ac:dyDescent="0.35">
      <c r="A1025" s="1" t="s">
        <v>105</v>
      </c>
      <c r="B1025" s="1" t="s">
        <v>1200</v>
      </c>
      <c r="C1025" s="1" t="str">
        <f>IF(A1025=LEFT(Main!$C$4,2),"X","")</f>
        <v/>
      </c>
      <c r="D1025" s="9"/>
      <c r="E1025" s="1" t="str">
        <f t="shared" si="15"/>
        <v/>
      </c>
    </row>
    <row r="1026" spans="1:5" x14ac:dyDescent="0.35">
      <c r="A1026" s="1" t="s">
        <v>105</v>
      </c>
      <c r="B1026" s="1" t="s">
        <v>1201</v>
      </c>
      <c r="C1026" s="1" t="str">
        <f>IF(A1026=LEFT(Main!$C$4,2),"X","")</f>
        <v/>
      </c>
      <c r="D1026" s="9"/>
      <c r="E1026" s="1" t="str">
        <f t="shared" ref="E1026:E1089" si="16">IF(C1026="","",B1026)</f>
        <v/>
      </c>
    </row>
    <row r="1027" spans="1:5" x14ac:dyDescent="0.35">
      <c r="A1027" s="1" t="s">
        <v>105</v>
      </c>
      <c r="B1027" s="1" t="s">
        <v>1202</v>
      </c>
      <c r="C1027" s="1" t="str">
        <f>IF(A1027=LEFT(Main!$C$4,2),"X","")</f>
        <v/>
      </c>
      <c r="D1027" s="9"/>
      <c r="E1027" s="1" t="str">
        <f t="shared" si="16"/>
        <v/>
      </c>
    </row>
    <row r="1028" spans="1:5" x14ac:dyDescent="0.35">
      <c r="A1028" s="1" t="s">
        <v>105</v>
      </c>
      <c r="B1028" s="1" t="s">
        <v>1203</v>
      </c>
      <c r="C1028" s="1" t="str">
        <f>IF(A1028=LEFT(Main!$C$4,2),"X","")</f>
        <v/>
      </c>
      <c r="D1028" s="9"/>
      <c r="E1028" s="1" t="str">
        <f t="shared" si="16"/>
        <v/>
      </c>
    </row>
    <row r="1029" spans="1:5" x14ac:dyDescent="0.35">
      <c r="A1029" s="1" t="s">
        <v>105</v>
      </c>
      <c r="B1029" s="1" t="s">
        <v>1204</v>
      </c>
      <c r="C1029" s="1" t="str">
        <f>IF(A1029=LEFT(Main!$C$4,2),"X","")</f>
        <v/>
      </c>
      <c r="D1029" s="9"/>
      <c r="E1029" s="1" t="str">
        <f t="shared" si="16"/>
        <v/>
      </c>
    </row>
    <row r="1030" spans="1:5" x14ac:dyDescent="0.35">
      <c r="A1030" s="1" t="s">
        <v>105</v>
      </c>
      <c r="B1030" s="1" t="s">
        <v>1205</v>
      </c>
      <c r="C1030" s="1" t="str">
        <f>IF(A1030=LEFT(Main!$C$4,2),"X","")</f>
        <v/>
      </c>
      <c r="D1030" s="9"/>
      <c r="E1030" s="1" t="str">
        <f t="shared" si="16"/>
        <v/>
      </c>
    </row>
    <row r="1031" spans="1:5" x14ac:dyDescent="0.35">
      <c r="A1031" s="1" t="s">
        <v>105</v>
      </c>
      <c r="B1031" s="1" t="s">
        <v>1206</v>
      </c>
      <c r="C1031" s="1" t="str">
        <f>IF(A1031=LEFT(Main!$C$4,2),"X","")</f>
        <v/>
      </c>
      <c r="D1031" s="9"/>
      <c r="E1031" s="1" t="str">
        <f t="shared" si="16"/>
        <v/>
      </c>
    </row>
    <row r="1032" spans="1:5" x14ac:dyDescent="0.35">
      <c r="A1032" s="1" t="s">
        <v>105</v>
      </c>
      <c r="B1032" s="1" t="s">
        <v>1207</v>
      </c>
      <c r="C1032" s="1" t="str">
        <f>IF(A1032=LEFT(Main!$C$4,2),"X","")</f>
        <v/>
      </c>
      <c r="D1032" s="9"/>
      <c r="E1032" s="1" t="str">
        <f t="shared" si="16"/>
        <v/>
      </c>
    </row>
    <row r="1033" spans="1:5" x14ac:dyDescent="0.35">
      <c r="A1033" s="1" t="s">
        <v>105</v>
      </c>
      <c r="B1033" s="1" t="s">
        <v>1208</v>
      </c>
      <c r="C1033" s="1" t="str">
        <f>IF(A1033=LEFT(Main!$C$4,2),"X","")</f>
        <v/>
      </c>
      <c r="D1033" s="9"/>
      <c r="E1033" s="1" t="str">
        <f t="shared" si="16"/>
        <v/>
      </c>
    </row>
    <row r="1034" spans="1:5" x14ac:dyDescent="0.35">
      <c r="A1034" s="1" t="s">
        <v>105</v>
      </c>
      <c r="B1034" s="1" t="s">
        <v>1209</v>
      </c>
      <c r="C1034" s="1" t="str">
        <f>IF(A1034=LEFT(Main!$C$4,2),"X","")</f>
        <v/>
      </c>
      <c r="D1034" s="9"/>
      <c r="E1034" s="1" t="str">
        <f t="shared" si="16"/>
        <v/>
      </c>
    </row>
    <row r="1035" spans="1:5" x14ac:dyDescent="0.35">
      <c r="A1035" s="1" t="s">
        <v>107</v>
      </c>
      <c r="B1035" s="1" t="s">
        <v>1210</v>
      </c>
      <c r="C1035" s="1" t="str">
        <f>IF(A1035=LEFT(Main!$C$4,2),"X","")</f>
        <v/>
      </c>
      <c r="D1035" s="9"/>
      <c r="E1035" s="1" t="str">
        <f t="shared" si="16"/>
        <v/>
      </c>
    </row>
    <row r="1036" spans="1:5" x14ac:dyDescent="0.35">
      <c r="A1036" s="1" t="s">
        <v>107</v>
      </c>
      <c r="B1036" s="1" t="s">
        <v>1211</v>
      </c>
      <c r="C1036" s="1" t="str">
        <f>IF(A1036=LEFT(Main!$C$4,2),"X","")</f>
        <v/>
      </c>
      <c r="D1036" s="9"/>
      <c r="E1036" s="1" t="str">
        <f t="shared" si="16"/>
        <v/>
      </c>
    </row>
    <row r="1037" spans="1:5" x14ac:dyDescent="0.35">
      <c r="A1037" s="1" t="s">
        <v>107</v>
      </c>
      <c r="B1037" s="1" t="s">
        <v>1212</v>
      </c>
      <c r="C1037" s="1" t="str">
        <f>IF(A1037=LEFT(Main!$C$4,2),"X","")</f>
        <v/>
      </c>
      <c r="D1037" s="9"/>
      <c r="E1037" s="1" t="str">
        <f t="shared" si="16"/>
        <v/>
      </c>
    </row>
    <row r="1038" spans="1:5" x14ac:dyDescent="0.35">
      <c r="A1038" s="1" t="s">
        <v>107</v>
      </c>
      <c r="B1038" s="1" t="s">
        <v>1213</v>
      </c>
      <c r="C1038" s="1" t="str">
        <f>IF(A1038=LEFT(Main!$C$4,2),"X","")</f>
        <v/>
      </c>
      <c r="D1038" s="9"/>
      <c r="E1038" s="1" t="str">
        <f t="shared" si="16"/>
        <v/>
      </c>
    </row>
    <row r="1039" spans="1:5" x14ac:dyDescent="0.35">
      <c r="A1039" s="1" t="s">
        <v>107</v>
      </c>
      <c r="B1039" s="1" t="s">
        <v>1214</v>
      </c>
      <c r="C1039" s="1" t="str">
        <f>IF(A1039=LEFT(Main!$C$4,2),"X","")</f>
        <v/>
      </c>
      <c r="D1039" s="9"/>
      <c r="E1039" s="1" t="str">
        <f t="shared" si="16"/>
        <v/>
      </c>
    </row>
    <row r="1040" spans="1:5" x14ac:dyDescent="0.35">
      <c r="A1040" s="1" t="s">
        <v>107</v>
      </c>
      <c r="B1040" s="1" t="s">
        <v>1215</v>
      </c>
      <c r="C1040" s="1" t="str">
        <f>IF(A1040=LEFT(Main!$C$4,2),"X","")</f>
        <v/>
      </c>
      <c r="D1040" s="9"/>
      <c r="E1040" s="1" t="str">
        <f t="shared" si="16"/>
        <v/>
      </c>
    </row>
    <row r="1041" spans="1:5" x14ac:dyDescent="0.35">
      <c r="A1041" s="1" t="s">
        <v>107</v>
      </c>
      <c r="B1041" s="1" t="s">
        <v>1216</v>
      </c>
      <c r="C1041" s="1" t="str">
        <f>IF(A1041=LEFT(Main!$C$4,2),"X","")</f>
        <v/>
      </c>
      <c r="D1041" s="9"/>
      <c r="E1041" s="1" t="str">
        <f t="shared" si="16"/>
        <v/>
      </c>
    </row>
    <row r="1042" spans="1:5" x14ac:dyDescent="0.35">
      <c r="A1042" s="1" t="s">
        <v>107</v>
      </c>
      <c r="B1042" s="1" t="s">
        <v>1217</v>
      </c>
      <c r="C1042" s="1" t="str">
        <f>IF(A1042=LEFT(Main!$C$4,2),"X","")</f>
        <v/>
      </c>
      <c r="D1042" s="9"/>
      <c r="E1042" s="1" t="str">
        <f t="shared" si="16"/>
        <v/>
      </c>
    </row>
    <row r="1043" spans="1:5" x14ac:dyDescent="0.35">
      <c r="A1043" s="1" t="s">
        <v>107</v>
      </c>
      <c r="B1043" s="1" t="s">
        <v>1218</v>
      </c>
      <c r="C1043" s="1" t="str">
        <f>IF(A1043=LEFT(Main!$C$4,2),"X","")</f>
        <v/>
      </c>
      <c r="D1043" s="9"/>
      <c r="E1043" s="1" t="str">
        <f t="shared" si="16"/>
        <v/>
      </c>
    </row>
    <row r="1044" spans="1:5" x14ac:dyDescent="0.35">
      <c r="A1044" s="1" t="s">
        <v>107</v>
      </c>
      <c r="B1044" s="1" t="s">
        <v>1219</v>
      </c>
      <c r="C1044" s="1" t="str">
        <f>IF(A1044=LEFT(Main!$C$4,2),"X","")</f>
        <v/>
      </c>
      <c r="D1044" s="9"/>
      <c r="E1044" s="1" t="str">
        <f t="shared" si="16"/>
        <v/>
      </c>
    </row>
    <row r="1045" spans="1:5" x14ac:dyDescent="0.35">
      <c r="A1045" s="1" t="s">
        <v>107</v>
      </c>
      <c r="B1045" s="1" t="s">
        <v>1220</v>
      </c>
      <c r="C1045" s="1" t="str">
        <f>IF(A1045=LEFT(Main!$C$4,2),"X","")</f>
        <v/>
      </c>
      <c r="D1045" s="9"/>
      <c r="E1045" s="1" t="str">
        <f t="shared" si="16"/>
        <v/>
      </c>
    </row>
    <row r="1046" spans="1:5" x14ac:dyDescent="0.35">
      <c r="A1046" s="1" t="s">
        <v>107</v>
      </c>
      <c r="B1046" s="1" t="s">
        <v>1221</v>
      </c>
      <c r="C1046" s="1" t="str">
        <f>IF(A1046=LEFT(Main!$C$4,2),"X","")</f>
        <v/>
      </c>
      <c r="D1046" s="9"/>
      <c r="E1046" s="1" t="str">
        <f t="shared" si="16"/>
        <v/>
      </c>
    </row>
    <row r="1047" spans="1:5" x14ac:dyDescent="0.35">
      <c r="A1047" s="1" t="s">
        <v>107</v>
      </c>
      <c r="B1047" s="1" t="s">
        <v>1222</v>
      </c>
      <c r="C1047" s="1" t="str">
        <f>IF(A1047=LEFT(Main!$C$4,2),"X","")</f>
        <v/>
      </c>
      <c r="D1047" s="9"/>
      <c r="E1047" s="1" t="str">
        <f t="shared" si="16"/>
        <v/>
      </c>
    </row>
    <row r="1048" spans="1:5" x14ac:dyDescent="0.35">
      <c r="A1048" s="1" t="s">
        <v>107</v>
      </c>
      <c r="B1048" s="1" t="s">
        <v>1223</v>
      </c>
      <c r="C1048" s="1" t="str">
        <f>IF(A1048=LEFT(Main!$C$4,2),"X","")</f>
        <v/>
      </c>
      <c r="D1048" s="9"/>
      <c r="E1048" s="1" t="str">
        <f t="shared" si="16"/>
        <v/>
      </c>
    </row>
    <row r="1049" spans="1:5" x14ac:dyDescent="0.35">
      <c r="A1049" s="1" t="s">
        <v>107</v>
      </c>
      <c r="B1049" s="1" t="s">
        <v>1224</v>
      </c>
      <c r="C1049" s="1" t="str">
        <f>IF(A1049=LEFT(Main!$C$4,2),"X","")</f>
        <v/>
      </c>
      <c r="D1049" s="9"/>
      <c r="E1049" s="1" t="str">
        <f t="shared" si="16"/>
        <v/>
      </c>
    </row>
    <row r="1050" spans="1:5" x14ac:dyDescent="0.35">
      <c r="A1050" s="1" t="s">
        <v>107</v>
      </c>
      <c r="B1050" s="1" t="s">
        <v>1225</v>
      </c>
      <c r="C1050" s="1" t="str">
        <f>IF(A1050=LEFT(Main!$C$4,2),"X","")</f>
        <v/>
      </c>
      <c r="D1050" s="9"/>
      <c r="E1050" s="1" t="str">
        <f t="shared" si="16"/>
        <v/>
      </c>
    </row>
    <row r="1051" spans="1:5" x14ac:dyDescent="0.35">
      <c r="A1051" s="1" t="s">
        <v>107</v>
      </c>
      <c r="B1051" s="1" t="s">
        <v>720</v>
      </c>
      <c r="C1051" s="1" t="str">
        <f>IF(A1051=LEFT(Main!$C$4,2),"X","")</f>
        <v/>
      </c>
      <c r="D1051" s="9"/>
      <c r="E1051" s="1" t="str">
        <f t="shared" si="16"/>
        <v/>
      </c>
    </row>
    <row r="1052" spans="1:5" x14ac:dyDescent="0.35">
      <c r="A1052" s="1" t="s">
        <v>107</v>
      </c>
      <c r="B1052" s="1" t="s">
        <v>1226</v>
      </c>
      <c r="C1052" s="1" t="str">
        <f>IF(A1052=LEFT(Main!$C$4,2),"X","")</f>
        <v/>
      </c>
      <c r="D1052" s="9"/>
      <c r="E1052" s="1" t="str">
        <f t="shared" si="16"/>
        <v/>
      </c>
    </row>
    <row r="1053" spans="1:5" x14ac:dyDescent="0.35">
      <c r="A1053" s="1" t="s">
        <v>109</v>
      </c>
      <c r="B1053" s="1" t="s">
        <v>1227</v>
      </c>
      <c r="C1053" s="1" t="str">
        <f>IF(A1053=LEFT(Main!$C$4,2),"X","")</f>
        <v/>
      </c>
      <c r="D1053" s="9"/>
      <c r="E1053" s="1" t="str">
        <f t="shared" si="16"/>
        <v/>
      </c>
    </row>
    <row r="1054" spans="1:5" x14ac:dyDescent="0.35">
      <c r="A1054" s="1" t="s">
        <v>109</v>
      </c>
      <c r="B1054" s="1" t="s">
        <v>1228</v>
      </c>
      <c r="C1054" s="1" t="str">
        <f>IF(A1054=LEFT(Main!$C$4,2),"X","")</f>
        <v/>
      </c>
      <c r="D1054" s="9"/>
      <c r="E1054" s="1" t="str">
        <f t="shared" si="16"/>
        <v/>
      </c>
    </row>
    <row r="1055" spans="1:5" x14ac:dyDescent="0.35">
      <c r="A1055" s="1" t="s">
        <v>109</v>
      </c>
      <c r="B1055" s="1" t="s">
        <v>1229</v>
      </c>
      <c r="C1055" s="1" t="str">
        <f>IF(A1055=LEFT(Main!$C$4,2),"X","")</f>
        <v/>
      </c>
      <c r="D1055" s="9"/>
      <c r="E1055" s="1" t="str">
        <f t="shared" si="16"/>
        <v/>
      </c>
    </row>
    <row r="1056" spans="1:5" x14ac:dyDescent="0.35">
      <c r="A1056" s="1" t="s">
        <v>109</v>
      </c>
      <c r="B1056" s="1" t="s">
        <v>1230</v>
      </c>
      <c r="C1056" s="1" t="str">
        <f>IF(A1056=LEFT(Main!$C$4,2),"X","")</f>
        <v/>
      </c>
      <c r="D1056" s="9"/>
      <c r="E1056" s="1" t="str">
        <f t="shared" si="16"/>
        <v/>
      </c>
    </row>
    <row r="1057" spans="1:5" x14ac:dyDescent="0.35">
      <c r="A1057" s="1" t="s">
        <v>109</v>
      </c>
      <c r="B1057" s="1" t="s">
        <v>1231</v>
      </c>
      <c r="C1057" s="1" t="str">
        <f>IF(A1057=LEFT(Main!$C$4,2),"X","")</f>
        <v/>
      </c>
      <c r="D1057" s="9"/>
      <c r="E1057" s="1" t="str">
        <f t="shared" si="16"/>
        <v/>
      </c>
    </row>
    <row r="1058" spans="1:5" x14ac:dyDescent="0.35">
      <c r="A1058" s="1" t="s">
        <v>109</v>
      </c>
      <c r="B1058" s="1" t="s">
        <v>1232</v>
      </c>
      <c r="C1058" s="1" t="str">
        <f>IF(A1058=LEFT(Main!$C$4,2),"X","")</f>
        <v/>
      </c>
      <c r="D1058" s="9"/>
      <c r="E1058" s="1" t="str">
        <f t="shared" si="16"/>
        <v/>
      </c>
    </row>
    <row r="1059" spans="1:5" x14ac:dyDescent="0.35">
      <c r="A1059" s="1" t="s">
        <v>109</v>
      </c>
      <c r="B1059" s="1" t="s">
        <v>1233</v>
      </c>
      <c r="C1059" s="1" t="str">
        <f>IF(A1059=LEFT(Main!$C$4,2),"X","")</f>
        <v/>
      </c>
      <c r="D1059" s="9"/>
      <c r="E1059" s="1" t="str">
        <f t="shared" si="16"/>
        <v/>
      </c>
    </row>
    <row r="1060" spans="1:5" x14ac:dyDescent="0.35">
      <c r="A1060" s="1" t="s">
        <v>109</v>
      </c>
      <c r="B1060" s="1" t="s">
        <v>1234</v>
      </c>
      <c r="C1060" s="1" t="str">
        <f>IF(A1060=LEFT(Main!$C$4,2),"X","")</f>
        <v/>
      </c>
      <c r="D1060" s="9"/>
      <c r="E1060" s="1" t="str">
        <f t="shared" si="16"/>
        <v/>
      </c>
    </row>
    <row r="1061" spans="1:5" x14ac:dyDescent="0.35">
      <c r="A1061" s="1" t="s">
        <v>109</v>
      </c>
      <c r="B1061" s="1" t="s">
        <v>1235</v>
      </c>
      <c r="C1061" s="1" t="str">
        <f>IF(A1061=LEFT(Main!$C$4,2),"X","")</f>
        <v/>
      </c>
      <c r="D1061" s="9"/>
      <c r="E1061" s="1" t="str">
        <f t="shared" si="16"/>
        <v/>
      </c>
    </row>
    <row r="1062" spans="1:5" x14ac:dyDescent="0.35">
      <c r="A1062" s="1" t="s">
        <v>109</v>
      </c>
      <c r="B1062" s="1" t="s">
        <v>1236</v>
      </c>
      <c r="C1062" s="1" t="str">
        <f>IF(A1062=LEFT(Main!$C$4,2),"X","")</f>
        <v/>
      </c>
      <c r="D1062" s="9"/>
      <c r="E1062" s="1" t="str">
        <f t="shared" si="16"/>
        <v/>
      </c>
    </row>
    <row r="1063" spans="1:5" x14ac:dyDescent="0.35">
      <c r="A1063" s="1" t="s">
        <v>109</v>
      </c>
      <c r="B1063" s="1" t="s">
        <v>1237</v>
      </c>
      <c r="C1063" s="1" t="str">
        <f>IF(A1063=LEFT(Main!$C$4,2),"X","")</f>
        <v/>
      </c>
      <c r="D1063" s="9"/>
      <c r="E1063" s="1" t="str">
        <f t="shared" si="16"/>
        <v/>
      </c>
    </row>
    <row r="1064" spans="1:5" x14ac:dyDescent="0.35">
      <c r="A1064" s="1" t="s">
        <v>109</v>
      </c>
      <c r="B1064" s="1" t="s">
        <v>1238</v>
      </c>
      <c r="C1064" s="1" t="str">
        <f>IF(A1064=LEFT(Main!$C$4,2),"X","")</f>
        <v/>
      </c>
      <c r="D1064" s="9"/>
      <c r="E1064" s="1" t="str">
        <f t="shared" si="16"/>
        <v/>
      </c>
    </row>
    <row r="1065" spans="1:5" x14ac:dyDescent="0.35">
      <c r="A1065" s="1" t="s">
        <v>109</v>
      </c>
      <c r="B1065" s="1" t="s">
        <v>1239</v>
      </c>
      <c r="C1065" s="1" t="str">
        <f>IF(A1065=LEFT(Main!$C$4,2),"X","")</f>
        <v/>
      </c>
      <c r="D1065" s="9"/>
      <c r="E1065" s="1" t="str">
        <f t="shared" si="16"/>
        <v/>
      </c>
    </row>
    <row r="1066" spans="1:5" x14ac:dyDescent="0.35">
      <c r="A1066" s="1" t="s">
        <v>109</v>
      </c>
      <c r="B1066" s="1" t="s">
        <v>1240</v>
      </c>
      <c r="C1066" s="1" t="str">
        <f>IF(A1066=LEFT(Main!$C$4,2),"X","")</f>
        <v/>
      </c>
      <c r="D1066" s="9"/>
      <c r="E1066" s="1" t="str">
        <f t="shared" si="16"/>
        <v/>
      </c>
    </row>
    <row r="1067" spans="1:5" x14ac:dyDescent="0.35">
      <c r="A1067" s="1" t="s">
        <v>109</v>
      </c>
      <c r="B1067" s="1" t="s">
        <v>1241</v>
      </c>
      <c r="C1067" s="1" t="str">
        <f>IF(A1067=LEFT(Main!$C$4,2),"X","")</f>
        <v/>
      </c>
      <c r="D1067" s="9"/>
      <c r="E1067" s="1" t="str">
        <f t="shared" si="16"/>
        <v/>
      </c>
    </row>
    <row r="1068" spans="1:5" x14ac:dyDescent="0.35">
      <c r="A1068" s="1" t="s">
        <v>109</v>
      </c>
      <c r="B1068" s="1" t="s">
        <v>1242</v>
      </c>
      <c r="C1068" s="1" t="str">
        <f>IF(A1068=LEFT(Main!$C$4,2),"X","")</f>
        <v/>
      </c>
      <c r="D1068" s="9"/>
      <c r="E1068" s="1" t="str">
        <f t="shared" si="16"/>
        <v/>
      </c>
    </row>
    <row r="1069" spans="1:5" x14ac:dyDescent="0.35">
      <c r="A1069" s="1" t="s">
        <v>109</v>
      </c>
      <c r="B1069" s="1" t="s">
        <v>1243</v>
      </c>
      <c r="C1069" s="1" t="str">
        <f>IF(A1069=LEFT(Main!$C$4,2),"X","")</f>
        <v/>
      </c>
      <c r="D1069" s="9"/>
      <c r="E1069" s="1" t="str">
        <f t="shared" si="16"/>
        <v/>
      </c>
    </row>
    <row r="1070" spans="1:5" x14ac:dyDescent="0.35">
      <c r="A1070" s="1" t="s">
        <v>109</v>
      </c>
      <c r="B1070" s="1" t="s">
        <v>1244</v>
      </c>
      <c r="C1070" s="1" t="str">
        <f>IF(A1070=LEFT(Main!$C$4,2),"X","")</f>
        <v/>
      </c>
      <c r="D1070" s="9"/>
      <c r="E1070" s="1" t="str">
        <f t="shared" si="16"/>
        <v/>
      </c>
    </row>
    <row r="1071" spans="1:5" x14ac:dyDescent="0.35">
      <c r="A1071" s="1" t="s">
        <v>109</v>
      </c>
      <c r="B1071" s="1" t="s">
        <v>1245</v>
      </c>
      <c r="C1071" s="1" t="str">
        <f>IF(A1071=LEFT(Main!$C$4,2),"X","")</f>
        <v/>
      </c>
      <c r="D1071" s="9"/>
      <c r="E1071" s="1" t="str">
        <f t="shared" si="16"/>
        <v/>
      </c>
    </row>
    <row r="1072" spans="1:5" x14ac:dyDescent="0.35">
      <c r="A1072" s="1" t="s">
        <v>109</v>
      </c>
      <c r="B1072" s="1" t="s">
        <v>1246</v>
      </c>
      <c r="C1072" s="1" t="str">
        <f>IF(A1072=LEFT(Main!$C$4,2),"X","")</f>
        <v/>
      </c>
      <c r="D1072" s="9"/>
      <c r="E1072" s="1" t="str">
        <f t="shared" si="16"/>
        <v/>
      </c>
    </row>
    <row r="1073" spans="1:5" x14ac:dyDescent="0.35">
      <c r="A1073" s="1" t="s">
        <v>109</v>
      </c>
      <c r="B1073" s="1" t="s">
        <v>1247</v>
      </c>
      <c r="C1073" s="1" t="str">
        <f>IF(A1073=LEFT(Main!$C$4,2),"X","")</f>
        <v/>
      </c>
      <c r="D1073" s="9"/>
      <c r="E1073" s="1" t="str">
        <f t="shared" si="16"/>
        <v/>
      </c>
    </row>
    <row r="1074" spans="1:5" x14ac:dyDescent="0.35">
      <c r="A1074" s="1" t="s">
        <v>109</v>
      </c>
      <c r="B1074" s="1" t="s">
        <v>1248</v>
      </c>
      <c r="C1074" s="1" t="str">
        <f>IF(A1074=LEFT(Main!$C$4,2),"X","")</f>
        <v/>
      </c>
      <c r="D1074" s="9"/>
      <c r="E1074" s="1" t="str">
        <f t="shared" si="16"/>
        <v/>
      </c>
    </row>
    <row r="1075" spans="1:5" x14ac:dyDescent="0.35">
      <c r="A1075" s="1" t="s">
        <v>109</v>
      </c>
      <c r="B1075" s="1" t="s">
        <v>1249</v>
      </c>
      <c r="C1075" s="1" t="str">
        <f>IF(A1075=LEFT(Main!$C$4,2),"X","")</f>
        <v/>
      </c>
      <c r="D1075" s="9"/>
      <c r="E1075" s="1" t="str">
        <f t="shared" si="16"/>
        <v/>
      </c>
    </row>
    <row r="1076" spans="1:5" x14ac:dyDescent="0.35">
      <c r="A1076" s="1" t="s">
        <v>109</v>
      </c>
      <c r="B1076" s="1" t="s">
        <v>1250</v>
      </c>
      <c r="C1076" s="1" t="str">
        <f>IF(A1076=LEFT(Main!$C$4,2),"X","")</f>
        <v/>
      </c>
      <c r="D1076" s="9"/>
      <c r="E1076" s="1" t="str">
        <f t="shared" si="16"/>
        <v/>
      </c>
    </row>
    <row r="1077" spans="1:5" x14ac:dyDescent="0.35">
      <c r="A1077" s="1" t="s">
        <v>109</v>
      </c>
      <c r="B1077" s="1" t="s">
        <v>1251</v>
      </c>
      <c r="C1077" s="1" t="str">
        <f>IF(A1077=LEFT(Main!$C$4,2),"X","")</f>
        <v/>
      </c>
      <c r="D1077" s="9"/>
      <c r="E1077" s="1" t="str">
        <f t="shared" si="16"/>
        <v/>
      </c>
    </row>
    <row r="1078" spans="1:5" x14ac:dyDescent="0.35">
      <c r="A1078" s="1" t="s">
        <v>109</v>
      </c>
      <c r="B1078" s="1" t="s">
        <v>1252</v>
      </c>
      <c r="C1078" s="1" t="str">
        <f>IF(A1078=LEFT(Main!$C$4,2),"X","")</f>
        <v/>
      </c>
      <c r="D1078" s="9"/>
      <c r="E1078" s="1" t="str">
        <f t="shared" si="16"/>
        <v/>
      </c>
    </row>
    <row r="1079" spans="1:5" x14ac:dyDescent="0.35">
      <c r="A1079" s="1" t="s">
        <v>109</v>
      </c>
      <c r="B1079" s="1" t="s">
        <v>1253</v>
      </c>
      <c r="C1079" s="1" t="str">
        <f>IF(A1079=LEFT(Main!$C$4,2),"X","")</f>
        <v/>
      </c>
      <c r="D1079" s="9"/>
      <c r="E1079" s="1" t="str">
        <f t="shared" si="16"/>
        <v/>
      </c>
    </row>
    <row r="1080" spans="1:5" x14ac:dyDescent="0.35">
      <c r="A1080" s="1" t="s">
        <v>109</v>
      </c>
      <c r="B1080" s="1" t="s">
        <v>1254</v>
      </c>
      <c r="C1080" s="1" t="str">
        <f>IF(A1080=LEFT(Main!$C$4,2),"X","")</f>
        <v/>
      </c>
      <c r="D1080" s="9"/>
      <c r="E1080" s="1" t="str">
        <f t="shared" si="16"/>
        <v/>
      </c>
    </row>
    <row r="1081" spans="1:5" x14ac:dyDescent="0.35">
      <c r="A1081" s="1" t="s">
        <v>109</v>
      </c>
      <c r="B1081" s="1" t="s">
        <v>1255</v>
      </c>
      <c r="C1081" s="1" t="str">
        <f>IF(A1081=LEFT(Main!$C$4,2),"X","")</f>
        <v/>
      </c>
      <c r="D1081" s="9"/>
      <c r="E1081" s="1" t="str">
        <f t="shared" si="16"/>
        <v/>
      </c>
    </row>
    <row r="1082" spans="1:5" x14ac:dyDescent="0.35">
      <c r="A1082" s="1" t="s">
        <v>109</v>
      </c>
      <c r="B1082" s="1" t="s">
        <v>1256</v>
      </c>
      <c r="C1082" s="1" t="str">
        <f>IF(A1082=LEFT(Main!$C$4,2),"X","")</f>
        <v/>
      </c>
      <c r="D1082" s="9"/>
      <c r="E1082" s="1" t="str">
        <f t="shared" si="16"/>
        <v/>
      </c>
    </row>
    <row r="1083" spans="1:5" x14ac:dyDescent="0.35">
      <c r="A1083" s="1" t="s">
        <v>109</v>
      </c>
      <c r="B1083" s="1" t="s">
        <v>1257</v>
      </c>
      <c r="C1083" s="1" t="str">
        <f>IF(A1083=LEFT(Main!$C$4,2),"X","")</f>
        <v/>
      </c>
      <c r="D1083" s="9"/>
      <c r="E1083" s="1" t="str">
        <f t="shared" si="16"/>
        <v/>
      </c>
    </row>
    <row r="1084" spans="1:5" x14ac:dyDescent="0.35">
      <c r="A1084" s="1" t="s">
        <v>109</v>
      </c>
      <c r="B1084" s="1" t="s">
        <v>1258</v>
      </c>
      <c r="C1084" s="1" t="str">
        <f>IF(A1084=LEFT(Main!$C$4,2),"X","")</f>
        <v/>
      </c>
      <c r="D1084" s="9"/>
      <c r="E1084" s="1" t="str">
        <f t="shared" si="16"/>
        <v/>
      </c>
    </row>
    <row r="1085" spans="1:5" x14ac:dyDescent="0.35">
      <c r="A1085" s="1" t="s">
        <v>109</v>
      </c>
      <c r="B1085" s="1" t="s">
        <v>1259</v>
      </c>
      <c r="C1085" s="1" t="str">
        <f>IF(A1085=LEFT(Main!$C$4,2),"X","")</f>
        <v/>
      </c>
      <c r="D1085" s="9"/>
      <c r="E1085" s="1" t="str">
        <f t="shared" si="16"/>
        <v/>
      </c>
    </row>
    <row r="1086" spans="1:5" x14ac:dyDescent="0.35">
      <c r="A1086" s="1" t="s">
        <v>109</v>
      </c>
      <c r="B1086" s="1" t="s">
        <v>1260</v>
      </c>
      <c r="C1086" s="1" t="str">
        <f>IF(A1086=LEFT(Main!$C$4,2),"X","")</f>
        <v/>
      </c>
      <c r="D1086" s="9"/>
      <c r="E1086" s="1" t="str">
        <f t="shared" si="16"/>
        <v/>
      </c>
    </row>
    <row r="1087" spans="1:5" x14ac:dyDescent="0.35">
      <c r="A1087" s="1" t="s">
        <v>109</v>
      </c>
      <c r="B1087" s="1" t="s">
        <v>1261</v>
      </c>
      <c r="C1087" s="1" t="str">
        <f>IF(A1087=LEFT(Main!$C$4,2),"X","")</f>
        <v/>
      </c>
      <c r="D1087" s="9"/>
      <c r="E1087" s="1" t="str">
        <f t="shared" si="16"/>
        <v/>
      </c>
    </row>
    <row r="1088" spans="1:5" x14ac:dyDescent="0.35">
      <c r="A1088" s="1" t="s">
        <v>109</v>
      </c>
      <c r="B1088" s="1" t="s">
        <v>1262</v>
      </c>
      <c r="C1088" s="1" t="str">
        <f>IF(A1088=LEFT(Main!$C$4,2),"X","")</f>
        <v/>
      </c>
      <c r="D1088" s="9"/>
      <c r="E1088" s="1" t="str">
        <f t="shared" si="16"/>
        <v/>
      </c>
    </row>
    <row r="1089" spans="1:5" x14ac:dyDescent="0.35">
      <c r="A1089" s="1" t="s">
        <v>109</v>
      </c>
      <c r="B1089" s="1" t="s">
        <v>1263</v>
      </c>
      <c r="C1089" s="1" t="str">
        <f>IF(A1089=LEFT(Main!$C$4,2),"X","")</f>
        <v/>
      </c>
      <c r="D1089" s="9"/>
      <c r="E1089" s="1" t="str">
        <f t="shared" si="16"/>
        <v/>
      </c>
    </row>
    <row r="1090" spans="1:5" x14ac:dyDescent="0.35">
      <c r="A1090" s="1" t="s">
        <v>109</v>
      </c>
      <c r="B1090" s="1" t="s">
        <v>1264</v>
      </c>
      <c r="C1090" s="1" t="str">
        <f>IF(A1090=LEFT(Main!$C$4,2),"X","")</f>
        <v/>
      </c>
      <c r="D1090" s="9"/>
      <c r="E1090" s="1" t="str">
        <f t="shared" ref="E1090:E1153" si="17">IF(C1090="","",B1090)</f>
        <v/>
      </c>
    </row>
    <row r="1091" spans="1:5" x14ac:dyDescent="0.35">
      <c r="A1091" s="1" t="s">
        <v>109</v>
      </c>
      <c r="B1091" s="1" t="s">
        <v>1265</v>
      </c>
      <c r="C1091" s="1" t="str">
        <f>IF(A1091=LEFT(Main!$C$4,2),"X","")</f>
        <v/>
      </c>
      <c r="D1091" s="9"/>
      <c r="E1091" s="1" t="str">
        <f t="shared" si="17"/>
        <v/>
      </c>
    </row>
    <row r="1092" spans="1:5" x14ac:dyDescent="0.35">
      <c r="A1092" s="1" t="s">
        <v>109</v>
      </c>
      <c r="B1092" s="1" t="s">
        <v>1266</v>
      </c>
      <c r="C1092" s="1" t="str">
        <f>IF(A1092=LEFT(Main!$C$4,2),"X","")</f>
        <v/>
      </c>
      <c r="D1092" s="9"/>
      <c r="E1092" s="1" t="str">
        <f t="shared" si="17"/>
        <v/>
      </c>
    </row>
    <row r="1093" spans="1:5" x14ac:dyDescent="0.35">
      <c r="A1093" s="1" t="s">
        <v>109</v>
      </c>
      <c r="B1093" s="1" t="s">
        <v>1267</v>
      </c>
      <c r="C1093" s="1" t="str">
        <f>IF(A1093=LEFT(Main!$C$4,2),"X","")</f>
        <v/>
      </c>
      <c r="D1093" s="9"/>
      <c r="E1093" s="1" t="str">
        <f t="shared" si="17"/>
        <v/>
      </c>
    </row>
    <row r="1094" spans="1:5" x14ac:dyDescent="0.35">
      <c r="A1094" s="1" t="s">
        <v>109</v>
      </c>
      <c r="B1094" s="1" t="s">
        <v>1268</v>
      </c>
      <c r="C1094" s="1" t="str">
        <f>IF(A1094=LEFT(Main!$C$4,2),"X","")</f>
        <v/>
      </c>
      <c r="D1094" s="9"/>
      <c r="E1094" s="1" t="str">
        <f t="shared" si="17"/>
        <v/>
      </c>
    </row>
    <row r="1095" spans="1:5" x14ac:dyDescent="0.35">
      <c r="A1095" s="1" t="s">
        <v>109</v>
      </c>
      <c r="B1095" s="1" t="s">
        <v>1269</v>
      </c>
      <c r="C1095" s="1" t="str">
        <f>IF(A1095=LEFT(Main!$C$4,2),"X","")</f>
        <v/>
      </c>
      <c r="D1095" s="9"/>
      <c r="E1095" s="1" t="str">
        <f t="shared" si="17"/>
        <v/>
      </c>
    </row>
    <row r="1096" spans="1:5" x14ac:dyDescent="0.35">
      <c r="A1096" s="1" t="s">
        <v>109</v>
      </c>
      <c r="B1096" s="1" t="s">
        <v>1270</v>
      </c>
      <c r="C1096" s="1" t="str">
        <f>IF(A1096=LEFT(Main!$C$4,2),"X","")</f>
        <v/>
      </c>
      <c r="D1096" s="9"/>
      <c r="E1096" s="1" t="str">
        <f t="shared" si="17"/>
        <v/>
      </c>
    </row>
    <row r="1097" spans="1:5" x14ac:dyDescent="0.35">
      <c r="A1097" s="1" t="s">
        <v>109</v>
      </c>
      <c r="B1097" s="1" t="s">
        <v>1271</v>
      </c>
      <c r="C1097" s="1" t="str">
        <f>IF(A1097=LEFT(Main!$C$4,2),"X","")</f>
        <v/>
      </c>
      <c r="D1097" s="9"/>
      <c r="E1097" s="1" t="str">
        <f t="shared" si="17"/>
        <v/>
      </c>
    </row>
    <row r="1098" spans="1:5" x14ac:dyDescent="0.35">
      <c r="A1098" s="1" t="s">
        <v>109</v>
      </c>
      <c r="B1098" s="1" t="s">
        <v>1272</v>
      </c>
      <c r="C1098" s="1" t="str">
        <f>IF(A1098=LEFT(Main!$C$4,2),"X","")</f>
        <v/>
      </c>
      <c r="D1098" s="9"/>
      <c r="E1098" s="1" t="str">
        <f t="shared" si="17"/>
        <v/>
      </c>
    </row>
    <row r="1099" spans="1:5" x14ac:dyDescent="0.35">
      <c r="A1099" s="1" t="s">
        <v>109</v>
      </c>
      <c r="B1099" s="1" t="s">
        <v>1273</v>
      </c>
      <c r="C1099" s="1" t="str">
        <f>IF(A1099=LEFT(Main!$C$4,2),"X","")</f>
        <v/>
      </c>
      <c r="D1099" s="9"/>
      <c r="E1099" s="1" t="str">
        <f t="shared" si="17"/>
        <v/>
      </c>
    </row>
    <row r="1100" spans="1:5" x14ac:dyDescent="0.35">
      <c r="A1100" s="1" t="s">
        <v>109</v>
      </c>
      <c r="B1100" s="1" t="s">
        <v>1274</v>
      </c>
      <c r="C1100" s="1" t="str">
        <f>IF(A1100=LEFT(Main!$C$4,2),"X","")</f>
        <v/>
      </c>
      <c r="D1100" s="9"/>
      <c r="E1100" s="1" t="str">
        <f t="shared" si="17"/>
        <v/>
      </c>
    </row>
    <row r="1101" spans="1:5" x14ac:dyDescent="0.35">
      <c r="A1101" s="1" t="s">
        <v>109</v>
      </c>
      <c r="B1101" s="1" t="s">
        <v>1275</v>
      </c>
      <c r="C1101" s="1" t="str">
        <f>IF(A1101=LEFT(Main!$C$4,2),"X","")</f>
        <v/>
      </c>
      <c r="D1101" s="9"/>
      <c r="E1101" s="1" t="str">
        <f t="shared" si="17"/>
        <v/>
      </c>
    </row>
    <row r="1102" spans="1:5" x14ac:dyDescent="0.35">
      <c r="A1102" s="1" t="s">
        <v>109</v>
      </c>
      <c r="B1102" s="1" t="s">
        <v>1276</v>
      </c>
      <c r="C1102" s="1" t="str">
        <f>IF(A1102=LEFT(Main!$C$4,2),"X","")</f>
        <v/>
      </c>
      <c r="D1102" s="9"/>
      <c r="E1102" s="1" t="str">
        <f t="shared" si="17"/>
        <v/>
      </c>
    </row>
    <row r="1103" spans="1:5" x14ac:dyDescent="0.35">
      <c r="A1103" s="1" t="s">
        <v>111</v>
      </c>
      <c r="B1103" s="1" t="s">
        <v>1277</v>
      </c>
      <c r="C1103" s="1" t="str">
        <f>IF(A1103=LEFT(Main!$C$4,2),"X","")</f>
        <v/>
      </c>
      <c r="D1103" s="9"/>
      <c r="E1103" s="1" t="str">
        <f t="shared" si="17"/>
        <v/>
      </c>
    </row>
    <row r="1104" spans="1:5" x14ac:dyDescent="0.35">
      <c r="A1104" s="1" t="s">
        <v>111</v>
      </c>
      <c r="B1104" s="1" t="s">
        <v>1278</v>
      </c>
      <c r="C1104" s="1" t="str">
        <f>IF(A1104=LEFT(Main!$C$4,2),"X","")</f>
        <v/>
      </c>
      <c r="D1104" s="9"/>
      <c r="E1104" s="1" t="str">
        <f t="shared" si="17"/>
        <v/>
      </c>
    </row>
    <row r="1105" spans="1:5" x14ac:dyDescent="0.35">
      <c r="A1105" s="1" t="s">
        <v>111</v>
      </c>
      <c r="B1105" s="1" t="s">
        <v>1279</v>
      </c>
      <c r="C1105" s="1" t="str">
        <f>IF(A1105=LEFT(Main!$C$4,2),"X","")</f>
        <v/>
      </c>
      <c r="D1105" s="9"/>
      <c r="E1105" s="1" t="str">
        <f t="shared" si="17"/>
        <v/>
      </c>
    </row>
    <row r="1106" spans="1:5" x14ac:dyDescent="0.35">
      <c r="A1106" s="1" t="s">
        <v>111</v>
      </c>
      <c r="B1106" s="1" t="s">
        <v>1280</v>
      </c>
      <c r="C1106" s="1" t="str">
        <f>IF(A1106=LEFT(Main!$C$4,2),"X","")</f>
        <v/>
      </c>
      <c r="D1106" s="9"/>
      <c r="E1106" s="1" t="str">
        <f t="shared" si="17"/>
        <v/>
      </c>
    </row>
    <row r="1107" spans="1:5" x14ac:dyDescent="0.35">
      <c r="A1107" s="1" t="s">
        <v>111</v>
      </c>
      <c r="B1107" s="1" t="s">
        <v>1281</v>
      </c>
      <c r="C1107" s="1" t="str">
        <f>IF(A1107=LEFT(Main!$C$4,2),"X","")</f>
        <v/>
      </c>
      <c r="D1107" s="9"/>
      <c r="E1107" s="1" t="str">
        <f t="shared" si="17"/>
        <v/>
      </c>
    </row>
    <row r="1108" spans="1:5" x14ac:dyDescent="0.35">
      <c r="A1108" s="1" t="s">
        <v>111</v>
      </c>
      <c r="B1108" s="1" t="s">
        <v>1282</v>
      </c>
      <c r="C1108" s="1" t="str">
        <f>IF(A1108=LEFT(Main!$C$4,2),"X","")</f>
        <v/>
      </c>
      <c r="D1108" s="9"/>
      <c r="E1108" s="1" t="str">
        <f t="shared" si="17"/>
        <v/>
      </c>
    </row>
    <row r="1109" spans="1:5" x14ac:dyDescent="0.35">
      <c r="A1109" s="1" t="s">
        <v>111</v>
      </c>
      <c r="B1109" s="1" t="s">
        <v>1283</v>
      </c>
      <c r="C1109" s="1" t="str">
        <f>IF(A1109=LEFT(Main!$C$4,2),"X","")</f>
        <v/>
      </c>
      <c r="D1109" s="9"/>
      <c r="E1109" s="1" t="str">
        <f t="shared" si="17"/>
        <v/>
      </c>
    </row>
    <row r="1110" spans="1:5" x14ac:dyDescent="0.35">
      <c r="A1110" s="1" t="s">
        <v>111</v>
      </c>
      <c r="B1110" s="1" t="s">
        <v>1284</v>
      </c>
      <c r="C1110" s="1" t="str">
        <f>IF(A1110=LEFT(Main!$C$4,2),"X","")</f>
        <v/>
      </c>
      <c r="D1110" s="9"/>
      <c r="E1110" s="1" t="str">
        <f t="shared" si="17"/>
        <v/>
      </c>
    </row>
    <row r="1111" spans="1:5" x14ac:dyDescent="0.35">
      <c r="A1111" s="1" t="s">
        <v>111</v>
      </c>
      <c r="B1111" s="1" t="s">
        <v>1285</v>
      </c>
      <c r="C1111" s="1" t="str">
        <f>IF(A1111=LEFT(Main!$C$4,2),"X","")</f>
        <v/>
      </c>
      <c r="D1111" s="9"/>
      <c r="E1111" s="1" t="str">
        <f t="shared" si="17"/>
        <v/>
      </c>
    </row>
    <row r="1112" spans="1:5" x14ac:dyDescent="0.35">
      <c r="A1112" s="1" t="s">
        <v>111</v>
      </c>
      <c r="B1112" s="1" t="s">
        <v>1286</v>
      </c>
      <c r="C1112" s="1" t="str">
        <f>IF(A1112=LEFT(Main!$C$4,2),"X","")</f>
        <v/>
      </c>
      <c r="D1112" s="9"/>
      <c r="E1112" s="1" t="str">
        <f t="shared" si="17"/>
        <v/>
      </c>
    </row>
    <row r="1113" spans="1:5" x14ac:dyDescent="0.35">
      <c r="A1113" s="1" t="s">
        <v>111</v>
      </c>
      <c r="B1113" s="1" t="s">
        <v>1287</v>
      </c>
      <c r="C1113" s="1" t="str">
        <f>IF(A1113=LEFT(Main!$C$4,2),"X","")</f>
        <v/>
      </c>
      <c r="D1113" s="9"/>
      <c r="E1113" s="1" t="str">
        <f t="shared" si="17"/>
        <v/>
      </c>
    </row>
    <row r="1114" spans="1:5" x14ac:dyDescent="0.35">
      <c r="A1114" s="1" t="s">
        <v>111</v>
      </c>
      <c r="B1114" s="1" t="s">
        <v>1288</v>
      </c>
      <c r="C1114" s="1" t="str">
        <f>IF(A1114=LEFT(Main!$C$4,2),"X","")</f>
        <v/>
      </c>
      <c r="D1114" s="9"/>
      <c r="E1114" s="1" t="str">
        <f t="shared" si="17"/>
        <v/>
      </c>
    </row>
    <row r="1115" spans="1:5" x14ac:dyDescent="0.35">
      <c r="A1115" s="1" t="s">
        <v>111</v>
      </c>
      <c r="B1115" s="1" t="s">
        <v>1289</v>
      </c>
      <c r="C1115" s="1" t="str">
        <f>IF(A1115=LEFT(Main!$C$4,2),"X","")</f>
        <v/>
      </c>
      <c r="D1115" s="9"/>
      <c r="E1115" s="1" t="str">
        <f t="shared" si="17"/>
        <v/>
      </c>
    </row>
    <row r="1116" spans="1:5" x14ac:dyDescent="0.35">
      <c r="A1116" s="1" t="s">
        <v>111</v>
      </c>
      <c r="B1116" s="1" t="s">
        <v>1290</v>
      </c>
      <c r="C1116" s="1" t="str">
        <f>IF(A1116=LEFT(Main!$C$4,2),"X","")</f>
        <v/>
      </c>
      <c r="D1116" s="9"/>
      <c r="E1116" s="1" t="str">
        <f t="shared" si="17"/>
        <v/>
      </c>
    </row>
    <row r="1117" spans="1:5" x14ac:dyDescent="0.35">
      <c r="A1117" s="1" t="s">
        <v>111</v>
      </c>
      <c r="B1117" s="1" t="s">
        <v>1291</v>
      </c>
      <c r="C1117" s="1" t="str">
        <f>IF(A1117=LEFT(Main!$C$4,2),"X","")</f>
        <v/>
      </c>
      <c r="D1117" s="9"/>
      <c r="E1117" s="1" t="str">
        <f t="shared" si="17"/>
        <v/>
      </c>
    </row>
    <row r="1118" spans="1:5" x14ac:dyDescent="0.35">
      <c r="A1118" s="1" t="s">
        <v>111</v>
      </c>
      <c r="B1118" s="1" t="s">
        <v>1292</v>
      </c>
      <c r="C1118" s="1" t="str">
        <f>IF(A1118=LEFT(Main!$C$4,2),"X","")</f>
        <v/>
      </c>
      <c r="D1118" s="9"/>
      <c r="E1118" s="1" t="str">
        <f t="shared" si="17"/>
        <v/>
      </c>
    </row>
    <row r="1119" spans="1:5" x14ac:dyDescent="0.35">
      <c r="A1119" s="1" t="s">
        <v>111</v>
      </c>
      <c r="B1119" s="1" t="s">
        <v>1293</v>
      </c>
      <c r="C1119" s="1" t="str">
        <f>IF(A1119=LEFT(Main!$C$4,2),"X","")</f>
        <v/>
      </c>
      <c r="D1119" s="9"/>
      <c r="E1119" s="1" t="str">
        <f t="shared" si="17"/>
        <v/>
      </c>
    </row>
    <row r="1120" spans="1:5" x14ac:dyDescent="0.35">
      <c r="A1120" s="1" t="s">
        <v>111</v>
      </c>
      <c r="B1120" s="1" t="s">
        <v>1294</v>
      </c>
      <c r="C1120" s="1" t="str">
        <f>IF(A1120=LEFT(Main!$C$4,2),"X","")</f>
        <v/>
      </c>
      <c r="D1120" s="9"/>
      <c r="E1120" s="1" t="str">
        <f t="shared" si="17"/>
        <v/>
      </c>
    </row>
    <row r="1121" spans="1:5" x14ac:dyDescent="0.35">
      <c r="A1121" s="1" t="s">
        <v>111</v>
      </c>
      <c r="B1121" s="1" t="s">
        <v>1295</v>
      </c>
      <c r="C1121" s="1" t="str">
        <f>IF(A1121=LEFT(Main!$C$4,2),"X","")</f>
        <v/>
      </c>
      <c r="D1121" s="9"/>
      <c r="E1121" s="1" t="str">
        <f t="shared" si="17"/>
        <v/>
      </c>
    </row>
    <row r="1122" spans="1:5" x14ac:dyDescent="0.35">
      <c r="A1122" s="1" t="s">
        <v>111</v>
      </c>
      <c r="B1122" s="1" t="s">
        <v>1296</v>
      </c>
      <c r="C1122" s="1" t="str">
        <f>IF(A1122=LEFT(Main!$C$4,2),"X","")</f>
        <v/>
      </c>
      <c r="D1122" s="9"/>
      <c r="E1122" s="1" t="str">
        <f t="shared" si="17"/>
        <v/>
      </c>
    </row>
    <row r="1123" spans="1:5" x14ac:dyDescent="0.35">
      <c r="A1123" s="1" t="s">
        <v>111</v>
      </c>
      <c r="B1123" s="1" t="s">
        <v>1297</v>
      </c>
      <c r="C1123" s="1" t="str">
        <f>IF(A1123=LEFT(Main!$C$4,2),"X","")</f>
        <v/>
      </c>
      <c r="D1123" s="9"/>
      <c r="E1123" s="1" t="str">
        <f t="shared" si="17"/>
        <v/>
      </c>
    </row>
    <row r="1124" spans="1:5" x14ac:dyDescent="0.35">
      <c r="A1124" s="1" t="s">
        <v>111</v>
      </c>
      <c r="B1124" s="1" t="s">
        <v>1298</v>
      </c>
      <c r="C1124" s="1" t="str">
        <f>IF(A1124=LEFT(Main!$C$4,2),"X","")</f>
        <v/>
      </c>
      <c r="D1124" s="9"/>
      <c r="E1124" s="1" t="str">
        <f t="shared" si="17"/>
        <v/>
      </c>
    </row>
    <row r="1125" spans="1:5" x14ac:dyDescent="0.35">
      <c r="A1125" s="1" t="s">
        <v>111</v>
      </c>
      <c r="B1125" s="1" t="s">
        <v>1299</v>
      </c>
      <c r="C1125" s="1" t="str">
        <f>IF(A1125=LEFT(Main!$C$4,2),"X","")</f>
        <v/>
      </c>
      <c r="D1125" s="9"/>
      <c r="E1125" s="1" t="str">
        <f t="shared" si="17"/>
        <v/>
      </c>
    </row>
    <row r="1126" spans="1:5" x14ac:dyDescent="0.35">
      <c r="A1126" s="1" t="s">
        <v>111</v>
      </c>
      <c r="B1126" s="1" t="s">
        <v>1300</v>
      </c>
      <c r="C1126" s="1" t="str">
        <f>IF(A1126=LEFT(Main!$C$4,2),"X","")</f>
        <v/>
      </c>
      <c r="D1126" s="9"/>
      <c r="E1126" s="1" t="str">
        <f t="shared" si="17"/>
        <v/>
      </c>
    </row>
    <row r="1127" spans="1:5" x14ac:dyDescent="0.35">
      <c r="A1127" s="1" t="s">
        <v>111</v>
      </c>
      <c r="B1127" s="1" t="s">
        <v>1301</v>
      </c>
      <c r="C1127" s="1" t="str">
        <f>IF(A1127=LEFT(Main!$C$4,2),"X","")</f>
        <v/>
      </c>
      <c r="D1127" s="9"/>
      <c r="E1127" s="1" t="str">
        <f t="shared" si="17"/>
        <v/>
      </c>
    </row>
    <row r="1128" spans="1:5" x14ac:dyDescent="0.35">
      <c r="A1128" s="1" t="s">
        <v>111</v>
      </c>
      <c r="B1128" s="1" t="s">
        <v>1302</v>
      </c>
      <c r="C1128" s="1" t="str">
        <f>IF(A1128=LEFT(Main!$C$4,2),"X","")</f>
        <v/>
      </c>
      <c r="D1128" s="9"/>
      <c r="E1128" s="1" t="str">
        <f t="shared" si="17"/>
        <v/>
      </c>
    </row>
    <row r="1129" spans="1:5" x14ac:dyDescent="0.35">
      <c r="A1129" s="1" t="s">
        <v>111</v>
      </c>
      <c r="B1129" s="1" t="s">
        <v>1303</v>
      </c>
      <c r="C1129" s="1" t="str">
        <f>IF(A1129=LEFT(Main!$C$4,2),"X","")</f>
        <v/>
      </c>
      <c r="D1129" s="9"/>
      <c r="E1129" s="1" t="str">
        <f t="shared" si="17"/>
        <v/>
      </c>
    </row>
    <row r="1130" spans="1:5" x14ac:dyDescent="0.35">
      <c r="A1130" s="1" t="s">
        <v>111</v>
      </c>
      <c r="B1130" s="1" t="s">
        <v>1304</v>
      </c>
      <c r="C1130" s="1" t="str">
        <f>IF(A1130=LEFT(Main!$C$4,2),"X","")</f>
        <v/>
      </c>
      <c r="D1130" s="9"/>
      <c r="E1130" s="1" t="str">
        <f t="shared" si="17"/>
        <v/>
      </c>
    </row>
    <row r="1131" spans="1:5" x14ac:dyDescent="0.35">
      <c r="A1131" s="1" t="s">
        <v>111</v>
      </c>
      <c r="B1131" s="1" t="s">
        <v>1305</v>
      </c>
      <c r="C1131" s="1" t="str">
        <f>IF(A1131=LEFT(Main!$C$4,2),"X","")</f>
        <v/>
      </c>
      <c r="D1131" s="9"/>
      <c r="E1131" s="1" t="str">
        <f t="shared" si="17"/>
        <v/>
      </c>
    </row>
    <row r="1132" spans="1:5" x14ac:dyDescent="0.35">
      <c r="A1132" s="1" t="s">
        <v>111</v>
      </c>
      <c r="B1132" s="1" t="s">
        <v>1306</v>
      </c>
      <c r="C1132" s="1" t="str">
        <f>IF(A1132=LEFT(Main!$C$4,2),"X","")</f>
        <v/>
      </c>
      <c r="D1132" s="9"/>
      <c r="E1132" s="1" t="str">
        <f t="shared" si="17"/>
        <v/>
      </c>
    </row>
    <row r="1133" spans="1:5" x14ac:dyDescent="0.35">
      <c r="A1133" s="1" t="s">
        <v>111</v>
      </c>
      <c r="B1133" s="1" t="s">
        <v>1307</v>
      </c>
      <c r="C1133" s="1" t="str">
        <f>IF(A1133=LEFT(Main!$C$4,2),"X","")</f>
        <v/>
      </c>
      <c r="D1133" s="9"/>
      <c r="E1133" s="1" t="str">
        <f t="shared" si="17"/>
        <v/>
      </c>
    </row>
    <row r="1134" spans="1:5" x14ac:dyDescent="0.35">
      <c r="A1134" s="1" t="s">
        <v>111</v>
      </c>
      <c r="B1134" s="1" t="s">
        <v>1308</v>
      </c>
      <c r="C1134" s="1" t="str">
        <f>IF(A1134=LEFT(Main!$C$4,2),"X","")</f>
        <v/>
      </c>
      <c r="D1134" s="9"/>
      <c r="E1134" s="1" t="str">
        <f t="shared" si="17"/>
        <v/>
      </c>
    </row>
    <row r="1135" spans="1:5" x14ac:dyDescent="0.35">
      <c r="A1135" s="1" t="s">
        <v>111</v>
      </c>
      <c r="B1135" s="1" t="s">
        <v>1309</v>
      </c>
      <c r="C1135" s="1" t="str">
        <f>IF(A1135=LEFT(Main!$C$4,2),"X","")</f>
        <v/>
      </c>
      <c r="D1135" s="9"/>
      <c r="E1135" s="1" t="str">
        <f t="shared" si="17"/>
        <v/>
      </c>
    </row>
    <row r="1136" spans="1:5" x14ac:dyDescent="0.35">
      <c r="A1136" s="1" t="s">
        <v>111</v>
      </c>
      <c r="B1136" s="1" t="s">
        <v>1310</v>
      </c>
      <c r="C1136" s="1" t="str">
        <f>IF(A1136=LEFT(Main!$C$4,2),"X","")</f>
        <v/>
      </c>
      <c r="D1136" s="9"/>
      <c r="E1136" s="1" t="str">
        <f t="shared" si="17"/>
        <v/>
      </c>
    </row>
    <row r="1137" spans="1:5" x14ac:dyDescent="0.35">
      <c r="A1137" s="1" t="s">
        <v>111</v>
      </c>
      <c r="B1137" s="1" t="s">
        <v>1311</v>
      </c>
      <c r="C1137" s="1" t="str">
        <f>IF(A1137=LEFT(Main!$C$4,2),"X","")</f>
        <v/>
      </c>
      <c r="D1137" s="9"/>
      <c r="E1137" s="1" t="str">
        <f t="shared" si="17"/>
        <v/>
      </c>
    </row>
    <row r="1138" spans="1:5" x14ac:dyDescent="0.35">
      <c r="A1138" s="1" t="s">
        <v>111</v>
      </c>
      <c r="B1138" s="1" t="s">
        <v>1312</v>
      </c>
      <c r="C1138" s="1" t="str">
        <f>IF(A1138=LEFT(Main!$C$4,2),"X","")</f>
        <v/>
      </c>
      <c r="D1138" s="9"/>
      <c r="E1138" s="1" t="str">
        <f t="shared" si="17"/>
        <v/>
      </c>
    </row>
    <row r="1139" spans="1:5" x14ac:dyDescent="0.35">
      <c r="A1139" s="1" t="s">
        <v>111</v>
      </c>
      <c r="B1139" s="1" t="s">
        <v>1313</v>
      </c>
      <c r="C1139" s="1" t="str">
        <f>IF(A1139=LEFT(Main!$C$4,2),"X","")</f>
        <v/>
      </c>
      <c r="D1139" s="9"/>
      <c r="E1139" s="1" t="str">
        <f t="shared" si="17"/>
        <v/>
      </c>
    </row>
    <row r="1140" spans="1:5" x14ac:dyDescent="0.35">
      <c r="A1140" s="1" t="s">
        <v>111</v>
      </c>
      <c r="B1140" s="1" t="s">
        <v>1314</v>
      </c>
      <c r="C1140" s="1" t="str">
        <f>IF(A1140=LEFT(Main!$C$4,2),"X","")</f>
        <v/>
      </c>
      <c r="D1140" s="9"/>
      <c r="E1140" s="1" t="str">
        <f t="shared" si="17"/>
        <v/>
      </c>
    </row>
    <row r="1141" spans="1:5" x14ac:dyDescent="0.35">
      <c r="A1141" s="1" t="s">
        <v>111</v>
      </c>
      <c r="B1141" s="1" t="s">
        <v>1315</v>
      </c>
      <c r="C1141" s="1" t="str">
        <f>IF(A1141=LEFT(Main!$C$4,2),"X","")</f>
        <v/>
      </c>
      <c r="D1141" s="9"/>
      <c r="E1141" s="1" t="str">
        <f t="shared" si="17"/>
        <v/>
      </c>
    </row>
    <row r="1142" spans="1:5" x14ac:dyDescent="0.35">
      <c r="A1142" s="1" t="s">
        <v>111</v>
      </c>
      <c r="B1142" s="1" t="s">
        <v>1316</v>
      </c>
      <c r="C1142" s="1" t="str">
        <f>IF(A1142=LEFT(Main!$C$4,2),"X","")</f>
        <v/>
      </c>
      <c r="D1142" s="9"/>
      <c r="E1142" s="1" t="str">
        <f t="shared" si="17"/>
        <v/>
      </c>
    </row>
    <row r="1143" spans="1:5" x14ac:dyDescent="0.35">
      <c r="A1143" s="1" t="s">
        <v>111</v>
      </c>
      <c r="B1143" s="1" t="s">
        <v>1317</v>
      </c>
      <c r="C1143" s="1" t="str">
        <f>IF(A1143=LEFT(Main!$C$4,2),"X","")</f>
        <v/>
      </c>
      <c r="D1143" s="9"/>
      <c r="E1143" s="1" t="str">
        <f t="shared" si="17"/>
        <v/>
      </c>
    </row>
    <row r="1144" spans="1:5" x14ac:dyDescent="0.35">
      <c r="A1144" s="1" t="s">
        <v>111</v>
      </c>
      <c r="B1144" s="1" t="s">
        <v>1318</v>
      </c>
      <c r="C1144" s="1" t="str">
        <f>IF(A1144=LEFT(Main!$C$4,2),"X","")</f>
        <v/>
      </c>
      <c r="D1144" s="9"/>
      <c r="E1144" s="1" t="str">
        <f t="shared" si="17"/>
        <v/>
      </c>
    </row>
    <row r="1145" spans="1:5" x14ac:dyDescent="0.35">
      <c r="A1145" s="1" t="s">
        <v>111</v>
      </c>
      <c r="B1145" s="1" t="s">
        <v>1319</v>
      </c>
      <c r="C1145" s="1" t="str">
        <f>IF(A1145=LEFT(Main!$C$4,2),"X","")</f>
        <v/>
      </c>
      <c r="D1145" s="9"/>
      <c r="E1145" s="1" t="str">
        <f t="shared" si="17"/>
        <v/>
      </c>
    </row>
    <row r="1146" spans="1:5" x14ac:dyDescent="0.35">
      <c r="A1146" s="1" t="s">
        <v>111</v>
      </c>
      <c r="B1146" s="1" t="s">
        <v>1320</v>
      </c>
      <c r="C1146" s="1" t="str">
        <f>IF(A1146=LEFT(Main!$C$4,2),"X","")</f>
        <v/>
      </c>
      <c r="D1146" s="9"/>
      <c r="E1146" s="1" t="str">
        <f t="shared" si="17"/>
        <v/>
      </c>
    </row>
    <row r="1147" spans="1:5" x14ac:dyDescent="0.35">
      <c r="A1147" s="1" t="s">
        <v>111</v>
      </c>
      <c r="B1147" s="1" t="s">
        <v>1321</v>
      </c>
      <c r="C1147" s="1" t="str">
        <f>IF(A1147=LEFT(Main!$C$4,2),"X","")</f>
        <v/>
      </c>
      <c r="D1147" s="9"/>
      <c r="E1147" s="1" t="str">
        <f t="shared" si="17"/>
        <v/>
      </c>
    </row>
    <row r="1148" spans="1:5" x14ac:dyDescent="0.35">
      <c r="A1148" s="1" t="s">
        <v>111</v>
      </c>
      <c r="B1148" s="1" t="s">
        <v>1322</v>
      </c>
      <c r="C1148" s="1" t="str">
        <f>IF(A1148=LEFT(Main!$C$4,2),"X","")</f>
        <v/>
      </c>
      <c r="D1148" s="9"/>
      <c r="E1148" s="1" t="str">
        <f t="shared" si="17"/>
        <v/>
      </c>
    </row>
    <row r="1149" spans="1:5" x14ac:dyDescent="0.35">
      <c r="A1149" s="1" t="s">
        <v>113</v>
      </c>
      <c r="B1149" s="1" t="s">
        <v>1323</v>
      </c>
      <c r="C1149" s="1" t="str">
        <f>IF(A1149=LEFT(Main!$C$4,2),"X","")</f>
        <v/>
      </c>
      <c r="D1149" s="9"/>
      <c r="E1149" s="1" t="str">
        <f t="shared" si="17"/>
        <v/>
      </c>
    </row>
    <row r="1150" spans="1:5" x14ac:dyDescent="0.35">
      <c r="A1150" s="1" t="s">
        <v>113</v>
      </c>
      <c r="B1150" s="1" t="s">
        <v>1324</v>
      </c>
      <c r="C1150" s="1" t="str">
        <f>IF(A1150=LEFT(Main!$C$4,2),"X","")</f>
        <v/>
      </c>
      <c r="D1150" s="9"/>
      <c r="E1150" s="1" t="str">
        <f t="shared" si="17"/>
        <v/>
      </c>
    </row>
    <row r="1151" spans="1:5" x14ac:dyDescent="0.35">
      <c r="A1151" s="1" t="s">
        <v>113</v>
      </c>
      <c r="B1151" s="1" t="s">
        <v>1325</v>
      </c>
      <c r="C1151" s="1" t="str">
        <f>IF(A1151=LEFT(Main!$C$4,2),"X","")</f>
        <v/>
      </c>
      <c r="D1151" s="9"/>
      <c r="E1151" s="1" t="str">
        <f t="shared" si="17"/>
        <v/>
      </c>
    </row>
    <row r="1152" spans="1:5" x14ac:dyDescent="0.35">
      <c r="A1152" s="1" t="s">
        <v>113</v>
      </c>
      <c r="B1152" s="1" t="s">
        <v>1326</v>
      </c>
      <c r="C1152" s="1" t="str">
        <f>IF(A1152=LEFT(Main!$C$4,2),"X","")</f>
        <v/>
      </c>
      <c r="D1152" s="9"/>
      <c r="E1152" s="1" t="str">
        <f t="shared" si="17"/>
        <v/>
      </c>
    </row>
    <row r="1153" spans="1:5" x14ac:dyDescent="0.35">
      <c r="A1153" s="1" t="s">
        <v>113</v>
      </c>
      <c r="B1153" s="1" t="s">
        <v>1327</v>
      </c>
      <c r="C1153" s="1" t="str">
        <f>IF(A1153=LEFT(Main!$C$4,2),"X","")</f>
        <v/>
      </c>
      <c r="D1153" s="9"/>
      <c r="E1153" s="1" t="str">
        <f t="shared" si="17"/>
        <v/>
      </c>
    </row>
    <row r="1154" spans="1:5" x14ac:dyDescent="0.35">
      <c r="A1154" s="1" t="s">
        <v>113</v>
      </c>
      <c r="B1154" s="1" t="s">
        <v>1328</v>
      </c>
      <c r="C1154" s="1" t="str">
        <f>IF(A1154=LEFT(Main!$C$4,2),"X","")</f>
        <v/>
      </c>
      <c r="D1154" s="9"/>
      <c r="E1154" s="1" t="str">
        <f t="shared" ref="E1154:E1217" si="18">IF(C1154="","",B1154)</f>
        <v/>
      </c>
    </row>
    <row r="1155" spans="1:5" x14ac:dyDescent="0.35">
      <c r="A1155" s="1" t="s">
        <v>113</v>
      </c>
      <c r="B1155" s="1" t="s">
        <v>1329</v>
      </c>
      <c r="C1155" s="1" t="str">
        <f>IF(A1155=LEFT(Main!$C$4,2),"X","")</f>
        <v/>
      </c>
      <c r="D1155" s="9"/>
      <c r="E1155" s="1" t="str">
        <f t="shared" si="18"/>
        <v/>
      </c>
    </row>
    <row r="1156" spans="1:5" x14ac:dyDescent="0.35">
      <c r="A1156" s="1" t="s">
        <v>113</v>
      </c>
      <c r="B1156" s="1" t="s">
        <v>1330</v>
      </c>
      <c r="C1156" s="1" t="str">
        <f>IF(A1156=LEFT(Main!$C$4,2),"X","")</f>
        <v/>
      </c>
      <c r="D1156" s="9"/>
      <c r="E1156" s="1" t="str">
        <f t="shared" si="18"/>
        <v/>
      </c>
    </row>
    <row r="1157" spans="1:5" x14ac:dyDescent="0.35">
      <c r="A1157" s="1" t="s">
        <v>113</v>
      </c>
      <c r="B1157" s="1" t="s">
        <v>1331</v>
      </c>
      <c r="C1157" s="1" t="str">
        <f>IF(A1157=LEFT(Main!$C$4,2),"X","")</f>
        <v/>
      </c>
      <c r="D1157" s="9"/>
      <c r="E1157" s="1" t="str">
        <f t="shared" si="18"/>
        <v/>
      </c>
    </row>
    <row r="1158" spans="1:5" x14ac:dyDescent="0.35">
      <c r="A1158" s="1" t="s">
        <v>113</v>
      </c>
      <c r="B1158" s="1" t="s">
        <v>1332</v>
      </c>
      <c r="C1158" s="1" t="str">
        <f>IF(A1158=LEFT(Main!$C$4,2),"X","")</f>
        <v/>
      </c>
      <c r="D1158" s="9"/>
      <c r="E1158" s="1" t="str">
        <f t="shared" si="18"/>
        <v/>
      </c>
    </row>
    <row r="1159" spans="1:5" x14ac:dyDescent="0.35">
      <c r="A1159" s="1" t="s">
        <v>113</v>
      </c>
      <c r="B1159" s="1" t="s">
        <v>1333</v>
      </c>
      <c r="C1159" s="1" t="str">
        <f>IF(A1159=LEFT(Main!$C$4,2),"X","")</f>
        <v/>
      </c>
      <c r="D1159" s="9"/>
      <c r="E1159" s="1" t="str">
        <f t="shared" si="18"/>
        <v/>
      </c>
    </row>
    <row r="1160" spans="1:5" x14ac:dyDescent="0.35">
      <c r="A1160" s="1" t="s">
        <v>113</v>
      </c>
      <c r="B1160" s="1" t="s">
        <v>1334</v>
      </c>
      <c r="C1160" s="1" t="str">
        <f>IF(A1160=LEFT(Main!$C$4,2),"X","")</f>
        <v/>
      </c>
      <c r="D1160" s="9"/>
      <c r="E1160" s="1" t="str">
        <f t="shared" si="18"/>
        <v/>
      </c>
    </row>
    <row r="1161" spans="1:5" x14ac:dyDescent="0.35">
      <c r="A1161" s="1" t="s">
        <v>113</v>
      </c>
      <c r="B1161" s="1" t="s">
        <v>1335</v>
      </c>
      <c r="C1161" s="1" t="str">
        <f>IF(A1161=LEFT(Main!$C$4,2),"X","")</f>
        <v/>
      </c>
      <c r="D1161" s="9"/>
      <c r="E1161" s="1" t="str">
        <f t="shared" si="18"/>
        <v/>
      </c>
    </row>
    <row r="1162" spans="1:5" x14ac:dyDescent="0.35">
      <c r="A1162" s="1" t="s">
        <v>115</v>
      </c>
      <c r="B1162" s="1" t="s">
        <v>1336</v>
      </c>
      <c r="C1162" s="1" t="str">
        <f>IF(A1162=LEFT(Main!$C$4,2),"X","")</f>
        <v/>
      </c>
      <c r="D1162" s="9"/>
      <c r="E1162" s="1" t="str">
        <f t="shared" si="18"/>
        <v/>
      </c>
    </row>
    <row r="1163" spans="1:5" x14ac:dyDescent="0.35">
      <c r="A1163" s="1" t="s">
        <v>115</v>
      </c>
      <c r="B1163" s="1" t="s">
        <v>1337</v>
      </c>
      <c r="C1163" s="1" t="str">
        <f>IF(A1163=LEFT(Main!$C$4,2),"X","")</f>
        <v/>
      </c>
      <c r="D1163" s="9"/>
      <c r="E1163" s="1" t="str">
        <f t="shared" si="18"/>
        <v/>
      </c>
    </row>
    <row r="1164" spans="1:5" x14ac:dyDescent="0.35">
      <c r="A1164" s="1" t="s">
        <v>115</v>
      </c>
      <c r="B1164" s="1" t="s">
        <v>1338</v>
      </c>
      <c r="C1164" s="1" t="str">
        <f>IF(A1164=LEFT(Main!$C$4,2),"X","")</f>
        <v/>
      </c>
      <c r="D1164" s="9"/>
      <c r="E1164" s="1" t="str">
        <f t="shared" si="18"/>
        <v/>
      </c>
    </row>
    <row r="1165" spans="1:5" x14ac:dyDescent="0.35">
      <c r="A1165" s="1" t="s">
        <v>115</v>
      </c>
      <c r="B1165" s="1" t="s">
        <v>1339</v>
      </c>
      <c r="C1165" s="1" t="str">
        <f>IF(A1165=LEFT(Main!$C$4,2),"X","")</f>
        <v/>
      </c>
      <c r="D1165" s="9"/>
      <c r="E1165" s="1" t="str">
        <f t="shared" si="18"/>
        <v/>
      </c>
    </row>
    <row r="1166" spans="1:5" x14ac:dyDescent="0.35">
      <c r="A1166" s="1" t="s">
        <v>115</v>
      </c>
      <c r="B1166" s="1" t="s">
        <v>1340</v>
      </c>
      <c r="C1166" s="1" t="str">
        <f>IF(A1166=LEFT(Main!$C$4,2),"X","")</f>
        <v/>
      </c>
      <c r="D1166" s="9"/>
      <c r="E1166" s="1" t="str">
        <f t="shared" si="18"/>
        <v/>
      </c>
    </row>
    <row r="1167" spans="1:5" x14ac:dyDescent="0.35">
      <c r="A1167" s="1" t="s">
        <v>115</v>
      </c>
      <c r="B1167" s="1" t="s">
        <v>1341</v>
      </c>
      <c r="C1167" s="1" t="str">
        <f>IF(A1167=LEFT(Main!$C$4,2),"X","")</f>
        <v/>
      </c>
      <c r="D1167" s="9"/>
      <c r="E1167" s="1" t="str">
        <f t="shared" si="18"/>
        <v/>
      </c>
    </row>
    <row r="1168" spans="1:5" x14ac:dyDescent="0.35">
      <c r="A1168" s="1" t="s">
        <v>115</v>
      </c>
      <c r="B1168" s="1" t="s">
        <v>1342</v>
      </c>
      <c r="C1168" s="1" t="str">
        <f>IF(A1168=LEFT(Main!$C$4,2),"X","")</f>
        <v/>
      </c>
      <c r="D1168" s="9"/>
      <c r="E1168" s="1" t="str">
        <f t="shared" si="18"/>
        <v/>
      </c>
    </row>
    <row r="1169" spans="1:5" x14ac:dyDescent="0.35">
      <c r="A1169" s="1" t="s">
        <v>115</v>
      </c>
      <c r="B1169" s="1" t="s">
        <v>1343</v>
      </c>
      <c r="C1169" s="1" t="str">
        <f>IF(A1169=LEFT(Main!$C$4,2),"X","")</f>
        <v/>
      </c>
      <c r="D1169" s="9"/>
      <c r="E1169" s="1" t="str">
        <f t="shared" si="18"/>
        <v/>
      </c>
    </row>
    <row r="1170" spans="1:5" x14ac:dyDescent="0.35">
      <c r="A1170" s="1" t="s">
        <v>115</v>
      </c>
      <c r="B1170" s="1" t="s">
        <v>1344</v>
      </c>
      <c r="C1170" s="1" t="str">
        <f>IF(A1170=LEFT(Main!$C$4,2),"X","")</f>
        <v/>
      </c>
      <c r="D1170" s="9"/>
      <c r="E1170" s="1" t="str">
        <f t="shared" si="18"/>
        <v/>
      </c>
    </row>
    <row r="1171" spans="1:5" x14ac:dyDescent="0.35">
      <c r="A1171" s="1" t="s">
        <v>115</v>
      </c>
      <c r="B1171" s="1" t="s">
        <v>1345</v>
      </c>
      <c r="C1171" s="1" t="str">
        <f>IF(A1171=LEFT(Main!$C$4,2),"X","")</f>
        <v/>
      </c>
      <c r="D1171" s="9"/>
      <c r="E1171" s="1" t="str">
        <f t="shared" si="18"/>
        <v/>
      </c>
    </row>
    <row r="1172" spans="1:5" x14ac:dyDescent="0.35">
      <c r="A1172" s="1" t="s">
        <v>115</v>
      </c>
      <c r="B1172" s="1" t="s">
        <v>1346</v>
      </c>
      <c r="C1172" s="1" t="str">
        <f>IF(A1172=LEFT(Main!$C$4,2),"X","")</f>
        <v/>
      </c>
      <c r="D1172" s="9"/>
      <c r="E1172" s="1" t="str">
        <f t="shared" si="18"/>
        <v/>
      </c>
    </row>
    <row r="1173" spans="1:5" x14ac:dyDescent="0.35">
      <c r="A1173" s="1" t="s">
        <v>115</v>
      </c>
      <c r="B1173" s="1" t="s">
        <v>1347</v>
      </c>
      <c r="C1173" s="1" t="str">
        <f>IF(A1173=LEFT(Main!$C$4,2),"X","")</f>
        <v/>
      </c>
      <c r="D1173" s="9"/>
      <c r="E1173" s="1" t="str">
        <f t="shared" si="18"/>
        <v/>
      </c>
    </row>
    <row r="1174" spans="1:5" x14ac:dyDescent="0.35">
      <c r="A1174" s="1" t="s">
        <v>115</v>
      </c>
      <c r="B1174" s="1" t="s">
        <v>1348</v>
      </c>
      <c r="C1174" s="1" t="str">
        <f>IF(A1174=LEFT(Main!$C$4,2),"X","")</f>
        <v/>
      </c>
      <c r="D1174" s="9"/>
      <c r="E1174" s="1" t="str">
        <f t="shared" si="18"/>
        <v/>
      </c>
    </row>
    <row r="1175" spans="1:5" x14ac:dyDescent="0.35">
      <c r="A1175" s="1" t="s">
        <v>115</v>
      </c>
      <c r="B1175" s="1" t="s">
        <v>1349</v>
      </c>
      <c r="C1175" s="1" t="str">
        <f>IF(A1175=LEFT(Main!$C$4,2),"X","")</f>
        <v/>
      </c>
      <c r="D1175" s="9"/>
      <c r="E1175" s="1" t="str">
        <f t="shared" si="18"/>
        <v/>
      </c>
    </row>
    <row r="1176" spans="1:5" x14ac:dyDescent="0.35">
      <c r="A1176" s="1" t="s">
        <v>115</v>
      </c>
      <c r="B1176" s="1" t="s">
        <v>1350</v>
      </c>
      <c r="C1176" s="1" t="str">
        <f>IF(A1176=LEFT(Main!$C$4,2),"X","")</f>
        <v/>
      </c>
      <c r="D1176" s="9"/>
      <c r="E1176" s="1" t="str">
        <f t="shared" si="18"/>
        <v/>
      </c>
    </row>
    <row r="1177" spans="1:5" x14ac:dyDescent="0.35">
      <c r="A1177" s="1" t="s">
        <v>115</v>
      </c>
      <c r="B1177" s="1" t="s">
        <v>1351</v>
      </c>
      <c r="C1177" s="1" t="str">
        <f>IF(A1177=LEFT(Main!$C$4,2),"X","")</f>
        <v/>
      </c>
      <c r="D1177" s="9"/>
      <c r="E1177" s="1" t="str">
        <f t="shared" si="18"/>
        <v/>
      </c>
    </row>
    <row r="1178" spans="1:5" x14ac:dyDescent="0.35">
      <c r="A1178" s="1" t="s">
        <v>115</v>
      </c>
      <c r="B1178" s="1" t="s">
        <v>1352</v>
      </c>
      <c r="C1178" s="1" t="str">
        <f>IF(A1178=LEFT(Main!$C$4,2),"X","")</f>
        <v/>
      </c>
      <c r="D1178" s="9"/>
      <c r="E1178" s="1" t="str">
        <f t="shared" si="18"/>
        <v/>
      </c>
    </row>
    <row r="1179" spans="1:5" x14ac:dyDescent="0.35">
      <c r="A1179" s="1" t="s">
        <v>115</v>
      </c>
      <c r="B1179" s="1" t="s">
        <v>1353</v>
      </c>
      <c r="C1179" s="1" t="str">
        <f>IF(A1179=LEFT(Main!$C$4,2),"X","")</f>
        <v/>
      </c>
      <c r="D1179" s="9"/>
      <c r="E1179" s="1" t="str">
        <f t="shared" si="18"/>
        <v/>
      </c>
    </row>
    <row r="1180" spans="1:5" x14ac:dyDescent="0.35">
      <c r="A1180" s="1" t="s">
        <v>115</v>
      </c>
      <c r="B1180" s="1" t="s">
        <v>1354</v>
      </c>
      <c r="C1180" s="1" t="str">
        <f>IF(A1180=LEFT(Main!$C$4,2),"X","")</f>
        <v/>
      </c>
      <c r="D1180" s="9"/>
      <c r="E1180" s="1" t="str">
        <f t="shared" si="18"/>
        <v/>
      </c>
    </row>
    <row r="1181" spans="1:5" x14ac:dyDescent="0.35">
      <c r="A1181" s="1" t="s">
        <v>115</v>
      </c>
      <c r="B1181" s="1" t="s">
        <v>1355</v>
      </c>
      <c r="C1181" s="1" t="str">
        <f>IF(A1181=LEFT(Main!$C$4,2),"X","")</f>
        <v/>
      </c>
      <c r="D1181" s="9"/>
      <c r="E1181" s="1" t="str">
        <f t="shared" si="18"/>
        <v/>
      </c>
    </row>
    <row r="1182" spans="1:5" x14ac:dyDescent="0.35">
      <c r="A1182" s="1" t="s">
        <v>115</v>
      </c>
      <c r="B1182" s="1" t="s">
        <v>1356</v>
      </c>
      <c r="C1182" s="1" t="str">
        <f>IF(A1182=LEFT(Main!$C$4,2),"X","")</f>
        <v/>
      </c>
      <c r="D1182" s="9"/>
      <c r="E1182" s="1" t="str">
        <f t="shared" si="18"/>
        <v/>
      </c>
    </row>
    <row r="1183" spans="1:5" x14ac:dyDescent="0.35">
      <c r="A1183" s="1" t="s">
        <v>115</v>
      </c>
      <c r="B1183" s="1" t="s">
        <v>1357</v>
      </c>
      <c r="C1183" s="1" t="str">
        <f>IF(A1183=LEFT(Main!$C$4,2),"X","")</f>
        <v/>
      </c>
      <c r="D1183" s="9"/>
      <c r="E1183" s="1" t="str">
        <f t="shared" si="18"/>
        <v/>
      </c>
    </row>
    <row r="1184" spans="1:5" x14ac:dyDescent="0.35">
      <c r="A1184" s="1" t="s">
        <v>115</v>
      </c>
      <c r="B1184" s="1" t="s">
        <v>1358</v>
      </c>
      <c r="C1184" s="1" t="str">
        <f>IF(A1184=LEFT(Main!$C$4,2),"X","")</f>
        <v/>
      </c>
      <c r="D1184" s="9"/>
      <c r="E1184" s="1" t="str">
        <f t="shared" si="18"/>
        <v/>
      </c>
    </row>
    <row r="1185" spans="1:5" x14ac:dyDescent="0.35">
      <c r="A1185" s="1" t="s">
        <v>115</v>
      </c>
      <c r="B1185" s="1" t="s">
        <v>1359</v>
      </c>
      <c r="C1185" s="1" t="str">
        <f>IF(A1185=LEFT(Main!$C$4,2),"X","")</f>
        <v/>
      </c>
      <c r="D1185" s="9"/>
      <c r="E1185" s="1" t="str">
        <f t="shared" si="18"/>
        <v/>
      </c>
    </row>
    <row r="1186" spans="1:5" x14ac:dyDescent="0.35">
      <c r="A1186" s="1" t="s">
        <v>115</v>
      </c>
      <c r="B1186" s="1" t="s">
        <v>1360</v>
      </c>
      <c r="C1186" s="1" t="str">
        <f>IF(A1186=LEFT(Main!$C$4,2),"X","")</f>
        <v/>
      </c>
      <c r="D1186" s="9"/>
      <c r="E1186" s="1" t="str">
        <f t="shared" si="18"/>
        <v/>
      </c>
    </row>
    <row r="1187" spans="1:5" x14ac:dyDescent="0.35">
      <c r="A1187" s="1" t="s">
        <v>115</v>
      </c>
      <c r="B1187" s="1" t="s">
        <v>1361</v>
      </c>
      <c r="C1187" s="1" t="str">
        <f>IF(A1187=LEFT(Main!$C$4,2),"X","")</f>
        <v/>
      </c>
      <c r="D1187" s="9"/>
      <c r="E1187" s="1" t="str">
        <f t="shared" si="18"/>
        <v/>
      </c>
    </row>
    <row r="1188" spans="1:5" x14ac:dyDescent="0.35">
      <c r="A1188" s="1" t="s">
        <v>115</v>
      </c>
      <c r="B1188" s="1" t="s">
        <v>1362</v>
      </c>
      <c r="C1188" s="1" t="str">
        <f>IF(A1188=LEFT(Main!$C$4,2),"X","")</f>
        <v/>
      </c>
      <c r="D1188" s="9"/>
      <c r="E1188" s="1" t="str">
        <f t="shared" si="18"/>
        <v/>
      </c>
    </row>
    <row r="1189" spans="1:5" x14ac:dyDescent="0.35">
      <c r="A1189" s="1" t="s">
        <v>115</v>
      </c>
      <c r="B1189" s="1" t="s">
        <v>1363</v>
      </c>
      <c r="C1189" s="1" t="str">
        <f>IF(A1189=LEFT(Main!$C$4,2),"X","")</f>
        <v/>
      </c>
      <c r="D1189" s="9"/>
      <c r="E1189" s="1" t="str">
        <f t="shared" si="18"/>
        <v/>
      </c>
    </row>
    <row r="1190" spans="1:5" x14ac:dyDescent="0.35">
      <c r="A1190" s="1" t="s">
        <v>115</v>
      </c>
      <c r="B1190" s="1" t="s">
        <v>1364</v>
      </c>
      <c r="C1190" s="1" t="str">
        <f>IF(A1190=LEFT(Main!$C$4,2),"X","")</f>
        <v/>
      </c>
      <c r="D1190" s="9"/>
      <c r="E1190" s="1" t="str">
        <f t="shared" si="18"/>
        <v/>
      </c>
    </row>
    <row r="1191" spans="1:5" x14ac:dyDescent="0.35">
      <c r="A1191" s="1" t="s">
        <v>115</v>
      </c>
      <c r="B1191" s="1" t="s">
        <v>1365</v>
      </c>
      <c r="C1191" s="1" t="str">
        <f>IF(A1191=LEFT(Main!$C$4,2),"X","")</f>
        <v/>
      </c>
      <c r="D1191" s="9"/>
      <c r="E1191" s="1" t="str">
        <f t="shared" si="18"/>
        <v/>
      </c>
    </row>
    <row r="1192" spans="1:5" x14ac:dyDescent="0.35">
      <c r="A1192" s="1" t="s">
        <v>115</v>
      </c>
      <c r="B1192" s="1" t="s">
        <v>1366</v>
      </c>
      <c r="C1192" s="1" t="str">
        <f>IF(A1192=LEFT(Main!$C$4,2),"X","")</f>
        <v/>
      </c>
      <c r="D1192" s="9"/>
      <c r="E1192" s="1" t="str">
        <f t="shared" si="18"/>
        <v/>
      </c>
    </row>
    <row r="1193" spans="1:5" x14ac:dyDescent="0.35">
      <c r="A1193" s="1" t="s">
        <v>115</v>
      </c>
      <c r="B1193" s="1" t="s">
        <v>1367</v>
      </c>
      <c r="C1193" s="1" t="str">
        <f>IF(A1193=LEFT(Main!$C$4,2),"X","")</f>
        <v/>
      </c>
      <c r="D1193" s="9"/>
      <c r="E1193" s="1" t="str">
        <f t="shared" si="18"/>
        <v/>
      </c>
    </row>
    <row r="1194" spans="1:5" x14ac:dyDescent="0.35">
      <c r="A1194" s="1" t="s">
        <v>115</v>
      </c>
      <c r="B1194" s="1" t="s">
        <v>1368</v>
      </c>
      <c r="C1194" s="1" t="str">
        <f>IF(A1194=LEFT(Main!$C$4,2),"X","")</f>
        <v/>
      </c>
      <c r="D1194" s="9"/>
      <c r="E1194" s="1" t="str">
        <f t="shared" si="18"/>
        <v/>
      </c>
    </row>
    <row r="1195" spans="1:5" x14ac:dyDescent="0.35">
      <c r="A1195" s="1" t="s">
        <v>115</v>
      </c>
      <c r="B1195" s="1" t="s">
        <v>1369</v>
      </c>
      <c r="C1195" s="1" t="str">
        <f>IF(A1195=LEFT(Main!$C$4,2),"X","")</f>
        <v/>
      </c>
      <c r="D1195" s="9"/>
      <c r="E1195" s="1" t="str">
        <f t="shared" si="18"/>
        <v/>
      </c>
    </row>
    <row r="1196" spans="1:5" x14ac:dyDescent="0.35">
      <c r="A1196" s="1" t="s">
        <v>115</v>
      </c>
      <c r="B1196" s="1" t="s">
        <v>1370</v>
      </c>
      <c r="C1196" s="1" t="str">
        <f>IF(A1196=LEFT(Main!$C$4,2),"X","")</f>
        <v/>
      </c>
      <c r="D1196" s="9"/>
      <c r="E1196" s="1" t="str">
        <f t="shared" si="18"/>
        <v/>
      </c>
    </row>
    <row r="1197" spans="1:5" x14ac:dyDescent="0.35">
      <c r="A1197" s="1" t="s">
        <v>115</v>
      </c>
      <c r="B1197" s="1" t="s">
        <v>1371</v>
      </c>
      <c r="C1197" s="1" t="str">
        <f>IF(A1197=LEFT(Main!$C$4,2),"X","")</f>
        <v/>
      </c>
      <c r="D1197" s="9"/>
      <c r="E1197" s="1" t="str">
        <f t="shared" si="18"/>
        <v/>
      </c>
    </row>
    <row r="1198" spans="1:5" x14ac:dyDescent="0.35">
      <c r="A1198" s="1" t="s">
        <v>115</v>
      </c>
      <c r="B1198" s="1" t="s">
        <v>1372</v>
      </c>
      <c r="C1198" s="1" t="str">
        <f>IF(A1198=LEFT(Main!$C$4,2),"X","")</f>
        <v/>
      </c>
      <c r="D1198" s="9"/>
      <c r="E1198" s="1" t="str">
        <f t="shared" si="18"/>
        <v/>
      </c>
    </row>
    <row r="1199" spans="1:5" x14ac:dyDescent="0.35">
      <c r="A1199" s="1" t="s">
        <v>115</v>
      </c>
      <c r="B1199" s="1" t="s">
        <v>1373</v>
      </c>
      <c r="C1199" s="1" t="str">
        <f>IF(A1199=LEFT(Main!$C$4,2),"X","")</f>
        <v/>
      </c>
      <c r="D1199" s="9"/>
      <c r="E1199" s="1" t="str">
        <f t="shared" si="18"/>
        <v/>
      </c>
    </row>
    <row r="1200" spans="1:5" x14ac:dyDescent="0.35">
      <c r="A1200" s="1" t="s">
        <v>115</v>
      </c>
      <c r="B1200" s="1" t="s">
        <v>1374</v>
      </c>
      <c r="C1200" s="1" t="str">
        <f>IF(A1200=LEFT(Main!$C$4,2),"X","")</f>
        <v/>
      </c>
      <c r="D1200" s="9"/>
      <c r="E1200" s="1" t="str">
        <f t="shared" si="18"/>
        <v/>
      </c>
    </row>
    <row r="1201" spans="1:5" x14ac:dyDescent="0.35">
      <c r="A1201" s="1" t="s">
        <v>115</v>
      </c>
      <c r="B1201" s="1" t="s">
        <v>1375</v>
      </c>
      <c r="C1201" s="1" t="str">
        <f>IF(A1201=LEFT(Main!$C$4,2),"X","")</f>
        <v/>
      </c>
      <c r="D1201" s="9"/>
      <c r="E1201" s="1" t="str">
        <f t="shared" si="18"/>
        <v/>
      </c>
    </row>
    <row r="1202" spans="1:5" x14ac:dyDescent="0.35">
      <c r="A1202" s="1" t="s">
        <v>115</v>
      </c>
      <c r="B1202" s="1" t="s">
        <v>1376</v>
      </c>
      <c r="C1202" s="1" t="str">
        <f>IF(A1202=LEFT(Main!$C$4,2),"X","")</f>
        <v/>
      </c>
      <c r="D1202" s="9"/>
      <c r="E1202" s="1" t="str">
        <f t="shared" si="18"/>
        <v/>
      </c>
    </row>
    <row r="1203" spans="1:5" x14ac:dyDescent="0.35">
      <c r="A1203" s="1" t="s">
        <v>115</v>
      </c>
      <c r="B1203" s="1" t="s">
        <v>1377</v>
      </c>
      <c r="C1203" s="1" t="str">
        <f>IF(A1203=LEFT(Main!$C$4,2),"X","")</f>
        <v/>
      </c>
      <c r="D1203" s="9"/>
      <c r="E1203" s="1" t="str">
        <f t="shared" si="18"/>
        <v/>
      </c>
    </row>
    <row r="1204" spans="1:5" x14ac:dyDescent="0.35">
      <c r="A1204" s="1" t="s">
        <v>115</v>
      </c>
      <c r="B1204" s="1" t="s">
        <v>1378</v>
      </c>
      <c r="C1204" s="1" t="str">
        <f>IF(A1204=LEFT(Main!$C$4,2),"X","")</f>
        <v/>
      </c>
      <c r="D1204" s="9"/>
      <c r="E1204" s="1" t="str">
        <f t="shared" si="18"/>
        <v/>
      </c>
    </row>
    <row r="1205" spans="1:5" x14ac:dyDescent="0.35">
      <c r="A1205" s="1" t="s">
        <v>115</v>
      </c>
      <c r="B1205" s="1" t="s">
        <v>1379</v>
      </c>
      <c r="C1205" s="1" t="str">
        <f>IF(A1205=LEFT(Main!$C$4,2),"X","")</f>
        <v/>
      </c>
      <c r="D1205" s="9"/>
      <c r="E1205" s="1" t="str">
        <f t="shared" si="18"/>
        <v/>
      </c>
    </row>
    <row r="1206" spans="1:5" x14ac:dyDescent="0.35">
      <c r="A1206" s="1" t="s">
        <v>117</v>
      </c>
      <c r="B1206" s="1" t="s">
        <v>1380</v>
      </c>
      <c r="C1206" s="1" t="str">
        <f>IF(A1206=LEFT(Main!$C$4,2),"X","")</f>
        <v/>
      </c>
      <c r="D1206" s="9"/>
      <c r="E1206" s="1" t="str">
        <f t="shared" si="18"/>
        <v/>
      </c>
    </row>
    <row r="1207" spans="1:5" x14ac:dyDescent="0.35">
      <c r="A1207" s="1" t="s">
        <v>117</v>
      </c>
      <c r="B1207" s="1" t="s">
        <v>1381</v>
      </c>
      <c r="C1207" s="1" t="str">
        <f>IF(A1207=LEFT(Main!$C$4,2),"X","")</f>
        <v/>
      </c>
      <c r="D1207" s="9"/>
      <c r="E1207" s="1" t="str">
        <f t="shared" si="18"/>
        <v/>
      </c>
    </row>
    <row r="1208" spans="1:5" x14ac:dyDescent="0.35">
      <c r="A1208" s="1" t="s">
        <v>117</v>
      </c>
      <c r="B1208" s="1" t="s">
        <v>1382</v>
      </c>
      <c r="C1208" s="1" t="str">
        <f>IF(A1208=LEFT(Main!$C$4,2),"X","")</f>
        <v/>
      </c>
      <c r="D1208" s="9"/>
      <c r="E1208" s="1" t="str">
        <f t="shared" si="18"/>
        <v/>
      </c>
    </row>
    <row r="1209" spans="1:5" x14ac:dyDescent="0.35">
      <c r="A1209" s="1" t="s">
        <v>117</v>
      </c>
      <c r="B1209" s="1" t="s">
        <v>1383</v>
      </c>
      <c r="C1209" s="1" t="str">
        <f>IF(A1209=LEFT(Main!$C$4,2),"X","")</f>
        <v/>
      </c>
      <c r="D1209" s="9"/>
      <c r="E1209" s="1" t="str">
        <f t="shared" si="18"/>
        <v/>
      </c>
    </row>
    <row r="1210" spans="1:5" x14ac:dyDescent="0.35">
      <c r="A1210" s="1" t="s">
        <v>117</v>
      </c>
      <c r="B1210" s="1" t="s">
        <v>1384</v>
      </c>
      <c r="C1210" s="1" t="str">
        <f>IF(A1210=LEFT(Main!$C$4,2),"X","")</f>
        <v/>
      </c>
      <c r="D1210" s="9"/>
      <c r="E1210" s="1" t="str">
        <f t="shared" si="18"/>
        <v/>
      </c>
    </row>
    <row r="1211" spans="1:5" x14ac:dyDescent="0.35">
      <c r="A1211" s="1" t="s">
        <v>117</v>
      </c>
      <c r="B1211" s="1" t="s">
        <v>1385</v>
      </c>
      <c r="C1211" s="1" t="str">
        <f>IF(A1211=LEFT(Main!$C$4,2),"X","")</f>
        <v/>
      </c>
      <c r="D1211" s="9"/>
      <c r="E1211" s="1" t="str">
        <f t="shared" si="18"/>
        <v/>
      </c>
    </row>
    <row r="1212" spans="1:5" x14ac:dyDescent="0.35">
      <c r="A1212" s="1" t="s">
        <v>117</v>
      </c>
      <c r="B1212" s="1" t="s">
        <v>1386</v>
      </c>
      <c r="C1212" s="1" t="str">
        <f>IF(A1212=LEFT(Main!$C$4,2),"X","")</f>
        <v/>
      </c>
      <c r="D1212" s="9"/>
      <c r="E1212" s="1" t="str">
        <f t="shared" si="18"/>
        <v/>
      </c>
    </row>
    <row r="1213" spans="1:5" x14ac:dyDescent="0.35">
      <c r="A1213" s="1" t="s">
        <v>117</v>
      </c>
      <c r="B1213" s="1" t="s">
        <v>1387</v>
      </c>
      <c r="C1213" s="1" t="str">
        <f>IF(A1213=LEFT(Main!$C$4,2),"X","")</f>
        <v/>
      </c>
      <c r="D1213" s="9"/>
      <c r="E1213" s="1" t="str">
        <f t="shared" si="18"/>
        <v/>
      </c>
    </row>
    <row r="1214" spans="1:5" x14ac:dyDescent="0.35">
      <c r="A1214" s="1" t="s">
        <v>117</v>
      </c>
      <c r="B1214" s="1" t="s">
        <v>1388</v>
      </c>
      <c r="C1214" s="1" t="str">
        <f>IF(A1214=LEFT(Main!$C$4,2),"X","")</f>
        <v/>
      </c>
      <c r="D1214" s="9"/>
      <c r="E1214" s="1" t="str">
        <f t="shared" si="18"/>
        <v/>
      </c>
    </row>
    <row r="1215" spans="1:5" x14ac:dyDescent="0.35">
      <c r="A1215" s="1" t="s">
        <v>117</v>
      </c>
      <c r="B1215" s="1" t="s">
        <v>1389</v>
      </c>
      <c r="C1215" s="1" t="str">
        <f>IF(A1215=LEFT(Main!$C$4,2),"X","")</f>
        <v/>
      </c>
      <c r="D1215" s="9"/>
      <c r="E1215" s="1" t="str">
        <f t="shared" si="18"/>
        <v/>
      </c>
    </row>
    <row r="1216" spans="1:5" x14ac:dyDescent="0.35">
      <c r="A1216" s="1" t="s">
        <v>117</v>
      </c>
      <c r="B1216" s="1" t="s">
        <v>1390</v>
      </c>
      <c r="C1216" s="1" t="str">
        <f>IF(A1216=LEFT(Main!$C$4,2),"X","")</f>
        <v/>
      </c>
      <c r="D1216" s="9"/>
      <c r="E1216" s="1" t="str">
        <f t="shared" si="18"/>
        <v/>
      </c>
    </row>
    <row r="1217" spans="1:5" x14ac:dyDescent="0.35">
      <c r="A1217" s="1" t="s">
        <v>117</v>
      </c>
      <c r="B1217" s="1" t="s">
        <v>1391</v>
      </c>
      <c r="C1217" s="1" t="str">
        <f>IF(A1217=LEFT(Main!$C$4,2),"X","")</f>
        <v/>
      </c>
      <c r="D1217" s="9"/>
      <c r="E1217" s="1" t="str">
        <f t="shared" si="18"/>
        <v/>
      </c>
    </row>
    <row r="1218" spans="1:5" x14ac:dyDescent="0.35">
      <c r="A1218" s="1" t="s">
        <v>117</v>
      </c>
      <c r="B1218" s="1" t="s">
        <v>1392</v>
      </c>
      <c r="C1218" s="1" t="str">
        <f>IF(A1218=LEFT(Main!$C$4,2),"X","")</f>
        <v/>
      </c>
      <c r="D1218" s="9"/>
      <c r="E1218" s="1" t="str">
        <f t="shared" ref="E1218:E1281" si="19">IF(C1218="","",B1218)</f>
        <v/>
      </c>
    </row>
    <row r="1219" spans="1:5" x14ac:dyDescent="0.35">
      <c r="A1219" s="1" t="s">
        <v>117</v>
      </c>
      <c r="B1219" s="1" t="s">
        <v>1393</v>
      </c>
      <c r="C1219" s="1" t="str">
        <f>IF(A1219=LEFT(Main!$C$4,2),"X","")</f>
        <v/>
      </c>
      <c r="D1219" s="9"/>
      <c r="E1219" s="1" t="str">
        <f t="shared" si="19"/>
        <v/>
      </c>
    </row>
    <row r="1220" spans="1:5" x14ac:dyDescent="0.35">
      <c r="A1220" s="1" t="s">
        <v>117</v>
      </c>
      <c r="B1220" s="1" t="s">
        <v>1394</v>
      </c>
      <c r="C1220" s="1" t="str">
        <f>IF(A1220=LEFT(Main!$C$4,2),"X","")</f>
        <v/>
      </c>
      <c r="D1220" s="9"/>
      <c r="E1220" s="1" t="str">
        <f t="shared" si="19"/>
        <v/>
      </c>
    </row>
    <row r="1221" spans="1:5" x14ac:dyDescent="0.35">
      <c r="A1221" s="1" t="s">
        <v>117</v>
      </c>
      <c r="B1221" s="1" t="s">
        <v>1395</v>
      </c>
      <c r="C1221" s="1" t="str">
        <f>IF(A1221=LEFT(Main!$C$4,2),"X","")</f>
        <v/>
      </c>
      <c r="D1221" s="9"/>
      <c r="E1221" s="1" t="str">
        <f t="shared" si="19"/>
        <v/>
      </c>
    </row>
    <row r="1222" spans="1:5" x14ac:dyDescent="0.35">
      <c r="A1222" s="1" t="s">
        <v>117</v>
      </c>
      <c r="B1222" s="1" t="s">
        <v>1396</v>
      </c>
      <c r="C1222" s="1" t="str">
        <f>IF(A1222=LEFT(Main!$C$4,2),"X","")</f>
        <v/>
      </c>
      <c r="D1222" s="9"/>
      <c r="E1222" s="1" t="str">
        <f t="shared" si="19"/>
        <v/>
      </c>
    </row>
    <row r="1223" spans="1:5" x14ac:dyDescent="0.35">
      <c r="A1223" s="1" t="s">
        <v>117</v>
      </c>
      <c r="B1223" s="1" t="s">
        <v>1397</v>
      </c>
      <c r="C1223" s="1" t="str">
        <f>IF(A1223=LEFT(Main!$C$4,2),"X","")</f>
        <v/>
      </c>
      <c r="D1223" s="9"/>
      <c r="E1223" s="1" t="str">
        <f t="shared" si="19"/>
        <v/>
      </c>
    </row>
    <row r="1224" spans="1:5" x14ac:dyDescent="0.35">
      <c r="A1224" s="1" t="s">
        <v>117</v>
      </c>
      <c r="B1224" s="1" t="s">
        <v>1398</v>
      </c>
      <c r="C1224" s="1" t="str">
        <f>IF(A1224=LEFT(Main!$C$4,2),"X","")</f>
        <v/>
      </c>
      <c r="D1224" s="9"/>
      <c r="E1224" s="1" t="str">
        <f t="shared" si="19"/>
        <v/>
      </c>
    </row>
    <row r="1225" spans="1:5" x14ac:dyDescent="0.35">
      <c r="A1225" s="1" t="s">
        <v>117</v>
      </c>
      <c r="B1225" s="1" t="s">
        <v>1399</v>
      </c>
      <c r="C1225" s="1" t="str">
        <f>IF(A1225=LEFT(Main!$C$4,2),"X","")</f>
        <v/>
      </c>
      <c r="D1225" s="9"/>
      <c r="E1225" s="1" t="str">
        <f t="shared" si="19"/>
        <v/>
      </c>
    </row>
    <row r="1226" spans="1:5" x14ac:dyDescent="0.35">
      <c r="A1226" s="1" t="s">
        <v>117</v>
      </c>
      <c r="B1226" s="1" t="s">
        <v>1400</v>
      </c>
      <c r="C1226" s="1" t="str">
        <f>IF(A1226=LEFT(Main!$C$4,2),"X","")</f>
        <v/>
      </c>
      <c r="D1226" s="9"/>
      <c r="E1226" s="1" t="str">
        <f t="shared" si="19"/>
        <v/>
      </c>
    </row>
    <row r="1227" spans="1:5" x14ac:dyDescent="0.35">
      <c r="A1227" s="1" t="s">
        <v>117</v>
      </c>
      <c r="B1227" s="1" t="s">
        <v>1401</v>
      </c>
      <c r="C1227" s="1" t="str">
        <f>IF(A1227=LEFT(Main!$C$4,2),"X","")</f>
        <v/>
      </c>
      <c r="D1227" s="9"/>
      <c r="E1227" s="1" t="str">
        <f t="shared" si="19"/>
        <v/>
      </c>
    </row>
    <row r="1228" spans="1:5" x14ac:dyDescent="0.35">
      <c r="A1228" s="1" t="s">
        <v>117</v>
      </c>
      <c r="B1228" s="1" t="s">
        <v>1402</v>
      </c>
      <c r="C1228" s="1" t="str">
        <f>IF(A1228=LEFT(Main!$C$4,2),"X","")</f>
        <v/>
      </c>
      <c r="D1228" s="9"/>
      <c r="E1228" s="1" t="str">
        <f t="shared" si="19"/>
        <v/>
      </c>
    </row>
    <row r="1229" spans="1:5" x14ac:dyDescent="0.35">
      <c r="A1229" s="1" t="s">
        <v>117</v>
      </c>
      <c r="B1229" s="1" t="s">
        <v>1403</v>
      </c>
      <c r="C1229" s="1" t="str">
        <f>IF(A1229=LEFT(Main!$C$4,2),"X","")</f>
        <v/>
      </c>
      <c r="D1229" s="9"/>
      <c r="E1229" s="1" t="str">
        <f t="shared" si="19"/>
        <v/>
      </c>
    </row>
    <row r="1230" spans="1:5" x14ac:dyDescent="0.35">
      <c r="A1230" s="1" t="s">
        <v>117</v>
      </c>
      <c r="B1230" s="1" t="s">
        <v>1404</v>
      </c>
      <c r="C1230" s="1" t="str">
        <f>IF(A1230=LEFT(Main!$C$4,2),"X","")</f>
        <v/>
      </c>
      <c r="D1230" s="9"/>
      <c r="E1230" s="1" t="str">
        <f t="shared" si="19"/>
        <v/>
      </c>
    </row>
    <row r="1231" spans="1:5" x14ac:dyDescent="0.35">
      <c r="A1231" s="1" t="s">
        <v>117</v>
      </c>
      <c r="B1231" s="1" t="s">
        <v>1405</v>
      </c>
      <c r="C1231" s="1" t="str">
        <f>IF(A1231=LEFT(Main!$C$4,2),"X","")</f>
        <v/>
      </c>
      <c r="D1231" s="9"/>
      <c r="E1231" s="1" t="str">
        <f t="shared" si="19"/>
        <v/>
      </c>
    </row>
    <row r="1232" spans="1:5" x14ac:dyDescent="0.35">
      <c r="A1232" s="1" t="s">
        <v>117</v>
      </c>
      <c r="B1232" s="1" t="s">
        <v>1406</v>
      </c>
      <c r="C1232" s="1" t="str">
        <f>IF(A1232=LEFT(Main!$C$4,2),"X","")</f>
        <v/>
      </c>
      <c r="D1232" s="9"/>
      <c r="E1232" s="1" t="str">
        <f t="shared" si="19"/>
        <v/>
      </c>
    </row>
    <row r="1233" spans="1:5" x14ac:dyDescent="0.35">
      <c r="A1233" s="1" t="s">
        <v>117</v>
      </c>
      <c r="B1233" s="1" t="s">
        <v>1407</v>
      </c>
      <c r="C1233" s="1" t="str">
        <f>IF(A1233=LEFT(Main!$C$4,2),"X","")</f>
        <v/>
      </c>
      <c r="D1233" s="9"/>
      <c r="E1233" s="1" t="str">
        <f t="shared" si="19"/>
        <v/>
      </c>
    </row>
    <row r="1234" spans="1:5" x14ac:dyDescent="0.35">
      <c r="A1234" s="1" t="s">
        <v>117</v>
      </c>
      <c r="B1234" s="1" t="s">
        <v>1408</v>
      </c>
      <c r="C1234" s="1" t="str">
        <f>IF(A1234=LEFT(Main!$C$4,2),"X","")</f>
        <v/>
      </c>
      <c r="D1234" s="9"/>
      <c r="E1234" s="1" t="str">
        <f t="shared" si="19"/>
        <v/>
      </c>
    </row>
    <row r="1235" spans="1:5" x14ac:dyDescent="0.35">
      <c r="A1235" s="1" t="s">
        <v>117</v>
      </c>
      <c r="B1235" s="1" t="s">
        <v>1409</v>
      </c>
      <c r="C1235" s="1" t="str">
        <f>IF(A1235=LEFT(Main!$C$4,2),"X","")</f>
        <v/>
      </c>
      <c r="D1235" s="9"/>
      <c r="E1235" s="1" t="str">
        <f t="shared" si="19"/>
        <v/>
      </c>
    </row>
    <row r="1236" spans="1:5" x14ac:dyDescent="0.35">
      <c r="A1236" s="1" t="s">
        <v>117</v>
      </c>
      <c r="B1236" s="1" t="s">
        <v>1410</v>
      </c>
      <c r="C1236" s="1" t="str">
        <f>IF(A1236=LEFT(Main!$C$4,2),"X","")</f>
        <v/>
      </c>
      <c r="D1236" s="9"/>
      <c r="E1236" s="1" t="str">
        <f t="shared" si="19"/>
        <v/>
      </c>
    </row>
    <row r="1237" spans="1:5" x14ac:dyDescent="0.35">
      <c r="A1237" s="1" t="s">
        <v>117</v>
      </c>
      <c r="B1237" s="1" t="s">
        <v>1411</v>
      </c>
      <c r="C1237" s="1" t="str">
        <f>IF(A1237=LEFT(Main!$C$4,2),"X","")</f>
        <v/>
      </c>
      <c r="D1237" s="9"/>
      <c r="E1237" s="1" t="str">
        <f t="shared" si="19"/>
        <v/>
      </c>
    </row>
    <row r="1238" spans="1:5" x14ac:dyDescent="0.35">
      <c r="A1238" s="1" t="s">
        <v>117</v>
      </c>
      <c r="B1238" s="1" t="s">
        <v>1412</v>
      </c>
      <c r="C1238" s="1" t="str">
        <f>IF(A1238=LEFT(Main!$C$4,2),"X","")</f>
        <v/>
      </c>
      <c r="D1238" s="9"/>
      <c r="E1238" s="1" t="str">
        <f t="shared" si="19"/>
        <v/>
      </c>
    </row>
    <row r="1239" spans="1:5" x14ac:dyDescent="0.35">
      <c r="A1239" s="1" t="s">
        <v>117</v>
      </c>
      <c r="B1239" s="1" t="s">
        <v>1413</v>
      </c>
      <c r="C1239" s="1" t="str">
        <f>IF(A1239=LEFT(Main!$C$4,2),"X","")</f>
        <v/>
      </c>
      <c r="D1239" s="9"/>
      <c r="E1239" s="1" t="str">
        <f t="shared" si="19"/>
        <v/>
      </c>
    </row>
    <row r="1240" spans="1:5" x14ac:dyDescent="0.35">
      <c r="A1240" s="1" t="s">
        <v>117</v>
      </c>
      <c r="B1240" s="1" t="s">
        <v>1414</v>
      </c>
      <c r="C1240" s="1" t="str">
        <f>IF(A1240=LEFT(Main!$C$4,2),"X","")</f>
        <v/>
      </c>
      <c r="D1240" s="9"/>
      <c r="E1240" s="1" t="str">
        <f t="shared" si="19"/>
        <v/>
      </c>
    </row>
    <row r="1241" spans="1:5" x14ac:dyDescent="0.35">
      <c r="A1241" s="1" t="s">
        <v>117</v>
      </c>
      <c r="B1241" s="1" t="s">
        <v>1415</v>
      </c>
      <c r="C1241" s="1" t="str">
        <f>IF(A1241=LEFT(Main!$C$4,2),"X","")</f>
        <v/>
      </c>
      <c r="D1241" s="9"/>
      <c r="E1241" s="1" t="str">
        <f t="shared" si="19"/>
        <v/>
      </c>
    </row>
    <row r="1242" spans="1:5" x14ac:dyDescent="0.35">
      <c r="A1242" s="1" t="s">
        <v>117</v>
      </c>
      <c r="B1242" s="1" t="s">
        <v>1416</v>
      </c>
      <c r="C1242" s="1" t="str">
        <f>IF(A1242=LEFT(Main!$C$4,2),"X","")</f>
        <v/>
      </c>
      <c r="D1242" s="9"/>
      <c r="E1242" s="1" t="str">
        <f t="shared" si="19"/>
        <v/>
      </c>
    </row>
    <row r="1243" spans="1:5" x14ac:dyDescent="0.35">
      <c r="A1243" s="1" t="s">
        <v>117</v>
      </c>
      <c r="B1243" s="1" t="s">
        <v>1417</v>
      </c>
      <c r="C1243" s="1" t="str">
        <f>IF(A1243=LEFT(Main!$C$4,2),"X","")</f>
        <v/>
      </c>
      <c r="D1243" s="9"/>
      <c r="E1243" s="1" t="str">
        <f t="shared" si="19"/>
        <v/>
      </c>
    </row>
    <row r="1244" spans="1:5" x14ac:dyDescent="0.35">
      <c r="A1244" s="1" t="s">
        <v>117</v>
      </c>
      <c r="B1244" s="1" t="s">
        <v>1418</v>
      </c>
      <c r="C1244" s="1" t="str">
        <f>IF(A1244=LEFT(Main!$C$4,2),"X","")</f>
        <v/>
      </c>
      <c r="D1244" s="9"/>
      <c r="E1244" s="1" t="str">
        <f t="shared" si="19"/>
        <v/>
      </c>
    </row>
    <row r="1245" spans="1:5" x14ac:dyDescent="0.35">
      <c r="A1245" s="1" t="s">
        <v>117</v>
      </c>
      <c r="B1245" s="1" t="s">
        <v>1419</v>
      </c>
      <c r="C1245" s="1" t="str">
        <f>IF(A1245=LEFT(Main!$C$4,2),"X","")</f>
        <v/>
      </c>
      <c r="D1245" s="9"/>
      <c r="E1245" s="1" t="str">
        <f t="shared" si="19"/>
        <v/>
      </c>
    </row>
    <row r="1246" spans="1:5" x14ac:dyDescent="0.35">
      <c r="A1246" s="1" t="s">
        <v>117</v>
      </c>
      <c r="B1246" s="1" t="s">
        <v>1420</v>
      </c>
      <c r="C1246" s="1" t="str">
        <f>IF(A1246=LEFT(Main!$C$4,2),"X","")</f>
        <v/>
      </c>
      <c r="D1246" s="9"/>
      <c r="E1246" s="1" t="str">
        <f t="shared" si="19"/>
        <v/>
      </c>
    </row>
    <row r="1247" spans="1:5" x14ac:dyDescent="0.35">
      <c r="A1247" s="1" t="s">
        <v>117</v>
      </c>
      <c r="B1247" s="1" t="s">
        <v>1421</v>
      </c>
      <c r="C1247" s="1" t="str">
        <f>IF(A1247=LEFT(Main!$C$4,2),"X","")</f>
        <v/>
      </c>
      <c r="D1247" s="9"/>
      <c r="E1247" s="1" t="str">
        <f t="shared" si="19"/>
        <v/>
      </c>
    </row>
    <row r="1248" spans="1:5" x14ac:dyDescent="0.35">
      <c r="A1248" s="1" t="s">
        <v>117</v>
      </c>
      <c r="B1248" s="1" t="s">
        <v>1422</v>
      </c>
      <c r="C1248" s="1" t="str">
        <f>IF(A1248=LEFT(Main!$C$4,2),"X","")</f>
        <v/>
      </c>
      <c r="D1248" s="9"/>
      <c r="E1248" s="1" t="str">
        <f t="shared" si="19"/>
        <v/>
      </c>
    </row>
    <row r="1249" spans="1:5" x14ac:dyDescent="0.35">
      <c r="A1249" s="1" t="s">
        <v>117</v>
      </c>
      <c r="B1249" s="1" t="s">
        <v>1423</v>
      </c>
      <c r="C1249" s="1" t="str">
        <f>IF(A1249=LEFT(Main!$C$4,2),"X","")</f>
        <v/>
      </c>
      <c r="D1249" s="9"/>
      <c r="E1249" s="1" t="str">
        <f t="shared" si="19"/>
        <v/>
      </c>
    </row>
    <row r="1250" spans="1:5" x14ac:dyDescent="0.35">
      <c r="A1250" s="1" t="s">
        <v>117</v>
      </c>
      <c r="B1250" s="1" t="s">
        <v>1424</v>
      </c>
      <c r="C1250" s="1" t="str">
        <f>IF(A1250=LEFT(Main!$C$4,2),"X","")</f>
        <v/>
      </c>
      <c r="D1250" s="9"/>
      <c r="E1250" s="1" t="str">
        <f t="shared" si="19"/>
        <v/>
      </c>
    </row>
    <row r="1251" spans="1:5" x14ac:dyDescent="0.35">
      <c r="A1251" s="1" t="s">
        <v>117</v>
      </c>
      <c r="B1251" s="1" t="s">
        <v>1425</v>
      </c>
      <c r="C1251" s="1" t="str">
        <f>IF(A1251=LEFT(Main!$C$4,2),"X","")</f>
        <v/>
      </c>
      <c r="D1251" s="9"/>
      <c r="E1251" s="1" t="str">
        <f t="shared" si="19"/>
        <v/>
      </c>
    </row>
    <row r="1252" spans="1:5" x14ac:dyDescent="0.35">
      <c r="A1252" s="1" t="s">
        <v>117</v>
      </c>
      <c r="B1252" s="1" t="s">
        <v>1426</v>
      </c>
      <c r="C1252" s="1" t="str">
        <f>IF(A1252=LEFT(Main!$C$4,2),"X","")</f>
        <v/>
      </c>
      <c r="D1252" s="9"/>
      <c r="E1252" s="1" t="str">
        <f t="shared" si="19"/>
        <v/>
      </c>
    </row>
    <row r="1253" spans="1:5" x14ac:dyDescent="0.35">
      <c r="A1253" s="1" t="s">
        <v>117</v>
      </c>
      <c r="B1253" s="1" t="s">
        <v>1427</v>
      </c>
      <c r="C1253" s="1" t="str">
        <f>IF(A1253=LEFT(Main!$C$4,2),"X","")</f>
        <v/>
      </c>
      <c r="D1253" s="9"/>
      <c r="E1253" s="1" t="str">
        <f t="shared" si="19"/>
        <v/>
      </c>
    </row>
    <row r="1254" spans="1:5" x14ac:dyDescent="0.35">
      <c r="A1254" s="1" t="s">
        <v>117</v>
      </c>
      <c r="B1254" s="1" t="s">
        <v>1428</v>
      </c>
      <c r="C1254" s="1" t="str">
        <f>IF(A1254=LEFT(Main!$C$4,2),"X","")</f>
        <v/>
      </c>
      <c r="D1254" s="9"/>
      <c r="E1254" s="1" t="str">
        <f t="shared" si="19"/>
        <v/>
      </c>
    </row>
    <row r="1255" spans="1:5" x14ac:dyDescent="0.35">
      <c r="A1255" s="1" t="s">
        <v>117</v>
      </c>
      <c r="B1255" s="1" t="s">
        <v>1429</v>
      </c>
      <c r="C1255" s="1" t="str">
        <f>IF(A1255=LEFT(Main!$C$4,2),"X","")</f>
        <v/>
      </c>
      <c r="D1255" s="9"/>
      <c r="E1255" s="1" t="str">
        <f t="shared" si="19"/>
        <v/>
      </c>
    </row>
    <row r="1256" spans="1:5" x14ac:dyDescent="0.35">
      <c r="A1256" s="1" t="s">
        <v>117</v>
      </c>
      <c r="B1256" s="1" t="s">
        <v>1430</v>
      </c>
      <c r="C1256" s="1" t="str">
        <f>IF(A1256=LEFT(Main!$C$4,2),"X","")</f>
        <v/>
      </c>
      <c r="D1256" s="9"/>
      <c r="E1256" s="1" t="str">
        <f t="shared" si="19"/>
        <v/>
      </c>
    </row>
    <row r="1257" spans="1:5" x14ac:dyDescent="0.35">
      <c r="A1257" s="1" t="s">
        <v>117</v>
      </c>
      <c r="B1257" s="1" t="s">
        <v>1431</v>
      </c>
      <c r="C1257" s="1" t="str">
        <f>IF(A1257=LEFT(Main!$C$4,2),"X","")</f>
        <v/>
      </c>
      <c r="D1257" s="9"/>
      <c r="E1257" s="1" t="str">
        <f t="shared" si="19"/>
        <v/>
      </c>
    </row>
    <row r="1258" spans="1:5" x14ac:dyDescent="0.35">
      <c r="A1258" s="1" t="s">
        <v>117</v>
      </c>
      <c r="B1258" s="1" t="s">
        <v>1432</v>
      </c>
      <c r="C1258" s="1" t="str">
        <f>IF(A1258=LEFT(Main!$C$4,2),"X","")</f>
        <v/>
      </c>
      <c r="D1258" s="9"/>
      <c r="E1258" s="1" t="str">
        <f t="shared" si="19"/>
        <v/>
      </c>
    </row>
    <row r="1259" spans="1:5" x14ac:dyDescent="0.35">
      <c r="A1259" s="1" t="s">
        <v>117</v>
      </c>
      <c r="B1259" s="1" t="s">
        <v>1433</v>
      </c>
      <c r="C1259" s="1" t="str">
        <f>IF(A1259=LEFT(Main!$C$4,2),"X","")</f>
        <v/>
      </c>
      <c r="D1259" s="9"/>
      <c r="E1259" s="1" t="str">
        <f t="shared" si="19"/>
        <v/>
      </c>
    </row>
    <row r="1260" spans="1:5" x14ac:dyDescent="0.35">
      <c r="A1260" s="1" t="s">
        <v>117</v>
      </c>
      <c r="B1260" s="1" t="s">
        <v>1434</v>
      </c>
      <c r="C1260" s="1" t="str">
        <f>IF(A1260=LEFT(Main!$C$4,2),"X","")</f>
        <v/>
      </c>
      <c r="D1260" s="9"/>
      <c r="E1260" s="1" t="str">
        <f t="shared" si="19"/>
        <v/>
      </c>
    </row>
    <row r="1261" spans="1:5" x14ac:dyDescent="0.35">
      <c r="A1261" s="1" t="s">
        <v>117</v>
      </c>
      <c r="B1261" s="1" t="s">
        <v>1435</v>
      </c>
      <c r="C1261" s="1" t="str">
        <f>IF(A1261=LEFT(Main!$C$4,2),"X","")</f>
        <v/>
      </c>
      <c r="D1261" s="9"/>
      <c r="E1261" s="1" t="str">
        <f t="shared" si="19"/>
        <v/>
      </c>
    </row>
    <row r="1262" spans="1:5" x14ac:dyDescent="0.35">
      <c r="A1262" s="1" t="s">
        <v>117</v>
      </c>
      <c r="B1262" s="1" t="s">
        <v>1436</v>
      </c>
      <c r="C1262" s="1" t="str">
        <f>IF(A1262=LEFT(Main!$C$4,2),"X","")</f>
        <v/>
      </c>
      <c r="D1262" s="9"/>
      <c r="E1262" s="1" t="str">
        <f t="shared" si="19"/>
        <v/>
      </c>
    </row>
    <row r="1263" spans="1:5" x14ac:dyDescent="0.35">
      <c r="A1263" s="1" t="s">
        <v>117</v>
      </c>
      <c r="B1263" s="1" t="s">
        <v>1437</v>
      </c>
      <c r="C1263" s="1" t="str">
        <f>IF(A1263=LEFT(Main!$C$4,2),"X","")</f>
        <v/>
      </c>
      <c r="D1263" s="9"/>
      <c r="E1263" s="1" t="str">
        <f t="shared" si="19"/>
        <v/>
      </c>
    </row>
    <row r="1264" spans="1:5" x14ac:dyDescent="0.35">
      <c r="A1264" s="1" t="s">
        <v>117</v>
      </c>
      <c r="B1264" s="1" t="s">
        <v>1438</v>
      </c>
      <c r="C1264" s="1" t="str">
        <f>IF(A1264=LEFT(Main!$C$4,2),"X","")</f>
        <v/>
      </c>
      <c r="D1264" s="9"/>
      <c r="E1264" s="1" t="str">
        <f t="shared" si="19"/>
        <v/>
      </c>
    </row>
    <row r="1265" spans="1:5" x14ac:dyDescent="0.35">
      <c r="A1265" s="1" t="s">
        <v>117</v>
      </c>
      <c r="B1265" s="1" t="s">
        <v>1439</v>
      </c>
      <c r="C1265" s="1" t="str">
        <f>IF(A1265=LEFT(Main!$C$4,2),"X","")</f>
        <v/>
      </c>
      <c r="D1265" s="9"/>
      <c r="E1265" s="1" t="str">
        <f t="shared" si="19"/>
        <v/>
      </c>
    </row>
    <row r="1266" spans="1:5" x14ac:dyDescent="0.35">
      <c r="A1266" s="1" t="s">
        <v>117</v>
      </c>
      <c r="B1266" s="1" t="s">
        <v>1440</v>
      </c>
      <c r="C1266" s="1" t="str">
        <f>IF(A1266=LEFT(Main!$C$4,2),"X","")</f>
        <v/>
      </c>
      <c r="D1266" s="9"/>
      <c r="E1266" s="1" t="str">
        <f t="shared" si="19"/>
        <v/>
      </c>
    </row>
    <row r="1267" spans="1:5" x14ac:dyDescent="0.35">
      <c r="A1267" s="1" t="s">
        <v>119</v>
      </c>
      <c r="B1267" s="1" t="s">
        <v>1441</v>
      </c>
      <c r="C1267" s="1" t="str">
        <f>IF(A1267=LEFT(Main!$C$4,2),"X","")</f>
        <v/>
      </c>
      <c r="D1267" s="9"/>
      <c r="E1267" s="1" t="str">
        <f t="shared" si="19"/>
        <v/>
      </c>
    </row>
    <row r="1268" spans="1:5" x14ac:dyDescent="0.35">
      <c r="A1268" s="1" t="s">
        <v>119</v>
      </c>
      <c r="B1268" s="1" t="s">
        <v>1442</v>
      </c>
      <c r="C1268" s="1" t="str">
        <f>IF(A1268=LEFT(Main!$C$4,2),"X","")</f>
        <v/>
      </c>
      <c r="D1268" s="9"/>
      <c r="E1268" s="1" t="str">
        <f t="shared" si="19"/>
        <v/>
      </c>
    </row>
    <row r="1269" spans="1:5" x14ac:dyDescent="0.35">
      <c r="A1269" s="1" t="s">
        <v>119</v>
      </c>
      <c r="B1269" s="1" t="s">
        <v>1443</v>
      </c>
      <c r="C1269" s="1" t="str">
        <f>IF(A1269=LEFT(Main!$C$4,2),"X","")</f>
        <v/>
      </c>
      <c r="D1269" s="9"/>
      <c r="E1269" s="1" t="str">
        <f t="shared" si="19"/>
        <v/>
      </c>
    </row>
    <row r="1270" spans="1:5" x14ac:dyDescent="0.35">
      <c r="A1270" s="1" t="s">
        <v>119</v>
      </c>
      <c r="B1270" s="1" t="s">
        <v>1444</v>
      </c>
      <c r="C1270" s="1" t="str">
        <f>IF(A1270=LEFT(Main!$C$4,2),"X","")</f>
        <v/>
      </c>
      <c r="D1270" s="9"/>
      <c r="E1270" s="1" t="str">
        <f t="shared" si="19"/>
        <v/>
      </c>
    </row>
    <row r="1271" spans="1:5" x14ac:dyDescent="0.35">
      <c r="A1271" s="1" t="s">
        <v>119</v>
      </c>
      <c r="B1271" s="1" t="s">
        <v>1445</v>
      </c>
      <c r="C1271" s="1" t="str">
        <f>IF(A1271=LEFT(Main!$C$4,2),"X","")</f>
        <v/>
      </c>
      <c r="D1271" s="9"/>
      <c r="E1271" s="1" t="str">
        <f t="shared" si="19"/>
        <v/>
      </c>
    </row>
    <row r="1272" spans="1:5" x14ac:dyDescent="0.35">
      <c r="A1272" s="1" t="s">
        <v>119</v>
      </c>
      <c r="B1272" s="1" t="s">
        <v>1446</v>
      </c>
      <c r="C1272" s="1" t="str">
        <f>IF(A1272=LEFT(Main!$C$4,2),"X","")</f>
        <v/>
      </c>
      <c r="D1272" s="9"/>
      <c r="E1272" s="1" t="str">
        <f t="shared" si="19"/>
        <v/>
      </c>
    </row>
    <row r="1273" spans="1:5" x14ac:dyDescent="0.35">
      <c r="A1273" s="1" t="s">
        <v>119</v>
      </c>
      <c r="B1273" s="1" t="s">
        <v>1447</v>
      </c>
      <c r="C1273" s="1" t="str">
        <f>IF(A1273=LEFT(Main!$C$4,2),"X","")</f>
        <v/>
      </c>
      <c r="D1273" s="9"/>
      <c r="E1273" s="1" t="str">
        <f t="shared" si="19"/>
        <v/>
      </c>
    </row>
    <row r="1274" spans="1:5" x14ac:dyDescent="0.35">
      <c r="A1274" s="1" t="s">
        <v>119</v>
      </c>
      <c r="B1274" s="1" t="s">
        <v>1448</v>
      </c>
      <c r="C1274" s="1" t="str">
        <f>IF(A1274=LEFT(Main!$C$4,2),"X","")</f>
        <v/>
      </c>
      <c r="D1274" s="9"/>
      <c r="E1274" s="1" t="str">
        <f t="shared" si="19"/>
        <v/>
      </c>
    </row>
    <row r="1275" spans="1:5" x14ac:dyDescent="0.35">
      <c r="A1275" s="1" t="s">
        <v>119</v>
      </c>
      <c r="B1275" s="1" t="s">
        <v>1449</v>
      </c>
      <c r="C1275" s="1" t="str">
        <f>IF(A1275=LEFT(Main!$C$4,2),"X","")</f>
        <v/>
      </c>
      <c r="D1275" s="9"/>
      <c r="E1275" s="1" t="str">
        <f t="shared" si="19"/>
        <v/>
      </c>
    </row>
    <row r="1276" spans="1:5" x14ac:dyDescent="0.35">
      <c r="A1276" s="1" t="s">
        <v>119</v>
      </c>
      <c r="B1276" s="1" t="s">
        <v>1450</v>
      </c>
      <c r="C1276" s="1" t="str">
        <f>IF(A1276=LEFT(Main!$C$4,2),"X","")</f>
        <v/>
      </c>
      <c r="D1276" s="9"/>
      <c r="E1276" s="1" t="str">
        <f t="shared" si="19"/>
        <v/>
      </c>
    </row>
    <row r="1277" spans="1:5" x14ac:dyDescent="0.35">
      <c r="A1277" s="1" t="s">
        <v>119</v>
      </c>
      <c r="B1277" s="1" t="s">
        <v>1451</v>
      </c>
      <c r="C1277" s="1" t="str">
        <f>IF(A1277=LEFT(Main!$C$4,2),"X","")</f>
        <v/>
      </c>
      <c r="D1277" s="9"/>
      <c r="E1277" s="1" t="str">
        <f t="shared" si="19"/>
        <v/>
      </c>
    </row>
    <row r="1278" spans="1:5" x14ac:dyDescent="0.35">
      <c r="A1278" s="1" t="s">
        <v>119</v>
      </c>
      <c r="B1278" s="1" t="s">
        <v>1452</v>
      </c>
      <c r="C1278" s="1" t="str">
        <f>IF(A1278=LEFT(Main!$C$4,2),"X","")</f>
        <v/>
      </c>
      <c r="D1278" s="9"/>
      <c r="E1278" s="1" t="str">
        <f t="shared" si="19"/>
        <v/>
      </c>
    </row>
    <row r="1279" spans="1:5" x14ac:dyDescent="0.35">
      <c r="A1279" s="1" t="s">
        <v>119</v>
      </c>
      <c r="B1279" s="1" t="s">
        <v>1453</v>
      </c>
      <c r="C1279" s="1" t="str">
        <f>IF(A1279=LEFT(Main!$C$4,2),"X","")</f>
        <v/>
      </c>
      <c r="D1279" s="9"/>
      <c r="E1279" s="1" t="str">
        <f t="shared" si="19"/>
        <v/>
      </c>
    </row>
    <row r="1280" spans="1:5" x14ac:dyDescent="0.35">
      <c r="A1280" s="1" t="s">
        <v>119</v>
      </c>
      <c r="B1280" s="1" t="s">
        <v>1454</v>
      </c>
      <c r="C1280" s="1" t="str">
        <f>IF(A1280=LEFT(Main!$C$4,2),"X","")</f>
        <v/>
      </c>
      <c r="D1280" s="9"/>
      <c r="E1280" s="1" t="str">
        <f t="shared" si="19"/>
        <v/>
      </c>
    </row>
    <row r="1281" spans="1:5" x14ac:dyDescent="0.35">
      <c r="A1281" s="1" t="s">
        <v>119</v>
      </c>
      <c r="B1281" s="1" t="s">
        <v>1455</v>
      </c>
      <c r="C1281" s="1" t="str">
        <f>IF(A1281=LEFT(Main!$C$4,2),"X","")</f>
        <v/>
      </c>
      <c r="D1281" s="9"/>
      <c r="E1281" s="1" t="str">
        <f t="shared" si="19"/>
        <v/>
      </c>
    </row>
    <row r="1282" spans="1:5" x14ac:dyDescent="0.35">
      <c r="A1282" s="1" t="s">
        <v>119</v>
      </c>
      <c r="B1282" s="1" t="s">
        <v>1456</v>
      </c>
      <c r="C1282" s="1" t="str">
        <f>IF(A1282=LEFT(Main!$C$4,2),"X","")</f>
        <v/>
      </c>
      <c r="D1282" s="9"/>
      <c r="E1282" s="1" t="str">
        <f t="shared" ref="E1282:E1345" si="20">IF(C1282="","",B1282)</f>
        <v/>
      </c>
    </row>
    <row r="1283" spans="1:5" x14ac:dyDescent="0.35">
      <c r="A1283" s="1" t="s">
        <v>119</v>
      </c>
      <c r="B1283" s="1" t="s">
        <v>1457</v>
      </c>
      <c r="C1283" s="1" t="str">
        <f>IF(A1283=LEFT(Main!$C$4,2),"X","")</f>
        <v/>
      </c>
      <c r="D1283" s="9"/>
      <c r="E1283" s="1" t="str">
        <f t="shared" si="20"/>
        <v/>
      </c>
    </row>
    <row r="1284" spans="1:5" x14ac:dyDescent="0.35">
      <c r="A1284" s="1" t="s">
        <v>119</v>
      </c>
      <c r="B1284" s="1" t="s">
        <v>1458</v>
      </c>
      <c r="C1284" s="1" t="str">
        <f>IF(A1284=LEFT(Main!$C$4,2),"X","")</f>
        <v/>
      </c>
      <c r="D1284" s="9"/>
      <c r="E1284" s="1" t="str">
        <f t="shared" si="20"/>
        <v/>
      </c>
    </row>
    <row r="1285" spans="1:5" x14ac:dyDescent="0.35">
      <c r="A1285" s="1" t="s">
        <v>119</v>
      </c>
      <c r="B1285" s="1" t="s">
        <v>1459</v>
      </c>
      <c r="C1285" s="1" t="str">
        <f>IF(A1285=LEFT(Main!$C$4,2),"X","")</f>
        <v/>
      </c>
      <c r="D1285" s="9"/>
      <c r="E1285" s="1" t="str">
        <f t="shared" si="20"/>
        <v/>
      </c>
    </row>
    <row r="1286" spans="1:5" x14ac:dyDescent="0.35">
      <c r="A1286" s="1" t="s">
        <v>119</v>
      </c>
      <c r="B1286" s="1" t="s">
        <v>1460</v>
      </c>
      <c r="C1286" s="1" t="str">
        <f>IF(A1286=LEFT(Main!$C$4,2),"X","")</f>
        <v/>
      </c>
      <c r="D1286" s="9"/>
      <c r="E1286" s="1" t="str">
        <f t="shared" si="20"/>
        <v/>
      </c>
    </row>
    <row r="1287" spans="1:5" x14ac:dyDescent="0.35">
      <c r="A1287" s="1" t="s">
        <v>119</v>
      </c>
      <c r="B1287" s="1" t="s">
        <v>1461</v>
      </c>
      <c r="C1287" s="1" t="str">
        <f>IF(A1287=LEFT(Main!$C$4,2),"X","")</f>
        <v/>
      </c>
      <c r="D1287" s="9"/>
      <c r="E1287" s="1" t="str">
        <f t="shared" si="20"/>
        <v/>
      </c>
    </row>
    <row r="1288" spans="1:5" x14ac:dyDescent="0.35">
      <c r="A1288" s="1" t="s">
        <v>119</v>
      </c>
      <c r="B1288" s="1" t="s">
        <v>1462</v>
      </c>
      <c r="C1288" s="1" t="str">
        <f>IF(A1288=LEFT(Main!$C$4,2),"X","")</f>
        <v/>
      </c>
      <c r="D1288" s="9"/>
      <c r="E1288" s="1" t="str">
        <f t="shared" si="20"/>
        <v/>
      </c>
    </row>
    <row r="1289" spans="1:5" x14ac:dyDescent="0.35">
      <c r="A1289" s="1" t="s">
        <v>121</v>
      </c>
      <c r="B1289" s="1" t="s">
        <v>327</v>
      </c>
      <c r="C1289" s="1" t="str">
        <f>IF(A1289=LEFT(Main!$C$4,2),"X","")</f>
        <v/>
      </c>
      <c r="D1289" s="9"/>
      <c r="E1289" s="1" t="str">
        <f t="shared" si="20"/>
        <v/>
      </c>
    </row>
    <row r="1290" spans="1:5" x14ac:dyDescent="0.35">
      <c r="A1290" s="1" t="s">
        <v>121</v>
      </c>
      <c r="B1290" s="1" t="s">
        <v>1463</v>
      </c>
      <c r="C1290" s="1" t="str">
        <f>IF(A1290=LEFT(Main!$C$4,2),"X","")</f>
        <v/>
      </c>
      <c r="D1290" s="9"/>
      <c r="E1290" s="1" t="str">
        <f t="shared" si="20"/>
        <v/>
      </c>
    </row>
    <row r="1291" spans="1:5" x14ac:dyDescent="0.35">
      <c r="A1291" s="1" t="s">
        <v>121</v>
      </c>
      <c r="B1291" s="1" t="s">
        <v>1464</v>
      </c>
      <c r="C1291" s="1" t="str">
        <f>IF(A1291=LEFT(Main!$C$4,2),"X","")</f>
        <v/>
      </c>
      <c r="D1291" s="9"/>
      <c r="E1291" s="1" t="str">
        <f t="shared" si="20"/>
        <v/>
      </c>
    </row>
    <row r="1292" spans="1:5" x14ac:dyDescent="0.35">
      <c r="A1292" s="1" t="s">
        <v>121</v>
      </c>
      <c r="B1292" s="1" t="s">
        <v>1465</v>
      </c>
      <c r="C1292" s="1" t="str">
        <f>IF(A1292=LEFT(Main!$C$4,2),"X","")</f>
        <v/>
      </c>
      <c r="D1292" s="9"/>
      <c r="E1292" s="1" t="str">
        <f t="shared" si="20"/>
        <v/>
      </c>
    </row>
    <row r="1293" spans="1:5" x14ac:dyDescent="0.35">
      <c r="A1293" s="1" t="s">
        <v>121</v>
      </c>
      <c r="B1293" s="1" t="s">
        <v>1466</v>
      </c>
      <c r="C1293" s="1" t="str">
        <f>IF(A1293=LEFT(Main!$C$4,2),"X","")</f>
        <v/>
      </c>
      <c r="D1293" s="9"/>
      <c r="E1293" s="1" t="str">
        <f t="shared" si="20"/>
        <v/>
      </c>
    </row>
    <row r="1294" spans="1:5" x14ac:dyDescent="0.35">
      <c r="A1294" s="1" t="s">
        <v>121</v>
      </c>
      <c r="B1294" s="1" t="s">
        <v>1467</v>
      </c>
      <c r="C1294" s="1" t="str">
        <f>IF(A1294=LEFT(Main!$C$4,2),"X","")</f>
        <v/>
      </c>
      <c r="D1294" s="9"/>
      <c r="E1294" s="1" t="str">
        <f t="shared" si="20"/>
        <v/>
      </c>
    </row>
    <row r="1295" spans="1:5" x14ac:dyDescent="0.35">
      <c r="A1295" s="1" t="s">
        <v>121</v>
      </c>
      <c r="B1295" s="1" t="s">
        <v>1468</v>
      </c>
      <c r="C1295" s="1" t="str">
        <f>IF(A1295=LEFT(Main!$C$4,2),"X","")</f>
        <v/>
      </c>
      <c r="D1295" s="9"/>
      <c r="E1295" s="1" t="str">
        <f t="shared" si="20"/>
        <v/>
      </c>
    </row>
    <row r="1296" spans="1:5" x14ac:dyDescent="0.35">
      <c r="A1296" s="1" t="s">
        <v>121</v>
      </c>
      <c r="B1296" s="1" t="s">
        <v>1469</v>
      </c>
      <c r="C1296" s="1" t="str">
        <f>IF(A1296=LEFT(Main!$C$4,2),"X","")</f>
        <v/>
      </c>
      <c r="D1296" s="9"/>
      <c r="E1296" s="1" t="str">
        <f t="shared" si="20"/>
        <v/>
      </c>
    </row>
    <row r="1297" spans="1:5" x14ac:dyDescent="0.35">
      <c r="A1297" s="1" t="s">
        <v>121</v>
      </c>
      <c r="B1297" s="1" t="s">
        <v>1470</v>
      </c>
      <c r="C1297" s="1" t="str">
        <f>IF(A1297=LEFT(Main!$C$4,2),"X","")</f>
        <v/>
      </c>
      <c r="D1297" s="9"/>
      <c r="E1297" s="1" t="str">
        <f t="shared" si="20"/>
        <v/>
      </c>
    </row>
    <row r="1298" spans="1:5" x14ac:dyDescent="0.35">
      <c r="A1298" s="1" t="s">
        <v>121</v>
      </c>
      <c r="B1298" s="1" t="s">
        <v>1471</v>
      </c>
      <c r="C1298" s="1" t="str">
        <f>IF(A1298=LEFT(Main!$C$4,2),"X","")</f>
        <v/>
      </c>
      <c r="D1298" s="9"/>
      <c r="E1298" s="1" t="str">
        <f t="shared" si="20"/>
        <v/>
      </c>
    </row>
    <row r="1299" spans="1:5" x14ac:dyDescent="0.35">
      <c r="A1299" s="1" t="s">
        <v>123</v>
      </c>
      <c r="B1299" s="1" t="s">
        <v>1472</v>
      </c>
      <c r="C1299" s="1" t="str">
        <f>IF(A1299=LEFT(Main!$C$4,2),"X","")</f>
        <v/>
      </c>
      <c r="D1299" s="9"/>
      <c r="E1299" s="1" t="str">
        <f t="shared" si="20"/>
        <v/>
      </c>
    </row>
    <row r="1300" spans="1:5" x14ac:dyDescent="0.35">
      <c r="A1300" s="1" t="s">
        <v>123</v>
      </c>
      <c r="B1300" s="1" t="s">
        <v>1473</v>
      </c>
      <c r="C1300" s="1" t="str">
        <f>IF(A1300=LEFT(Main!$C$4,2),"X","")</f>
        <v/>
      </c>
      <c r="D1300" s="9"/>
      <c r="E1300" s="1" t="str">
        <f t="shared" si="20"/>
        <v/>
      </c>
    </row>
    <row r="1301" spans="1:5" x14ac:dyDescent="0.35">
      <c r="A1301" s="1" t="s">
        <v>123</v>
      </c>
      <c r="B1301" s="1" t="s">
        <v>1474</v>
      </c>
      <c r="C1301" s="1" t="str">
        <f>IF(A1301=LEFT(Main!$C$4,2),"X","")</f>
        <v/>
      </c>
      <c r="D1301" s="9"/>
      <c r="E1301" s="1" t="str">
        <f t="shared" si="20"/>
        <v/>
      </c>
    </row>
    <row r="1302" spans="1:5" x14ac:dyDescent="0.35">
      <c r="A1302" s="1" t="s">
        <v>123</v>
      </c>
      <c r="B1302" s="1" t="s">
        <v>1475</v>
      </c>
      <c r="C1302" s="1" t="str">
        <f>IF(A1302=LEFT(Main!$C$4,2),"X","")</f>
        <v/>
      </c>
      <c r="D1302" s="9"/>
      <c r="E1302" s="1" t="str">
        <f t="shared" si="20"/>
        <v/>
      </c>
    </row>
    <row r="1303" spans="1:5" x14ac:dyDescent="0.35">
      <c r="A1303" s="1" t="s">
        <v>123</v>
      </c>
      <c r="B1303" s="1" t="s">
        <v>1476</v>
      </c>
      <c r="C1303" s="1" t="str">
        <f>IF(A1303=LEFT(Main!$C$4,2),"X","")</f>
        <v/>
      </c>
      <c r="D1303" s="9"/>
      <c r="E1303" s="1" t="str">
        <f t="shared" si="20"/>
        <v/>
      </c>
    </row>
    <row r="1304" spans="1:5" x14ac:dyDescent="0.35">
      <c r="A1304" s="1" t="s">
        <v>123</v>
      </c>
      <c r="B1304" s="1" t="s">
        <v>1477</v>
      </c>
      <c r="C1304" s="1" t="str">
        <f>IF(A1304=LEFT(Main!$C$4,2),"X","")</f>
        <v/>
      </c>
      <c r="D1304" s="9"/>
      <c r="E1304" s="1" t="str">
        <f t="shared" si="20"/>
        <v/>
      </c>
    </row>
    <row r="1305" spans="1:5" x14ac:dyDescent="0.35">
      <c r="A1305" s="1" t="s">
        <v>123</v>
      </c>
      <c r="B1305" s="1" t="s">
        <v>333</v>
      </c>
      <c r="C1305" s="1" t="str">
        <f>IF(A1305=LEFT(Main!$C$4,2),"X","")</f>
        <v/>
      </c>
      <c r="D1305" s="9"/>
      <c r="E1305" s="1" t="str">
        <f t="shared" si="20"/>
        <v/>
      </c>
    </row>
    <row r="1306" spans="1:5" x14ac:dyDescent="0.35">
      <c r="A1306" s="1" t="s">
        <v>123</v>
      </c>
      <c r="B1306" s="1" t="s">
        <v>1478</v>
      </c>
      <c r="C1306" s="1" t="str">
        <f>IF(A1306=LEFT(Main!$C$4,2),"X","")</f>
        <v/>
      </c>
      <c r="D1306" s="9"/>
      <c r="E1306" s="1" t="str">
        <f t="shared" si="20"/>
        <v/>
      </c>
    </row>
    <row r="1307" spans="1:5" x14ac:dyDescent="0.35">
      <c r="A1307" s="1" t="s">
        <v>123</v>
      </c>
      <c r="B1307" s="1" t="s">
        <v>1479</v>
      </c>
      <c r="C1307" s="1" t="str">
        <f>IF(A1307=LEFT(Main!$C$4,2),"X","")</f>
        <v/>
      </c>
      <c r="D1307" s="9"/>
      <c r="E1307" s="1" t="str">
        <f t="shared" si="20"/>
        <v/>
      </c>
    </row>
    <row r="1308" spans="1:5" x14ac:dyDescent="0.35">
      <c r="A1308" s="1" t="s">
        <v>123</v>
      </c>
      <c r="B1308" s="1" t="s">
        <v>1480</v>
      </c>
      <c r="C1308" s="1" t="str">
        <f>IF(A1308=LEFT(Main!$C$4,2),"X","")</f>
        <v/>
      </c>
      <c r="D1308" s="9"/>
      <c r="E1308" s="1" t="str">
        <f t="shared" si="20"/>
        <v/>
      </c>
    </row>
    <row r="1309" spans="1:5" x14ac:dyDescent="0.35">
      <c r="A1309" s="1" t="s">
        <v>123</v>
      </c>
      <c r="B1309" s="1" t="s">
        <v>1481</v>
      </c>
      <c r="C1309" s="1" t="str">
        <f>IF(A1309=LEFT(Main!$C$4,2),"X","")</f>
        <v/>
      </c>
      <c r="D1309" s="9"/>
      <c r="E1309" s="1" t="str">
        <f t="shared" si="20"/>
        <v/>
      </c>
    </row>
    <row r="1310" spans="1:5" x14ac:dyDescent="0.35">
      <c r="A1310" s="1" t="s">
        <v>123</v>
      </c>
      <c r="B1310" s="1" t="s">
        <v>1482</v>
      </c>
      <c r="C1310" s="1" t="str">
        <f>IF(A1310=LEFT(Main!$C$4,2),"X","")</f>
        <v/>
      </c>
      <c r="D1310" s="9"/>
      <c r="E1310" s="1" t="str">
        <f t="shared" si="20"/>
        <v/>
      </c>
    </row>
    <row r="1311" spans="1:5" x14ac:dyDescent="0.35">
      <c r="A1311" s="1" t="s">
        <v>123</v>
      </c>
      <c r="B1311" s="1" t="s">
        <v>1483</v>
      </c>
      <c r="C1311" s="1" t="str">
        <f>IF(A1311=LEFT(Main!$C$4,2),"X","")</f>
        <v/>
      </c>
      <c r="D1311" s="9"/>
      <c r="E1311" s="1" t="str">
        <f t="shared" si="20"/>
        <v/>
      </c>
    </row>
    <row r="1312" spans="1:5" x14ac:dyDescent="0.35">
      <c r="A1312" s="1" t="s">
        <v>123</v>
      </c>
      <c r="B1312" s="1" t="s">
        <v>1484</v>
      </c>
      <c r="C1312" s="1" t="str">
        <f>IF(A1312=LEFT(Main!$C$4,2),"X","")</f>
        <v/>
      </c>
      <c r="D1312" s="9"/>
      <c r="E1312" s="1" t="str">
        <f t="shared" si="20"/>
        <v/>
      </c>
    </row>
    <row r="1313" spans="1:5" x14ac:dyDescent="0.35">
      <c r="A1313" s="1" t="s">
        <v>123</v>
      </c>
      <c r="B1313" s="1" t="s">
        <v>1485</v>
      </c>
      <c r="C1313" s="1" t="str">
        <f>IF(A1313=LEFT(Main!$C$4,2),"X","")</f>
        <v/>
      </c>
      <c r="D1313" s="9"/>
      <c r="E1313" s="1" t="str">
        <f t="shared" si="20"/>
        <v/>
      </c>
    </row>
    <row r="1314" spans="1:5" x14ac:dyDescent="0.35">
      <c r="A1314" s="1" t="s">
        <v>123</v>
      </c>
      <c r="B1314" s="1" t="s">
        <v>1486</v>
      </c>
      <c r="C1314" s="1" t="str">
        <f>IF(A1314=LEFT(Main!$C$4,2),"X","")</f>
        <v/>
      </c>
      <c r="D1314" s="9"/>
      <c r="E1314" s="1" t="str">
        <f t="shared" si="20"/>
        <v/>
      </c>
    </row>
    <row r="1315" spans="1:5" x14ac:dyDescent="0.35">
      <c r="A1315" s="1" t="s">
        <v>123</v>
      </c>
      <c r="B1315" s="1" t="s">
        <v>1487</v>
      </c>
      <c r="C1315" s="1" t="str">
        <f>IF(A1315=LEFT(Main!$C$4,2),"X","")</f>
        <v/>
      </c>
      <c r="D1315" s="9"/>
      <c r="E1315" s="1" t="str">
        <f t="shared" si="20"/>
        <v/>
      </c>
    </row>
    <row r="1316" spans="1:5" x14ac:dyDescent="0.35">
      <c r="A1316" s="1" t="s">
        <v>123</v>
      </c>
      <c r="B1316" s="1" t="s">
        <v>1488</v>
      </c>
      <c r="C1316" s="1" t="str">
        <f>IF(A1316=LEFT(Main!$C$4,2),"X","")</f>
        <v/>
      </c>
      <c r="D1316" s="9"/>
      <c r="E1316" s="1" t="str">
        <f t="shared" si="20"/>
        <v/>
      </c>
    </row>
    <row r="1317" spans="1:5" x14ac:dyDescent="0.35">
      <c r="A1317" s="1" t="s">
        <v>123</v>
      </c>
      <c r="B1317" s="1" t="s">
        <v>923</v>
      </c>
      <c r="C1317" s="1" t="str">
        <f>IF(A1317=LEFT(Main!$C$4,2),"X","")</f>
        <v/>
      </c>
      <c r="D1317" s="9"/>
      <c r="E1317" s="1" t="str">
        <f t="shared" si="20"/>
        <v/>
      </c>
    </row>
    <row r="1318" spans="1:5" x14ac:dyDescent="0.35">
      <c r="A1318" s="1" t="s">
        <v>123</v>
      </c>
      <c r="B1318" s="1" t="s">
        <v>1489</v>
      </c>
      <c r="C1318" s="1" t="str">
        <f>IF(A1318=LEFT(Main!$C$4,2),"X","")</f>
        <v/>
      </c>
      <c r="D1318" s="9"/>
      <c r="E1318" s="1" t="str">
        <f t="shared" si="20"/>
        <v/>
      </c>
    </row>
    <row r="1319" spans="1:5" x14ac:dyDescent="0.35">
      <c r="A1319" s="1" t="s">
        <v>123</v>
      </c>
      <c r="B1319" s="1" t="s">
        <v>1490</v>
      </c>
      <c r="C1319" s="1" t="str">
        <f>IF(A1319=LEFT(Main!$C$4,2),"X","")</f>
        <v/>
      </c>
      <c r="D1319" s="9"/>
      <c r="E1319" s="1" t="str">
        <f t="shared" si="20"/>
        <v/>
      </c>
    </row>
    <row r="1320" spans="1:5" x14ac:dyDescent="0.35">
      <c r="A1320" s="1" t="s">
        <v>123</v>
      </c>
      <c r="B1320" s="1" t="s">
        <v>1491</v>
      </c>
      <c r="C1320" s="1" t="str">
        <f>IF(A1320=LEFT(Main!$C$4,2),"X","")</f>
        <v/>
      </c>
      <c r="D1320" s="9"/>
      <c r="E1320" s="1" t="str">
        <f t="shared" si="20"/>
        <v/>
      </c>
    </row>
    <row r="1321" spans="1:5" x14ac:dyDescent="0.35">
      <c r="A1321" s="1" t="s">
        <v>125</v>
      </c>
      <c r="B1321" s="1" t="s">
        <v>1492</v>
      </c>
      <c r="C1321" s="1" t="str">
        <f>IF(A1321=LEFT(Main!$C$4,2),"X","")</f>
        <v/>
      </c>
      <c r="D1321" s="9"/>
      <c r="E1321" s="1" t="str">
        <f t="shared" si="20"/>
        <v/>
      </c>
    </row>
    <row r="1322" spans="1:5" x14ac:dyDescent="0.35">
      <c r="A1322" s="1" t="s">
        <v>125</v>
      </c>
      <c r="B1322" s="1" t="s">
        <v>1493</v>
      </c>
      <c r="C1322" s="1" t="str">
        <f>IF(A1322=LEFT(Main!$C$4,2),"X","")</f>
        <v/>
      </c>
      <c r="D1322" s="9"/>
      <c r="E1322" s="1" t="str">
        <f t="shared" si="20"/>
        <v/>
      </c>
    </row>
    <row r="1323" spans="1:5" x14ac:dyDescent="0.35">
      <c r="A1323" s="1" t="s">
        <v>125</v>
      </c>
      <c r="B1323" s="1" t="s">
        <v>1494</v>
      </c>
      <c r="C1323" s="1" t="str">
        <f>IF(A1323=LEFT(Main!$C$4,2),"X","")</f>
        <v/>
      </c>
      <c r="D1323" s="9"/>
      <c r="E1323" s="1" t="str">
        <f t="shared" si="20"/>
        <v/>
      </c>
    </row>
    <row r="1324" spans="1:5" x14ac:dyDescent="0.35">
      <c r="A1324" s="1" t="s">
        <v>125</v>
      </c>
      <c r="B1324" s="1" t="s">
        <v>1495</v>
      </c>
      <c r="C1324" s="1" t="str">
        <f>IF(A1324=LEFT(Main!$C$4,2),"X","")</f>
        <v/>
      </c>
      <c r="D1324" s="9"/>
      <c r="E1324" s="1" t="str">
        <f t="shared" si="20"/>
        <v/>
      </c>
    </row>
    <row r="1325" spans="1:5" x14ac:dyDescent="0.35">
      <c r="A1325" s="1" t="s">
        <v>125</v>
      </c>
      <c r="B1325" s="1" t="s">
        <v>1496</v>
      </c>
      <c r="C1325" s="1" t="str">
        <f>IF(A1325=LEFT(Main!$C$4,2),"X","")</f>
        <v/>
      </c>
      <c r="D1325" s="9"/>
      <c r="E1325" s="1" t="str">
        <f t="shared" si="20"/>
        <v/>
      </c>
    </row>
    <row r="1326" spans="1:5" x14ac:dyDescent="0.35">
      <c r="A1326" s="1" t="s">
        <v>125</v>
      </c>
      <c r="B1326" s="1" t="s">
        <v>1497</v>
      </c>
      <c r="C1326" s="1" t="str">
        <f>IF(A1326=LEFT(Main!$C$4,2),"X","")</f>
        <v/>
      </c>
      <c r="D1326" s="9"/>
      <c r="E1326" s="1" t="str">
        <f t="shared" si="20"/>
        <v/>
      </c>
    </row>
    <row r="1327" spans="1:5" x14ac:dyDescent="0.35">
      <c r="A1327" s="1" t="s">
        <v>125</v>
      </c>
      <c r="B1327" s="1" t="s">
        <v>1498</v>
      </c>
      <c r="C1327" s="1" t="str">
        <f>IF(A1327=LEFT(Main!$C$4,2),"X","")</f>
        <v/>
      </c>
      <c r="D1327" s="9"/>
      <c r="E1327" s="1" t="str">
        <f t="shared" si="20"/>
        <v/>
      </c>
    </row>
    <row r="1328" spans="1:5" x14ac:dyDescent="0.35">
      <c r="A1328" s="1" t="s">
        <v>125</v>
      </c>
      <c r="B1328" s="1" t="s">
        <v>1499</v>
      </c>
      <c r="C1328" s="1" t="str">
        <f>IF(A1328=LEFT(Main!$C$4,2),"X","")</f>
        <v/>
      </c>
      <c r="D1328" s="9"/>
      <c r="E1328" s="1" t="str">
        <f t="shared" si="20"/>
        <v/>
      </c>
    </row>
    <row r="1329" spans="1:5" x14ac:dyDescent="0.35">
      <c r="A1329" s="1" t="s">
        <v>125</v>
      </c>
      <c r="B1329" s="1" t="s">
        <v>1500</v>
      </c>
      <c r="C1329" s="1" t="str">
        <f>IF(A1329=LEFT(Main!$C$4,2),"X","")</f>
        <v/>
      </c>
      <c r="D1329" s="9"/>
      <c r="E1329" s="1" t="str">
        <f t="shared" si="20"/>
        <v/>
      </c>
    </row>
    <row r="1330" spans="1:5" x14ac:dyDescent="0.35">
      <c r="A1330" s="1" t="s">
        <v>125</v>
      </c>
      <c r="B1330" s="1" t="s">
        <v>1501</v>
      </c>
      <c r="C1330" s="1" t="str">
        <f>IF(A1330=LEFT(Main!$C$4,2),"X","")</f>
        <v/>
      </c>
      <c r="D1330" s="9"/>
      <c r="E1330" s="1" t="str">
        <f t="shared" si="20"/>
        <v/>
      </c>
    </row>
    <row r="1331" spans="1:5" x14ac:dyDescent="0.35">
      <c r="A1331" s="1" t="s">
        <v>125</v>
      </c>
      <c r="B1331" s="1" t="s">
        <v>714</v>
      </c>
      <c r="C1331" s="1" t="str">
        <f>IF(A1331=LEFT(Main!$C$4,2),"X","")</f>
        <v/>
      </c>
      <c r="D1331" s="9"/>
      <c r="E1331" s="1" t="str">
        <f t="shared" si="20"/>
        <v/>
      </c>
    </row>
    <row r="1332" spans="1:5" x14ac:dyDescent="0.35">
      <c r="A1332" s="1" t="s">
        <v>125</v>
      </c>
      <c r="B1332" s="1" t="s">
        <v>1502</v>
      </c>
      <c r="C1332" s="1" t="str">
        <f>IF(A1332=LEFT(Main!$C$4,2),"X","")</f>
        <v/>
      </c>
      <c r="D1332" s="9"/>
      <c r="E1332" s="1" t="str">
        <f t="shared" si="20"/>
        <v/>
      </c>
    </row>
    <row r="1333" spans="1:5" x14ac:dyDescent="0.35">
      <c r="A1333" s="1" t="s">
        <v>125</v>
      </c>
      <c r="B1333" s="1" t="s">
        <v>1503</v>
      </c>
      <c r="C1333" s="1" t="str">
        <f>IF(A1333=LEFT(Main!$C$4,2),"X","")</f>
        <v/>
      </c>
      <c r="D1333" s="9"/>
      <c r="E1333" s="1" t="str">
        <f t="shared" si="20"/>
        <v/>
      </c>
    </row>
    <row r="1334" spans="1:5" x14ac:dyDescent="0.35">
      <c r="A1334" s="1" t="s">
        <v>125</v>
      </c>
      <c r="B1334" s="1" t="s">
        <v>1023</v>
      </c>
      <c r="C1334" s="1" t="str">
        <f>IF(A1334=LEFT(Main!$C$4,2),"X","")</f>
        <v/>
      </c>
      <c r="D1334" s="9"/>
      <c r="E1334" s="1" t="str">
        <f t="shared" si="20"/>
        <v/>
      </c>
    </row>
    <row r="1335" spans="1:5" x14ac:dyDescent="0.35">
      <c r="A1335" s="1" t="s">
        <v>125</v>
      </c>
      <c r="B1335" s="1" t="s">
        <v>1504</v>
      </c>
      <c r="C1335" s="1" t="str">
        <f>IF(A1335=LEFT(Main!$C$4,2),"X","")</f>
        <v/>
      </c>
      <c r="D1335" s="9"/>
      <c r="E1335" s="1" t="str">
        <f t="shared" si="20"/>
        <v/>
      </c>
    </row>
    <row r="1336" spans="1:5" x14ac:dyDescent="0.35">
      <c r="A1336" s="1" t="s">
        <v>125</v>
      </c>
      <c r="B1336" s="1" t="s">
        <v>1505</v>
      </c>
      <c r="C1336" s="1" t="str">
        <f>IF(A1336=LEFT(Main!$C$4,2),"X","")</f>
        <v/>
      </c>
      <c r="D1336" s="9"/>
      <c r="E1336" s="1" t="str">
        <f t="shared" si="20"/>
        <v/>
      </c>
    </row>
    <row r="1337" spans="1:5" x14ac:dyDescent="0.35">
      <c r="A1337" s="1" t="s">
        <v>125</v>
      </c>
      <c r="B1337" s="1" t="s">
        <v>343</v>
      </c>
      <c r="C1337" s="1" t="str">
        <f>IF(A1337=LEFT(Main!$C$4,2),"X","")</f>
        <v/>
      </c>
      <c r="D1337" s="9"/>
      <c r="E1337" s="1" t="str">
        <f t="shared" si="20"/>
        <v/>
      </c>
    </row>
    <row r="1338" spans="1:5" x14ac:dyDescent="0.35">
      <c r="A1338" s="1" t="s">
        <v>125</v>
      </c>
      <c r="B1338" s="1" t="s">
        <v>1506</v>
      </c>
      <c r="C1338" s="1" t="str">
        <f>IF(A1338=LEFT(Main!$C$4,2),"X","")</f>
        <v/>
      </c>
      <c r="D1338" s="9"/>
      <c r="E1338" s="1" t="str">
        <f t="shared" si="20"/>
        <v/>
      </c>
    </row>
    <row r="1339" spans="1:5" x14ac:dyDescent="0.35">
      <c r="A1339" s="1" t="s">
        <v>127</v>
      </c>
      <c r="B1339" s="1" t="s">
        <v>1507</v>
      </c>
      <c r="C1339" s="1" t="str">
        <f>IF(A1339=LEFT(Main!$C$4,2),"X","")</f>
        <v/>
      </c>
      <c r="D1339" s="9"/>
      <c r="E1339" s="1" t="str">
        <f t="shared" si="20"/>
        <v/>
      </c>
    </row>
    <row r="1340" spans="1:5" x14ac:dyDescent="0.35">
      <c r="A1340" s="1" t="s">
        <v>127</v>
      </c>
      <c r="B1340" s="1" t="s">
        <v>1508</v>
      </c>
      <c r="C1340" s="1" t="str">
        <f>IF(A1340=LEFT(Main!$C$4,2),"X","")</f>
        <v/>
      </c>
      <c r="D1340" s="9"/>
      <c r="E1340" s="1" t="str">
        <f t="shared" si="20"/>
        <v/>
      </c>
    </row>
    <row r="1341" spans="1:5" x14ac:dyDescent="0.35">
      <c r="A1341" s="1" t="s">
        <v>127</v>
      </c>
      <c r="B1341" s="1" t="s">
        <v>1509</v>
      </c>
      <c r="C1341" s="1" t="str">
        <f>IF(A1341=LEFT(Main!$C$4,2),"X","")</f>
        <v/>
      </c>
      <c r="D1341" s="9"/>
      <c r="E1341" s="1" t="str">
        <f t="shared" si="20"/>
        <v/>
      </c>
    </row>
    <row r="1342" spans="1:5" x14ac:dyDescent="0.35">
      <c r="A1342" s="1" t="s">
        <v>127</v>
      </c>
      <c r="B1342" s="1" t="s">
        <v>1510</v>
      </c>
      <c r="C1342" s="1" t="str">
        <f>IF(A1342=LEFT(Main!$C$4,2),"X","")</f>
        <v/>
      </c>
      <c r="D1342" s="9"/>
      <c r="E1342" s="1" t="str">
        <f t="shared" si="20"/>
        <v/>
      </c>
    </row>
    <row r="1343" spans="1:5" x14ac:dyDescent="0.35">
      <c r="A1343" s="1" t="s">
        <v>127</v>
      </c>
      <c r="B1343" s="1" t="s">
        <v>1511</v>
      </c>
      <c r="C1343" s="1" t="str">
        <f>IF(A1343=LEFT(Main!$C$4,2),"X","")</f>
        <v/>
      </c>
      <c r="D1343" s="9"/>
      <c r="E1343" s="1" t="str">
        <f t="shared" si="20"/>
        <v/>
      </c>
    </row>
    <row r="1344" spans="1:5" x14ac:dyDescent="0.35">
      <c r="A1344" s="1" t="s">
        <v>127</v>
      </c>
      <c r="B1344" s="1" t="s">
        <v>1512</v>
      </c>
      <c r="C1344" s="1" t="str">
        <f>IF(A1344=LEFT(Main!$C$4,2),"X","")</f>
        <v/>
      </c>
      <c r="D1344" s="9"/>
      <c r="E1344" s="1" t="str">
        <f t="shared" si="20"/>
        <v/>
      </c>
    </row>
    <row r="1345" spans="1:5" x14ac:dyDescent="0.35">
      <c r="A1345" s="1" t="s">
        <v>127</v>
      </c>
      <c r="B1345" s="1" t="s">
        <v>1513</v>
      </c>
      <c r="C1345" s="1" t="str">
        <f>IF(A1345=LEFT(Main!$C$4,2),"X","")</f>
        <v/>
      </c>
      <c r="D1345" s="9"/>
      <c r="E1345" s="1" t="str">
        <f t="shared" si="20"/>
        <v/>
      </c>
    </row>
    <row r="1346" spans="1:5" x14ac:dyDescent="0.35">
      <c r="A1346" s="1" t="s">
        <v>127</v>
      </c>
      <c r="B1346" s="1" t="s">
        <v>1514</v>
      </c>
      <c r="C1346" s="1" t="str">
        <f>IF(A1346=LEFT(Main!$C$4,2),"X","")</f>
        <v/>
      </c>
      <c r="D1346" s="9"/>
      <c r="E1346" s="1" t="str">
        <f t="shared" ref="E1346:E1409" si="21">IF(C1346="","",B1346)</f>
        <v/>
      </c>
    </row>
    <row r="1347" spans="1:5" x14ac:dyDescent="0.35">
      <c r="A1347" s="1" t="s">
        <v>127</v>
      </c>
      <c r="B1347" s="1" t="s">
        <v>1515</v>
      </c>
      <c r="C1347" s="1" t="str">
        <f>IF(A1347=LEFT(Main!$C$4,2),"X","")</f>
        <v/>
      </c>
      <c r="D1347" s="9"/>
      <c r="E1347" s="1" t="str">
        <f t="shared" si="21"/>
        <v/>
      </c>
    </row>
    <row r="1348" spans="1:5" x14ac:dyDescent="0.35">
      <c r="A1348" s="1" t="s">
        <v>127</v>
      </c>
      <c r="B1348" s="1" t="s">
        <v>1516</v>
      </c>
      <c r="C1348" s="1" t="str">
        <f>IF(A1348=LEFT(Main!$C$4,2),"X","")</f>
        <v/>
      </c>
      <c r="D1348" s="9"/>
      <c r="E1348" s="1" t="str">
        <f t="shared" si="21"/>
        <v/>
      </c>
    </row>
    <row r="1349" spans="1:5" x14ac:dyDescent="0.35">
      <c r="A1349" s="1" t="s">
        <v>127</v>
      </c>
      <c r="B1349" s="1" t="s">
        <v>1517</v>
      </c>
      <c r="C1349" s="1" t="str">
        <f>IF(A1349=LEFT(Main!$C$4,2),"X","")</f>
        <v/>
      </c>
      <c r="D1349" s="9"/>
      <c r="E1349" s="1" t="str">
        <f t="shared" si="21"/>
        <v/>
      </c>
    </row>
    <row r="1350" spans="1:5" x14ac:dyDescent="0.35">
      <c r="A1350" s="1" t="s">
        <v>127</v>
      </c>
      <c r="B1350" s="1" t="s">
        <v>1518</v>
      </c>
      <c r="C1350" s="1" t="str">
        <f>IF(A1350=LEFT(Main!$C$4,2),"X","")</f>
        <v/>
      </c>
      <c r="D1350" s="9"/>
      <c r="E1350" s="1" t="str">
        <f t="shared" si="21"/>
        <v/>
      </c>
    </row>
    <row r="1351" spans="1:5" x14ac:dyDescent="0.35">
      <c r="A1351" s="1" t="s">
        <v>127</v>
      </c>
      <c r="B1351" s="1" t="s">
        <v>640</v>
      </c>
      <c r="C1351" s="1" t="str">
        <f>IF(A1351=LEFT(Main!$C$4,2),"X","")</f>
        <v/>
      </c>
      <c r="D1351" s="9"/>
      <c r="E1351" s="1" t="str">
        <f t="shared" si="21"/>
        <v/>
      </c>
    </row>
    <row r="1352" spans="1:5" x14ac:dyDescent="0.35">
      <c r="A1352" s="1" t="s">
        <v>127</v>
      </c>
      <c r="B1352" s="1" t="s">
        <v>1519</v>
      </c>
      <c r="C1352" s="1" t="str">
        <f>IF(A1352=LEFT(Main!$C$4,2),"X","")</f>
        <v/>
      </c>
      <c r="D1352" s="9"/>
      <c r="E1352" s="1" t="str">
        <f t="shared" si="21"/>
        <v/>
      </c>
    </row>
    <row r="1353" spans="1:5" x14ac:dyDescent="0.35">
      <c r="A1353" s="1" t="s">
        <v>127</v>
      </c>
      <c r="B1353" s="1" t="s">
        <v>1520</v>
      </c>
      <c r="C1353" s="1" t="str">
        <f>IF(A1353=LEFT(Main!$C$4,2),"X","")</f>
        <v/>
      </c>
      <c r="D1353" s="9"/>
      <c r="E1353" s="1" t="str">
        <f t="shared" si="21"/>
        <v/>
      </c>
    </row>
    <row r="1354" spans="1:5" x14ac:dyDescent="0.35">
      <c r="A1354" s="1" t="s">
        <v>127</v>
      </c>
      <c r="B1354" s="1" t="s">
        <v>1521</v>
      </c>
      <c r="C1354" s="1" t="str">
        <f>IF(A1354=LEFT(Main!$C$4,2),"X","")</f>
        <v/>
      </c>
      <c r="D1354" s="9"/>
      <c r="E1354" s="1" t="str">
        <f t="shared" si="21"/>
        <v/>
      </c>
    </row>
    <row r="1355" spans="1:5" x14ac:dyDescent="0.35">
      <c r="A1355" s="1" t="s">
        <v>127</v>
      </c>
      <c r="B1355" s="1" t="s">
        <v>1522</v>
      </c>
      <c r="C1355" s="1" t="str">
        <f>IF(A1355=LEFT(Main!$C$4,2),"X","")</f>
        <v/>
      </c>
      <c r="D1355" s="9"/>
      <c r="E1355" s="1" t="str">
        <f t="shared" si="21"/>
        <v/>
      </c>
    </row>
    <row r="1356" spans="1:5" x14ac:dyDescent="0.35">
      <c r="A1356" s="1" t="s">
        <v>127</v>
      </c>
      <c r="B1356" s="1" t="s">
        <v>1523</v>
      </c>
      <c r="C1356" s="1" t="str">
        <f>IF(A1356=LEFT(Main!$C$4,2),"X","")</f>
        <v/>
      </c>
      <c r="D1356" s="9"/>
      <c r="E1356" s="1" t="str">
        <f t="shared" si="21"/>
        <v/>
      </c>
    </row>
    <row r="1357" spans="1:5" x14ac:dyDescent="0.35">
      <c r="A1357" s="1" t="s">
        <v>127</v>
      </c>
      <c r="B1357" s="1" t="s">
        <v>1524</v>
      </c>
      <c r="C1357" s="1" t="str">
        <f>IF(A1357=LEFT(Main!$C$4,2),"X","")</f>
        <v/>
      </c>
      <c r="D1357" s="9"/>
      <c r="E1357" s="1" t="str">
        <f t="shared" si="21"/>
        <v/>
      </c>
    </row>
    <row r="1358" spans="1:5" x14ac:dyDescent="0.35">
      <c r="A1358" s="1" t="s">
        <v>127</v>
      </c>
      <c r="B1358" s="1" t="s">
        <v>1525</v>
      </c>
      <c r="C1358" s="1" t="str">
        <f>IF(A1358=LEFT(Main!$C$4,2),"X","")</f>
        <v/>
      </c>
      <c r="D1358" s="9"/>
      <c r="E1358" s="1" t="str">
        <f t="shared" si="21"/>
        <v/>
      </c>
    </row>
    <row r="1359" spans="1:5" x14ac:dyDescent="0.35">
      <c r="A1359" s="1" t="s">
        <v>127</v>
      </c>
      <c r="B1359" s="1" t="s">
        <v>1526</v>
      </c>
      <c r="C1359" s="1" t="str">
        <f>IF(A1359=LEFT(Main!$C$4,2),"X","")</f>
        <v/>
      </c>
      <c r="D1359" s="9"/>
      <c r="E1359" s="1" t="str">
        <f t="shared" si="21"/>
        <v/>
      </c>
    </row>
    <row r="1360" spans="1:5" x14ac:dyDescent="0.35">
      <c r="A1360" s="1" t="s">
        <v>127</v>
      </c>
      <c r="B1360" s="1" t="s">
        <v>1527</v>
      </c>
      <c r="C1360" s="1" t="str">
        <f>IF(A1360=LEFT(Main!$C$4,2),"X","")</f>
        <v/>
      </c>
      <c r="D1360" s="9"/>
      <c r="E1360" s="1" t="str">
        <f t="shared" si="21"/>
        <v/>
      </c>
    </row>
    <row r="1361" spans="1:5" x14ac:dyDescent="0.35">
      <c r="A1361" s="1" t="s">
        <v>127</v>
      </c>
      <c r="B1361" s="1" t="s">
        <v>1528</v>
      </c>
      <c r="C1361" s="1" t="str">
        <f>IF(A1361=LEFT(Main!$C$4,2),"X","")</f>
        <v/>
      </c>
      <c r="D1361" s="9"/>
      <c r="E1361" s="1" t="str">
        <f t="shared" si="21"/>
        <v/>
      </c>
    </row>
    <row r="1362" spans="1:5" x14ac:dyDescent="0.35">
      <c r="A1362" s="1" t="s">
        <v>127</v>
      </c>
      <c r="B1362" s="1" t="s">
        <v>1529</v>
      </c>
      <c r="C1362" s="1" t="str">
        <f>IF(A1362=LEFT(Main!$C$4,2),"X","")</f>
        <v/>
      </c>
      <c r="D1362" s="9"/>
      <c r="E1362" s="1" t="str">
        <f t="shared" si="21"/>
        <v/>
      </c>
    </row>
    <row r="1363" spans="1:5" x14ac:dyDescent="0.35">
      <c r="A1363" s="1" t="s">
        <v>127</v>
      </c>
      <c r="B1363" s="1" t="s">
        <v>1530</v>
      </c>
      <c r="C1363" s="1" t="str">
        <f>IF(A1363=LEFT(Main!$C$4,2),"X","")</f>
        <v/>
      </c>
      <c r="D1363" s="9"/>
      <c r="E1363" s="1" t="str">
        <f t="shared" si="21"/>
        <v/>
      </c>
    </row>
    <row r="1364" spans="1:5" x14ac:dyDescent="0.35">
      <c r="A1364" s="1" t="s">
        <v>127</v>
      </c>
      <c r="B1364" s="1" t="s">
        <v>1531</v>
      </c>
      <c r="C1364" s="1" t="str">
        <f>IF(A1364=LEFT(Main!$C$4,2),"X","")</f>
        <v/>
      </c>
      <c r="D1364" s="9"/>
      <c r="E1364" s="1" t="str">
        <f t="shared" si="21"/>
        <v/>
      </c>
    </row>
    <row r="1365" spans="1:5" x14ac:dyDescent="0.35">
      <c r="A1365" s="1" t="s">
        <v>127</v>
      </c>
      <c r="B1365" s="1" t="s">
        <v>1532</v>
      </c>
      <c r="C1365" s="1" t="str">
        <f>IF(A1365=LEFT(Main!$C$4,2),"X","")</f>
        <v/>
      </c>
      <c r="D1365" s="9"/>
      <c r="E1365" s="1" t="str">
        <f t="shared" si="21"/>
        <v/>
      </c>
    </row>
    <row r="1366" spans="1:5" x14ac:dyDescent="0.35">
      <c r="A1366" s="1" t="s">
        <v>127</v>
      </c>
      <c r="B1366" s="1" t="s">
        <v>1533</v>
      </c>
      <c r="C1366" s="1" t="str">
        <f>IF(A1366=LEFT(Main!$C$4,2),"X","")</f>
        <v/>
      </c>
      <c r="D1366" s="9"/>
      <c r="E1366" s="1" t="str">
        <f t="shared" si="21"/>
        <v/>
      </c>
    </row>
    <row r="1367" spans="1:5" x14ac:dyDescent="0.35">
      <c r="A1367" s="1" t="s">
        <v>127</v>
      </c>
      <c r="B1367" s="1" t="s">
        <v>1534</v>
      </c>
      <c r="C1367" s="1" t="str">
        <f>IF(A1367=LEFT(Main!$C$4,2),"X","")</f>
        <v/>
      </c>
      <c r="D1367" s="9"/>
      <c r="E1367" s="1" t="str">
        <f t="shared" si="21"/>
        <v/>
      </c>
    </row>
    <row r="1368" spans="1:5" x14ac:dyDescent="0.35">
      <c r="A1368" s="1" t="s">
        <v>127</v>
      </c>
      <c r="B1368" s="1" t="s">
        <v>1535</v>
      </c>
      <c r="C1368" s="1" t="str">
        <f>IF(A1368=LEFT(Main!$C$4,2),"X","")</f>
        <v/>
      </c>
      <c r="D1368" s="9"/>
      <c r="E1368" s="1" t="str">
        <f t="shared" si="21"/>
        <v/>
      </c>
    </row>
    <row r="1369" spans="1:5" x14ac:dyDescent="0.35">
      <c r="A1369" s="1" t="s">
        <v>129</v>
      </c>
      <c r="B1369" s="1" t="s">
        <v>1336</v>
      </c>
      <c r="C1369" s="1" t="str">
        <f>IF(A1369=LEFT(Main!$C$4,2),"X","")</f>
        <v/>
      </c>
      <c r="D1369" s="9"/>
      <c r="E1369" s="1" t="str">
        <f t="shared" si="21"/>
        <v/>
      </c>
    </row>
    <row r="1370" spans="1:5" x14ac:dyDescent="0.35">
      <c r="A1370" s="1" t="s">
        <v>129</v>
      </c>
      <c r="B1370" s="1" t="s">
        <v>1536</v>
      </c>
      <c r="C1370" s="1" t="str">
        <f>IF(A1370=LEFT(Main!$C$4,2),"X","")</f>
        <v/>
      </c>
      <c r="D1370" s="9"/>
      <c r="E1370" s="1" t="str">
        <f t="shared" si="21"/>
        <v/>
      </c>
    </row>
    <row r="1371" spans="1:5" x14ac:dyDescent="0.35">
      <c r="A1371" s="1" t="s">
        <v>129</v>
      </c>
      <c r="B1371" s="1" t="s">
        <v>1537</v>
      </c>
      <c r="C1371" s="1" t="str">
        <f>IF(A1371=LEFT(Main!$C$4,2),"X","")</f>
        <v/>
      </c>
      <c r="D1371" s="9"/>
      <c r="E1371" s="1" t="str">
        <f t="shared" si="21"/>
        <v/>
      </c>
    </row>
    <row r="1372" spans="1:5" x14ac:dyDescent="0.35">
      <c r="A1372" s="1" t="s">
        <v>129</v>
      </c>
      <c r="B1372" s="1" t="s">
        <v>1538</v>
      </c>
      <c r="C1372" s="1" t="str">
        <f>IF(A1372=LEFT(Main!$C$4,2),"X","")</f>
        <v/>
      </c>
      <c r="D1372" s="9"/>
      <c r="E1372" s="1" t="str">
        <f t="shared" si="21"/>
        <v/>
      </c>
    </row>
    <row r="1373" spans="1:5" x14ac:dyDescent="0.35">
      <c r="A1373" s="1" t="s">
        <v>129</v>
      </c>
      <c r="B1373" s="1" t="s">
        <v>1539</v>
      </c>
      <c r="C1373" s="1" t="str">
        <f>IF(A1373=LEFT(Main!$C$4,2),"X","")</f>
        <v/>
      </c>
      <c r="D1373" s="9"/>
      <c r="E1373" s="1" t="str">
        <f t="shared" si="21"/>
        <v/>
      </c>
    </row>
    <row r="1374" spans="1:5" x14ac:dyDescent="0.35">
      <c r="A1374" s="1" t="s">
        <v>129</v>
      </c>
      <c r="B1374" s="1" t="s">
        <v>1540</v>
      </c>
      <c r="C1374" s="1" t="str">
        <f>IF(A1374=LEFT(Main!$C$4,2),"X","")</f>
        <v/>
      </c>
      <c r="D1374" s="9"/>
      <c r="E1374" s="1" t="str">
        <f t="shared" si="21"/>
        <v/>
      </c>
    </row>
    <row r="1375" spans="1:5" x14ac:dyDescent="0.35">
      <c r="A1375" s="1" t="s">
        <v>129</v>
      </c>
      <c r="B1375" s="1" t="s">
        <v>1541</v>
      </c>
      <c r="C1375" s="1" t="str">
        <f>IF(A1375=LEFT(Main!$C$4,2),"X","")</f>
        <v/>
      </c>
      <c r="D1375" s="9"/>
      <c r="E1375" s="1" t="str">
        <f t="shared" si="21"/>
        <v/>
      </c>
    </row>
    <row r="1376" spans="1:5" x14ac:dyDescent="0.35">
      <c r="A1376" s="1" t="s">
        <v>129</v>
      </c>
      <c r="B1376" s="1" t="s">
        <v>1542</v>
      </c>
      <c r="C1376" s="1" t="str">
        <f>IF(A1376=LEFT(Main!$C$4,2),"X","")</f>
        <v/>
      </c>
      <c r="D1376" s="9"/>
      <c r="E1376" s="1" t="str">
        <f t="shared" si="21"/>
        <v/>
      </c>
    </row>
    <row r="1377" spans="1:5" x14ac:dyDescent="0.35">
      <c r="A1377" s="1" t="s">
        <v>129</v>
      </c>
      <c r="B1377" s="1" t="s">
        <v>1543</v>
      </c>
      <c r="C1377" s="1" t="str">
        <f>IF(A1377=LEFT(Main!$C$4,2),"X","")</f>
        <v/>
      </c>
      <c r="D1377" s="9"/>
      <c r="E1377" s="1" t="str">
        <f t="shared" si="21"/>
        <v/>
      </c>
    </row>
    <row r="1378" spans="1:5" x14ac:dyDescent="0.35">
      <c r="A1378" s="1" t="s">
        <v>129</v>
      </c>
      <c r="B1378" s="1" t="s">
        <v>1544</v>
      </c>
      <c r="C1378" s="1" t="str">
        <f>IF(A1378=LEFT(Main!$C$4,2),"X","")</f>
        <v/>
      </c>
      <c r="D1378" s="9"/>
      <c r="E1378" s="1" t="str">
        <f t="shared" si="21"/>
        <v/>
      </c>
    </row>
    <row r="1379" spans="1:5" x14ac:dyDescent="0.35">
      <c r="A1379" s="1" t="s">
        <v>129</v>
      </c>
      <c r="B1379" s="1" t="s">
        <v>1545</v>
      </c>
      <c r="C1379" s="1" t="str">
        <f>IF(A1379=LEFT(Main!$C$4,2),"X","")</f>
        <v/>
      </c>
      <c r="D1379" s="9"/>
      <c r="E1379" s="1" t="str">
        <f t="shared" si="21"/>
        <v/>
      </c>
    </row>
    <row r="1380" spans="1:5" x14ac:dyDescent="0.35">
      <c r="A1380" s="1" t="s">
        <v>129</v>
      </c>
      <c r="B1380" s="1" t="s">
        <v>1546</v>
      </c>
      <c r="C1380" s="1" t="str">
        <f>IF(A1380=LEFT(Main!$C$4,2),"X","")</f>
        <v/>
      </c>
      <c r="D1380" s="9"/>
      <c r="E1380" s="1" t="str">
        <f t="shared" si="21"/>
        <v/>
      </c>
    </row>
    <row r="1381" spans="1:5" x14ac:dyDescent="0.35">
      <c r="A1381" s="1" t="s">
        <v>129</v>
      </c>
      <c r="B1381" s="1" t="s">
        <v>1547</v>
      </c>
      <c r="C1381" s="1" t="str">
        <f>IF(A1381=LEFT(Main!$C$4,2),"X","")</f>
        <v/>
      </c>
      <c r="D1381" s="9"/>
      <c r="E1381" s="1" t="str">
        <f t="shared" si="21"/>
        <v/>
      </c>
    </row>
    <row r="1382" spans="1:5" x14ac:dyDescent="0.35">
      <c r="A1382" s="1" t="s">
        <v>129</v>
      </c>
      <c r="B1382" s="1" t="s">
        <v>1548</v>
      </c>
      <c r="C1382" s="1" t="str">
        <f>IF(A1382=LEFT(Main!$C$4,2),"X","")</f>
        <v/>
      </c>
      <c r="D1382" s="9"/>
      <c r="E1382" s="1" t="str">
        <f t="shared" si="21"/>
        <v/>
      </c>
    </row>
    <row r="1383" spans="1:5" x14ac:dyDescent="0.35">
      <c r="A1383" s="1" t="s">
        <v>129</v>
      </c>
      <c r="B1383" s="1" t="s">
        <v>1549</v>
      </c>
      <c r="C1383" s="1" t="str">
        <f>IF(A1383=LEFT(Main!$C$4,2),"X","")</f>
        <v/>
      </c>
      <c r="D1383" s="9"/>
      <c r="E1383" s="1" t="str">
        <f t="shared" si="21"/>
        <v/>
      </c>
    </row>
    <row r="1384" spans="1:5" x14ac:dyDescent="0.35">
      <c r="A1384" s="1" t="s">
        <v>129</v>
      </c>
      <c r="B1384" s="1" t="s">
        <v>1550</v>
      </c>
      <c r="C1384" s="1" t="str">
        <f>IF(A1384=LEFT(Main!$C$4,2),"X","")</f>
        <v/>
      </c>
      <c r="D1384" s="9"/>
      <c r="E1384" s="1" t="str">
        <f t="shared" si="21"/>
        <v/>
      </c>
    </row>
    <row r="1385" spans="1:5" x14ac:dyDescent="0.35">
      <c r="A1385" s="1" t="s">
        <v>129</v>
      </c>
      <c r="B1385" s="1" t="s">
        <v>1551</v>
      </c>
      <c r="C1385" s="1" t="str">
        <f>IF(A1385=LEFT(Main!$C$4,2),"X","")</f>
        <v/>
      </c>
      <c r="D1385" s="9"/>
      <c r="E1385" s="1" t="str">
        <f t="shared" si="21"/>
        <v/>
      </c>
    </row>
    <row r="1386" spans="1:5" x14ac:dyDescent="0.35">
      <c r="A1386" s="1" t="s">
        <v>129</v>
      </c>
      <c r="B1386" s="1" t="s">
        <v>1552</v>
      </c>
      <c r="C1386" s="1" t="str">
        <f>IF(A1386=LEFT(Main!$C$4,2),"X","")</f>
        <v/>
      </c>
      <c r="D1386" s="9"/>
      <c r="E1386" s="1" t="str">
        <f t="shared" si="21"/>
        <v/>
      </c>
    </row>
    <row r="1387" spans="1:5" x14ac:dyDescent="0.35">
      <c r="A1387" s="1" t="s">
        <v>129</v>
      </c>
      <c r="B1387" s="1" t="s">
        <v>478</v>
      </c>
      <c r="C1387" s="1" t="str">
        <f>IF(A1387=LEFT(Main!$C$4,2),"X","")</f>
        <v/>
      </c>
      <c r="D1387" s="9"/>
      <c r="E1387" s="1" t="str">
        <f t="shared" si="21"/>
        <v/>
      </c>
    </row>
    <row r="1388" spans="1:5" x14ac:dyDescent="0.35">
      <c r="A1388" s="1" t="s">
        <v>129</v>
      </c>
      <c r="B1388" s="1" t="s">
        <v>1553</v>
      </c>
      <c r="C1388" s="1" t="str">
        <f>IF(A1388=LEFT(Main!$C$4,2),"X","")</f>
        <v/>
      </c>
      <c r="D1388" s="9"/>
      <c r="E1388" s="1" t="str">
        <f t="shared" si="21"/>
        <v/>
      </c>
    </row>
    <row r="1389" spans="1:5" x14ac:dyDescent="0.35">
      <c r="A1389" s="1" t="s">
        <v>129</v>
      </c>
      <c r="B1389" s="1" t="s">
        <v>1554</v>
      </c>
      <c r="C1389" s="1" t="str">
        <f>IF(A1389=LEFT(Main!$C$4,2),"X","")</f>
        <v/>
      </c>
      <c r="D1389" s="9"/>
      <c r="E1389" s="1" t="str">
        <f t="shared" si="21"/>
        <v/>
      </c>
    </row>
    <row r="1390" spans="1:5" x14ac:dyDescent="0.35">
      <c r="A1390" s="1" t="s">
        <v>129</v>
      </c>
      <c r="B1390" s="1" t="s">
        <v>1555</v>
      </c>
      <c r="C1390" s="1" t="str">
        <f>IF(A1390=LEFT(Main!$C$4,2),"X","")</f>
        <v/>
      </c>
      <c r="D1390" s="9"/>
      <c r="E1390" s="1" t="str">
        <f t="shared" si="21"/>
        <v/>
      </c>
    </row>
    <row r="1391" spans="1:5" x14ac:dyDescent="0.35">
      <c r="A1391" s="1" t="s">
        <v>129</v>
      </c>
      <c r="B1391" s="1" t="s">
        <v>1556</v>
      </c>
      <c r="C1391" s="1" t="str">
        <f>IF(A1391=LEFT(Main!$C$4,2),"X","")</f>
        <v/>
      </c>
      <c r="D1391" s="9"/>
      <c r="E1391" s="1" t="str">
        <f t="shared" si="21"/>
        <v/>
      </c>
    </row>
    <row r="1392" spans="1:5" x14ac:dyDescent="0.35">
      <c r="A1392" s="1" t="s">
        <v>131</v>
      </c>
      <c r="B1392" s="1" t="s">
        <v>1557</v>
      </c>
      <c r="C1392" s="1" t="str">
        <f>IF(A1392=LEFT(Main!$C$4,2),"X","")</f>
        <v/>
      </c>
      <c r="D1392" s="9"/>
      <c r="E1392" s="1" t="str">
        <f t="shared" si="21"/>
        <v/>
      </c>
    </row>
    <row r="1393" spans="1:5" x14ac:dyDescent="0.35">
      <c r="A1393" s="1" t="s">
        <v>131</v>
      </c>
      <c r="B1393" s="1" t="s">
        <v>1558</v>
      </c>
      <c r="C1393" s="1" t="str">
        <f>IF(A1393=LEFT(Main!$C$4,2),"X","")</f>
        <v/>
      </c>
      <c r="D1393" s="9"/>
      <c r="E1393" s="1" t="str">
        <f t="shared" si="21"/>
        <v/>
      </c>
    </row>
    <row r="1394" spans="1:5" x14ac:dyDescent="0.35">
      <c r="A1394" s="1" t="s">
        <v>131</v>
      </c>
      <c r="B1394" s="1" t="s">
        <v>1559</v>
      </c>
      <c r="C1394" s="1" t="str">
        <f>IF(A1394=LEFT(Main!$C$4,2),"X","")</f>
        <v/>
      </c>
      <c r="D1394" s="9"/>
      <c r="E1394" s="1" t="str">
        <f t="shared" si="21"/>
        <v/>
      </c>
    </row>
    <row r="1395" spans="1:5" x14ac:dyDescent="0.35">
      <c r="A1395" s="1" t="s">
        <v>131</v>
      </c>
      <c r="B1395" s="1" t="s">
        <v>1560</v>
      </c>
      <c r="C1395" s="1" t="str">
        <f>IF(A1395=LEFT(Main!$C$4,2),"X","")</f>
        <v/>
      </c>
      <c r="D1395" s="9"/>
      <c r="E1395" s="1" t="str">
        <f t="shared" si="21"/>
        <v/>
      </c>
    </row>
    <row r="1396" spans="1:5" x14ac:dyDescent="0.35">
      <c r="A1396" s="1" t="s">
        <v>131</v>
      </c>
      <c r="B1396" s="1" t="s">
        <v>1561</v>
      </c>
      <c r="C1396" s="1" t="str">
        <f>IF(A1396=LEFT(Main!$C$4,2),"X","")</f>
        <v/>
      </c>
      <c r="D1396" s="9"/>
      <c r="E1396" s="1" t="str">
        <f t="shared" si="21"/>
        <v/>
      </c>
    </row>
    <row r="1397" spans="1:5" x14ac:dyDescent="0.35">
      <c r="A1397" s="1" t="s">
        <v>131</v>
      </c>
      <c r="B1397" s="1" t="s">
        <v>1562</v>
      </c>
      <c r="C1397" s="1" t="str">
        <f>IF(A1397=LEFT(Main!$C$4,2),"X","")</f>
        <v/>
      </c>
      <c r="D1397" s="9"/>
      <c r="E1397" s="1" t="str">
        <f t="shared" si="21"/>
        <v/>
      </c>
    </row>
    <row r="1398" spans="1:5" x14ac:dyDescent="0.35">
      <c r="A1398" s="1" t="s">
        <v>131</v>
      </c>
      <c r="B1398" s="1" t="s">
        <v>1563</v>
      </c>
      <c r="C1398" s="1" t="str">
        <f>IF(A1398=LEFT(Main!$C$4,2),"X","")</f>
        <v/>
      </c>
      <c r="D1398" s="9"/>
      <c r="E1398" s="1" t="str">
        <f t="shared" si="21"/>
        <v/>
      </c>
    </row>
    <row r="1399" spans="1:5" x14ac:dyDescent="0.35">
      <c r="A1399" s="1" t="s">
        <v>131</v>
      </c>
      <c r="B1399" s="1" t="s">
        <v>843</v>
      </c>
      <c r="C1399" s="1" t="str">
        <f>IF(A1399=LEFT(Main!$C$4,2),"X","")</f>
        <v/>
      </c>
      <c r="D1399" s="9"/>
      <c r="E1399" s="1" t="str">
        <f t="shared" si="21"/>
        <v/>
      </c>
    </row>
    <row r="1400" spans="1:5" x14ac:dyDescent="0.35">
      <c r="A1400" s="1" t="s">
        <v>131</v>
      </c>
      <c r="B1400" s="1" t="s">
        <v>1564</v>
      </c>
      <c r="C1400" s="1" t="str">
        <f>IF(A1400=LEFT(Main!$C$4,2),"X","")</f>
        <v/>
      </c>
      <c r="D1400" s="9"/>
      <c r="E1400" s="1" t="str">
        <f t="shared" si="21"/>
        <v/>
      </c>
    </row>
    <row r="1401" spans="1:5" x14ac:dyDescent="0.35">
      <c r="A1401" s="1" t="s">
        <v>131</v>
      </c>
      <c r="B1401" s="1" t="s">
        <v>1565</v>
      </c>
      <c r="C1401" s="1" t="str">
        <f>IF(A1401=LEFT(Main!$C$4,2),"X","")</f>
        <v/>
      </c>
      <c r="D1401" s="9"/>
      <c r="E1401" s="1" t="str">
        <f t="shared" si="21"/>
        <v/>
      </c>
    </row>
    <row r="1402" spans="1:5" x14ac:dyDescent="0.35">
      <c r="A1402" s="1" t="s">
        <v>131</v>
      </c>
      <c r="B1402" s="1" t="s">
        <v>1566</v>
      </c>
      <c r="C1402" s="1" t="str">
        <f>IF(A1402=LEFT(Main!$C$4,2),"X","")</f>
        <v/>
      </c>
      <c r="D1402" s="9"/>
      <c r="E1402" s="1" t="str">
        <f t="shared" si="21"/>
        <v/>
      </c>
    </row>
    <row r="1403" spans="1:5" x14ac:dyDescent="0.35">
      <c r="A1403" s="1" t="s">
        <v>131</v>
      </c>
      <c r="B1403" s="1" t="s">
        <v>1567</v>
      </c>
      <c r="C1403" s="1" t="str">
        <f>IF(A1403=LEFT(Main!$C$4,2),"X","")</f>
        <v/>
      </c>
      <c r="D1403" s="9"/>
      <c r="E1403" s="1" t="str">
        <f t="shared" si="21"/>
        <v/>
      </c>
    </row>
    <row r="1404" spans="1:5" x14ac:dyDescent="0.35">
      <c r="A1404" s="1" t="s">
        <v>131</v>
      </c>
      <c r="B1404" s="1" t="s">
        <v>1568</v>
      </c>
      <c r="C1404" s="1" t="str">
        <f>IF(A1404=LEFT(Main!$C$4,2),"X","")</f>
        <v/>
      </c>
      <c r="D1404" s="9"/>
      <c r="E1404" s="1" t="str">
        <f t="shared" si="21"/>
        <v/>
      </c>
    </row>
    <row r="1405" spans="1:5" x14ac:dyDescent="0.35">
      <c r="A1405" s="1" t="s">
        <v>131</v>
      </c>
      <c r="B1405" s="1" t="s">
        <v>1569</v>
      </c>
      <c r="C1405" s="1" t="str">
        <f>IF(A1405=LEFT(Main!$C$4,2),"X","")</f>
        <v/>
      </c>
      <c r="D1405" s="9"/>
      <c r="E1405" s="1" t="str">
        <f t="shared" si="21"/>
        <v/>
      </c>
    </row>
    <row r="1406" spans="1:5" x14ac:dyDescent="0.35">
      <c r="A1406" s="1" t="s">
        <v>131</v>
      </c>
      <c r="B1406" s="1" t="s">
        <v>547</v>
      </c>
      <c r="C1406" s="1" t="str">
        <f>IF(A1406=LEFT(Main!$C$4,2),"X","")</f>
        <v/>
      </c>
      <c r="D1406" s="9"/>
      <c r="E1406" s="1" t="str">
        <f t="shared" si="21"/>
        <v/>
      </c>
    </row>
    <row r="1407" spans="1:5" x14ac:dyDescent="0.35">
      <c r="A1407" s="1" t="s">
        <v>133</v>
      </c>
      <c r="B1407" s="1" t="s">
        <v>1570</v>
      </c>
      <c r="C1407" s="1" t="str">
        <f>IF(A1407=LEFT(Main!$C$4,2),"X","")</f>
        <v/>
      </c>
      <c r="D1407" s="9"/>
      <c r="E1407" s="1" t="str">
        <f t="shared" si="21"/>
        <v/>
      </c>
    </row>
    <row r="1408" spans="1:5" x14ac:dyDescent="0.35">
      <c r="A1408" s="1" t="s">
        <v>133</v>
      </c>
      <c r="B1408" s="1" t="s">
        <v>1571</v>
      </c>
      <c r="C1408" s="1" t="str">
        <f>IF(A1408=LEFT(Main!$C$4,2),"X","")</f>
        <v/>
      </c>
      <c r="D1408" s="9"/>
      <c r="E1408" s="1" t="str">
        <f t="shared" si="21"/>
        <v/>
      </c>
    </row>
    <row r="1409" spans="1:5" x14ac:dyDescent="0.35">
      <c r="A1409" s="1" t="s">
        <v>133</v>
      </c>
      <c r="B1409" s="1" t="s">
        <v>1572</v>
      </c>
      <c r="C1409" s="1" t="str">
        <f>IF(A1409=LEFT(Main!$C$4,2),"X","")</f>
        <v/>
      </c>
      <c r="D1409" s="9"/>
      <c r="E1409" s="1" t="str">
        <f t="shared" si="21"/>
        <v/>
      </c>
    </row>
    <row r="1410" spans="1:5" x14ac:dyDescent="0.35">
      <c r="A1410" s="1" t="s">
        <v>133</v>
      </c>
      <c r="B1410" s="1" t="s">
        <v>1573</v>
      </c>
      <c r="C1410" s="1" t="str">
        <f>IF(A1410=LEFT(Main!$C$4,2),"X","")</f>
        <v/>
      </c>
      <c r="D1410" s="9"/>
      <c r="E1410" s="1" t="str">
        <f t="shared" ref="E1410:E1473" si="22">IF(C1410="","",B1410)</f>
        <v/>
      </c>
    </row>
    <row r="1411" spans="1:5" x14ac:dyDescent="0.35">
      <c r="A1411" s="1" t="s">
        <v>133</v>
      </c>
      <c r="B1411" s="1" t="s">
        <v>1574</v>
      </c>
      <c r="C1411" s="1" t="str">
        <f>IF(A1411=LEFT(Main!$C$4,2),"X","")</f>
        <v/>
      </c>
      <c r="D1411" s="9"/>
      <c r="E1411" s="1" t="str">
        <f t="shared" si="22"/>
        <v/>
      </c>
    </row>
    <row r="1412" spans="1:5" x14ac:dyDescent="0.35">
      <c r="A1412" s="1" t="s">
        <v>133</v>
      </c>
      <c r="B1412" s="1" t="s">
        <v>1575</v>
      </c>
      <c r="C1412" s="1" t="str">
        <f>IF(A1412=LEFT(Main!$C$4,2),"X","")</f>
        <v/>
      </c>
      <c r="D1412" s="9"/>
      <c r="E1412" s="1" t="str">
        <f t="shared" si="22"/>
        <v/>
      </c>
    </row>
    <row r="1413" spans="1:5" x14ac:dyDescent="0.35">
      <c r="A1413" s="1" t="s">
        <v>133</v>
      </c>
      <c r="B1413" s="1" t="s">
        <v>1445</v>
      </c>
      <c r="C1413" s="1" t="str">
        <f>IF(A1413=LEFT(Main!$C$4,2),"X","")</f>
        <v/>
      </c>
      <c r="D1413" s="9"/>
      <c r="E1413" s="1" t="str">
        <f t="shared" si="22"/>
        <v/>
      </c>
    </row>
    <row r="1414" spans="1:5" x14ac:dyDescent="0.35">
      <c r="A1414" s="1" t="s">
        <v>133</v>
      </c>
      <c r="B1414" s="1" t="s">
        <v>1576</v>
      </c>
      <c r="C1414" s="1" t="str">
        <f>IF(A1414=LEFT(Main!$C$4,2),"X","")</f>
        <v/>
      </c>
      <c r="D1414" s="9"/>
      <c r="E1414" s="1" t="str">
        <f t="shared" si="22"/>
        <v/>
      </c>
    </row>
    <row r="1415" spans="1:5" x14ac:dyDescent="0.35">
      <c r="A1415" s="1" t="s">
        <v>133</v>
      </c>
      <c r="B1415" s="1" t="s">
        <v>1577</v>
      </c>
      <c r="C1415" s="1" t="str">
        <f>IF(A1415=LEFT(Main!$C$4,2),"X","")</f>
        <v/>
      </c>
      <c r="D1415" s="9"/>
      <c r="E1415" s="1" t="str">
        <f t="shared" si="22"/>
        <v/>
      </c>
    </row>
    <row r="1416" spans="1:5" x14ac:dyDescent="0.35">
      <c r="A1416" s="1" t="s">
        <v>133</v>
      </c>
      <c r="B1416" s="1" t="s">
        <v>1578</v>
      </c>
      <c r="C1416" s="1" t="str">
        <f>IF(A1416=LEFT(Main!$C$4,2),"X","")</f>
        <v/>
      </c>
      <c r="D1416" s="9"/>
      <c r="E1416" s="1" t="str">
        <f t="shared" si="22"/>
        <v/>
      </c>
    </row>
    <row r="1417" spans="1:5" x14ac:dyDescent="0.35">
      <c r="A1417" s="1" t="s">
        <v>133</v>
      </c>
      <c r="B1417" s="1" t="s">
        <v>1579</v>
      </c>
      <c r="C1417" s="1" t="str">
        <f>IF(A1417=LEFT(Main!$C$4,2),"X","")</f>
        <v/>
      </c>
      <c r="D1417" s="9"/>
      <c r="E1417" s="1" t="str">
        <f t="shared" si="22"/>
        <v/>
      </c>
    </row>
    <row r="1418" spans="1:5" x14ac:dyDescent="0.35">
      <c r="A1418" s="1" t="s">
        <v>133</v>
      </c>
      <c r="B1418" s="1" t="s">
        <v>1580</v>
      </c>
      <c r="C1418" s="1" t="str">
        <f>IF(A1418=LEFT(Main!$C$4,2),"X","")</f>
        <v/>
      </c>
      <c r="D1418" s="9"/>
      <c r="E1418" s="1" t="str">
        <f t="shared" si="22"/>
        <v/>
      </c>
    </row>
    <row r="1419" spans="1:5" x14ac:dyDescent="0.35">
      <c r="A1419" s="1" t="s">
        <v>133</v>
      </c>
      <c r="B1419" s="1" t="s">
        <v>471</v>
      </c>
      <c r="C1419" s="1" t="str">
        <f>IF(A1419=LEFT(Main!$C$4,2),"X","")</f>
        <v/>
      </c>
      <c r="D1419" s="9"/>
      <c r="E1419" s="1" t="str">
        <f t="shared" si="22"/>
        <v/>
      </c>
    </row>
    <row r="1420" spans="1:5" x14ac:dyDescent="0.35">
      <c r="A1420" s="1" t="s">
        <v>133</v>
      </c>
      <c r="B1420" s="1" t="s">
        <v>1581</v>
      </c>
      <c r="C1420" s="1" t="str">
        <f>IF(A1420=LEFT(Main!$C$4,2),"X","")</f>
        <v/>
      </c>
      <c r="D1420" s="9"/>
      <c r="E1420" s="1" t="str">
        <f t="shared" si="22"/>
        <v/>
      </c>
    </row>
    <row r="1421" spans="1:5" x14ac:dyDescent="0.35">
      <c r="A1421" s="1" t="s">
        <v>133</v>
      </c>
      <c r="B1421" s="1" t="s">
        <v>1582</v>
      </c>
      <c r="C1421" s="1" t="str">
        <f>IF(A1421=LEFT(Main!$C$4,2),"X","")</f>
        <v/>
      </c>
      <c r="D1421" s="9"/>
      <c r="E1421" s="1" t="str">
        <f t="shared" si="22"/>
        <v/>
      </c>
    </row>
    <row r="1422" spans="1:5" x14ac:dyDescent="0.35">
      <c r="A1422" s="1" t="s">
        <v>133</v>
      </c>
      <c r="B1422" s="1" t="s">
        <v>1583</v>
      </c>
      <c r="C1422" s="1" t="str">
        <f>IF(A1422=LEFT(Main!$C$4,2),"X","")</f>
        <v/>
      </c>
      <c r="D1422" s="9"/>
      <c r="E1422" s="1" t="str">
        <f t="shared" si="22"/>
        <v/>
      </c>
    </row>
    <row r="1423" spans="1:5" x14ac:dyDescent="0.35">
      <c r="A1423" s="1" t="s">
        <v>133</v>
      </c>
      <c r="B1423" s="1" t="s">
        <v>1584</v>
      </c>
      <c r="C1423" s="1" t="str">
        <f>IF(A1423=LEFT(Main!$C$4,2),"X","")</f>
        <v/>
      </c>
      <c r="D1423" s="9"/>
      <c r="E1423" s="1" t="str">
        <f t="shared" si="22"/>
        <v/>
      </c>
    </row>
    <row r="1424" spans="1:5" x14ac:dyDescent="0.35">
      <c r="A1424" s="1" t="s">
        <v>133</v>
      </c>
      <c r="B1424" s="1" t="s">
        <v>1585</v>
      </c>
      <c r="C1424" s="1" t="str">
        <f>IF(A1424=LEFT(Main!$C$4,2),"X","")</f>
        <v/>
      </c>
      <c r="D1424" s="9"/>
      <c r="E1424" s="1" t="str">
        <f t="shared" si="22"/>
        <v/>
      </c>
    </row>
    <row r="1425" spans="1:5" x14ac:dyDescent="0.35">
      <c r="A1425" s="1" t="s">
        <v>133</v>
      </c>
      <c r="B1425" s="1" t="s">
        <v>1586</v>
      </c>
      <c r="C1425" s="1" t="str">
        <f>IF(A1425=LEFT(Main!$C$4,2),"X","")</f>
        <v/>
      </c>
      <c r="D1425" s="9"/>
      <c r="E1425" s="1" t="str">
        <f t="shared" si="22"/>
        <v/>
      </c>
    </row>
    <row r="1426" spans="1:5" x14ac:dyDescent="0.35">
      <c r="A1426" s="1" t="s">
        <v>133</v>
      </c>
      <c r="B1426" s="1" t="s">
        <v>1587</v>
      </c>
      <c r="C1426" s="1" t="str">
        <f>IF(A1426=LEFT(Main!$C$4,2),"X","")</f>
        <v/>
      </c>
      <c r="D1426" s="9"/>
      <c r="E1426" s="1" t="str">
        <f t="shared" si="22"/>
        <v/>
      </c>
    </row>
    <row r="1427" spans="1:5" x14ac:dyDescent="0.35">
      <c r="A1427" s="1" t="s">
        <v>133</v>
      </c>
      <c r="B1427" s="1" t="s">
        <v>1588</v>
      </c>
      <c r="C1427" s="1" t="str">
        <f>IF(A1427=LEFT(Main!$C$4,2),"X","")</f>
        <v/>
      </c>
      <c r="D1427" s="9"/>
      <c r="E1427" s="1" t="str">
        <f t="shared" si="22"/>
        <v/>
      </c>
    </row>
    <row r="1428" spans="1:5" x14ac:dyDescent="0.35">
      <c r="A1428" s="1" t="s">
        <v>133</v>
      </c>
      <c r="B1428" s="1" t="s">
        <v>1589</v>
      </c>
      <c r="C1428" s="1" t="str">
        <f>IF(A1428=LEFT(Main!$C$4,2),"X","")</f>
        <v/>
      </c>
      <c r="D1428" s="9"/>
      <c r="E1428" s="1" t="str">
        <f t="shared" si="22"/>
        <v/>
      </c>
    </row>
    <row r="1429" spans="1:5" x14ac:dyDescent="0.35">
      <c r="A1429" s="1" t="s">
        <v>135</v>
      </c>
      <c r="B1429" s="1" t="s">
        <v>1590</v>
      </c>
      <c r="C1429" s="1" t="str">
        <f>IF(A1429=LEFT(Main!$C$4,2),"X","")</f>
        <v/>
      </c>
      <c r="D1429" s="9"/>
      <c r="E1429" s="1" t="str">
        <f t="shared" si="22"/>
        <v/>
      </c>
    </row>
    <row r="1430" spans="1:5" x14ac:dyDescent="0.35">
      <c r="A1430" s="1" t="s">
        <v>135</v>
      </c>
      <c r="B1430" s="1" t="s">
        <v>1591</v>
      </c>
      <c r="C1430" s="1" t="str">
        <f>IF(A1430=LEFT(Main!$C$4,2),"X","")</f>
        <v/>
      </c>
      <c r="D1430" s="9"/>
      <c r="E1430" s="1" t="str">
        <f t="shared" si="22"/>
        <v/>
      </c>
    </row>
    <row r="1431" spans="1:5" x14ac:dyDescent="0.35">
      <c r="A1431" s="1" t="s">
        <v>135</v>
      </c>
      <c r="B1431" s="1" t="s">
        <v>1592</v>
      </c>
      <c r="C1431" s="1" t="str">
        <f>IF(A1431=LEFT(Main!$C$4,2),"X","")</f>
        <v/>
      </c>
      <c r="D1431" s="9"/>
      <c r="E1431" s="1" t="str">
        <f t="shared" si="22"/>
        <v/>
      </c>
    </row>
    <row r="1432" spans="1:5" x14ac:dyDescent="0.35">
      <c r="A1432" s="1" t="s">
        <v>135</v>
      </c>
      <c r="B1432" s="1" t="s">
        <v>1593</v>
      </c>
      <c r="C1432" s="1" t="str">
        <f>IF(A1432=LEFT(Main!$C$4,2),"X","")</f>
        <v/>
      </c>
      <c r="D1432" s="9"/>
      <c r="E1432" s="1" t="str">
        <f t="shared" si="22"/>
        <v/>
      </c>
    </row>
    <row r="1433" spans="1:5" x14ac:dyDescent="0.35">
      <c r="A1433" s="1" t="s">
        <v>135</v>
      </c>
      <c r="B1433" s="1" t="s">
        <v>1594</v>
      </c>
      <c r="C1433" s="1" t="str">
        <f>IF(A1433=LEFT(Main!$C$4,2),"X","")</f>
        <v/>
      </c>
      <c r="D1433" s="9"/>
      <c r="E1433" s="1" t="str">
        <f t="shared" si="22"/>
        <v/>
      </c>
    </row>
    <row r="1434" spans="1:5" x14ac:dyDescent="0.35">
      <c r="A1434" s="1" t="s">
        <v>137</v>
      </c>
      <c r="B1434" s="1" t="s">
        <v>1595</v>
      </c>
      <c r="C1434" s="1" t="str">
        <f>IF(A1434=LEFT(Main!$C$4,2),"X","")</f>
        <v/>
      </c>
      <c r="D1434" s="9"/>
      <c r="E1434" s="1" t="str">
        <f t="shared" si="22"/>
        <v/>
      </c>
    </row>
    <row r="1435" spans="1:5" x14ac:dyDescent="0.35">
      <c r="A1435" s="1" t="s">
        <v>137</v>
      </c>
      <c r="B1435" s="1" t="s">
        <v>1596</v>
      </c>
      <c r="C1435" s="1" t="str">
        <f>IF(A1435=LEFT(Main!$C$4,2),"X","")</f>
        <v/>
      </c>
      <c r="D1435" s="9"/>
      <c r="E1435" s="1" t="str">
        <f t="shared" si="22"/>
        <v/>
      </c>
    </row>
    <row r="1436" spans="1:5" x14ac:dyDescent="0.35">
      <c r="A1436" s="1" t="s">
        <v>137</v>
      </c>
      <c r="B1436" s="1" t="s">
        <v>1597</v>
      </c>
      <c r="C1436" s="1" t="str">
        <f>IF(A1436=LEFT(Main!$C$4,2),"X","")</f>
        <v/>
      </c>
      <c r="D1436" s="9"/>
      <c r="E1436" s="1" t="str">
        <f t="shared" si="22"/>
        <v/>
      </c>
    </row>
    <row r="1437" spans="1:5" x14ac:dyDescent="0.35">
      <c r="A1437" s="1" t="s">
        <v>137</v>
      </c>
      <c r="B1437" s="1" t="s">
        <v>1598</v>
      </c>
      <c r="C1437" s="1" t="str">
        <f>IF(A1437=LEFT(Main!$C$4,2),"X","")</f>
        <v/>
      </c>
      <c r="D1437" s="9"/>
      <c r="E1437" s="1" t="str">
        <f t="shared" si="22"/>
        <v/>
      </c>
    </row>
    <row r="1438" spans="1:5" x14ac:dyDescent="0.35">
      <c r="A1438" s="1" t="s">
        <v>137</v>
      </c>
      <c r="B1438" s="1" t="s">
        <v>710</v>
      </c>
      <c r="C1438" s="1" t="str">
        <f>IF(A1438=LEFT(Main!$C$4,2),"X","")</f>
        <v/>
      </c>
      <c r="D1438" s="9"/>
      <c r="E1438" s="1" t="str">
        <f t="shared" si="22"/>
        <v/>
      </c>
    </row>
    <row r="1439" spans="1:5" x14ac:dyDescent="0.35">
      <c r="A1439" s="1" t="s">
        <v>137</v>
      </c>
      <c r="B1439" s="1" t="s">
        <v>1599</v>
      </c>
      <c r="C1439" s="1" t="str">
        <f>IF(A1439=LEFT(Main!$C$4,2),"X","")</f>
        <v/>
      </c>
      <c r="D1439" s="9"/>
      <c r="E1439" s="1" t="str">
        <f t="shared" si="22"/>
        <v/>
      </c>
    </row>
    <row r="1440" spans="1:5" x14ac:dyDescent="0.35">
      <c r="A1440" s="1" t="s">
        <v>137</v>
      </c>
      <c r="B1440" s="1" t="s">
        <v>1600</v>
      </c>
      <c r="C1440" s="1" t="str">
        <f>IF(A1440=LEFT(Main!$C$4,2),"X","")</f>
        <v/>
      </c>
      <c r="D1440" s="9"/>
      <c r="E1440" s="1" t="str">
        <f t="shared" si="22"/>
        <v/>
      </c>
    </row>
    <row r="1441" spans="1:5" x14ac:dyDescent="0.35">
      <c r="A1441" s="1" t="s">
        <v>137</v>
      </c>
      <c r="B1441" s="1" t="s">
        <v>1601</v>
      </c>
      <c r="C1441" s="1" t="str">
        <f>IF(A1441=LEFT(Main!$C$4,2),"X","")</f>
        <v/>
      </c>
      <c r="D1441" s="9"/>
      <c r="E1441" s="1" t="str">
        <f t="shared" si="22"/>
        <v/>
      </c>
    </row>
    <row r="1442" spans="1:5" x14ac:dyDescent="0.35">
      <c r="A1442" s="1" t="s">
        <v>137</v>
      </c>
      <c r="B1442" s="1" t="s">
        <v>1602</v>
      </c>
      <c r="C1442" s="1" t="str">
        <f>IF(A1442=LEFT(Main!$C$4,2),"X","")</f>
        <v/>
      </c>
      <c r="D1442" s="9"/>
      <c r="E1442" s="1" t="str">
        <f t="shared" si="22"/>
        <v/>
      </c>
    </row>
    <row r="1443" spans="1:5" x14ac:dyDescent="0.35">
      <c r="A1443" s="1" t="s">
        <v>137</v>
      </c>
      <c r="B1443" s="1" t="s">
        <v>1603</v>
      </c>
      <c r="C1443" s="1" t="str">
        <f>IF(A1443=LEFT(Main!$C$4,2),"X","")</f>
        <v/>
      </c>
      <c r="D1443" s="9"/>
      <c r="E1443" s="1" t="str">
        <f t="shared" si="22"/>
        <v/>
      </c>
    </row>
    <row r="1444" spans="1:5" x14ac:dyDescent="0.35">
      <c r="A1444" s="1" t="s">
        <v>137</v>
      </c>
      <c r="B1444" s="1" t="s">
        <v>1604</v>
      </c>
      <c r="C1444" s="1" t="str">
        <f>IF(A1444=LEFT(Main!$C$4,2),"X","")</f>
        <v/>
      </c>
      <c r="D1444" s="9"/>
      <c r="E1444" s="1" t="str">
        <f t="shared" si="22"/>
        <v/>
      </c>
    </row>
    <row r="1445" spans="1:5" x14ac:dyDescent="0.35">
      <c r="A1445" s="1" t="s">
        <v>137</v>
      </c>
      <c r="B1445" s="1" t="s">
        <v>1605</v>
      </c>
      <c r="C1445" s="1" t="str">
        <f>IF(A1445=LEFT(Main!$C$4,2),"X","")</f>
        <v/>
      </c>
      <c r="D1445" s="9"/>
      <c r="E1445" s="1" t="str">
        <f t="shared" si="22"/>
        <v/>
      </c>
    </row>
    <row r="1446" spans="1:5" x14ac:dyDescent="0.35">
      <c r="A1446" s="1" t="s">
        <v>137</v>
      </c>
      <c r="B1446" s="1" t="s">
        <v>1606</v>
      </c>
      <c r="C1446" s="1" t="str">
        <f>IF(A1446=LEFT(Main!$C$4,2),"X","")</f>
        <v/>
      </c>
      <c r="D1446" s="9"/>
      <c r="E1446" s="1" t="str">
        <f t="shared" si="22"/>
        <v/>
      </c>
    </row>
    <row r="1447" spans="1:5" x14ac:dyDescent="0.35">
      <c r="A1447" s="1" t="s">
        <v>137</v>
      </c>
      <c r="B1447" s="1" t="s">
        <v>1607</v>
      </c>
      <c r="C1447" s="1" t="str">
        <f>IF(A1447=LEFT(Main!$C$4,2),"X","")</f>
        <v/>
      </c>
      <c r="D1447" s="9"/>
      <c r="E1447" s="1" t="str">
        <f t="shared" si="22"/>
        <v/>
      </c>
    </row>
    <row r="1448" spans="1:5" x14ac:dyDescent="0.35">
      <c r="A1448" s="1" t="s">
        <v>139</v>
      </c>
      <c r="B1448" s="1" t="s">
        <v>1608</v>
      </c>
      <c r="C1448" s="1" t="str">
        <f>IF(A1448=LEFT(Main!$C$4,2),"X","")</f>
        <v/>
      </c>
      <c r="D1448" s="9"/>
      <c r="E1448" s="1" t="str">
        <f t="shared" si="22"/>
        <v/>
      </c>
    </row>
    <row r="1449" spans="1:5" x14ac:dyDescent="0.35">
      <c r="A1449" s="1" t="s">
        <v>139</v>
      </c>
      <c r="B1449" s="1" t="s">
        <v>1609</v>
      </c>
      <c r="C1449" s="1" t="str">
        <f>IF(A1449=LEFT(Main!$C$4,2),"X","")</f>
        <v/>
      </c>
      <c r="D1449" s="9"/>
      <c r="E1449" s="1" t="str">
        <f t="shared" si="22"/>
        <v/>
      </c>
    </row>
    <row r="1450" spans="1:5" x14ac:dyDescent="0.35">
      <c r="A1450" s="1" t="s">
        <v>139</v>
      </c>
      <c r="B1450" s="1" t="s">
        <v>1610</v>
      </c>
      <c r="C1450" s="1" t="str">
        <f>IF(A1450=LEFT(Main!$C$4,2),"X","")</f>
        <v/>
      </c>
      <c r="D1450" s="9"/>
      <c r="E1450" s="1" t="str">
        <f t="shared" si="22"/>
        <v/>
      </c>
    </row>
    <row r="1451" spans="1:5" x14ac:dyDescent="0.35">
      <c r="A1451" s="1" t="s">
        <v>139</v>
      </c>
      <c r="B1451" s="1" t="s">
        <v>1611</v>
      </c>
      <c r="C1451" s="1" t="str">
        <f>IF(A1451=LEFT(Main!$C$4,2),"X","")</f>
        <v/>
      </c>
      <c r="D1451" s="9"/>
      <c r="E1451" s="1" t="str">
        <f t="shared" si="22"/>
        <v/>
      </c>
    </row>
    <row r="1452" spans="1:5" x14ac:dyDescent="0.35">
      <c r="A1452" s="1" t="s">
        <v>139</v>
      </c>
      <c r="B1452" s="1" t="s">
        <v>1612</v>
      </c>
      <c r="C1452" s="1" t="str">
        <f>IF(A1452=LEFT(Main!$C$4,2),"X","")</f>
        <v/>
      </c>
      <c r="D1452" s="9"/>
      <c r="E1452" s="1" t="str">
        <f t="shared" si="22"/>
        <v/>
      </c>
    </row>
    <row r="1453" spans="1:5" x14ac:dyDescent="0.35">
      <c r="A1453" s="1" t="s">
        <v>139</v>
      </c>
      <c r="B1453" s="1" t="s">
        <v>1613</v>
      </c>
      <c r="C1453" s="1" t="str">
        <f>IF(A1453=LEFT(Main!$C$4,2),"X","")</f>
        <v/>
      </c>
      <c r="D1453" s="9"/>
      <c r="E1453" s="1" t="str">
        <f t="shared" si="22"/>
        <v/>
      </c>
    </row>
    <row r="1454" spans="1:5" x14ac:dyDescent="0.35">
      <c r="A1454" s="1" t="s">
        <v>139</v>
      </c>
      <c r="B1454" s="1" t="s">
        <v>1614</v>
      </c>
      <c r="C1454" s="1" t="str">
        <f>IF(A1454=LEFT(Main!$C$4,2),"X","")</f>
        <v/>
      </c>
      <c r="D1454" s="9"/>
      <c r="E1454" s="1" t="str">
        <f t="shared" si="22"/>
        <v/>
      </c>
    </row>
    <row r="1455" spans="1:5" x14ac:dyDescent="0.35">
      <c r="A1455" s="1" t="s">
        <v>139</v>
      </c>
      <c r="B1455" s="1" t="s">
        <v>1615</v>
      </c>
      <c r="C1455" s="1" t="str">
        <f>IF(A1455=LEFT(Main!$C$4,2),"X","")</f>
        <v/>
      </c>
      <c r="D1455" s="9"/>
      <c r="E1455" s="1" t="str">
        <f t="shared" si="22"/>
        <v/>
      </c>
    </row>
    <row r="1456" spans="1:5" x14ac:dyDescent="0.35">
      <c r="A1456" s="1" t="s">
        <v>139</v>
      </c>
      <c r="B1456" s="1" t="s">
        <v>1616</v>
      </c>
      <c r="C1456" s="1" t="str">
        <f>IF(A1456=LEFT(Main!$C$4,2),"X","")</f>
        <v/>
      </c>
      <c r="D1456" s="9"/>
      <c r="E1456" s="1" t="str">
        <f t="shared" si="22"/>
        <v/>
      </c>
    </row>
    <row r="1457" spans="1:5" x14ac:dyDescent="0.35">
      <c r="A1457" s="1" t="s">
        <v>139</v>
      </c>
      <c r="B1457" s="1" t="s">
        <v>1617</v>
      </c>
      <c r="C1457" s="1" t="str">
        <f>IF(A1457=LEFT(Main!$C$4,2),"X","")</f>
        <v/>
      </c>
      <c r="D1457" s="9"/>
      <c r="E1457" s="1" t="str">
        <f t="shared" si="22"/>
        <v/>
      </c>
    </row>
    <row r="1458" spans="1:5" x14ac:dyDescent="0.35">
      <c r="A1458" s="1" t="s">
        <v>139</v>
      </c>
      <c r="B1458" s="1" t="s">
        <v>1618</v>
      </c>
      <c r="C1458" s="1" t="str">
        <f>IF(A1458=LEFT(Main!$C$4,2),"X","")</f>
        <v/>
      </c>
      <c r="D1458" s="9"/>
      <c r="E1458" s="1" t="str">
        <f t="shared" si="22"/>
        <v/>
      </c>
    </row>
    <row r="1459" spans="1:5" x14ac:dyDescent="0.35">
      <c r="A1459" s="1" t="s">
        <v>139</v>
      </c>
      <c r="B1459" s="1" t="s">
        <v>1619</v>
      </c>
      <c r="C1459" s="1" t="str">
        <f>IF(A1459=LEFT(Main!$C$4,2),"X","")</f>
        <v/>
      </c>
      <c r="D1459" s="9"/>
      <c r="E1459" s="1" t="str">
        <f t="shared" si="22"/>
        <v/>
      </c>
    </row>
    <row r="1460" spans="1:5" x14ac:dyDescent="0.35">
      <c r="A1460" s="1" t="s">
        <v>139</v>
      </c>
      <c r="B1460" s="1" t="s">
        <v>1620</v>
      </c>
      <c r="C1460" s="1" t="str">
        <f>IF(A1460=LEFT(Main!$C$4,2),"X","")</f>
        <v/>
      </c>
      <c r="D1460" s="9"/>
      <c r="E1460" s="1" t="str">
        <f t="shared" si="22"/>
        <v/>
      </c>
    </row>
    <row r="1461" spans="1:5" x14ac:dyDescent="0.35">
      <c r="A1461" s="1" t="s">
        <v>139</v>
      </c>
      <c r="B1461" s="1" t="s">
        <v>1621</v>
      </c>
      <c r="C1461" s="1" t="str">
        <f>IF(A1461=LEFT(Main!$C$4,2),"X","")</f>
        <v/>
      </c>
      <c r="D1461" s="9"/>
      <c r="E1461" s="1" t="str">
        <f t="shared" si="22"/>
        <v/>
      </c>
    </row>
    <row r="1462" spans="1:5" x14ac:dyDescent="0.35">
      <c r="A1462" s="1" t="s">
        <v>139</v>
      </c>
      <c r="B1462" s="1" t="s">
        <v>1622</v>
      </c>
      <c r="C1462" s="1" t="str">
        <f>IF(A1462=LEFT(Main!$C$4,2),"X","")</f>
        <v/>
      </c>
      <c r="D1462" s="9"/>
      <c r="E1462" s="1" t="str">
        <f t="shared" si="22"/>
        <v/>
      </c>
    </row>
    <row r="1463" spans="1:5" x14ac:dyDescent="0.35">
      <c r="A1463" s="1" t="s">
        <v>141</v>
      </c>
      <c r="B1463" s="1" t="s">
        <v>1336</v>
      </c>
      <c r="C1463" s="1" t="str">
        <f>IF(A1463=LEFT(Main!$C$4,2),"X","")</f>
        <v/>
      </c>
      <c r="D1463" s="9"/>
      <c r="E1463" s="1" t="str">
        <f t="shared" si="22"/>
        <v/>
      </c>
    </row>
    <row r="1464" spans="1:5" x14ac:dyDescent="0.35">
      <c r="A1464" s="1" t="s">
        <v>141</v>
      </c>
      <c r="B1464" s="1" t="s">
        <v>1623</v>
      </c>
      <c r="C1464" s="1" t="str">
        <f>IF(A1464=LEFT(Main!$C$4,2),"X","")</f>
        <v/>
      </c>
      <c r="D1464" s="9"/>
      <c r="E1464" s="1" t="str">
        <f t="shared" si="22"/>
        <v/>
      </c>
    </row>
    <row r="1465" spans="1:5" x14ac:dyDescent="0.35">
      <c r="A1465" s="1" t="s">
        <v>141</v>
      </c>
      <c r="B1465" s="1" t="s">
        <v>1624</v>
      </c>
      <c r="C1465" s="1" t="str">
        <f>IF(A1465=LEFT(Main!$C$4,2),"X","")</f>
        <v/>
      </c>
      <c r="D1465" s="9"/>
      <c r="E1465" s="1" t="str">
        <f t="shared" si="22"/>
        <v/>
      </c>
    </row>
    <row r="1466" spans="1:5" x14ac:dyDescent="0.35">
      <c r="A1466" s="1" t="s">
        <v>141</v>
      </c>
      <c r="B1466" s="1" t="s">
        <v>1625</v>
      </c>
      <c r="C1466" s="1" t="str">
        <f>IF(A1466=LEFT(Main!$C$4,2),"X","")</f>
        <v/>
      </c>
      <c r="D1466" s="9"/>
      <c r="E1466" s="1" t="str">
        <f t="shared" si="22"/>
        <v/>
      </c>
    </row>
    <row r="1467" spans="1:5" x14ac:dyDescent="0.35">
      <c r="A1467" s="1" t="s">
        <v>141</v>
      </c>
      <c r="B1467" s="1" t="s">
        <v>1626</v>
      </c>
      <c r="C1467" s="1" t="str">
        <f>IF(A1467=LEFT(Main!$C$4,2),"X","")</f>
        <v/>
      </c>
      <c r="D1467" s="9"/>
      <c r="E1467" s="1" t="str">
        <f t="shared" si="22"/>
        <v/>
      </c>
    </row>
    <row r="1468" spans="1:5" x14ac:dyDescent="0.35">
      <c r="A1468" s="1" t="s">
        <v>141</v>
      </c>
      <c r="B1468" s="1" t="s">
        <v>1627</v>
      </c>
      <c r="C1468" s="1" t="str">
        <f>IF(A1468=LEFT(Main!$C$4,2),"X","")</f>
        <v/>
      </c>
      <c r="D1468" s="9"/>
      <c r="E1468" s="1" t="str">
        <f t="shared" si="22"/>
        <v/>
      </c>
    </row>
    <row r="1469" spans="1:5" x14ac:dyDescent="0.35">
      <c r="A1469" s="1" t="s">
        <v>141</v>
      </c>
      <c r="B1469" s="1" t="s">
        <v>447</v>
      </c>
      <c r="C1469" s="1" t="str">
        <f>IF(A1469=LEFT(Main!$C$4,2),"X","")</f>
        <v/>
      </c>
      <c r="D1469" s="9"/>
      <c r="E1469" s="1" t="str">
        <f t="shared" si="22"/>
        <v/>
      </c>
    </row>
    <row r="1470" spans="1:5" x14ac:dyDescent="0.35">
      <c r="A1470" s="1" t="s">
        <v>141</v>
      </c>
      <c r="B1470" s="1" t="s">
        <v>1628</v>
      </c>
      <c r="C1470" s="1" t="str">
        <f>IF(A1470=LEFT(Main!$C$4,2),"X","")</f>
        <v/>
      </c>
      <c r="D1470" s="9"/>
      <c r="E1470" s="1" t="str">
        <f t="shared" si="22"/>
        <v/>
      </c>
    </row>
    <row r="1471" spans="1:5" x14ac:dyDescent="0.35">
      <c r="A1471" s="1" t="s">
        <v>141</v>
      </c>
      <c r="B1471" s="1" t="s">
        <v>1629</v>
      </c>
      <c r="C1471" s="1" t="str">
        <f>IF(A1471=LEFT(Main!$C$4,2),"X","")</f>
        <v/>
      </c>
      <c r="D1471" s="9"/>
      <c r="E1471" s="1" t="str">
        <f t="shared" si="22"/>
        <v/>
      </c>
    </row>
    <row r="1472" spans="1:5" x14ac:dyDescent="0.35">
      <c r="A1472" s="1" t="s">
        <v>141</v>
      </c>
      <c r="B1472" s="1" t="s">
        <v>1630</v>
      </c>
      <c r="C1472" s="1" t="str">
        <f>IF(A1472=LEFT(Main!$C$4,2),"X","")</f>
        <v/>
      </c>
      <c r="D1472" s="9"/>
      <c r="E1472" s="1" t="str">
        <f t="shared" si="22"/>
        <v/>
      </c>
    </row>
    <row r="1473" spans="1:5" x14ac:dyDescent="0.35">
      <c r="A1473" s="1" t="s">
        <v>141</v>
      </c>
      <c r="B1473" s="1" t="s">
        <v>1631</v>
      </c>
      <c r="C1473" s="1" t="str">
        <f>IF(A1473=LEFT(Main!$C$4,2),"X","")</f>
        <v/>
      </c>
      <c r="D1473" s="9"/>
      <c r="E1473" s="1" t="str">
        <f t="shared" si="22"/>
        <v/>
      </c>
    </row>
    <row r="1474" spans="1:5" x14ac:dyDescent="0.35">
      <c r="A1474" s="1" t="s">
        <v>141</v>
      </c>
      <c r="B1474" s="1" t="s">
        <v>1632</v>
      </c>
      <c r="C1474" s="1" t="str">
        <f>IF(A1474=LEFT(Main!$C$4,2),"X","")</f>
        <v/>
      </c>
      <c r="D1474" s="9"/>
      <c r="E1474" s="1" t="str">
        <f t="shared" ref="E1474:E1537" si="23">IF(C1474="","",B1474)</f>
        <v/>
      </c>
    </row>
    <row r="1475" spans="1:5" x14ac:dyDescent="0.35">
      <c r="A1475" s="1" t="s">
        <v>141</v>
      </c>
      <c r="B1475" s="1" t="s">
        <v>1633</v>
      </c>
      <c r="C1475" s="1" t="str">
        <f>IF(A1475=LEFT(Main!$C$4,2),"X","")</f>
        <v/>
      </c>
      <c r="D1475" s="9"/>
      <c r="E1475" s="1" t="str">
        <f t="shared" si="23"/>
        <v/>
      </c>
    </row>
    <row r="1476" spans="1:5" x14ac:dyDescent="0.35">
      <c r="A1476" s="1" t="s">
        <v>141</v>
      </c>
      <c r="B1476" s="1" t="s">
        <v>340</v>
      </c>
      <c r="C1476" s="1" t="str">
        <f>IF(A1476=LEFT(Main!$C$4,2),"X","")</f>
        <v/>
      </c>
      <c r="D1476" s="9"/>
      <c r="E1476" s="1" t="str">
        <f t="shared" si="23"/>
        <v/>
      </c>
    </row>
    <row r="1477" spans="1:5" x14ac:dyDescent="0.35">
      <c r="A1477" s="1" t="s">
        <v>141</v>
      </c>
      <c r="B1477" s="1" t="s">
        <v>1634</v>
      </c>
      <c r="C1477" s="1" t="str">
        <f>IF(A1477=LEFT(Main!$C$4,2),"X","")</f>
        <v/>
      </c>
      <c r="D1477" s="9"/>
      <c r="E1477" s="1" t="str">
        <f t="shared" si="23"/>
        <v/>
      </c>
    </row>
    <row r="1478" spans="1:5" x14ac:dyDescent="0.35">
      <c r="A1478" s="1" t="s">
        <v>141</v>
      </c>
      <c r="B1478" s="1" t="s">
        <v>1635</v>
      </c>
      <c r="C1478" s="1" t="str">
        <f>IF(A1478=LEFT(Main!$C$4,2),"X","")</f>
        <v/>
      </c>
      <c r="D1478" s="9"/>
      <c r="E1478" s="1" t="str">
        <f t="shared" si="23"/>
        <v/>
      </c>
    </row>
    <row r="1479" spans="1:5" x14ac:dyDescent="0.35">
      <c r="A1479" s="1" t="s">
        <v>141</v>
      </c>
      <c r="B1479" s="1" t="s">
        <v>1636</v>
      </c>
      <c r="C1479" s="1" t="str">
        <f>IF(A1479=LEFT(Main!$C$4,2),"X","")</f>
        <v/>
      </c>
      <c r="D1479" s="9"/>
      <c r="E1479" s="1" t="str">
        <f t="shared" si="23"/>
        <v/>
      </c>
    </row>
    <row r="1480" spans="1:5" x14ac:dyDescent="0.35">
      <c r="A1480" s="1" t="s">
        <v>141</v>
      </c>
      <c r="B1480" s="1" t="s">
        <v>1637</v>
      </c>
      <c r="C1480" s="1" t="str">
        <f>IF(A1480=LEFT(Main!$C$4,2),"X","")</f>
        <v/>
      </c>
      <c r="D1480" s="9"/>
      <c r="E1480" s="1" t="str">
        <f t="shared" si="23"/>
        <v/>
      </c>
    </row>
    <row r="1481" spans="1:5" x14ac:dyDescent="0.35">
      <c r="A1481" s="1" t="s">
        <v>141</v>
      </c>
      <c r="B1481" s="1" t="s">
        <v>1638</v>
      </c>
      <c r="C1481" s="1" t="str">
        <f>IF(A1481=LEFT(Main!$C$4,2),"X","")</f>
        <v/>
      </c>
      <c r="D1481" s="9"/>
      <c r="E1481" s="1" t="str">
        <f t="shared" si="23"/>
        <v/>
      </c>
    </row>
    <row r="1482" spans="1:5" x14ac:dyDescent="0.35">
      <c r="A1482" s="1" t="s">
        <v>141</v>
      </c>
      <c r="B1482" s="1" t="s">
        <v>1639</v>
      </c>
      <c r="C1482" s="1" t="str">
        <f>IF(A1482=LEFT(Main!$C$4,2),"X","")</f>
        <v/>
      </c>
      <c r="D1482" s="9"/>
      <c r="E1482" s="1" t="str">
        <f t="shared" si="23"/>
        <v/>
      </c>
    </row>
    <row r="1483" spans="1:5" x14ac:dyDescent="0.35">
      <c r="A1483" s="1" t="s">
        <v>143</v>
      </c>
      <c r="B1483" s="1" t="s">
        <v>1640</v>
      </c>
      <c r="C1483" s="1" t="str">
        <f>IF(A1483=LEFT(Main!$C$4,2),"X","")</f>
        <v/>
      </c>
      <c r="D1483" s="9"/>
      <c r="E1483" s="1" t="str">
        <f t="shared" si="23"/>
        <v/>
      </c>
    </row>
    <row r="1484" spans="1:5" x14ac:dyDescent="0.35">
      <c r="A1484" s="1" t="s">
        <v>143</v>
      </c>
      <c r="B1484" s="1" t="s">
        <v>1641</v>
      </c>
      <c r="C1484" s="1" t="str">
        <f>IF(A1484=LEFT(Main!$C$4,2),"X","")</f>
        <v/>
      </c>
      <c r="D1484" s="9"/>
      <c r="E1484" s="1" t="str">
        <f t="shared" si="23"/>
        <v/>
      </c>
    </row>
    <row r="1485" spans="1:5" x14ac:dyDescent="0.35">
      <c r="A1485" s="1" t="s">
        <v>143</v>
      </c>
      <c r="B1485" s="1" t="s">
        <v>1642</v>
      </c>
      <c r="C1485" s="1" t="str">
        <f>IF(A1485=LEFT(Main!$C$4,2),"X","")</f>
        <v/>
      </c>
      <c r="D1485" s="9"/>
      <c r="E1485" s="1" t="str">
        <f t="shared" si="23"/>
        <v/>
      </c>
    </row>
    <row r="1486" spans="1:5" x14ac:dyDescent="0.35">
      <c r="A1486" s="1" t="s">
        <v>143</v>
      </c>
      <c r="B1486" s="1" t="s">
        <v>1643</v>
      </c>
      <c r="C1486" s="1" t="str">
        <f>IF(A1486=LEFT(Main!$C$4,2),"X","")</f>
        <v/>
      </c>
      <c r="D1486" s="9"/>
      <c r="E1486" s="1" t="str">
        <f t="shared" si="23"/>
        <v/>
      </c>
    </row>
    <row r="1487" spans="1:5" x14ac:dyDescent="0.35">
      <c r="A1487" s="1" t="s">
        <v>143</v>
      </c>
      <c r="B1487" s="1" t="s">
        <v>1644</v>
      </c>
      <c r="C1487" s="1" t="str">
        <f>IF(A1487=LEFT(Main!$C$4,2),"X","")</f>
        <v/>
      </c>
      <c r="D1487" s="9"/>
      <c r="E1487" s="1" t="str">
        <f t="shared" si="23"/>
        <v/>
      </c>
    </row>
    <row r="1488" spans="1:5" x14ac:dyDescent="0.35">
      <c r="A1488" s="1" t="s">
        <v>143</v>
      </c>
      <c r="B1488" s="1" t="s">
        <v>1645</v>
      </c>
      <c r="C1488" s="1" t="str">
        <f>IF(A1488=LEFT(Main!$C$4,2),"X","")</f>
        <v/>
      </c>
      <c r="D1488" s="9"/>
      <c r="E1488" s="1" t="str">
        <f t="shared" si="23"/>
        <v/>
      </c>
    </row>
    <row r="1489" spans="1:5" x14ac:dyDescent="0.35">
      <c r="A1489" s="1" t="s">
        <v>143</v>
      </c>
      <c r="B1489" s="1" t="s">
        <v>1646</v>
      </c>
      <c r="C1489" s="1" t="str">
        <f>IF(A1489=LEFT(Main!$C$4,2),"X","")</f>
        <v/>
      </c>
      <c r="D1489" s="9"/>
      <c r="E1489" s="1" t="str">
        <f t="shared" si="23"/>
        <v/>
      </c>
    </row>
    <row r="1490" spans="1:5" x14ac:dyDescent="0.35">
      <c r="A1490" s="1" t="s">
        <v>143</v>
      </c>
      <c r="B1490" s="1" t="s">
        <v>1647</v>
      </c>
      <c r="C1490" s="1" t="str">
        <f>IF(A1490=LEFT(Main!$C$4,2),"X","")</f>
        <v/>
      </c>
      <c r="D1490" s="9"/>
      <c r="E1490" s="1" t="str">
        <f t="shared" si="23"/>
        <v/>
      </c>
    </row>
    <row r="1491" spans="1:5" x14ac:dyDescent="0.35">
      <c r="A1491" s="1" t="s">
        <v>143</v>
      </c>
      <c r="B1491" s="1" t="s">
        <v>1648</v>
      </c>
      <c r="C1491" s="1" t="str">
        <f>IF(A1491=LEFT(Main!$C$4,2),"X","")</f>
        <v/>
      </c>
      <c r="D1491" s="9"/>
      <c r="E1491" s="1" t="str">
        <f t="shared" si="23"/>
        <v/>
      </c>
    </row>
    <row r="1492" spans="1:5" x14ac:dyDescent="0.35">
      <c r="A1492" s="1" t="s">
        <v>143</v>
      </c>
      <c r="B1492" s="1" t="s">
        <v>1649</v>
      </c>
      <c r="C1492" s="1" t="str">
        <f>IF(A1492=LEFT(Main!$C$4,2),"X","")</f>
        <v/>
      </c>
      <c r="D1492" s="9"/>
      <c r="E1492" s="1" t="str">
        <f t="shared" si="23"/>
        <v/>
      </c>
    </row>
    <row r="1493" spans="1:5" x14ac:dyDescent="0.35">
      <c r="A1493" s="1" t="s">
        <v>145</v>
      </c>
      <c r="B1493" s="1" t="s">
        <v>1650</v>
      </c>
      <c r="C1493" s="1" t="str">
        <f>IF(A1493=LEFT(Main!$C$4,2),"X","")</f>
        <v/>
      </c>
      <c r="D1493" s="9"/>
      <c r="E1493" s="1" t="str">
        <f t="shared" si="23"/>
        <v/>
      </c>
    </row>
    <row r="1494" spans="1:5" x14ac:dyDescent="0.35">
      <c r="A1494" s="1" t="s">
        <v>145</v>
      </c>
      <c r="B1494" s="1" t="s">
        <v>1651</v>
      </c>
      <c r="C1494" s="1" t="str">
        <f>IF(A1494=LEFT(Main!$C$4,2),"X","")</f>
        <v/>
      </c>
      <c r="D1494" s="9"/>
      <c r="E1494" s="1" t="str">
        <f t="shared" si="23"/>
        <v/>
      </c>
    </row>
    <row r="1495" spans="1:5" x14ac:dyDescent="0.35">
      <c r="A1495" s="1" t="s">
        <v>145</v>
      </c>
      <c r="B1495" s="1" t="s">
        <v>1652</v>
      </c>
      <c r="C1495" s="1" t="str">
        <f>IF(A1495=LEFT(Main!$C$4,2),"X","")</f>
        <v/>
      </c>
      <c r="D1495" s="9"/>
      <c r="E1495" s="1" t="str">
        <f t="shared" si="23"/>
        <v/>
      </c>
    </row>
    <row r="1496" spans="1:5" x14ac:dyDescent="0.35">
      <c r="A1496" s="1" t="s">
        <v>145</v>
      </c>
      <c r="B1496" s="1" t="s">
        <v>1653</v>
      </c>
      <c r="C1496" s="1" t="str">
        <f>IF(A1496=LEFT(Main!$C$4,2),"X","")</f>
        <v/>
      </c>
      <c r="D1496" s="9"/>
      <c r="E1496" s="1" t="str">
        <f t="shared" si="23"/>
        <v/>
      </c>
    </row>
    <row r="1497" spans="1:5" x14ac:dyDescent="0.35">
      <c r="A1497" s="1" t="s">
        <v>145</v>
      </c>
      <c r="B1497" s="1" t="s">
        <v>1654</v>
      </c>
      <c r="C1497" s="1" t="str">
        <f>IF(A1497=LEFT(Main!$C$4,2),"X","")</f>
        <v/>
      </c>
      <c r="D1497" s="9"/>
      <c r="E1497" s="1" t="str">
        <f t="shared" si="23"/>
        <v/>
      </c>
    </row>
    <row r="1498" spans="1:5" x14ac:dyDescent="0.35">
      <c r="A1498" s="1" t="s">
        <v>145</v>
      </c>
      <c r="B1498" s="1" t="s">
        <v>1655</v>
      </c>
      <c r="C1498" s="1" t="str">
        <f>IF(A1498=LEFT(Main!$C$4,2),"X","")</f>
        <v/>
      </c>
      <c r="D1498" s="9"/>
      <c r="E1498" s="1" t="str">
        <f t="shared" si="23"/>
        <v/>
      </c>
    </row>
    <row r="1499" spans="1:5" x14ac:dyDescent="0.35">
      <c r="A1499" s="1" t="s">
        <v>145</v>
      </c>
      <c r="B1499" s="1" t="s">
        <v>1656</v>
      </c>
      <c r="C1499" s="1" t="str">
        <f>IF(A1499=LEFT(Main!$C$4,2),"X","")</f>
        <v/>
      </c>
      <c r="D1499" s="9"/>
      <c r="E1499" s="1" t="str">
        <f t="shared" si="23"/>
        <v/>
      </c>
    </row>
    <row r="1500" spans="1:5" x14ac:dyDescent="0.35">
      <c r="A1500" s="1" t="s">
        <v>145</v>
      </c>
      <c r="B1500" s="1" t="s">
        <v>1657</v>
      </c>
      <c r="C1500" s="1" t="str">
        <f>IF(A1500=LEFT(Main!$C$4,2),"X","")</f>
        <v/>
      </c>
      <c r="D1500" s="9"/>
      <c r="E1500" s="1" t="str">
        <f t="shared" si="23"/>
        <v/>
      </c>
    </row>
    <row r="1501" spans="1:5" x14ac:dyDescent="0.35">
      <c r="A1501" s="1" t="s">
        <v>145</v>
      </c>
      <c r="B1501" s="1" t="s">
        <v>1658</v>
      </c>
      <c r="C1501" s="1" t="str">
        <f>IF(A1501=LEFT(Main!$C$4,2),"X","")</f>
        <v/>
      </c>
      <c r="D1501" s="9"/>
      <c r="E1501" s="1" t="str">
        <f t="shared" si="23"/>
        <v/>
      </c>
    </row>
    <row r="1502" spans="1:5" x14ac:dyDescent="0.35">
      <c r="A1502" s="1" t="s">
        <v>145</v>
      </c>
      <c r="B1502" s="1" t="s">
        <v>1659</v>
      </c>
      <c r="C1502" s="1" t="str">
        <f>IF(A1502=LEFT(Main!$C$4,2),"X","")</f>
        <v/>
      </c>
      <c r="D1502" s="9"/>
      <c r="E1502" s="1" t="str">
        <f t="shared" si="23"/>
        <v/>
      </c>
    </row>
    <row r="1503" spans="1:5" x14ac:dyDescent="0.35">
      <c r="A1503" s="1" t="s">
        <v>145</v>
      </c>
      <c r="B1503" s="1" t="s">
        <v>1660</v>
      </c>
      <c r="C1503" s="1" t="str">
        <f>IF(A1503=LEFT(Main!$C$4,2),"X","")</f>
        <v/>
      </c>
      <c r="D1503" s="9"/>
      <c r="E1503" s="1" t="str">
        <f t="shared" si="23"/>
        <v/>
      </c>
    </row>
    <row r="1504" spans="1:5" x14ac:dyDescent="0.35">
      <c r="A1504" s="1" t="s">
        <v>145</v>
      </c>
      <c r="B1504" s="1" t="s">
        <v>1661</v>
      </c>
      <c r="C1504" s="1" t="str">
        <f>IF(A1504=LEFT(Main!$C$4,2),"X","")</f>
        <v/>
      </c>
      <c r="D1504" s="9"/>
      <c r="E1504" s="1" t="str">
        <f t="shared" si="23"/>
        <v/>
      </c>
    </row>
    <row r="1505" spans="1:5" x14ac:dyDescent="0.35">
      <c r="A1505" s="1" t="s">
        <v>147</v>
      </c>
      <c r="B1505" s="1" t="s">
        <v>1662</v>
      </c>
      <c r="C1505" s="1" t="str">
        <f>IF(A1505=LEFT(Main!$C$4,2),"X","")</f>
        <v/>
      </c>
      <c r="D1505" s="9"/>
      <c r="E1505" s="1" t="str">
        <f t="shared" si="23"/>
        <v/>
      </c>
    </row>
    <row r="1506" spans="1:5" x14ac:dyDescent="0.35">
      <c r="A1506" s="1" t="s">
        <v>147</v>
      </c>
      <c r="B1506" s="1" t="s">
        <v>1663</v>
      </c>
      <c r="C1506" s="1" t="str">
        <f>IF(A1506=LEFT(Main!$C$4,2),"X","")</f>
        <v/>
      </c>
      <c r="D1506" s="9"/>
      <c r="E1506" s="1" t="str">
        <f t="shared" si="23"/>
        <v/>
      </c>
    </row>
    <row r="1507" spans="1:5" x14ac:dyDescent="0.35">
      <c r="A1507" s="1" t="s">
        <v>147</v>
      </c>
      <c r="B1507" s="1" t="s">
        <v>1664</v>
      </c>
      <c r="C1507" s="1" t="str">
        <f>IF(A1507=LEFT(Main!$C$4,2),"X","")</f>
        <v/>
      </c>
      <c r="D1507" s="9"/>
      <c r="E1507" s="1" t="str">
        <f t="shared" si="23"/>
        <v/>
      </c>
    </row>
    <row r="1508" spans="1:5" x14ac:dyDescent="0.35">
      <c r="A1508" s="1" t="s">
        <v>147</v>
      </c>
      <c r="B1508" s="1" t="s">
        <v>1665</v>
      </c>
      <c r="C1508" s="1" t="str">
        <f>IF(A1508=LEFT(Main!$C$4,2),"X","")</f>
        <v/>
      </c>
      <c r="D1508" s="9"/>
      <c r="E1508" s="1" t="str">
        <f t="shared" si="23"/>
        <v/>
      </c>
    </row>
    <row r="1509" spans="1:5" x14ac:dyDescent="0.35">
      <c r="A1509" s="1" t="s">
        <v>147</v>
      </c>
      <c r="B1509" s="1" t="s">
        <v>1666</v>
      </c>
      <c r="C1509" s="1" t="str">
        <f>IF(A1509=LEFT(Main!$C$4,2),"X","")</f>
        <v/>
      </c>
      <c r="D1509" s="9"/>
      <c r="E1509" s="1" t="str">
        <f t="shared" si="23"/>
        <v/>
      </c>
    </row>
    <row r="1510" spans="1:5" x14ac:dyDescent="0.35">
      <c r="A1510" s="1" t="s">
        <v>147</v>
      </c>
      <c r="B1510" s="1" t="s">
        <v>1667</v>
      </c>
      <c r="C1510" s="1" t="str">
        <f>IF(A1510=LEFT(Main!$C$4,2),"X","")</f>
        <v/>
      </c>
      <c r="D1510" s="9"/>
      <c r="E1510" s="1" t="str">
        <f t="shared" si="23"/>
        <v/>
      </c>
    </row>
    <row r="1511" spans="1:5" x14ac:dyDescent="0.35">
      <c r="A1511" s="1" t="s">
        <v>147</v>
      </c>
      <c r="B1511" s="1" t="s">
        <v>1668</v>
      </c>
      <c r="C1511" s="1" t="str">
        <f>IF(A1511=LEFT(Main!$C$4,2),"X","")</f>
        <v/>
      </c>
      <c r="D1511" s="9"/>
      <c r="E1511" s="1" t="str">
        <f t="shared" si="23"/>
        <v/>
      </c>
    </row>
    <row r="1512" spans="1:5" x14ac:dyDescent="0.35">
      <c r="A1512" s="1" t="s">
        <v>147</v>
      </c>
      <c r="B1512" s="1" t="s">
        <v>1669</v>
      </c>
      <c r="C1512" s="1" t="str">
        <f>IF(A1512=LEFT(Main!$C$4,2),"X","")</f>
        <v/>
      </c>
      <c r="D1512" s="9"/>
      <c r="E1512" s="1" t="str">
        <f t="shared" si="23"/>
        <v/>
      </c>
    </row>
    <row r="1513" spans="1:5" x14ac:dyDescent="0.35">
      <c r="A1513" s="1" t="s">
        <v>147</v>
      </c>
      <c r="B1513" s="1" t="s">
        <v>1670</v>
      </c>
      <c r="C1513" s="1" t="str">
        <f>IF(A1513=LEFT(Main!$C$4,2),"X","")</f>
        <v/>
      </c>
      <c r="D1513" s="9"/>
      <c r="E1513" s="1" t="str">
        <f t="shared" si="23"/>
        <v/>
      </c>
    </row>
    <row r="1514" spans="1:5" x14ac:dyDescent="0.35">
      <c r="A1514" s="1" t="s">
        <v>147</v>
      </c>
      <c r="B1514" s="1" t="s">
        <v>1671</v>
      </c>
      <c r="C1514" s="1" t="str">
        <f>IF(A1514=LEFT(Main!$C$4,2),"X","")</f>
        <v/>
      </c>
      <c r="D1514" s="9"/>
      <c r="E1514" s="1" t="str">
        <f t="shared" si="23"/>
        <v/>
      </c>
    </row>
    <row r="1515" spans="1:5" x14ac:dyDescent="0.35">
      <c r="A1515" s="1" t="s">
        <v>147</v>
      </c>
      <c r="B1515" s="1" t="s">
        <v>1672</v>
      </c>
      <c r="C1515" s="1" t="str">
        <f>IF(A1515=LEFT(Main!$C$4,2),"X","")</f>
        <v/>
      </c>
      <c r="D1515" s="9"/>
      <c r="E1515" s="1" t="str">
        <f t="shared" si="23"/>
        <v/>
      </c>
    </row>
    <row r="1516" spans="1:5" x14ac:dyDescent="0.35">
      <c r="A1516" s="1" t="s">
        <v>147</v>
      </c>
      <c r="B1516" s="1" t="s">
        <v>1673</v>
      </c>
      <c r="C1516" s="1" t="str">
        <f>IF(A1516=LEFT(Main!$C$4,2),"X","")</f>
        <v/>
      </c>
      <c r="D1516" s="9"/>
      <c r="E1516" s="1" t="str">
        <f t="shared" si="23"/>
        <v/>
      </c>
    </row>
    <row r="1517" spans="1:5" x14ac:dyDescent="0.35">
      <c r="A1517" s="1" t="s">
        <v>147</v>
      </c>
      <c r="B1517" s="1" t="s">
        <v>1674</v>
      </c>
      <c r="C1517" s="1" t="str">
        <f>IF(A1517=LEFT(Main!$C$4,2),"X","")</f>
        <v/>
      </c>
      <c r="D1517" s="9"/>
      <c r="E1517" s="1" t="str">
        <f t="shared" si="23"/>
        <v/>
      </c>
    </row>
    <row r="1518" spans="1:5" x14ac:dyDescent="0.35">
      <c r="A1518" s="1" t="s">
        <v>147</v>
      </c>
      <c r="B1518" s="1" t="s">
        <v>1675</v>
      </c>
      <c r="C1518" s="1" t="str">
        <f>IF(A1518=LEFT(Main!$C$4,2),"X","")</f>
        <v/>
      </c>
      <c r="D1518" s="9"/>
      <c r="E1518" s="1" t="str">
        <f t="shared" si="23"/>
        <v/>
      </c>
    </row>
    <row r="1519" spans="1:5" x14ac:dyDescent="0.35">
      <c r="A1519" s="1" t="s">
        <v>147</v>
      </c>
      <c r="B1519" s="1" t="s">
        <v>1676</v>
      </c>
      <c r="C1519" s="1" t="str">
        <f>IF(A1519=LEFT(Main!$C$4,2),"X","")</f>
        <v/>
      </c>
      <c r="D1519" s="9"/>
      <c r="E1519" s="1" t="str">
        <f t="shared" si="23"/>
        <v/>
      </c>
    </row>
    <row r="1520" spans="1:5" x14ac:dyDescent="0.35">
      <c r="A1520" s="1" t="s">
        <v>147</v>
      </c>
      <c r="B1520" s="1" t="s">
        <v>1677</v>
      </c>
      <c r="C1520" s="1" t="str">
        <f>IF(A1520=LEFT(Main!$C$4,2),"X","")</f>
        <v/>
      </c>
      <c r="D1520" s="9"/>
      <c r="E1520" s="1" t="str">
        <f t="shared" si="23"/>
        <v/>
      </c>
    </row>
    <row r="1521" spans="1:5" x14ac:dyDescent="0.35">
      <c r="A1521" s="1" t="s">
        <v>147</v>
      </c>
      <c r="B1521" s="1" t="s">
        <v>1678</v>
      </c>
      <c r="C1521" s="1" t="str">
        <f>IF(A1521=LEFT(Main!$C$4,2),"X","")</f>
        <v/>
      </c>
      <c r="D1521" s="9"/>
      <c r="E1521" s="1" t="str">
        <f t="shared" si="23"/>
        <v/>
      </c>
    </row>
    <row r="1522" spans="1:5" x14ac:dyDescent="0.35">
      <c r="A1522" s="1" t="s">
        <v>147</v>
      </c>
      <c r="B1522" s="1" t="s">
        <v>1679</v>
      </c>
      <c r="C1522" s="1" t="str">
        <f>IF(A1522=LEFT(Main!$C$4,2),"X","")</f>
        <v/>
      </c>
      <c r="D1522" s="9"/>
      <c r="E1522" s="1" t="str">
        <f t="shared" si="23"/>
        <v/>
      </c>
    </row>
    <row r="1523" spans="1:5" x14ac:dyDescent="0.35">
      <c r="A1523" s="1" t="s">
        <v>147</v>
      </c>
      <c r="B1523" s="1" t="s">
        <v>1680</v>
      </c>
      <c r="C1523" s="1" t="str">
        <f>IF(A1523=LEFT(Main!$C$4,2),"X","")</f>
        <v/>
      </c>
      <c r="D1523" s="9"/>
      <c r="E1523" s="1" t="str">
        <f t="shared" si="23"/>
        <v/>
      </c>
    </row>
    <row r="1524" spans="1:5" x14ac:dyDescent="0.35">
      <c r="A1524" s="1" t="s">
        <v>147</v>
      </c>
      <c r="B1524" s="1" t="s">
        <v>1681</v>
      </c>
      <c r="C1524" s="1" t="str">
        <f>IF(A1524=LEFT(Main!$C$4,2),"X","")</f>
        <v/>
      </c>
      <c r="D1524" s="9"/>
      <c r="E1524" s="1" t="str">
        <f t="shared" si="23"/>
        <v/>
      </c>
    </row>
    <row r="1525" spans="1:5" x14ac:dyDescent="0.35">
      <c r="A1525" s="1" t="s">
        <v>147</v>
      </c>
      <c r="B1525" s="1" t="s">
        <v>1682</v>
      </c>
      <c r="C1525" s="1" t="str">
        <f>IF(A1525=LEFT(Main!$C$4,2),"X","")</f>
        <v/>
      </c>
      <c r="D1525" s="9"/>
      <c r="E1525" s="1" t="str">
        <f t="shared" si="23"/>
        <v/>
      </c>
    </row>
    <row r="1526" spans="1:5" x14ac:dyDescent="0.35">
      <c r="A1526" s="1" t="s">
        <v>147</v>
      </c>
      <c r="B1526" s="1" t="s">
        <v>1683</v>
      </c>
      <c r="C1526" s="1" t="str">
        <f>IF(A1526=LEFT(Main!$C$4,2),"X","")</f>
        <v/>
      </c>
      <c r="D1526" s="9"/>
      <c r="E1526" s="1" t="str">
        <f t="shared" si="23"/>
        <v/>
      </c>
    </row>
    <row r="1527" spans="1:5" x14ac:dyDescent="0.35">
      <c r="A1527" s="1" t="s">
        <v>147</v>
      </c>
      <c r="B1527" s="1" t="s">
        <v>1684</v>
      </c>
      <c r="C1527" s="1" t="str">
        <f>IF(A1527=LEFT(Main!$C$4,2),"X","")</f>
        <v/>
      </c>
      <c r="D1527" s="9"/>
      <c r="E1527" s="1" t="str">
        <f t="shared" si="23"/>
        <v/>
      </c>
    </row>
    <row r="1528" spans="1:5" x14ac:dyDescent="0.35">
      <c r="A1528" s="1" t="s">
        <v>147</v>
      </c>
      <c r="B1528" s="1" t="s">
        <v>1685</v>
      </c>
      <c r="C1528" s="1" t="str">
        <f>IF(A1528=LEFT(Main!$C$4,2),"X","")</f>
        <v/>
      </c>
      <c r="D1528" s="9"/>
      <c r="E1528" s="1" t="str">
        <f t="shared" si="23"/>
        <v/>
      </c>
    </row>
    <row r="1529" spans="1:5" x14ac:dyDescent="0.35">
      <c r="A1529" s="1" t="s">
        <v>147</v>
      </c>
      <c r="B1529" s="1" t="s">
        <v>1686</v>
      </c>
      <c r="C1529" s="1" t="str">
        <f>IF(A1529=LEFT(Main!$C$4,2),"X","")</f>
        <v/>
      </c>
      <c r="D1529" s="9"/>
      <c r="E1529" s="1" t="str">
        <f t="shared" si="23"/>
        <v/>
      </c>
    </row>
    <row r="1530" spans="1:5" x14ac:dyDescent="0.35">
      <c r="A1530" s="1" t="s">
        <v>147</v>
      </c>
      <c r="B1530" s="1" t="s">
        <v>1687</v>
      </c>
      <c r="C1530" s="1" t="str">
        <f>IF(A1530=LEFT(Main!$C$4,2),"X","")</f>
        <v/>
      </c>
      <c r="D1530" s="9"/>
      <c r="E1530" s="1" t="str">
        <f t="shared" si="23"/>
        <v/>
      </c>
    </row>
    <row r="1531" spans="1:5" x14ac:dyDescent="0.35">
      <c r="A1531" s="1" t="s">
        <v>147</v>
      </c>
      <c r="B1531" s="1" t="s">
        <v>1688</v>
      </c>
      <c r="C1531" s="1" t="str">
        <f>IF(A1531=LEFT(Main!$C$4,2),"X","")</f>
        <v/>
      </c>
      <c r="D1531" s="9"/>
      <c r="E1531" s="1" t="str">
        <f t="shared" si="23"/>
        <v/>
      </c>
    </row>
    <row r="1532" spans="1:5" x14ac:dyDescent="0.35">
      <c r="A1532" s="1" t="s">
        <v>147</v>
      </c>
      <c r="B1532" s="1" t="s">
        <v>1689</v>
      </c>
      <c r="C1532" s="1" t="str">
        <f>IF(A1532=LEFT(Main!$C$4,2),"X","")</f>
        <v/>
      </c>
      <c r="D1532" s="9"/>
      <c r="E1532" s="1" t="str">
        <f t="shared" si="23"/>
        <v/>
      </c>
    </row>
    <row r="1533" spans="1:5" x14ac:dyDescent="0.35">
      <c r="A1533" s="1" t="s">
        <v>147</v>
      </c>
      <c r="B1533" s="1" t="s">
        <v>1690</v>
      </c>
      <c r="C1533" s="1" t="str">
        <f>IF(A1533=LEFT(Main!$C$4,2),"X","")</f>
        <v/>
      </c>
      <c r="D1533" s="9"/>
      <c r="E1533" s="1" t="str">
        <f t="shared" si="23"/>
        <v/>
      </c>
    </row>
    <row r="1534" spans="1:5" x14ac:dyDescent="0.35">
      <c r="A1534" s="1" t="s">
        <v>147</v>
      </c>
      <c r="B1534" s="1" t="s">
        <v>1691</v>
      </c>
      <c r="C1534" s="1" t="str">
        <f>IF(A1534=LEFT(Main!$C$4,2),"X","")</f>
        <v/>
      </c>
      <c r="D1534" s="9"/>
      <c r="E1534" s="1" t="str">
        <f t="shared" si="23"/>
        <v/>
      </c>
    </row>
    <row r="1535" spans="1:5" x14ac:dyDescent="0.35">
      <c r="A1535" s="1" t="s">
        <v>147</v>
      </c>
      <c r="B1535" s="1" t="s">
        <v>1692</v>
      </c>
      <c r="C1535" s="1" t="str">
        <f>IF(A1535=LEFT(Main!$C$4,2),"X","")</f>
        <v/>
      </c>
      <c r="D1535" s="9"/>
      <c r="E1535" s="1" t="str">
        <f t="shared" si="23"/>
        <v/>
      </c>
    </row>
    <row r="1536" spans="1:5" x14ac:dyDescent="0.35">
      <c r="A1536" s="1" t="s">
        <v>147</v>
      </c>
      <c r="B1536" s="1" t="s">
        <v>1693</v>
      </c>
      <c r="C1536" s="1" t="str">
        <f>IF(A1536=LEFT(Main!$C$4,2),"X","")</f>
        <v/>
      </c>
      <c r="D1536" s="9"/>
      <c r="E1536" s="1" t="str">
        <f t="shared" si="23"/>
        <v/>
      </c>
    </row>
    <row r="1537" spans="1:5" x14ac:dyDescent="0.35">
      <c r="A1537" s="1" t="s">
        <v>149</v>
      </c>
      <c r="B1537" s="1" t="s">
        <v>1694</v>
      </c>
      <c r="C1537" s="1" t="str">
        <f>IF(A1537=LEFT(Main!$C$4,2),"X","")</f>
        <v/>
      </c>
      <c r="D1537" s="9"/>
      <c r="E1537" s="1" t="str">
        <f t="shared" si="23"/>
        <v/>
      </c>
    </row>
    <row r="1538" spans="1:5" x14ac:dyDescent="0.35">
      <c r="A1538" s="1" t="s">
        <v>149</v>
      </c>
      <c r="B1538" s="1" t="s">
        <v>1695</v>
      </c>
      <c r="C1538" s="1" t="str">
        <f>IF(A1538=LEFT(Main!$C$4,2),"X","")</f>
        <v/>
      </c>
      <c r="D1538" s="9"/>
      <c r="E1538" s="1" t="str">
        <f t="shared" ref="E1538:E1601" si="24">IF(C1538="","",B1538)</f>
        <v/>
      </c>
    </row>
    <row r="1539" spans="1:5" x14ac:dyDescent="0.35">
      <c r="A1539" s="1" t="s">
        <v>149</v>
      </c>
      <c r="B1539" s="1" t="s">
        <v>1696</v>
      </c>
      <c r="C1539" s="1" t="str">
        <f>IF(A1539=LEFT(Main!$C$4,2),"X","")</f>
        <v/>
      </c>
      <c r="D1539" s="9"/>
      <c r="E1539" s="1" t="str">
        <f t="shared" si="24"/>
        <v/>
      </c>
    </row>
    <row r="1540" spans="1:5" x14ac:dyDescent="0.35">
      <c r="A1540" s="1" t="s">
        <v>149</v>
      </c>
      <c r="B1540" s="1" t="s">
        <v>1697</v>
      </c>
      <c r="C1540" s="1" t="str">
        <f>IF(A1540=LEFT(Main!$C$4,2),"X","")</f>
        <v/>
      </c>
      <c r="D1540" s="9"/>
      <c r="E1540" s="1" t="str">
        <f t="shared" si="24"/>
        <v/>
      </c>
    </row>
    <row r="1541" spans="1:5" x14ac:dyDescent="0.35">
      <c r="A1541" s="1" t="s">
        <v>149</v>
      </c>
      <c r="B1541" s="1" t="s">
        <v>1698</v>
      </c>
      <c r="C1541" s="1" t="str">
        <f>IF(A1541=LEFT(Main!$C$4,2),"X","")</f>
        <v/>
      </c>
      <c r="D1541" s="9"/>
      <c r="E1541" s="1" t="str">
        <f t="shared" si="24"/>
        <v/>
      </c>
    </row>
    <row r="1542" spans="1:5" x14ac:dyDescent="0.35">
      <c r="A1542" s="1" t="s">
        <v>149</v>
      </c>
      <c r="B1542" s="1" t="s">
        <v>1699</v>
      </c>
      <c r="C1542" s="1" t="str">
        <f>IF(A1542=LEFT(Main!$C$4,2),"X","")</f>
        <v/>
      </c>
      <c r="D1542" s="9"/>
      <c r="E1542" s="1" t="str">
        <f t="shared" si="24"/>
        <v/>
      </c>
    </row>
    <row r="1543" spans="1:5" x14ac:dyDescent="0.35">
      <c r="A1543" s="1" t="s">
        <v>149</v>
      </c>
      <c r="B1543" s="1" t="s">
        <v>1700</v>
      </c>
      <c r="C1543" s="1" t="str">
        <f>IF(A1543=LEFT(Main!$C$4,2),"X","")</f>
        <v/>
      </c>
      <c r="D1543" s="9"/>
      <c r="E1543" s="1" t="str">
        <f t="shared" si="24"/>
        <v/>
      </c>
    </row>
    <row r="1544" spans="1:5" x14ac:dyDescent="0.35">
      <c r="A1544" s="1" t="s">
        <v>149</v>
      </c>
      <c r="B1544" s="1" t="s">
        <v>1701</v>
      </c>
      <c r="C1544" s="1" t="str">
        <f>IF(A1544=LEFT(Main!$C$4,2),"X","")</f>
        <v/>
      </c>
      <c r="D1544" s="9"/>
      <c r="E1544" s="1" t="str">
        <f t="shared" si="24"/>
        <v/>
      </c>
    </row>
    <row r="1545" spans="1:5" x14ac:dyDescent="0.35">
      <c r="A1545" s="1" t="s">
        <v>149</v>
      </c>
      <c r="B1545" s="1" t="s">
        <v>1702</v>
      </c>
      <c r="C1545" s="1" t="str">
        <f>IF(A1545=LEFT(Main!$C$4,2),"X","")</f>
        <v/>
      </c>
      <c r="D1545" s="9"/>
      <c r="E1545" s="1" t="str">
        <f t="shared" si="24"/>
        <v/>
      </c>
    </row>
    <row r="1546" spans="1:5" x14ac:dyDescent="0.35">
      <c r="A1546" s="1" t="s">
        <v>149</v>
      </c>
      <c r="B1546" s="1" t="s">
        <v>1703</v>
      </c>
      <c r="C1546" s="1" t="str">
        <f>IF(A1546=LEFT(Main!$C$4,2),"X","")</f>
        <v/>
      </c>
      <c r="D1546" s="9"/>
      <c r="E1546" s="1" t="str">
        <f t="shared" si="24"/>
        <v/>
      </c>
    </row>
    <row r="1547" spans="1:5" x14ac:dyDescent="0.35">
      <c r="A1547" s="1" t="s">
        <v>149</v>
      </c>
      <c r="B1547" s="1" t="s">
        <v>1704</v>
      </c>
      <c r="C1547" s="1" t="str">
        <f>IF(A1547=LEFT(Main!$C$4,2),"X","")</f>
        <v/>
      </c>
      <c r="D1547" s="9"/>
      <c r="E1547" s="1" t="str">
        <f t="shared" si="24"/>
        <v/>
      </c>
    </row>
    <row r="1548" spans="1:5" x14ac:dyDescent="0.35">
      <c r="A1548" s="1" t="s">
        <v>149</v>
      </c>
      <c r="B1548" s="1" t="s">
        <v>1705</v>
      </c>
      <c r="C1548" s="1" t="str">
        <f>IF(A1548=LEFT(Main!$C$4,2),"X","")</f>
        <v/>
      </c>
      <c r="D1548" s="9"/>
      <c r="E1548" s="1" t="str">
        <f t="shared" si="24"/>
        <v/>
      </c>
    </row>
    <row r="1549" spans="1:5" x14ac:dyDescent="0.35">
      <c r="A1549" s="1" t="s">
        <v>149</v>
      </c>
      <c r="B1549" s="1" t="s">
        <v>1706</v>
      </c>
      <c r="C1549" s="1" t="str">
        <f>IF(A1549=LEFT(Main!$C$4,2),"X","")</f>
        <v/>
      </c>
      <c r="D1549" s="9"/>
      <c r="E1549" s="1" t="str">
        <f t="shared" si="24"/>
        <v/>
      </c>
    </row>
    <row r="1550" spans="1:5" x14ac:dyDescent="0.35">
      <c r="A1550" s="1" t="s">
        <v>149</v>
      </c>
      <c r="B1550" s="1" t="s">
        <v>1707</v>
      </c>
      <c r="C1550" s="1" t="str">
        <f>IF(A1550=LEFT(Main!$C$4,2),"X","")</f>
        <v/>
      </c>
      <c r="D1550" s="9"/>
      <c r="E1550" s="1" t="str">
        <f t="shared" si="24"/>
        <v/>
      </c>
    </row>
    <row r="1551" spans="1:5" x14ac:dyDescent="0.35">
      <c r="A1551" s="1" t="s">
        <v>149</v>
      </c>
      <c r="B1551" s="1" t="s">
        <v>1708</v>
      </c>
      <c r="C1551" s="1" t="str">
        <f>IF(A1551=LEFT(Main!$C$4,2),"X","")</f>
        <v/>
      </c>
      <c r="D1551" s="9"/>
      <c r="E1551" s="1" t="str">
        <f t="shared" si="24"/>
        <v/>
      </c>
    </row>
    <row r="1552" spans="1:5" x14ac:dyDescent="0.35">
      <c r="A1552" s="1" t="s">
        <v>151</v>
      </c>
      <c r="B1552" s="1" t="s">
        <v>1709</v>
      </c>
      <c r="C1552" s="1" t="str">
        <f>IF(A1552=LEFT(Main!$C$4,2),"X","")</f>
        <v/>
      </c>
      <c r="D1552" s="9"/>
      <c r="E1552" s="1" t="str">
        <f t="shared" si="24"/>
        <v/>
      </c>
    </row>
    <row r="1553" spans="1:5" x14ac:dyDescent="0.35">
      <c r="A1553" s="1" t="s">
        <v>151</v>
      </c>
      <c r="B1553" s="1" t="s">
        <v>1710</v>
      </c>
      <c r="C1553" s="1" t="str">
        <f>IF(A1553=LEFT(Main!$C$4,2),"X","")</f>
        <v/>
      </c>
      <c r="D1553" s="9"/>
      <c r="E1553" s="1" t="str">
        <f t="shared" si="24"/>
        <v/>
      </c>
    </row>
    <row r="1554" spans="1:5" x14ac:dyDescent="0.35">
      <c r="A1554" s="1" t="s">
        <v>151</v>
      </c>
      <c r="B1554" s="1" t="s">
        <v>443</v>
      </c>
      <c r="C1554" s="1" t="str">
        <f>IF(A1554=LEFT(Main!$C$4,2),"X","")</f>
        <v/>
      </c>
      <c r="D1554" s="9"/>
      <c r="E1554" s="1" t="str">
        <f t="shared" si="24"/>
        <v/>
      </c>
    </row>
    <row r="1555" spans="1:5" x14ac:dyDescent="0.35">
      <c r="A1555" s="1" t="s">
        <v>151</v>
      </c>
      <c r="B1555" s="1" t="s">
        <v>1711</v>
      </c>
      <c r="C1555" s="1" t="str">
        <f>IF(A1555=LEFT(Main!$C$4,2),"X","")</f>
        <v/>
      </c>
      <c r="D1555" s="9"/>
      <c r="E1555" s="1" t="str">
        <f t="shared" si="24"/>
        <v/>
      </c>
    </row>
    <row r="1556" spans="1:5" x14ac:dyDescent="0.35">
      <c r="A1556" s="1" t="s">
        <v>151</v>
      </c>
      <c r="B1556" s="1" t="s">
        <v>890</v>
      </c>
      <c r="C1556" s="1" t="str">
        <f>IF(A1556=LEFT(Main!$C$4,2),"X","")</f>
        <v/>
      </c>
      <c r="D1556" s="9"/>
      <c r="E1556" s="1" t="str">
        <f t="shared" si="24"/>
        <v/>
      </c>
    </row>
    <row r="1557" spans="1:5" x14ac:dyDescent="0.35">
      <c r="A1557" s="1" t="s">
        <v>151</v>
      </c>
      <c r="B1557" s="1" t="s">
        <v>1712</v>
      </c>
      <c r="C1557" s="1" t="str">
        <f>IF(A1557=LEFT(Main!$C$4,2),"X","")</f>
        <v/>
      </c>
      <c r="D1557" s="9"/>
      <c r="E1557" s="1" t="str">
        <f t="shared" si="24"/>
        <v/>
      </c>
    </row>
    <row r="1558" spans="1:5" x14ac:dyDescent="0.35">
      <c r="A1558" s="1" t="s">
        <v>151</v>
      </c>
      <c r="B1558" s="1" t="s">
        <v>1498</v>
      </c>
      <c r="C1558" s="1" t="str">
        <f>IF(A1558=LEFT(Main!$C$4,2),"X","")</f>
        <v/>
      </c>
      <c r="D1558" s="9"/>
      <c r="E1558" s="1" t="str">
        <f t="shared" si="24"/>
        <v/>
      </c>
    </row>
    <row r="1559" spans="1:5" x14ac:dyDescent="0.35">
      <c r="A1559" s="1" t="s">
        <v>151</v>
      </c>
      <c r="B1559" s="1" t="s">
        <v>1713</v>
      </c>
      <c r="C1559" s="1" t="str">
        <f>IF(A1559=LEFT(Main!$C$4,2),"X","")</f>
        <v/>
      </c>
      <c r="D1559" s="9"/>
      <c r="E1559" s="1" t="str">
        <f t="shared" si="24"/>
        <v/>
      </c>
    </row>
    <row r="1560" spans="1:5" x14ac:dyDescent="0.35">
      <c r="A1560" s="1" t="s">
        <v>151</v>
      </c>
      <c r="B1560" s="1" t="s">
        <v>1714</v>
      </c>
      <c r="C1560" s="1" t="str">
        <f>IF(A1560=LEFT(Main!$C$4,2),"X","")</f>
        <v/>
      </c>
      <c r="D1560" s="9"/>
      <c r="E1560" s="1" t="str">
        <f t="shared" si="24"/>
        <v/>
      </c>
    </row>
    <row r="1561" spans="1:5" x14ac:dyDescent="0.35">
      <c r="A1561" s="1" t="s">
        <v>151</v>
      </c>
      <c r="B1561" s="1" t="s">
        <v>1078</v>
      </c>
      <c r="C1561" s="1" t="str">
        <f>IF(A1561=LEFT(Main!$C$4,2),"X","")</f>
        <v/>
      </c>
      <c r="D1561" s="9"/>
      <c r="E1561" s="1" t="str">
        <f t="shared" si="24"/>
        <v/>
      </c>
    </row>
    <row r="1562" spans="1:5" x14ac:dyDescent="0.35">
      <c r="A1562" s="1" t="s">
        <v>151</v>
      </c>
      <c r="B1562" s="1" t="s">
        <v>1715</v>
      </c>
      <c r="C1562" s="1" t="str">
        <f>IF(A1562=LEFT(Main!$C$4,2),"X","")</f>
        <v/>
      </c>
      <c r="D1562" s="9"/>
      <c r="E1562" s="1" t="str">
        <f t="shared" si="24"/>
        <v/>
      </c>
    </row>
    <row r="1563" spans="1:5" x14ac:dyDescent="0.35">
      <c r="A1563" s="1" t="s">
        <v>151</v>
      </c>
      <c r="B1563" s="1" t="s">
        <v>1716</v>
      </c>
      <c r="C1563" s="1" t="str">
        <f>IF(A1563=LEFT(Main!$C$4,2),"X","")</f>
        <v/>
      </c>
      <c r="D1563" s="9"/>
      <c r="E1563" s="1" t="str">
        <f t="shared" si="24"/>
        <v/>
      </c>
    </row>
    <row r="1564" spans="1:5" x14ac:dyDescent="0.35">
      <c r="A1564" s="1" t="s">
        <v>151</v>
      </c>
      <c r="B1564" s="1" t="s">
        <v>1717</v>
      </c>
      <c r="C1564" s="1" t="str">
        <f>IF(A1564=LEFT(Main!$C$4,2),"X","")</f>
        <v/>
      </c>
      <c r="D1564" s="9"/>
      <c r="E1564" s="1" t="str">
        <f t="shared" si="24"/>
        <v/>
      </c>
    </row>
    <row r="1565" spans="1:5" x14ac:dyDescent="0.35">
      <c r="A1565" s="1" t="s">
        <v>151</v>
      </c>
      <c r="B1565" s="1" t="s">
        <v>1718</v>
      </c>
      <c r="C1565" s="1" t="str">
        <f>IF(A1565=LEFT(Main!$C$4,2),"X","")</f>
        <v/>
      </c>
      <c r="D1565" s="9"/>
      <c r="E1565" s="1" t="str">
        <f t="shared" si="24"/>
        <v/>
      </c>
    </row>
    <row r="1566" spans="1:5" x14ac:dyDescent="0.35">
      <c r="A1566" s="1" t="s">
        <v>151</v>
      </c>
      <c r="B1566" s="1" t="s">
        <v>1719</v>
      </c>
      <c r="C1566" s="1" t="str">
        <f>IF(A1566=LEFT(Main!$C$4,2),"X","")</f>
        <v/>
      </c>
      <c r="D1566" s="9"/>
      <c r="E1566" s="1" t="str">
        <f t="shared" si="24"/>
        <v/>
      </c>
    </row>
    <row r="1567" spans="1:5" x14ac:dyDescent="0.35">
      <c r="A1567" s="1" t="s">
        <v>151</v>
      </c>
      <c r="B1567" s="1" t="s">
        <v>1720</v>
      </c>
      <c r="C1567" s="1" t="str">
        <f>IF(A1567=LEFT(Main!$C$4,2),"X","")</f>
        <v/>
      </c>
      <c r="D1567" s="9"/>
      <c r="E1567" s="1" t="str">
        <f t="shared" si="24"/>
        <v/>
      </c>
    </row>
    <row r="1568" spans="1:5" x14ac:dyDescent="0.35">
      <c r="A1568" s="1" t="s">
        <v>151</v>
      </c>
      <c r="B1568" s="1" t="s">
        <v>720</v>
      </c>
      <c r="C1568" s="1" t="str">
        <f>IF(A1568=LEFT(Main!$C$4,2),"X","")</f>
        <v/>
      </c>
      <c r="D1568" s="9"/>
      <c r="E1568" s="1" t="str">
        <f t="shared" si="24"/>
        <v/>
      </c>
    </row>
    <row r="1569" spans="1:5" x14ac:dyDescent="0.35">
      <c r="A1569" s="1" t="s">
        <v>151</v>
      </c>
      <c r="B1569" s="1" t="s">
        <v>1721</v>
      </c>
      <c r="C1569" s="1" t="str">
        <f>IF(A1569=LEFT(Main!$C$4,2),"X","")</f>
        <v/>
      </c>
      <c r="D1569" s="9"/>
      <c r="E1569" s="1" t="str">
        <f t="shared" si="24"/>
        <v/>
      </c>
    </row>
    <row r="1570" spans="1:5" x14ac:dyDescent="0.35">
      <c r="A1570" s="1" t="s">
        <v>151</v>
      </c>
      <c r="B1570" s="1" t="s">
        <v>1722</v>
      </c>
      <c r="C1570" s="1" t="str">
        <f>IF(A1570=LEFT(Main!$C$4,2),"X","")</f>
        <v/>
      </c>
      <c r="D1570" s="9"/>
      <c r="E1570" s="1" t="str">
        <f t="shared" si="24"/>
        <v/>
      </c>
    </row>
    <row r="1571" spans="1:5" x14ac:dyDescent="0.35">
      <c r="A1571" s="1" t="s">
        <v>153</v>
      </c>
      <c r="B1571" s="1" t="s">
        <v>1723</v>
      </c>
      <c r="C1571" s="1" t="str">
        <f>IF(A1571=LEFT(Main!$C$4,2),"X","")</f>
        <v/>
      </c>
      <c r="D1571" s="9"/>
      <c r="E1571" s="1" t="str">
        <f t="shared" si="24"/>
        <v/>
      </c>
    </row>
    <row r="1572" spans="1:5" x14ac:dyDescent="0.35">
      <c r="A1572" s="1" t="s">
        <v>153</v>
      </c>
      <c r="B1572" s="1" t="s">
        <v>1724</v>
      </c>
      <c r="C1572" s="1" t="str">
        <f>IF(A1572=LEFT(Main!$C$4,2),"X","")</f>
        <v/>
      </c>
      <c r="D1572" s="9"/>
      <c r="E1572" s="1" t="str">
        <f t="shared" si="24"/>
        <v/>
      </c>
    </row>
    <row r="1573" spans="1:5" x14ac:dyDescent="0.35">
      <c r="A1573" s="1" t="s">
        <v>153</v>
      </c>
      <c r="B1573" s="1" t="s">
        <v>1725</v>
      </c>
      <c r="C1573" s="1" t="str">
        <f>IF(A1573=LEFT(Main!$C$4,2),"X","")</f>
        <v/>
      </c>
      <c r="D1573" s="9"/>
      <c r="E1573" s="1" t="str">
        <f t="shared" si="24"/>
        <v/>
      </c>
    </row>
    <row r="1574" spans="1:5" x14ac:dyDescent="0.35">
      <c r="A1574" s="1" t="s">
        <v>153</v>
      </c>
      <c r="B1574" s="1" t="s">
        <v>1726</v>
      </c>
      <c r="C1574" s="1" t="str">
        <f>IF(A1574=LEFT(Main!$C$4,2),"X","")</f>
        <v/>
      </c>
      <c r="D1574" s="9"/>
      <c r="E1574" s="1" t="str">
        <f t="shared" si="24"/>
        <v/>
      </c>
    </row>
    <row r="1575" spans="1:5" x14ac:dyDescent="0.35">
      <c r="A1575" s="1" t="s">
        <v>153</v>
      </c>
      <c r="B1575" s="1" t="s">
        <v>1727</v>
      </c>
      <c r="C1575" s="1" t="str">
        <f>IF(A1575=LEFT(Main!$C$4,2),"X","")</f>
        <v/>
      </c>
      <c r="D1575" s="9"/>
      <c r="E1575" s="1" t="str">
        <f t="shared" si="24"/>
        <v/>
      </c>
    </row>
    <row r="1576" spans="1:5" x14ac:dyDescent="0.35">
      <c r="A1576" s="1" t="s">
        <v>153</v>
      </c>
      <c r="B1576" s="1" t="s">
        <v>1728</v>
      </c>
      <c r="C1576" s="1" t="str">
        <f>IF(A1576=LEFT(Main!$C$4,2),"X","")</f>
        <v/>
      </c>
      <c r="D1576" s="9"/>
      <c r="E1576" s="1" t="str">
        <f t="shared" si="24"/>
        <v/>
      </c>
    </row>
    <row r="1577" spans="1:5" x14ac:dyDescent="0.35">
      <c r="A1577" s="1" t="s">
        <v>153</v>
      </c>
      <c r="B1577" s="1" t="s">
        <v>1729</v>
      </c>
      <c r="C1577" s="1" t="str">
        <f>IF(A1577=LEFT(Main!$C$4,2),"X","")</f>
        <v/>
      </c>
      <c r="D1577" s="9"/>
      <c r="E1577" s="1" t="str">
        <f t="shared" si="24"/>
        <v/>
      </c>
    </row>
    <row r="1578" spans="1:5" x14ac:dyDescent="0.35">
      <c r="A1578" s="1" t="s">
        <v>153</v>
      </c>
      <c r="B1578" s="1" t="s">
        <v>1730</v>
      </c>
      <c r="C1578" s="1" t="str">
        <f>IF(A1578=LEFT(Main!$C$4,2),"X","")</f>
        <v/>
      </c>
      <c r="D1578" s="9"/>
      <c r="E1578" s="1" t="str">
        <f t="shared" si="24"/>
        <v/>
      </c>
    </row>
    <row r="1579" spans="1:5" x14ac:dyDescent="0.35">
      <c r="A1579" s="1" t="s">
        <v>153</v>
      </c>
      <c r="B1579" s="1" t="s">
        <v>373</v>
      </c>
      <c r="C1579" s="1" t="str">
        <f>IF(A1579=LEFT(Main!$C$4,2),"X","")</f>
        <v/>
      </c>
      <c r="D1579" s="9"/>
      <c r="E1579" s="1" t="str">
        <f t="shared" si="24"/>
        <v/>
      </c>
    </row>
    <row r="1580" spans="1:5" x14ac:dyDescent="0.35">
      <c r="A1580" s="1" t="s">
        <v>153</v>
      </c>
      <c r="B1580" s="1" t="s">
        <v>1565</v>
      </c>
      <c r="C1580" s="1" t="str">
        <f>IF(A1580=LEFT(Main!$C$4,2),"X","")</f>
        <v/>
      </c>
      <c r="D1580" s="9"/>
      <c r="E1580" s="1" t="str">
        <f t="shared" si="24"/>
        <v/>
      </c>
    </row>
    <row r="1581" spans="1:5" x14ac:dyDescent="0.35">
      <c r="A1581" s="1" t="s">
        <v>153</v>
      </c>
      <c r="B1581" s="1" t="s">
        <v>1731</v>
      </c>
      <c r="C1581" s="1" t="str">
        <f>IF(A1581=LEFT(Main!$C$4,2),"X","")</f>
        <v/>
      </c>
      <c r="D1581" s="9"/>
      <c r="E1581" s="1" t="str">
        <f t="shared" si="24"/>
        <v/>
      </c>
    </row>
    <row r="1582" spans="1:5" x14ac:dyDescent="0.35">
      <c r="A1582" s="1" t="s">
        <v>153</v>
      </c>
      <c r="B1582" s="1" t="s">
        <v>1732</v>
      </c>
      <c r="C1582" s="1" t="str">
        <f>IF(A1582=LEFT(Main!$C$4,2),"X","")</f>
        <v/>
      </c>
      <c r="D1582" s="9"/>
      <c r="E1582" s="1" t="str">
        <f t="shared" si="24"/>
        <v/>
      </c>
    </row>
    <row r="1583" spans="1:5" x14ac:dyDescent="0.35">
      <c r="A1583" s="1" t="s">
        <v>153</v>
      </c>
      <c r="B1583" s="1" t="s">
        <v>1733</v>
      </c>
      <c r="C1583" s="1" t="str">
        <f>IF(A1583=LEFT(Main!$C$4,2),"X","")</f>
        <v/>
      </c>
      <c r="D1583" s="9"/>
      <c r="E1583" s="1" t="str">
        <f t="shared" si="24"/>
        <v/>
      </c>
    </row>
    <row r="1584" spans="1:5" x14ac:dyDescent="0.35">
      <c r="A1584" s="1" t="s">
        <v>153</v>
      </c>
      <c r="B1584" s="1" t="s">
        <v>1734</v>
      </c>
      <c r="C1584" s="1" t="str">
        <f>IF(A1584=LEFT(Main!$C$4,2),"X","")</f>
        <v/>
      </c>
      <c r="D1584" s="9"/>
      <c r="E1584" s="1" t="str">
        <f t="shared" si="24"/>
        <v/>
      </c>
    </row>
    <row r="1585" spans="1:5" x14ac:dyDescent="0.35">
      <c r="A1585" s="1" t="s">
        <v>153</v>
      </c>
      <c r="B1585" s="1" t="s">
        <v>1735</v>
      </c>
      <c r="C1585" s="1" t="str">
        <f>IF(A1585=LEFT(Main!$C$4,2),"X","")</f>
        <v/>
      </c>
      <c r="D1585" s="9"/>
      <c r="E1585" s="1" t="str">
        <f t="shared" si="24"/>
        <v/>
      </c>
    </row>
    <row r="1586" spans="1:5" x14ac:dyDescent="0.35">
      <c r="A1586" s="1" t="s">
        <v>153</v>
      </c>
      <c r="B1586" s="1" t="s">
        <v>1736</v>
      </c>
      <c r="C1586" s="1" t="str">
        <f>IF(A1586=LEFT(Main!$C$4,2),"X","")</f>
        <v/>
      </c>
      <c r="D1586" s="9"/>
      <c r="E1586" s="1" t="str">
        <f t="shared" si="24"/>
        <v/>
      </c>
    </row>
    <row r="1587" spans="1:5" x14ac:dyDescent="0.35">
      <c r="A1587" s="1" t="s">
        <v>153</v>
      </c>
      <c r="B1587" s="1" t="s">
        <v>1737</v>
      </c>
      <c r="C1587" s="1" t="str">
        <f>IF(A1587=LEFT(Main!$C$4,2),"X","")</f>
        <v/>
      </c>
      <c r="D1587" s="9"/>
      <c r="E1587" s="1" t="str">
        <f t="shared" si="24"/>
        <v/>
      </c>
    </row>
    <row r="1588" spans="1:5" x14ac:dyDescent="0.35">
      <c r="A1588" s="1" t="s">
        <v>153</v>
      </c>
      <c r="B1588" s="1" t="s">
        <v>1738</v>
      </c>
      <c r="C1588" s="1" t="str">
        <f>IF(A1588=LEFT(Main!$C$4,2),"X","")</f>
        <v/>
      </c>
      <c r="D1588" s="9"/>
      <c r="E1588" s="1" t="str">
        <f t="shared" si="24"/>
        <v/>
      </c>
    </row>
    <row r="1589" spans="1:5" x14ac:dyDescent="0.35">
      <c r="A1589" s="1" t="s">
        <v>153</v>
      </c>
      <c r="B1589" s="1" t="s">
        <v>1739</v>
      </c>
      <c r="C1589" s="1" t="str">
        <f>IF(A1589=LEFT(Main!$C$4,2),"X","")</f>
        <v/>
      </c>
      <c r="D1589" s="9"/>
      <c r="E1589" s="1" t="str">
        <f t="shared" si="24"/>
        <v/>
      </c>
    </row>
    <row r="1590" spans="1:5" x14ac:dyDescent="0.35">
      <c r="A1590" s="1" t="s">
        <v>153</v>
      </c>
      <c r="B1590" s="1" t="s">
        <v>1740</v>
      </c>
      <c r="C1590" s="1" t="str">
        <f>IF(A1590=LEFT(Main!$C$4,2),"X","")</f>
        <v/>
      </c>
      <c r="D1590" s="9"/>
      <c r="E1590" s="1" t="str">
        <f t="shared" si="24"/>
        <v/>
      </c>
    </row>
    <row r="1591" spans="1:5" x14ac:dyDescent="0.35">
      <c r="A1591" s="1" t="s">
        <v>155</v>
      </c>
      <c r="B1591" s="1" t="s">
        <v>1741</v>
      </c>
      <c r="C1591" s="1" t="str">
        <f>IF(A1591=LEFT(Main!$C$4,2),"X","")</f>
        <v/>
      </c>
      <c r="D1591" s="9"/>
      <c r="E1591" s="1" t="str">
        <f t="shared" si="24"/>
        <v/>
      </c>
    </row>
    <row r="1592" spans="1:5" x14ac:dyDescent="0.35">
      <c r="A1592" s="1" t="s">
        <v>155</v>
      </c>
      <c r="B1592" s="1" t="s">
        <v>1742</v>
      </c>
      <c r="C1592" s="1" t="str">
        <f>IF(A1592=LEFT(Main!$C$4,2),"X","")</f>
        <v/>
      </c>
      <c r="D1592" s="9"/>
      <c r="E1592" s="1" t="str">
        <f t="shared" si="24"/>
        <v/>
      </c>
    </row>
    <row r="1593" spans="1:5" x14ac:dyDescent="0.35">
      <c r="A1593" s="1" t="s">
        <v>155</v>
      </c>
      <c r="B1593" s="1" t="s">
        <v>1743</v>
      </c>
      <c r="C1593" s="1" t="str">
        <f>IF(A1593=LEFT(Main!$C$4,2),"X","")</f>
        <v/>
      </c>
      <c r="D1593" s="9"/>
      <c r="E1593" s="1" t="str">
        <f t="shared" si="24"/>
        <v/>
      </c>
    </row>
    <row r="1594" spans="1:5" x14ac:dyDescent="0.35">
      <c r="A1594" s="1" t="s">
        <v>155</v>
      </c>
      <c r="B1594" s="1" t="s">
        <v>1744</v>
      </c>
      <c r="C1594" s="1" t="str">
        <f>IF(A1594=LEFT(Main!$C$4,2),"X","")</f>
        <v/>
      </c>
      <c r="D1594" s="9"/>
      <c r="E1594" s="1" t="str">
        <f t="shared" si="24"/>
        <v/>
      </c>
    </row>
    <row r="1595" spans="1:5" x14ac:dyDescent="0.35">
      <c r="A1595" s="1" t="s">
        <v>155</v>
      </c>
      <c r="B1595" s="1" t="s">
        <v>1745</v>
      </c>
      <c r="C1595" s="1" t="str">
        <f>IF(A1595=LEFT(Main!$C$4,2),"X","")</f>
        <v/>
      </c>
      <c r="D1595" s="9"/>
      <c r="E1595" s="1" t="str">
        <f t="shared" si="24"/>
        <v/>
      </c>
    </row>
    <row r="1596" spans="1:5" x14ac:dyDescent="0.35">
      <c r="A1596" s="1" t="s">
        <v>155</v>
      </c>
      <c r="B1596" s="1" t="s">
        <v>1746</v>
      </c>
      <c r="C1596" s="1" t="str">
        <f>IF(A1596=LEFT(Main!$C$4,2),"X","")</f>
        <v/>
      </c>
      <c r="D1596" s="9"/>
      <c r="E1596" s="1" t="str">
        <f t="shared" si="24"/>
        <v/>
      </c>
    </row>
    <row r="1597" spans="1:5" x14ac:dyDescent="0.35">
      <c r="A1597" s="1" t="s">
        <v>155</v>
      </c>
      <c r="B1597" s="1" t="s">
        <v>1747</v>
      </c>
      <c r="C1597" s="1" t="str">
        <f>IF(A1597=LEFT(Main!$C$4,2),"X","")</f>
        <v/>
      </c>
      <c r="D1597" s="9"/>
      <c r="E1597" s="1" t="str">
        <f t="shared" si="24"/>
        <v/>
      </c>
    </row>
    <row r="1598" spans="1:5" x14ac:dyDescent="0.35">
      <c r="A1598" s="1" t="s">
        <v>155</v>
      </c>
      <c r="B1598" s="1" t="s">
        <v>1748</v>
      </c>
      <c r="C1598" s="1" t="str">
        <f>IF(A1598=LEFT(Main!$C$4,2),"X","")</f>
        <v/>
      </c>
      <c r="D1598" s="9"/>
      <c r="E1598" s="1" t="str">
        <f t="shared" si="24"/>
        <v/>
      </c>
    </row>
    <row r="1599" spans="1:5" x14ac:dyDescent="0.35">
      <c r="A1599" s="1" t="s">
        <v>155</v>
      </c>
      <c r="B1599" s="1" t="s">
        <v>1749</v>
      </c>
      <c r="C1599" s="1" t="str">
        <f>IF(A1599=LEFT(Main!$C$4,2),"X","")</f>
        <v/>
      </c>
      <c r="D1599" s="9"/>
      <c r="E1599" s="1" t="str">
        <f t="shared" si="24"/>
        <v/>
      </c>
    </row>
    <row r="1600" spans="1:5" x14ac:dyDescent="0.35">
      <c r="A1600" s="1" t="s">
        <v>155</v>
      </c>
      <c r="B1600" s="1" t="s">
        <v>1750</v>
      </c>
      <c r="C1600" s="1" t="str">
        <f>IF(A1600=LEFT(Main!$C$4,2),"X","")</f>
        <v/>
      </c>
      <c r="D1600" s="9"/>
      <c r="E1600" s="1" t="str">
        <f t="shared" si="24"/>
        <v/>
      </c>
    </row>
    <row r="1601" spans="1:5" x14ac:dyDescent="0.35">
      <c r="A1601" s="1" t="s">
        <v>155</v>
      </c>
      <c r="B1601" s="1" t="s">
        <v>1751</v>
      </c>
      <c r="C1601" s="1" t="str">
        <f>IF(A1601=LEFT(Main!$C$4,2),"X","")</f>
        <v/>
      </c>
      <c r="D1601" s="9"/>
      <c r="E1601" s="1" t="str">
        <f t="shared" si="24"/>
        <v/>
      </c>
    </row>
    <row r="1602" spans="1:5" x14ac:dyDescent="0.35">
      <c r="A1602" s="1" t="s">
        <v>155</v>
      </c>
      <c r="B1602" s="1" t="s">
        <v>1752</v>
      </c>
      <c r="C1602" s="1" t="str">
        <f>IF(A1602=LEFT(Main!$C$4,2),"X","")</f>
        <v/>
      </c>
      <c r="D1602" s="9"/>
      <c r="E1602" s="1" t="str">
        <f t="shared" ref="E1602:E1665" si="25">IF(C1602="","",B1602)</f>
        <v/>
      </c>
    </row>
    <row r="1603" spans="1:5" x14ac:dyDescent="0.35">
      <c r="A1603" s="1" t="s">
        <v>155</v>
      </c>
      <c r="B1603" s="1" t="s">
        <v>1753</v>
      </c>
      <c r="C1603" s="1" t="str">
        <f>IF(A1603=LEFT(Main!$C$4,2),"X","")</f>
        <v/>
      </c>
      <c r="D1603" s="9"/>
      <c r="E1603" s="1" t="str">
        <f t="shared" si="25"/>
        <v/>
      </c>
    </row>
    <row r="1604" spans="1:5" x14ac:dyDescent="0.35">
      <c r="A1604" s="1" t="s">
        <v>155</v>
      </c>
      <c r="B1604" s="1" t="s">
        <v>1754</v>
      </c>
      <c r="C1604" s="1" t="str">
        <f>IF(A1604=LEFT(Main!$C$4,2),"X","")</f>
        <v/>
      </c>
      <c r="D1604" s="9"/>
      <c r="E1604" s="1" t="str">
        <f t="shared" si="25"/>
        <v/>
      </c>
    </row>
    <row r="1605" spans="1:5" x14ac:dyDescent="0.35">
      <c r="A1605" s="1" t="s">
        <v>155</v>
      </c>
      <c r="B1605" s="1" t="s">
        <v>1755</v>
      </c>
      <c r="C1605" s="1" t="str">
        <f>IF(A1605=LEFT(Main!$C$4,2),"X","")</f>
        <v/>
      </c>
      <c r="D1605" s="9"/>
      <c r="E1605" s="1" t="str">
        <f t="shared" si="25"/>
        <v/>
      </c>
    </row>
    <row r="1606" spans="1:5" x14ac:dyDescent="0.35">
      <c r="A1606" s="1" t="s">
        <v>155</v>
      </c>
      <c r="B1606" s="1" t="s">
        <v>1756</v>
      </c>
      <c r="C1606" s="1" t="str">
        <f>IF(A1606=LEFT(Main!$C$4,2),"X","")</f>
        <v/>
      </c>
      <c r="D1606" s="9"/>
      <c r="E1606" s="1" t="str">
        <f t="shared" si="25"/>
        <v/>
      </c>
    </row>
    <row r="1607" spans="1:5" x14ac:dyDescent="0.35">
      <c r="A1607" s="1" t="s">
        <v>155</v>
      </c>
      <c r="B1607" s="1" t="s">
        <v>1757</v>
      </c>
      <c r="C1607" s="1" t="str">
        <f>IF(A1607=LEFT(Main!$C$4,2),"X","")</f>
        <v/>
      </c>
      <c r="D1607" s="9"/>
      <c r="E1607" s="1" t="str">
        <f t="shared" si="25"/>
        <v/>
      </c>
    </row>
    <row r="1608" spans="1:5" x14ac:dyDescent="0.35">
      <c r="A1608" s="1" t="s">
        <v>155</v>
      </c>
      <c r="B1608" s="1" t="s">
        <v>1758</v>
      </c>
      <c r="C1608" s="1" t="str">
        <f>IF(A1608=LEFT(Main!$C$4,2),"X","")</f>
        <v/>
      </c>
      <c r="D1608" s="9"/>
      <c r="E1608" s="1" t="str">
        <f t="shared" si="25"/>
        <v/>
      </c>
    </row>
    <row r="1609" spans="1:5" x14ac:dyDescent="0.35">
      <c r="A1609" s="1" t="s">
        <v>155</v>
      </c>
      <c r="B1609" s="1" t="s">
        <v>1759</v>
      </c>
      <c r="C1609" s="1" t="str">
        <f>IF(A1609=LEFT(Main!$C$4,2),"X","")</f>
        <v/>
      </c>
      <c r="D1609" s="9"/>
      <c r="E1609" s="1" t="str">
        <f t="shared" si="25"/>
        <v/>
      </c>
    </row>
    <row r="1610" spans="1:5" x14ac:dyDescent="0.35">
      <c r="A1610" s="1" t="s">
        <v>155</v>
      </c>
      <c r="B1610" s="1" t="s">
        <v>1760</v>
      </c>
      <c r="C1610" s="1" t="str">
        <f>IF(A1610=LEFT(Main!$C$4,2),"X","")</f>
        <v/>
      </c>
      <c r="D1610" s="9"/>
      <c r="E1610" s="1" t="str">
        <f t="shared" si="25"/>
        <v/>
      </c>
    </row>
    <row r="1611" spans="1:5" x14ac:dyDescent="0.35">
      <c r="A1611" s="1" t="s">
        <v>155</v>
      </c>
      <c r="B1611" s="1" t="s">
        <v>1761</v>
      </c>
      <c r="C1611" s="1" t="str">
        <f>IF(A1611=LEFT(Main!$C$4,2),"X","")</f>
        <v/>
      </c>
      <c r="D1611" s="9"/>
      <c r="E1611" s="1" t="str">
        <f t="shared" si="25"/>
        <v/>
      </c>
    </row>
    <row r="1612" spans="1:5" x14ac:dyDescent="0.35">
      <c r="A1612" s="1" t="s">
        <v>155</v>
      </c>
      <c r="B1612" s="1" t="s">
        <v>1762</v>
      </c>
      <c r="C1612" s="1" t="str">
        <f>IF(A1612=LEFT(Main!$C$4,2),"X","")</f>
        <v/>
      </c>
      <c r="D1612" s="9"/>
      <c r="E1612" s="1" t="str">
        <f t="shared" si="25"/>
        <v/>
      </c>
    </row>
    <row r="1613" spans="1:5" x14ac:dyDescent="0.35">
      <c r="A1613" s="1" t="s">
        <v>157</v>
      </c>
      <c r="B1613" s="1" t="s">
        <v>1336</v>
      </c>
      <c r="C1613" s="1" t="str">
        <f>IF(A1613=LEFT(Main!$C$4,2),"X","")</f>
        <v/>
      </c>
      <c r="D1613" s="9"/>
      <c r="E1613" s="1" t="str">
        <f t="shared" si="25"/>
        <v/>
      </c>
    </row>
    <row r="1614" spans="1:5" x14ac:dyDescent="0.35">
      <c r="A1614" s="1" t="s">
        <v>157</v>
      </c>
      <c r="B1614" s="1" t="s">
        <v>1763</v>
      </c>
      <c r="C1614" s="1" t="str">
        <f>IF(A1614=LEFT(Main!$C$4,2),"X","")</f>
        <v/>
      </c>
      <c r="D1614" s="9"/>
      <c r="E1614" s="1" t="str">
        <f t="shared" si="25"/>
        <v/>
      </c>
    </row>
    <row r="1615" spans="1:5" x14ac:dyDescent="0.35">
      <c r="A1615" s="1" t="s">
        <v>157</v>
      </c>
      <c r="B1615" s="1" t="s">
        <v>1764</v>
      </c>
      <c r="C1615" s="1" t="str">
        <f>IF(A1615=LEFT(Main!$C$4,2),"X","")</f>
        <v/>
      </c>
      <c r="D1615" s="9"/>
      <c r="E1615" s="1" t="str">
        <f t="shared" si="25"/>
        <v/>
      </c>
    </row>
    <row r="1616" spans="1:5" x14ac:dyDescent="0.35">
      <c r="A1616" s="1" t="s">
        <v>157</v>
      </c>
      <c r="B1616" s="1" t="s">
        <v>1765</v>
      </c>
      <c r="C1616" s="1" t="str">
        <f>IF(A1616=LEFT(Main!$C$4,2),"X","")</f>
        <v/>
      </c>
      <c r="D1616" s="9"/>
      <c r="E1616" s="1" t="str">
        <f t="shared" si="25"/>
        <v/>
      </c>
    </row>
    <row r="1617" spans="1:5" x14ac:dyDescent="0.35">
      <c r="A1617" s="1" t="s">
        <v>157</v>
      </c>
      <c r="B1617" s="1" t="s">
        <v>1766</v>
      </c>
      <c r="C1617" s="1" t="str">
        <f>IF(A1617=LEFT(Main!$C$4,2),"X","")</f>
        <v/>
      </c>
      <c r="D1617" s="9"/>
      <c r="E1617" s="1" t="str">
        <f t="shared" si="25"/>
        <v/>
      </c>
    </row>
    <row r="1618" spans="1:5" x14ac:dyDescent="0.35">
      <c r="A1618" s="1" t="s">
        <v>157</v>
      </c>
      <c r="B1618" s="1" t="s">
        <v>1767</v>
      </c>
      <c r="C1618" s="1" t="str">
        <f>IF(A1618=LEFT(Main!$C$4,2),"X","")</f>
        <v/>
      </c>
      <c r="D1618" s="9"/>
      <c r="E1618" s="1" t="str">
        <f t="shared" si="25"/>
        <v/>
      </c>
    </row>
    <row r="1619" spans="1:5" x14ac:dyDescent="0.35">
      <c r="A1619" s="1" t="s">
        <v>157</v>
      </c>
      <c r="B1619" s="1" t="s">
        <v>1768</v>
      </c>
      <c r="C1619" s="1" t="str">
        <f>IF(A1619=LEFT(Main!$C$4,2),"X","")</f>
        <v/>
      </c>
      <c r="D1619" s="9"/>
      <c r="E1619" s="1" t="str">
        <f t="shared" si="25"/>
        <v/>
      </c>
    </row>
    <row r="1620" spans="1:5" x14ac:dyDescent="0.35">
      <c r="A1620" s="1" t="s">
        <v>157</v>
      </c>
      <c r="B1620" s="1" t="s">
        <v>1769</v>
      </c>
      <c r="C1620" s="1" t="str">
        <f>IF(A1620=LEFT(Main!$C$4,2),"X","")</f>
        <v/>
      </c>
      <c r="D1620" s="9"/>
      <c r="E1620" s="1" t="str">
        <f t="shared" si="25"/>
        <v/>
      </c>
    </row>
    <row r="1621" spans="1:5" x14ac:dyDescent="0.35">
      <c r="A1621" s="1" t="s">
        <v>157</v>
      </c>
      <c r="B1621" s="1" t="s">
        <v>912</v>
      </c>
      <c r="C1621" s="1" t="str">
        <f>IF(A1621=LEFT(Main!$C$4,2),"X","")</f>
        <v/>
      </c>
      <c r="D1621" s="9"/>
      <c r="E1621" s="1" t="str">
        <f t="shared" si="25"/>
        <v/>
      </c>
    </row>
    <row r="1622" spans="1:5" x14ac:dyDescent="0.35">
      <c r="A1622" s="1" t="s">
        <v>157</v>
      </c>
      <c r="B1622" s="1" t="s">
        <v>1770</v>
      </c>
      <c r="C1622" s="1" t="str">
        <f>IF(A1622=LEFT(Main!$C$4,2),"X","")</f>
        <v/>
      </c>
      <c r="D1622" s="9"/>
      <c r="E1622" s="1" t="str">
        <f t="shared" si="25"/>
        <v/>
      </c>
    </row>
    <row r="1623" spans="1:5" x14ac:dyDescent="0.35">
      <c r="A1623" s="1" t="s">
        <v>157</v>
      </c>
      <c r="B1623" s="1" t="s">
        <v>872</v>
      </c>
      <c r="C1623" s="1" t="str">
        <f>IF(A1623=LEFT(Main!$C$4,2),"X","")</f>
        <v/>
      </c>
      <c r="D1623" s="9"/>
      <c r="E1623" s="1" t="str">
        <f t="shared" si="25"/>
        <v/>
      </c>
    </row>
    <row r="1624" spans="1:5" x14ac:dyDescent="0.35">
      <c r="A1624" s="1" t="s">
        <v>157</v>
      </c>
      <c r="B1624" s="1" t="s">
        <v>1771</v>
      </c>
      <c r="C1624" s="1" t="str">
        <f>IF(A1624=LEFT(Main!$C$4,2),"X","")</f>
        <v/>
      </c>
      <c r="D1624" s="9"/>
      <c r="E1624" s="1" t="str">
        <f t="shared" si="25"/>
        <v/>
      </c>
    </row>
    <row r="1625" spans="1:5" x14ac:dyDescent="0.35">
      <c r="A1625" s="1" t="s">
        <v>157</v>
      </c>
      <c r="B1625" s="1" t="s">
        <v>1772</v>
      </c>
      <c r="C1625" s="1" t="str">
        <f>IF(A1625=LEFT(Main!$C$4,2),"X","")</f>
        <v/>
      </c>
      <c r="D1625" s="9"/>
      <c r="E1625" s="1" t="str">
        <f t="shared" si="25"/>
        <v/>
      </c>
    </row>
    <row r="1626" spans="1:5" x14ac:dyDescent="0.35">
      <c r="A1626" s="1" t="s">
        <v>157</v>
      </c>
      <c r="B1626" s="1" t="s">
        <v>1773</v>
      </c>
      <c r="C1626" s="1" t="str">
        <f>IF(A1626=LEFT(Main!$C$4,2),"X","")</f>
        <v/>
      </c>
      <c r="D1626" s="9"/>
      <c r="E1626" s="1" t="str">
        <f t="shared" si="25"/>
        <v/>
      </c>
    </row>
    <row r="1627" spans="1:5" x14ac:dyDescent="0.35">
      <c r="A1627" s="1" t="s">
        <v>157</v>
      </c>
      <c r="B1627" s="1" t="s">
        <v>1774</v>
      </c>
      <c r="C1627" s="1" t="str">
        <f>IF(A1627=LEFT(Main!$C$4,2),"X","")</f>
        <v/>
      </c>
      <c r="D1627" s="9"/>
      <c r="E1627" s="1" t="str">
        <f t="shared" si="25"/>
        <v/>
      </c>
    </row>
    <row r="1628" spans="1:5" x14ac:dyDescent="0.35">
      <c r="A1628" s="1" t="s">
        <v>157</v>
      </c>
      <c r="B1628" s="1" t="s">
        <v>1775</v>
      </c>
      <c r="C1628" s="1" t="str">
        <f>IF(A1628=LEFT(Main!$C$4,2),"X","")</f>
        <v/>
      </c>
      <c r="D1628" s="9"/>
      <c r="E1628" s="1" t="str">
        <f t="shared" si="25"/>
        <v/>
      </c>
    </row>
    <row r="1629" spans="1:5" x14ac:dyDescent="0.35">
      <c r="A1629" s="1" t="s">
        <v>157</v>
      </c>
      <c r="B1629" s="1" t="s">
        <v>1776</v>
      </c>
      <c r="C1629" s="1" t="str">
        <f>IF(A1629=LEFT(Main!$C$4,2),"X","")</f>
        <v/>
      </c>
      <c r="D1629" s="9"/>
      <c r="E1629" s="1" t="str">
        <f t="shared" si="25"/>
        <v/>
      </c>
    </row>
    <row r="1630" spans="1:5" x14ac:dyDescent="0.35">
      <c r="A1630" s="1" t="s">
        <v>157</v>
      </c>
      <c r="B1630" s="1" t="s">
        <v>1777</v>
      </c>
      <c r="C1630" s="1" t="str">
        <f>IF(A1630=LEFT(Main!$C$4,2),"X","")</f>
        <v/>
      </c>
      <c r="D1630" s="9"/>
      <c r="E1630" s="1" t="str">
        <f t="shared" si="25"/>
        <v/>
      </c>
    </row>
    <row r="1631" spans="1:5" x14ac:dyDescent="0.35">
      <c r="A1631" s="1" t="s">
        <v>157</v>
      </c>
      <c r="B1631" s="1" t="s">
        <v>1778</v>
      </c>
      <c r="C1631" s="1" t="str">
        <f>IF(A1631=LEFT(Main!$C$4,2),"X","")</f>
        <v/>
      </c>
      <c r="D1631" s="9"/>
      <c r="E1631" s="1" t="str">
        <f t="shared" si="25"/>
        <v/>
      </c>
    </row>
    <row r="1632" spans="1:5" x14ac:dyDescent="0.35">
      <c r="A1632" s="1" t="s">
        <v>157</v>
      </c>
      <c r="B1632" s="1" t="s">
        <v>1779</v>
      </c>
      <c r="C1632" s="1" t="str">
        <f>IF(A1632=LEFT(Main!$C$4,2),"X","")</f>
        <v/>
      </c>
      <c r="D1632" s="9"/>
      <c r="E1632" s="1" t="str">
        <f t="shared" si="25"/>
        <v/>
      </c>
    </row>
    <row r="1633" spans="1:5" x14ac:dyDescent="0.35">
      <c r="A1633" s="1" t="s">
        <v>157</v>
      </c>
      <c r="B1633" s="1" t="s">
        <v>1489</v>
      </c>
      <c r="C1633" s="1" t="str">
        <f>IF(A1633=LEFT(Main!$C$4,2),"X","")</f>
        <v/>
      </c>
      <c r="D1633" s="9"/>
      <c r="E1633" s="1" t="str">
        <f t="shared" si="25"/>
        <v/>
      </c>
    </row>
    <row r="1634" spans="1:5" x14ac:dyDescent="0.35">
      <c r="A1634" s="1" t="s">
        <v>157</v>
      </c>
      <c r="B1634" s="1" t="s">
        <v>1780</v>
      </c>
      <c r="C1634" s="1" t="str">
        <f>IF(A1634=LEFT(Main!$C$4,2),"X","")</f>
        <v/>
      </c>
      <c r="D1634" s="9"/>
      <c r="E1634" s="1" t="str">
        <f t="shared" si="25"/>
        <v/>
      </c>
    </row>
    <row r="1635" spans="1:5" x14ac:dyDescent="0.35">
      <c r="A1635" s="1" t="s">
        <v>159</v>
      </c>
      <c r="B1635" s="1" t="s">
        <v>1640</v>
      </c>
      <c r="C1635" s="1" t="str">
        <f>IF(A1635=LEFT(Main!$C$4,2),"X","")</f>
        <v/>
      </c>
      <c r="D1635" s="9"/>
      <c r="E1635" s="1" t="str">
        <f t="shared" si="25"/>
        <v/>
      </c>
    </row>
    <row r="1636" spans="1:5" x14ac:dyDescent="0.35">
      <c r="A1636" s="1" t="s">
        <v>159</v>
      </c>
      <c r="B1636" s="1" t="s">
        <v>908</v>
      </c>
      <c r="C1636" s="1" t="str">
        <f>IF(A1636=LEFT(Main!$C$4,2),"X","")</f>
        <v/>
      </c>
      <c r="D1636" s="9"/>
      <c r="E1636" s="1" t="str">
        <f t="shared" si="25"/>
        <v/>
      </c>
    </row>
    <row r="1637" spans="1:5" x14ac:dyDescent="0.35">
      <c r="A1637" s="1" t="s">
        <v>159</v>
      </c>
      <c r="B1637" s="1" t="s">
        <v>1781</v>
      </c>
      <c r="C1637" s="1" t="str">
        <f>IF(A1637=LEFT(Main!$C$4,2),"X","")</f>
        <v/>
      </c>
      <c r="D1637" s="9"/>
      <c r="E1637" s="1" t="str">
        <f t="shared" si="25"/>
        <v/>
      </c>
    </row>
    <row r="1638" spans="1:5" x14ac:dyDescent="0.35">
      <c r="A1638" s="1" t="s">
        <v>159</v>
      </c>
      <c r="B1638" s="1" t="s">
        <v>1782</v>
      </c>
      <c r="C1638" s="1" t="str">
        <f>IF(A1638=LEFT(Main!$C$4,2),"X","")</f>
        <v/>
      </c>
      <c r="D1638" s="9"/>
      <c r="E1638" s="1" t="str">
        <f t="shared" si="25"/>
        <v/>
      </c>
    </row>
    <row r="1639" spans="1:5" x14ac:dyDescent="0.35">
      <c r="A1639" s="1" t="s">
        <v>159</v>
      </c>
      <c r="B1639" s="1" t="s">
        <v>1783</v>
      </c>
      <c r="C1639" s="1" t="str">
        <f>IF(A1639=LEFT(Main!$C$4,2),"X","")</f>
        <v/>
      </c>
      <c r="D1639" s="9"/>
      <c r="E1639" s="1" t="str">
        <f t="shared" si="25"/>
        <v/>
      </c>
    </row>
    <row r="1640" spans="1:5" x14ac:dyDescent="0.35">
      <c r="A1640" s="1" t="s">
        <v>159</v>
      </c>
      <c r="B1640" s="1" t="s">
        <v>1784</v>
      </c>
      <c r="C1640" s="1" t="str">
        <f>IF(A1640=LEFT(Main!$C$4,2),"X","")</f>
        <v/>
      </c>
      <c r="D1640" s="9"/>
      <c r="E1640" s="1" t="str">
        <f t="shared" si="25"/>
        <v/>
      </c>
    </row>
    <row r="1641" spans="1:5" x14ac:dyDescent="0.35">
      <c r="A1641" s="1" t="s">
        <v>159</v>
      </c>
      <c r="B1641" s="1" t="s">
        <v>1785</v>
      </c>
      <c r="C1641" s="1" t="str">
        <f>IF(A1641=LEFT(Main!$C$4,2),"X","")</f>
        <v/>
      </c>
      <c r="D1641" s="9"/>
      <c r="E1641" s="1" t="str">
        <f t="shared" si="25"/>
        <v/>
      </c>
    </row>
    <row r="1642" spans="1:5" x14ac:dyDescent="0.35">
      <c r="A1642" s="1" t="s">
        <v>159</v>
      </c>
      <c r="B1642" s="1" t="s">
        <v>1786</v>
      </c>
      <c r="C1642" s="1" t="str">
        <f>IF(A1642=LEFT(Main!$C$4,2),"X","")</f>
        <v/>
      </c>
      <c r="D1642" s="9"/>
      <c r="E1642" s="1" t="str">
        <f t="shared" si="25"/>
        <v/>
      </c>
    </row>
    <row r="1643" spans="1:5" x14ac:dyDescent="0.35">
      <c r="A1643" s="1" t="s">
        <v>159</v>
      </c>
      <c r="B1643" s="1" t="s">
        <v>1787</v>
      </c>
      <c r="C1643" s="1" t="str">
        <f>IF(A1643=LEFT(Main!$C$4,2),"X","")</f>
        <v/>
      </c>
      <c r="D1643" s="9"/>
      <c r="E1643" s="1" t="str">
        <f t="shared" si="25"/>
        <v/>
      </c>
    </row>
    <row r="1644" spans="1:5" x14ac:dyDescent="0.35">
      <c r="A1644" s="1" t="s">
        <v>159</v>
      </c>
      <c r="B1644" s="1" t="s">
        <v>1788</v>
      </c>
      <c r="C1644" s="1" t="str">
        <f>IF(A1644=LEFT(Main!$C$4,2),"X","")</f>
        <v/>
      </c>
      <c r="D1644" s="9"/>
      <c r="E1644" s="1" t="str">
        <f t="shared" si="25"/>
        <v/>
      </c>
    </row>
    <row r="1645" spans="1:5" x14ac:dyDescent="0.35">
      <c r="A1645" s="1" t="s">
        <v>159</v>
      </c>
      <c r="B1645" s="1" t="s">
        <v>1789</v>
      </c>
      <c r="C1645" s="1" t="str">
        <f>IF(A1645=LEFT(Main!$C$4,2),"X","")</f>
        <v/>
      </c>
      <c r="D1645" s="9"/>
      <c r="E1645" s="1" t="str">
        <f t="shared" si="25"/>
        <v/>
      </c>
    </row>
    <row r="1646" spans="1:5" x14ac:dyDescent="0.35">
      <c r="A1646" s="1" t="s">
        <v>159</v>
      </c>
      <c r="B1646" s="1" t="s">
        <v>1790</v>
      </c>
      <c r="C1646" s="1" t="str">
        <f>IF(A1646=LEFT(Main!$C$4,2),"X","")</f>
        <v/>
      </c>
      <c r="D1646" s="9"/>
      <c r="E1646" s="1" t="str">
        <f t="shared" si="25"/>
        <v/>
      </c>
    </row>
    <row r="1647" spans="1:5" x14ac:dyDescent="0.35">
      <c r="A1647" s="1" t="s">
        <v>159</v>
      </c>
      <c r="B1647" s="1" t="s">
        <v>1791</v>
      </c>
      <c r="C1647" s="1" t="str">
        <f>IF(A1647=LEFT(Main!$C$4,2),"X","")</f>
        <v/>
      </c>
      <c r="D1647" s="9"/>
      <c r="E1647" s="1" t="str">
        <f t="shared" si="25"/>
        <v/>
      </c>
    </row>
    <row r="1648" spans="1:5" x14ac:dyDescent="0.35">
      <c r="A1648" s="1" t="s">
        <v>159</v>
      </c>
      <c r="B1648" s="1" t="s">
        <v>1792</v>
      </c>
      <c r="C1648" s="1" t="str">
        <f>IF(A1648=LEFT(Main!$C$4,2),"X","")</f>
        <v/>
      </c>
      <c r="D1648" s="9"/>
      <c r="E1648" s="1" t="str">
        <f t="shared" si="25"/>
        <v/>
      </c>
    </row>
    <row r="1649" spans="1:5" x14ac:dyDescent="0.35">
      <c r="A1649" s="1" t="s">
        <v>159</v>
      </c>
      <c r="B1649" s="1" t="s">
        <v>1793</v>
      </c>
      <c r="C1649" s="1" t="str">
        <f>IF(A1649=LEFT(Main!$C$4,2),"X","")</f>
        <v/>
      </c>
      <c r="D1649" s="9"/>
      <c r="E1649" s="1" t="str">
        <f t="shared" si="25"/>
        <v/>
      </c>
    </row>
    <row r="1650" spans="1:5" x14ac:dyDescent="0.35">
      <c r="A1650" s="1" t="s">
        <v>159</v>
      </c>
      <c r="B1650" s="1" t="s">
        <v>1794</v>
      </c>
      <c r="C1650" s="1" t="str">
        <f>IF(A1650=LEFT(Main!$C$4,2),"X","")</f>
        <v/>
      </c>
      <c r="D1650" s="9"/>
      <c r="E1650" s="1" t="str">
        <f t="shared" si="25"/>
        <v/>
      </c>
    </row>
    <row r="1651" spans="1:5" x14ac:dyDescent="0.35">
      <c r="A1651" s="1" t="s">
        <v>161</v>
      </c>
      <c r="B1651" s="1" t="s">
        <v>1795</v>
      </c>
      <c r="C1651" s="1" t="str">
        <f>IF(A1651=LEFT(Main!$C$4,2),"X","")</f>
        <v/>
      </c>
      <c r="D1651" s="9"/>
      <c r="E1651" s="1" t="str">
        <f t="shared" si="25"/>
        <v/>
      </c>
    </row>
    <row r="1652" spans="1:5" x14ac:dyDescent="0.35">
      <c r="A1652" s="1" t="s">
        <v>161</v>
      </c>
      <c r="B1652" s="1" t="s">
        <v>1796</v>
      </c>
      <c r="C1652" s="1" t="str">
        <f>IF(A1652=LEFT(Main!$C$4,2),"X","")</f>
        <v/>
      </c>
      <c r="D1652" s="9"/>
      <c r="E1652" s="1" t="str">
        <f t="shared" si="25"/>
        <v/>
      </c>
    </row>
    <row r="1653" spans="1:5" x14ac:dyDescent="0.35">
      <c r="A1653" s="1" t="s">
        <v>161</v>
      </c>
      <c r="B1653" s="1" t="s">
        <v>1797</v>
      </c>
      <c r="C1653" s="1" t="str">
        <f>IF(A1653=LEFT(Main!$C$4,2),"X","")</f>
        <v/>
      </c>
      <c r="D1653" s="9"/>
      <c r="E1653" s="1" t="str">
        <f t="shared" si="25"/>
        <v/>
      </c>
    </row>
    <row r="1654" spans="1:5" x14ac:dyDescent="0.35">
      <c r="A1654" s="1" t="s">
        <v>161</v>
      </c>
      <c r="B1654" s="1" t="s">
        <v>1798</v>
      </c>
      <c r="C1654" s="1" t="str">
        <f>IF(A1654=LEFT(Main!$C$4,2),"X","")</f>
        <v/>
      </c>
      <c r="D1654" s="9"/>
      <c r="E1654" s="1" t="str">
        <f t="shared" si="25"/>
        <v/>
      </c>
    </row>
    <row r="1655" spans="1:5" x14ac:dyDescent="0.35">
      <c r="A1655" s="1" t="s">
        <v>161</v>
      </c>
      <c r="B1655" s="1" t="s">
        <v>1799</v>
      </c>
      <c r="C1655" s="1" t="str">
        <f>IF(A1655=LEFT(Main!$C$4,2),"X","")</f>
        <v/>
      </c>
      <c r="D1655" s="9"/>
      <c r="E1655" s="1" t="str">
        <f t="shared" si="25"/>
        <v/>
      </c>
    </row>
    <row r="1656" spans="1:5" x14ac:dyDescent="0.35">
      <c r="A1656" s="1" t="s">
        <v>161</v>
      </c>
      <c r="B1656" s="1" t="s">
        <v>1800</v>
      </c>
      <c r="C1656" s="1" t="str">
        <f>IF(A1656=LEFT(Main!$C$4,2),"X","")</f>
        <v/>
      </c>
      <c r="D1656" s="9"/>
      <c r="E1656" s="1" t="str">
        <f t="shared" si="25"/>
        <v/>
      </c>
    </row>
    <row r="1657" spans="1:5" x14ac:dyDescent="0.35">
      <c r="A1657" s="1" t="s">
        <v>161</v>
      </c>
      <c r="B1657" s="1" t="s">
        <v>1801</v>
      </c>
      <c r="C1657" s="1" t="str">
        <f>IF(A1657=LEFT(Main!$C$4,2),"X","")</f>
        <v/>
      </c>
      <c r="D1657" s="9"/>
      <c r="E1657" s="1" t="str">
        <f t="shared" si="25"/>
        <v/>
      </c>
    </row>
    <row r="1658" spans="1:5" x14ac:dyDescent="0.35">
      <c r="A1658" s="1" t="s">
        <v>161</v>
      </c>
      <c r="B1658" s="1" t="s">
        <v>1802</v>
      </c>
      <c r="C1658" s="1" t="str">
        <f>IF(A1658=LEFT(Main!$C$4,2),"X","")</f>
        <v/>
      </c>
      <c r="D1658" s="9"/>
      <c r="E1658" s="1" t="str">
        <f t="shared" si="25"/>
        <v/>
      </c>
    </row>
    <row r="1659" spans="1:5" x14ac:dyDescent="0.35">
      <c r="A1659" s="1" t="s">
        <v>161</v>
      </c>
      <c r="B1659" s="1" t="s">
        <v>1803</v>
      </c>
      <c r="C1659" s="1" t="str">
        <f>IF(A1659=LEFT(Main!$C$4,2),"X","")</f>
        <v/>
      </c>
      <c r="D1659" s="9"/>
      <c r="E1659" s="1" t="str">
        <f t="shared" si="25"/>
        <v/>
      </c>
    </row>
    <row r="1660" spans="1:5" x14ac:dyDescent="0.35">
      <c r="A1660" s="1" t="s">
        <v>161</v>
      </c>
      <c r="B1660" s="1" t="s">
        <v>1804</v>
      </c>
      <c r="C1660" s="1" t="str">
        <f>IF(A1660=LEFT(Main!$C$4,2),"X","")</f>
        <v/>
      </c>
      <c r="D1660" s="9"/>
      <c r="E1660" s="1" t="str">
        <f t="shared" si="25"/>
        <v/>
      </c>
    </row>
    <row r="1661" spans="1:5" x14ac:dyDescent="0.35">
      <c r="A1661" s="1" t="s">
        <v>161</v>
      </c>
      <c r="B1661" s="1" t="s">
        <v>1805</v>
      </c>
      <c r="C1661" s="1" t="str">
        <f>IF(A1661=LEFT(Main!$C$4,2),"X","")</f>
        <v/>
      </c>
      <c r="D1661" s="9"/>
      <c r="E1661" s="1" t="str">
        <f t="shared" si="25"/>
        <v/>
      </c>
    </row>
    <row r="1662" spans="1:5" x14ac:dyDescent="0.35">
      <c r="A1662" s="1" t="s">
        <v>161</v>
      </c>
      <c r="B1662" s="1" t="s">
        <v>1806</v>
      </c>
      <c r="C1662" s="1" t="str">
        <f>IF(A1662=LEFT(Main!$C$4,2),"X","")</f>
        <v/>
      </c>
      <c r="D1662" s="9"/>
      <c r="E1662" s="1" t="str">
        <f t="shared" si="25"/>
        <v/>
      </c>
    </row>
    <row r="1663" spans="1:5" x14ac:dyDescent="0.35">
      <c r="A1663" s="1" t="s">
        <v>161</v>
      </c>
      <c r="B1663" s="1" t="s">
        <v>1807</v>
      </c>
      <c r="C1663" s="1" t="str">
        <f>IF(A1663=LEFT(Main!$C$4,2),"X","")</f>
        <v/>
      </c>
      <c r="D1663" s="9"/>
      <c r="E1663" s="1" t="str">
        <f t="shared" si="25"/>
        <v/>
      </c>
    </row>
    <row r="1664" spans="1:5" x14ac:dyDescent="0.35">
      <c r="A1664" s="1" t="s">
        <v>161</v>
      </c>
      <c r="B1664" s="1" t="s">
        <v>1808</v>
      </c>
      <c r="C1664" s="1" t="str">
        <f>IF(A1664=LEFT(Main!$C$4,2),"X","")</f>
        <v/>
      </c>
      <c r="D1664" s="9"/>
      <c r="E1664" s="1" t="str">
        <f t="shared" si="25"/>
        <v/>
      </c>
    </row>
    <row r="1665" spans="1:5" x14ac:dyDescent="0.35">
      <c r="A1665" s="1" t="s">
        <v>161</v>
      </c>
      <c r="B1665" s="1" t="s">
        <v>1809</v>
      </c>
      <c r="C1665" s="1" t="str">
        <f>IF(A1665=LEFT(Main!$C$4,2),"X","")</f>
        <v/>
      </c>
      <c r="D1665" s="9"/>
      <c r="E1665" s="1" t="str">
        <f t="shared" si="25"/>
        <v/>
      </c>
    </row>
    <row r="1666" spans="1:5" x14ac:dyDescent="0.35">
      <c r="A1666" s="1" t="s">
        <v>161</v>
      </c>
      <c r="B1666" s="1" t="s">
        <v>1810</v>
      </c>
      <c r="C1666" s="1" t="str">
        <f>IF(A1666=LEFT(Main!$C$4,2),"X","")</f>
        <v/>
      </c>
      <c r="D1666" s="9"/>
      <c r="E1666" s="1" t="str">
        <f t="shared" ref="E1666:E1729" si="26">IF(C1666="","",B1666)</f>
        <v/>
      </c>
    </row>
    <row r="1667" spans="1:5" x14ac:dyDescent="0.35">
      <c r="A1667" s="1" t="s">
        <v>161</v>
      </c>
      <c r="B1667" s="1" t="s">
        <v>1811</v>
      </c>
      <c r="C1667" s="1" t="str">
        <f>IF(A1667=LEFT(Main!$C$4,2),"X","")</f>
        <v/>
      </c>
      <c r="D1667" s="9"/>
      <c r="E1667" s="1" t="str">
        <f t="shared" si="26"/>
        <v/>
      </c>
    </row>
    <row r="1668" spans="1:5" x14ac:dyDescent="0.35">
      <c r="A1668" s="1" t="s">
        <v>161</v>
      </c>
      <c r="B1668" s="1" t="s">
        <v>1812</v>
      </c>
      <c r="C1668" s="1" t="str">
        <f>IF(A1668=LEFT(Main!$C$4,2),"X","")</f>
        <v/>
      </c>
      <c r="D1668" s="9"/>
      <c r="E1668" s="1" t="str">
        <f t="shared" si="26"/>
        <v/>
      </c>
    </row>
    <row r="1669" spans="1:5" x14ac:dyDescent="0.35">
      <c r="A1669" s="1" t="s">
        <v>161</v>
      </c>
      <c r="B1669" s="1" t="s">
        <v>1813</v>
      </c>
      <c r="C1669" s="1" t="str">
        <f>IF(A1669=LEFT(Main!$C$4,2),"X","")</f>
        <v/>
      </c>
      <c r="D1669" s="9"/>
      <c r="E1669" s="1" t="str">
        <f t="shared" si="26"/>
        <v/>
      </c>
    </row>
    <row r="1670" spans="1:5" x14ac:dyDescent="0.35">
      <c r="A1670" s="1" t="s">
        <v>161</v>
      </c>
      <c r="B1670" s="1" t="s">
        <v>1814</v>
      </c>
      <c r="C1670" s="1" t="str">
        <f>IF(A1670=LEFT(Main!$C$4,2),"X","")</f>
        <v/>
      </c>
      <c r="D1670" s="9"/>
      <c r="E1670" s="1" t="str">
        <f t="shared" si="26"/>
        <v/>
      </c>
    </row>
    <row r="1671" spans="1:5" x14ac:dyDescent="0.35">
      <c r="A1671" s="1" t="s">
        <v>161</v>
      </c>
      <c r="B1671" s="1" t="s">
        <v>1815</v>
      </c>
      <c r="C1671" s="1" t="str">
        <f>IF(A1671=LEFT(Main!$C$4,2),"X","")</f>
        <v/>
      </c>
      <c r="D1671" s="9"/>
      <c r="E1671" s="1" t="str">
        <f t="shared" si="26"/>
        <v/>
      </c>
    </row>
    <row r="1672" spans="1:5" x14ac:dyDescent="0.35">
      <c r="A1672" s="1" t="s">
        <v>161</v>
      </c>
      <c r="B1672" s="1" t="s">
        <v>1816</v>
      </c>
      <c r="C1672" s="1" t="str">
        <f>IF(A1672=LEFT(Main!$C$4,2),"X","")</f>
        <v/>
      </c>
      <c r="D1672" s="9"/>
      <c r="E1672" s="1" t="str">
        <f t="shared" si="26"/>
        <v/>
      </c>
    </row>
    <row r="1673" spans="1:5" x14ac:dyDescent="0.35">
      <c r="A1673" s="1" t="s">
        <v>161</v>
      </c>
      <c r="B1673" s="1" t="s">
        <v>1817</v>
      </c>
      <c r="C1673" s="1" t="str">
        <f>IF(A1673=LEFT(Main!$C$4,2),"X","")</f>
        <v/>
      </c>
      <c r="D1673" s="9"/>
      <c r="E1673" s="1" t="str">
        <f t="shared" si="26"/>
        <v/>
      </c>
    </row>
    <row r="1674" spans="1:5" x14ac:dyDescent="0.35">
      <c r="A1674" s="1" t="s">
        <v>161</v>
      </c>
      <c r="B1674" s="1" t="s">
        <v>1818</v>
      </c>
      <c r="C1674" s="1" t="str">
        <f>IF(A1674=LEFT(Main!$C$4,2),"X","")</f>
        <v/>
      </c>
      <c r="D1674" s="9"/>
      <c r="E1674" s="1" t="str">
        <f t="shared" si="26"/>
        <v/>
      </c>
    </row>
    <row r="1675" spans="1:5" x14ac:dyDescent="0.35">
      <c r="A1675" s="1" t="s">
        <v>161</v>
      </c>
      <c r="B1675" s="1" t="s">
        <v>1819</v>
      </c>
      <c r="C1675" s="1" t="str">
        <f>IF(A1675=LEFT(Main!$C$4,2),"X","")</f>
        <v/>
      </c>
      <c r="D1675" s="9"/>
      <c r="E1675" s="1" t="str">
        <f t="shared" si="26"/>
        <v/>
      </c>
    </row>
    <row r="1676" spans="1:5" x14ac:dyDescent="0.35">
      <c r="A1676" s="1" t="s">
        <v>161</v>
      </c>
      <c r="B1676" s="1" t="s">
        <v>1820</v>
      </c>
      <c r="C1676" s="1" t="str">
        <f>IF(A1676=LEFT(Main!$C$4,2),"X","")</f>
        <v/>
      </c>
      <c r="D1676" s="9"/>
      <c r="E1676" s="1" t="str">
        <f t="shared" si="26"/>
        <v/>
      </c>
    </row>
    <row r="1677" spans="1:5" x14ac:dyDescent="0.35">
      <c r="A1677" s="1" t="s">
        <v>161</v>
      </c>
      <c r="B1677" s="1" t="s">
        <v>1821</v>
      </c>
      <c r="C1677" s="1" t="str">
        <f>IF(A1677=LEFT(Main!$C$4,2),"X","")</f>
        <v/>
      </c>
      <c r="D1677" s="9"/>
      <c r="E1677" s="1" t="str">
        <f t="shared" si="26"/>
        <v/>
      </c>
    </row>
    <row r="1678" spans="1:5" x14ac:dyDescent="0.35">
      <c r="A1678" s="1" t="s">
        <v>161</v>
      </c>
      <c r="B1678" s="1" t="s">
        <v>1822</v>
      </c>
      <c r="C1678" s="1" t="str">
        <f>IF(A1678=LEFT(Main!$C$4,2),"X","")</f>
        <v/>
      </c>
      <c r="D1678" s="9"/>
      <c r="E1678" s="1" t="str">
        <f t="shared" si="26"/>
        <v/>
      </c>
    </row>
    <row r="1679" spans="1:5" x14ac:dyDescent="0.35">
      <c r="A1679" s="1" t="s">
        <v>161</v>
      </c>
      <c r="B1679" s="1" t="s">
        <v>1823</v>
      </c>
      <c r="C1679" s="1" t="str">
        <f>IF(A1679=LEFT(Main!$C$4,2),"X","")</f>
        <v/>
      </c>
      <c r="D1679" s="9"/>
      <c r="E1679" s="1" t="str">
        <f t="shared" si="26"/>
        <v/>
      </c>
    </row>
    <row r="1680" spans="1:5" x14ac:dyDescent="0.35">
      <c r="A1680" s="1" t="s">
        <v>161</v>
      </c>
      <c r="B1680" s="1" t="s">
        <v>1824</v>
      </c>
      <c r="C1680" s="1" t="str">
        <f>IF(A1680=LEFT(Main!$C$4,2),"X","")</f>
        <v/>
      </c>
      <c r="D1680" s="9"/>
      <c r="E1680" s="1" t="str">
        <f t="shared" si="26"/>
        <v/>
      </c>
    </row>
    <row r="1681" spans="1:5" x14ac:dyDescent="0.35">
      <c r="A1681" s="1" t="s">
        <v>161</v>
      </c>
      <c r="B1681" s="1" t="s">
        <v>1825</v>
      </c>
      <c r="C1681" s="1" t="str">
        <f>IF(A1681=LEFT(Main!$C$4,2),"X","")</f>
        <v/>
      </c>
      <c r="D1681" s="9"/>
      <c r="E1681" s="1" t="str">
        <f t="shared" si="26"/>
        <v/>
      </c>
    </row>
    <row r="1682" spans="1:5" x14ac:dyDescent="0.35">
      <c r="A1682" s="1" t="s">
        <v>163</v>
      </c>
      <c r="B1682" s="1" t="s">
        <v>1826</v>
      </c>
      <c r="C1682" s="1" t="str">
        <f>IF(A1682=LEFT(Main!$C$4,2),"X","")</f>
        <v/>
      </c>
      <c r="D1682" s="9"/>
      <c r="E1682" s="1" t="str">
        <f t="shared" si="26"/>
        <v/>
      </c>
    </row>
    <row r="1683" spans="1:5" x14ac:dyDescent="0.35">
      <c r="A1683" s="1" t="s">
        <v>163</v>
      </c>
      <c r="B1683" s="1" t="s">
        <v>1827</v>
      </c>
      <c r="C1683" s="1" t="str">
        <f>IF(A1683=LEFT(Main!$C$4,2),"X","")</f>
        <v/>
      </c>
      <c r="D1683" s="9"/>
      <c r="E1683" s="1" t="str">
        <f t="shared" si="26"/>
        <v/>
      </c>
    </row>
    <row r="1684" spans="1:5" x14ac:dyDescent="0.35">
      <c r="A1684" s="1" t="s">
        <v>163</v>
      </c>
      <c r="B1684" s="1" t="s">
        <v>1828</v>
      </c>
      <c r="C1684" s="1" t="str">
        <f>IF(A1684=LEFT(Main!$C$4,2),"X","")</f>
        <v/>
      </c>
      <c r="D1684" s="9"/>
      <c r="E1684" s="1" t="str">
        <f t="shared" si="26"/>
        <v/>
      </c>
    </row>
    <row r="1685" spans="1:5" x14ac:dyDescent="0.35">
      <c r="A1685" s="1" t="s">
        <v>163</v>
      </c>
      <c r="B1685" s="1" t="s">
        <v>1829</v>
      </c>
      <c r="C1685" s="1" t="str">
        <f>IF(A1685=LEFT(Main!$C$4,2),"X","")</f>
        <v/>
      </c>
      <c r="D1685" s="9"/>
      <c r="E1685" s="1" t="str">
        <f t="shared" si="26"/>
        <v/>
      </c>
    </row>
    <row r="1686" spans="1:5" x14ac:dyDescent="0.35">
      <c r="A1686" s="1" t="s">
        <v>163</v>
      </c>
      <c r="B1686" s="1" t="s">
        <v>1830</v>
      </c>
      <c r="C1686" s="1" t="str">
        <f>IF(A1686=LEFT(Main!$C$4,2),"X","")</f>
        <v/>
      </c>
      <c r="D1686" s="9"/>
      <c r="E1686" s="1" t="str">
        <f t="shared" si="26"/>
        <v/>
      </c>
    </row>
    <row r="1687" spans="1:5" x14ac:dyDescent="0.35">
      <c r="A1687" s="1" t="s">
        <v>163</v>
      </c>
      <c r="B1687" s="1" t="s">
        <v>1831</v>
      </c>
      <c r="C1687" s="1" t="str">
        <f>IF(A1687=LEFT(Main!$C$4,2),"X","")</f>
        <v/>
      </c>
      <c r="D1687" s="9"/>
      <c r="E1687" s="1" t="str">
        <f t="shared" si="26"/>
        <v/>
      </c>
    </row>
    <row r="1688" spans="1:5" x14ac:dyDescent="0.35">
      <c r="A1688" s="1" t="s">
        <v>163</v>
      </c>
      <c r="B1688" s="1" t="s">
        <v>1832</v>
      </c>
      <c r="C1688" s="1" t="str">
        <f>IF(A1688=LEFT(Main!$C$4,2),"X","")</f>
        <v/>
      </c>
      <c r="D1688" s="9"/>
      <c r="E1688" s="1" t="str">
        <f t="shared" si="26"/>
        <v/>
      </c>
    </row>
    <row r="1689" spans="1:5" x14ac:dyDescent="0.35">
      <c r="A1689" s="1" t="s">
        <v>165</v>
      </c>
      <c r="B1689" s="1" t="s">
        <v>1833</v>
      </c>
      <c r="C1689" s="1" t="str">
        <f>IF(A1689=LEFT(Main!$C$4,2),"X","")</f>
        <v/>
      </c>
      <c r="D1689" s="9"/>
      <c r="E1689" s="1" t="str">
        <f t="shared" si="26"/>
        <v/>
      </c>
    </row>
    <row r="1690" spans="1:5" x14ac:dyDescent="0.35">
      <c r="A1690" s="1" t="s">
        <v>165</v>
      </c>
      <c r="B1690" s="1" t="s">
        <v>1834</v>
      </c>
      <c r="C1690" s="1" t="str">
        <f>IF(A1690=LEFT(Main!$C$4,2),"X","")</f>
        <v/>
      </c>
      <c r="D1690" s="9"/>
      <c r="E1690" s="1" t="str">
        <f t="shared" si="26"/>
        <v/>
      </c>
    </row>
    <row r="1691" spans="1:5" x14ac:dyDescent="0.35">
      <c r="A1691" s="1" t="s">
        <v>165</v>
      </c>
      <c r="B1691" s="1" t="s">
        <v>1835</v>
      </c>
      <c r="C1691" s="1" t="str">
        <f>IF(A1691=LEFT(Main!$C$4,2),"X","")</f>
        <v/>
      </c>
      <c r="D1691" s="9"/>
      <c r="E1691" s="1" t="str">
        <f t="shared" si="26"/>
        <v/>
      </c>
    </row>
    <row r="1692" spans="1:5" x14ac:dyDescent="0.35">
      <c r="A1692" s="1" t="s">
        <v>165</v>
      </c>
      <c r="B1692" s="1" t="s">
        <v>1836</v>
      </c>
      <c r="C1692" s="1" t="str">
        <f>IF(A1692=LEFT(Main!$C$4,2),"X","")</f>
        <v/>
      </c>
      <c r="D1692" s="9"/>
      <c r="E1692" s="1" t="str">
        <f t="shared" si="26"/>
        <v/>
      </c>
    </row>
    <row r="1693" spans="1:5" x14ac:dyDescent="0.35">
      <c r="A1693" s="1" t="s">
        <v>165</v>
      </c>
      <c r="B1693" s="1" t="s">
        <v>1837</v>
      </c>
      <c r="C1693" s="1" t="str">
        <f>IF(A1693=LEFT(Main!$C$4,2),"X","")</f>
        <v/>
      </c>
      <c r="D1693" s="9"/>
      <c r="E1693" s="1" t="str">
        <f t="shared" si="26"/>
        <v/>
      </c>
    </row>
    <row r="1694" spans="1:5" x14ac:dyDescent="0.35">
      <c r="A1694" s="1" t="s">
        <v>165</v>
      </c>
      <c r="B1694" s="1" t="s">
        <v>1838</v>
      </c>
      <c r="C1694" s="1" t="str">
        <f>IF(A1694=LEFT(Main!$C$4,2),"X","")</f>
        <v/>
      </c>
      <c r="D1694" s="9"/>
      <c r="E1694" s="1" t="str">
        <f t="shared" si="26"/>
        <v/>
      </c>
    </row>
    <row r="1695" spans="1:5" x14ac:dyDescent="0.35">
      <c r="A1695" s="1" t="s">
        <v>165</v>
      </c>
      <c r="B1695" s="1" t="s">
        <v>1839</v>
      </c>
      <c r="C1695" s="1" t="str">
        <f>IF(A1695=LEFT(Main!$C$4,2),"X","")</f>
        <v/>
      </c>
      <c r="D1695" s="9"/>
      <c r="E1695" s="1" t="str">
        <f t="shared" si="26"/>
        <v/>
      </c>
    </row>
    <row r="1696" spans="1:5" x14ac:dyDescent="0.35">
      <c r="A1696" s="1" t="s">
        <v>165</v>
      </c>
      <c r="B1696" s="1" t="s">
        <v>1840</v>
      </c>
      <c r="C1696" s="1" t="str">
        <f>IF(A1696=LEFT(Main!$C$4,2),"X","")</f>
        <v/>
      </c>
      <c r="D1696" s="9"/>
      <c r="E1696" s="1" t="str">
        <f t="shared" si="26"/>
        <v/>
      </c>
    </row>
    <row r="1697" spans="1:5" x14ac:dyDescent="0.35">
      <c r="A1697" s="1" t="s">
        <v>165</v>
      </c>
      <c r="B1697" s="1" t="s">
        <v>1841</v>
      </c>
      <c r="C1697" s="1" t="str">
        <f>IF(A1697=LEFT(Main!$C$4,2),"X","")</f>
        <v/>
      </c>
      <c r="D1697" s="9"/>
      <c r="E1697" s="1" t="str">
        <f t="shared" si="26"/>
        <v/>
      </c>
    </row>
    <row r="1698" spans="1:5" x14ac:dyDescent="0.35">
      <c r="A1698" s="1" t="s">
        <v>165</v>
      </c>
      <c r="B1698" s="1" t="s">
        <v>1842</v>
      </c>
      <c r="C1698" s="1" t="str">
        <f>IF(A1698=LEFT(Main!$C$4,2),"X","")</f>
        <v/>
      </c>
      <c r="D1698" s="9"/>
      <c r="E1698" s="1" t="str">
        <f t="shared" si="26"/>
        <v/>
      </c>
    </row>
    <row r="1699" spans="1:5" x14ac:dyDescent="0.35">
      <c r="A1699" s="1" t="s">
        <v>165</v>
      </c>
      <c r="B1699" s="1" t="s">
        <v>1843</v>
      </c>
      <c r="C1699" s="1" t="str">
        <f>IF(A1699=LEFT(Main!$C$4,2),"X","")</f>
        <v/>
      </c>
      <c r="D1699" s="9"/>
      <c r="E1699" s="1" t="str">
        <f t="shared" si="26"/>
        <v/>
      </c>
    </row>
    <row r="1700" spans="1:5" x14ac:dyDescent="0.35">
      <c r="A1700" s="1" t="s">
        <v>165</v>
      </c>
      <c r="B1700" s="1" t="s">
        <v>1844</v>
      </c>
      <c r="C1700" s="1" t="str">
        <f>IF(A1700=LEFT(Main!$C$4,2),"X","")</f>
        <v/>
      </c>
      <c r="D1700" s="9"/>
      <c r="E1700" s="1" t="str">
        <f t="shared" si="26"/>
        <v/>
      </c>
    </row>
    <row r="1701" spans="1:5" x14ac:dyDescent="0.35">
      <c r="A1701" s="1" t="s">
        <v>165</v>
      </c>
      <c r="B1701" s="1" t="s">
        <v>1845</v>
      </c>
      <c r="C1701" s="1" t="str">
        <f>IF(A1701=LEFT(Main!$C$4,2),"X","")</f>
        <v/>
      </c>
      <c r="D1701" s="9"/>
      <c r="E1701" s="1" t="str">
        <f t="shared" si="26"/>
        <v/>
      </c>
    </row>
    <row r="1702" spans="1:5" x14ac:dyDescent="0.35">
      <c r="A1702" s="1" t="s">
        <v>165</v>
      </c>
      <c r="B1702" s="1" t="s">
        <v>1846</v>
      </c>
      <c r="C1702" s="1" t="str">
        <f>IF(A1702=LEFT(Main!$C$4,2),"X","")</f>
        <v/>
      </c>
      <c r="D1702" s="9"/>
      <c r="E1702" s="1" t="str">
        <f t="shared" si="26"/>
        <v/>
      </c>
    </row>
    <row r="1703" spans="1:5" x14ac:dyDescent="0.35">
      <c r="A1703" s="1" t="s">
        <v>165</v>
      </c>
      <c r="B1703" s="1" t="s">
        <v>1847</v>
      </c>
      <c r="C1703" s="1" t="str">
        <f>IF(A1703=LEFT(Main!$C$4,2),"X","")</f>
        <v/>
      </c>
      <c r="D1703" s="9"/>
      <c r="E1703" s="1" t="str">
        <f t="shared" si="26"/>
        <v/>
      </c>
    </row>
    <row r="1704" spans="1:5" x14ac:dyDescent="0.35">
      <c r="A1704" s="1" t="s">
        <v>165</v>
      </c>
      <c r="B1704" s="1" t="s">
        <v>1848</v>
      </c>
      <c r="C1704" s="1" t="str">
        <f>IF(A1704=LEFT(Main!$C$4,2),"X","")</f>
        <v/>
      </c>
      <c r="D1704" s="9"/>
      <c r="E1704" s="1" t="str">
        <f t="shared" si="26"/>
        <v/>
      </c>
    </row>
    <row r="1705" spans="1:5" x14ac:dyDescent="0.35">
      <c r="A1705" s="1" t="s">
        <v>165</v>
      </c>
      <c r="B1705" s="1" t="s">
        <v>1849</v>
      </c>
      <c r="C1705" s="1" t="str">
        <f>IF(A1705=LEFT(Main!$C$4,2),"X","")</f>
        <v/>
      </c>
      <c r="D1705" s="9"/>
      <c r="E1705" s="1" t="str">
        <f t="shared" si="26"/>
        <v/>
      </c>
    </row>
    <row r="1706" spans="1:5" x14ac:dyDescent="0.35">
      <c r="A1706" s="1" t="s">
        <v>165</v>
      </c>
      <c r="B1706" s="1" t="s">
        <v>1850</v>
      </c>
      <c r="C1706" s="1" t="str">
        <f>IF(A1706=LEFT(Main!$C$4,2),"X","")</f>
        <v/>
      </c>
      <c r="D1706" s="9"/>
      <c r="E1706" s="1" t="str">
        <f t="shared" si="26"/>
        <v/>
      </c>
    </row>
    <row r="1707" spans="1:5" x14ac:dyDescent="0.35">
      <c r="A1707" s="1" t="s">
        <v>165</v>
      </c>
      <c r="B1707" s="1" t="s">
        <v>1851</v>
      </c>
      <c r="C1707" s="1" t="str">
        <f>IF(A1707=LEFT(Main!$C$4,2),"X","")</f>
        <v/>
      </c>
      <c r="D1707" s="9"/>
      <c r="E1707" s="1" t="str">
        <f t="shared" si="26"/>
        <v/>
      </c>
    </row>
    <row r="1708" spans="1:5" x14ac:dyDescent="0.35">
      <c r="A1708" s="1" t="s">
        <v>165</v>
      </c>
      <c r="B1708" s="1" t="s">
        <v>1852</v>
      </c>
      <c r="C1708" s="1" t="str">
        <f>IF(A1708=LEFT(Main!$C$4,2),"X","")</f>
        <v/>
      </c>
      <c r="D1708" s="9"/>
      <c r="E1708" s="1" t="str">
        <f t="shared" si="26"/>
        <v/>
      </c>
    </row>
    <row r="1709" spans="1:5" x14ac:dyDescent="0.35">
      <c r="A1709" s="1" t="s">
        <v>165</v>
      </c>
      <c r="B1709" s="1" t="s">
        <v>1853</v>
      </c>
      <c r="C1709" s="1" t="str">
        <f>IF(A1709=LEFT(Main!$C$4,2),"X","")</f>
        <v/>
      </c>
      <c r="D1709" s="9"/>
      <c r="E1709" s="1" t="str">
        <f t="shared" si="26"/>
        <v/>
      </c>
    </row>
    <row r="1710" spans="1:5" x14ac:dyDescent="0.35">
      <c r="A1710" s="1" t="s">
        <v>165</v>
      </c>
      <c r="B1710" s="1" t="s">
        <v>1854</v>
      </c>
      <c r="C1710" s="1" t="str">
        <f>IF(A1710=LEFT(Main!$C$4,2),"X","")</f>
        <v/>
      </c>
      <c r="D1710" s="9"/>
      <c r="E1710" s="1" t="str">
        <f t="shared" si="26"/>
        <v/>
      </c>
    </row>
    <row r="1711" spans="1:5" x14ac:dyDescent="0.35">
      <c r="A1711" s="1" t="s">
        <v>165</v>
      </c>
      <c r="B1711" s="1" t="s">
        <v>1855</v>
      </c>
      <c r="C1711" s="1" t="str">
        <f>IF(A1711=LEFT(Main!$C$4,2),"X","")</f>
        <v/>
      </c>
      <c r="D1711" s="9"/>
      <c r="E1711" s="1" t="str">
        <f t="shared" si="26"/>
        <v/>
      </c>
    </row>
    <row r="1712" spans="1:5" x14ac:dyDescent="0.35">
      <c r="A1712" s="1" t="s">
        <v>165</v>
      </c>
      <c r="B1712" s="1" t="s">
        <v>1856</v>
      </c>
      <c r="C1712" s="1" t="str">
        <f>IF(A1712=LEFT(Main!$C$4,2),"X","")</f>
        <v/>
      </c>
      <c r="D1712" s="9"/>
      <c r="E1712" s="1" t="str">
        <f t="shared" si="26"/>
        <v/>
      </c>
    </row>
    <row r="1713" spans="1:5" x14ac:dyDescent="0.35">
      <c r="A1713" s="1" t="s">
        <v>165</v>
      </c>
      <c r="B1713" s="1" t="s">
        <v>1857</v>
      </c>
      <c r="C1713" s="1" t="str">
        <f>IF(A1713=LEFT(Main!$C$4,2),"X","")</f>
        <v/>
      </c>
      <c r="D1713" s="9"/>
      <c r="E1713" s="1" t="str">
        <f t="shared" si="26"/>
        <v/>
      </c>
    </row>
    <row r="1714" spans="1:5" x14ac:dyDescent="0.35">
      <c r="A1714" s="1" t="s">
        <v>165</v>
      </c>
      <c r="B1714" s="1" t="s">
        <v>1858</v>
      </c>
      <c r="C1714" s="1" t="str">
        <f>IF(A1714=LEFT(Main!$C$4,2),"X","")</f>
        <v/>
      </c>
      <c r="D1714" s="9"/>
      <c r="E1714" s="1" t="str">
        <f t="shared" si="26"/>
        <v/>
      </c>
    </row>
    <row r="1715" spans="1:5" x14ac:dyDescent="0.35">
      <c r="A1715" s="1" t="s">
        <v>165</v>
      </c>
      <c r="B1715" s="1" t="s">
        <v>1859</v>
      </c>
      <c r="C1715" s="1" t="str">
        <f>IF(A1715=LEFT(Main!$C$4,2),"X","")</f>
        <v/>
      </c>
      <c r="D1715" s="9"/>
      <c r="E1715" s="1" t="str">
        <f t="shared" si="26"/>
        <v/>
      </c>
    </row>
    <row r="1716" spans="1:5" x14ac:dyDescent="0.35">
      <c r="A1716" s="1" t="s">
        <v>165</v>
      </c>
      <c r="B1716" s="1" t="s">
        <v>1860</v>
      </c>
      <c r="C1716" s="1" t="str">
        <f>IF(A1716=LEFT(Main!$C$4,2),"X","")</f>
        <v/>
      </c>
      <c r="D1716" s="9"/>
      <c r="E1716" s="1" t="str">
        <f t="shared" si="26"/>
        <v/>
      </c>
    </row>
    <row r="1717" spans="1:5" x14ac:dyDescent="0.35">
      <c r="A1717" s="1" t="s">
        <v>167</v>
      </c>
      <c r="B1717" s="1" t="s">
        <v>1861</v>
      </c>
      <c r="C1717" s="1" t="str">
        <f>IF(A1717=LEFT(Main!$C$4,2),"X","")</f>
        <v/>
      </c>
      <c r="D1717" s="9"/>
      <c r="E1717" s="1" t="str">
        <f t="shared" si="26"/>
        <v/>
      </c>
    </row>
    <row r="1718" spans="1:5" x14ac:dyDescent="0.35">
      <c r="A1718" s="1" t="s">
        <v>167</v>
      </c>
      <c r="B1718" s="1" t="s">
        <v>1862</v>
      </c>
      <c r="C1718" s="1" t="str">
        <f>IF(A1718=LEFT(Main!$C$4,2),"X","")</f>
        <v/>
      </c>
      <c r="D1718" s="9"/>
      <c r="E1718" s="1" t="str">
        <f t="shared" si="26"/>
        <v/>
      </c>
    </row>
    <row r="1719" spans="1:5" x14ac:dyDescent="0.35">
      <c r="A1719" s="1" t="s">
        <v>167</v>
      </c>
      <c r="B1719" s="1" t="s">
        <v>1863</v>
      </c>
      <c r="C1719" s="1" t="str">
        <f>IF(A1719=LEFT(Main!$C$4,2),"X","")</f>
        <v/>
      </c>
      <c r="D1719" s="9"/>
      <c r="E1719" s="1" t="str">
        <f t="shared" si="26"/>
        <v/>
      </c>
    </row>
    <row r="1720" spans="1:5" x14ac:dyDescent="0.35">
      <c r="A1720" s="1" t="s">
        <v>167</v>
      </c>
      <c r="B1720" s="1" t="s">
        <v>1475</v>
      </c>
      <c r="C1720" s="1" t="str">
        <f>IF(A1720=LEFT(Main!$C$4,2),"X","")</f>
        <v/>
      </c>
      <c r="D1720" s="9"/>
      <c r="E1720" s="1" t="str">
        <f t="shared" si="26"/>
        <v/>
      </c>
    </row>
    <row r="1721" spans="1:5" x14ac:dyDescent="0.35">
      <c r="A1721" s="1" t="s">
        <v>167</v>
      </c>
      <c r="B1721" s="1" t="s">
        <v>1864</v>
      </c>
      <c r="C1721" s="1" t="str">
        <f>IF(A1721=LEFT(Main!$C$4,2),"X","")</f>
        <v/>
      </c>
      <c r="D1721" s="9"/>
      <c r="E1721" s="1" t="str">
        <f t="shared" si="26"/>
        <v/>
      </c>
    </row>
    <row r="1722" spans="1:5" x14ac:dyDescent="0.35">
      <c r="A1722" s="1" t="s">
        <v>167</v>
      </c>
      <c r="B1722" s="1" t="s">
        <v>1865</v>
      </c>
      <c r="C1722" s="1" t="str">
        <f>IF(A1722=LEFT(Main!$C$4,2),"X","")</f>
        <v/>
      </c>
      <c r="D1722" s="9"/>
      <c r="E1722" s="1" t="str">
        <f t="shared" si="26"/>
        <v/>
      </c>
    </row>
    <row r="1723" spans="1:5" x14ac:dyDescent="0.35">
      <c r="A1723" s="1" t="s">
        <v>167</v>
      </c>
      <c r="B1723" s="1" t="s">
        <v>1866</v>
      </c>
      <c r="C1723" s="1" t="str">
        <f>IF(A1723=LEFT(Main!$C$4,2),"X","")</f>
        <v/>
      </c>
      <c r="D1723" s="9"/>
      <c r="E1723" s="1" t="str">
        <f t="shared" si="26"/>
        <v/>
      </c>
    </row>
    <row r="1724" spans="1:5" x14ac:dyDescent="0.35">
      <c r="A1724" s="1" t="s">
        <v>167</v>
      </c>
      <c r="B1724" s="1" t="s">
        <v>1867</v>
      </c>
      <c r="C1724" s="1" t="str">
        <f>IF(A1724=LEFT(Main!$C$4,2),"X","")</f>
        <v/>
      </c>
      <c r="D1724" s="9"/>
      <c r="E1724" s="1" t="str">
        <f t="shared" si="26"/>
        <v/>
      </c>
    </row>
    <row r="1725" spans="1:5" x14ac:dyDescent="0.35">
      <c r="A1725" s="1" t="s">
        <v>167</v>
      </c>
      <c r="B1725" s="1" t="s">
        <v>1868</v>
      </c>
      <c r="C1725" s="1" t="str">
        <f>IF(A1725=LEFT(Main!$C$4,2),"X","")</f>
        <v/>
      </c>
      <c r="D1725" s="9"/>
      <c r="E1725" s="1" t="str">
        <f t="shared" si="26"/>
        <v/>
      </c>
    </row>
    <row r="1726" spans="1:5" x14ac:dyDescent="0.35">
      <c r="A1726" s="1" t="s">
        <v>167</v>
      </c>
      <c r="B1726" s="1" t="s">
        <v>1869</v>
      </c>
      <c r="C1726" s="1" t="str">
        <f>IF(A1726=LEFT(Main!$C$4,2),"X","")</f>
        <v/>
      </c>
      <c r="D1726" s="9"/>
      <c r="E1726" s="1" t="str">
        <f t="shared" si="26"/>
        <v/>
      </c>
    </row>
    <row r="1727" spans="1:5" x14ac:dyDescent="0.35">
      <c r="A1727" s="1" t="s">
        <v>167</v>
      </c>
      <c r="B1727" s="1" t="s">
        <v>1545</v>
      </c>
      <c r="C1727" s="1" t="str">
        <f>IF(A1727=LEFT(Main!$C$4,2),"X","")</f>
        <v/>
      </c>
      <c r="D1727" s="9"/>
      <c r="E1727" s="1" t="str">
        <f t="shared" si="26"/>
        <v/>
      </c>
    </row>
    <row r="1728" spans="1:5" x14ac:dyDescent="0.35">
      <c r="A1728" s="1" t="s">
        <v>167</v>
      </c>
      <c r="B1728" s="1" t="s">
        <v>1870</v>
      </c>
      <c r="C1728" s="1" t="str">
        <f>IF(A1728=LEFT(Main!$C$4,2),"X","")</f>
        <v/>
      </c>
      <c r="D1728" s="9"/>
      <c r="E1728" s="1" t="str">
        <f t="shared" si="26"/>
        <v/>
      </c>
    </row>
    <row r="1729" spans="1:5" x14ac:dyDescent="0.35">
      <c r="A1729" s="1" t="s">
        <v>167</v>
      </c>
      <c r="B1729" s="1" t="s">
        <v>1871</v>
      </c>
      <c r="C1729" s="1" t="str">
        <f>IF(A1729=LEFT(Main!$C$4,2),"X","")</f>
        <v/>
      </c>
      <c r="D1729" s="9"/>
      <c r="E1729" s="1" t="str">
        <f t="shared" si="26"/>
        <v/>
      </c>
    </row>
    <row r="1730" spans="1:5" x14ac:dyDescent="0.35">
      <c r="A1730" s="1" t="s">
        <v>167</v>
      </c>
      <c r="B1730" s="1" t="s">
        <v>1872</v>
      </c>
      <c r="C1730" s="1" t="str">
        <f>IF(A1730=LEFT(Main!$C$4,2),"X","")</f>
        <v/>
      </c>
      <c r="D1730" s="9"/>
      <c r="E1730" s="1" t="str">
        <f t="shared" ref="E1730:E1793" si="27">IF(C1730="","",B1730)</f>
        <v/>
      </c>
    </row>
    <row r="1731" spans="1:5" x14ac:dyDescent="0.35">
      <c r="A1731" s="1" t="s">
        <v>167</v>
      </c>
      <c r="B1731" s="1" t="s">
        <v>1873</v>
      </c>
      <c r="C1731" s="1" t="str">
        <f>IF(A1731=LEFT(Main!$C$4,2),"X","")</f>
        <v/>
      </c>
      <c r="D1731" s="9"/>
      <c r="E1731" s="1" t="str">
        <f t="shared" si="27"/>
        <v/>
      </c>
    </row>
    <row r="1732" spans="1:5" x14ac:dyDescent="0.35">
      <c r="A1732" s="1" t="s">
        <v>167</v>
      </c>
      <c r="B1732" s="1" t="s">
        <v>1874</v>
      </c>
      <c r="C1732" s="1" t="str">
        <f>IF(A1732=LEFT(Main!$C$4,2),"X","")</f>
        <v/>
      </c>
      <c r="D1732" s="9"/>
      <c r="E1732" s="1" t="str">
        <f t="shared" si="27"/>
        <v/>
      </c>
    </row>
    <row r="1733" spans="1:5" x14ac:dyDescent="0.35">
      <c r="A1733" s="1" t="s">
        <v>167</v>
      </c>
      <c r="B1733" s="1" t="s">
        <v>1875</v>
      </c>
      <c r="C1733" s="1" t="str">
        <f>IF(A1733=LEFT(Main!$C$4,2),"X","")</f>
        <v/>
      </c>
      <c r="D1733" s="9"/>
      <c r="E1733" s="1" t="str">
        <f t="shared" si="27"/>
        <v/>
      </c>
    </row>
    <row r="1734" spans="1:5" x14ac:dyDescent="0.35">
      <c r="A1734" s="1" t="s">
        <v>167</v>
      </c>
      <c r="B1734" s="1" t="s">
        <v>1876</v>
      </c>
      <c r="C1734" s="1" t="str">
        <f>IF(A1734=LEFT(Main!$C$4,2),"X","")</f>
        <v/>
      </c>
      <c r="D1734" s="9"/>
      <c r="E1734" s="1" t="str">
        <f t="shared" si="27"/>
        <v/>
      </c>
    </row>
    <row r="1735" spans="1:5" x14ac:dyDescent="0.35">
      <c r="A1735" s="1" t="s">
        <v>167</v>
      </c>
      <c r="B1735" s="1" t="s">
        <v>1877</v>
      </c>
      <c r="C1735" s="1" t="str">
        <f>IF(A1735=LEFT(Main!$C$4,2),"X","")</f>
        <v/>
      </c>
      <c r="D1735" s="9"/>
      <c r="E1735" s="1" t="str">
        <f t="shared" si="27"/>
        <v/>
      </c>
    </row>
    <row r="1736" spans="1:5" x14ac:dyDescent="0.35">
      <c r="A1736" s="1" t="s">
        <v>169</v>
      </c>
      <c r="B1736" s="1" t="s">
        <v>1878</v>
      </c>
      <c r="C1736" s="1" t="str">
        <f>IF(A1736=LEFT(Main!$C$4,2),"X","")</f>
        <v/>
      </c>
      <c r="D1736" s="9"/>
      <c r="E1736" s="1" t="str">
        <f t="shared" si="27"/>
        <v/>
      </c>
    </row>
    <row r="1737" spans="1:5" x14ac:dyDescent="0.35">
      <c r="A1737" s="1" t="s">
        <v>169</v>
      </c>
      <c r="B1737" s="1" t="s">
        <v>1879</v>
      </c>
      <c r="C1737" s="1" t="str">
        <f>IF(A1737=LEFT(Main!$C$4,2),"X","")</f>
        <v/>
      </c>
      <c r="D1737" s="9"/>
      <c r="E1737" s="1" t="str">
        <f t="shared" si="27"/>
        <v/>
      </c>
    </row>
    <row r="1738" spans="1:5" x14ac:dyDescent="0.35">
      <c r="A1738" s="1" t="s">
        <v>169</v>
      </c>
      <c r="B1738" s="1" t="s">
        <v>305</v>
      </c>
      <c r="C1738" s="1" t="str">
        <f>IF(A1738=LEFT(Main!$C$4,2),"X","")</f>
        <v/>
      </c>
      <c r="D1738" s="9"/>
      <c r="E1738" s="1" t="str">
        <f t="shared" si="27"/>
        <v/>
      </c>
    </row>
    <row r="1739" spans="1:5" x14ac:dyDescent="0.35">
      <c r="A1739" s="1" t="s">
        <v>169</v>
      </c>
      <c r="B1739" s="1" t="s">
        <v>1880</v>
      </c>
      <c r="C1739" s="1" t="str">
        <f>IF(A1739=LEFT(Main!$C$4,2),"X","")</f>
        <v/>
      </c>
      <c r="D1739" s="9"/>
      <c r="E1739" s="1" t="str">
        <f t="shared" si="27"/>
        <v/>
      </c>
    </row>
    <row r="1740" spans="1:5" x14ac:dyDescent="0.35">
      <c r="A1740" s="1" t="s">
        <v>169</v>
      </c>
      <c r="B1740" s="1" t="s">
        <v>539</v>
      </c>
      <c r="C1740" s="1" t="str">
        <f>IF(A1740=LEFT(Main!$C$4,2),"X","")</f>
        <v/>
      </c>
      <c r="D1740" s="9"/>
      <c r="E1740" s="1" t="str">
        <f t="shared" si="27"/>
        <v/>
      </c>
    </row>
    <row r="1741" spans="1:5" x14ac:dyDescent="0.35">
      <c r="A1741" s="1" t="s">
        <v>169</v>
      </c>
      <c r="B1741" s="1" t="s">
        <v>1881</v>
      </c>
      <c r="C1741" s="1" t="str">
        <f>IF(A1741=LEFT(Main!$C$4,2),"X","")</f>
        <v/>
      </c>
      <c r="D1741" s="9"/>
      <c r="E1741" s="1" t="str">
        <f t="shared" si="27"/>
        <v/>
      </c>
    </row>
    <row r="1742" spans="1:5" x14ac:dyDescent="0.35">
      <c r="A1742" s="1" t="s">
        <v>169</v>
      </c>
      <c r="B1742" s="1" t="s">
        <v>1882</v>
      </c>
      <c r="C1742" s="1" t="str">
        <f>IF(A1742=LEFT(Main!$C$4,2),"X","")</f>
        <v/>
      </c>
      <c r="D1742" s="9"/>
      <c r="E1742" s="1" t="str">
        <f t="shared" si="27"/>
        <v/>
      </c>
    </row>
    <row r="1743" spans="1:5" x14ac:dyDescent="0.35">
      <c r="A1743" s="1" t="s">
        <v>169</v>
      </c>
      <c r="B1743" s="1" t="s">
        <v>1883</v>
      </c>
      <c r="C1743" s="1" t="str">
        <f>IF(A1743=LEFT(Main!$C$4,2),"X","")</f>
        <v/>
      </c>
      <c r="D1743" s="9"/>
      <c r="E1743" s="1" t="str">
        <f t="shared" si="27"/>
        <v/>
      </c>
    </row>
    <row r="1744" spans="1:5" x14ac:dyDescent="0.35">
      <c r="A1744" s="1" t="s">
        <v>169</v>
      </c>
      <c r="B1744" s="1" t="s">
        <v>1884</v>
      </c>
      <c r="C1744" s="1" t="str">
        <f>IF(A1744=LEFT(Main!$C$4,2),"X","")</f>
        <v/>
      </c>
      <c r="D1744" s="9"/>
      <c r="E1744" s="1" t="str">
        <f t="shared" si="27"/>
        <v/>
      </c>
    </row>
    <row r="1745" spans="1:5" x14ac:dyDescent="0.35">
      <c r="A1745" s="1" t="s">
        <v>169</v>
      </c>
      <c r="B1745" s="1" t="s">
        <v>1885</v>
      </c>
      <c r="C1745" s="1" t="str">
        <f>IF(A1745=LEFT(Main!$C$4,2),"X","")</f>
        <v/>
      </c>
      <c r="D1745" s="9"/>
      <c r="E1745" s="1" t="str">
        <f t="shared" si="27"/>
        <v/>
      </c>
    </row>
    <row r="1746" spans="1:5" x14ac:dyDescent="0.35">
      <c r="A1746" s="1" t="s">
        <v>169</v>
      </c>
      <c r="B1746" s="1" t="s">
        <v>1886</v>
      </c>
      <c r="C1746" s="1" t="str">
        <f>IF(A1746=LEFT(Main!$C$4,2),"X","")</f>
        <v/>
      </c>
      <c r="D1746" s="9"/>
      <c r="E1746" s="1" t="str">
        <f t="shared" si="27"/>
        <v/>
      </c>
    </row>
    <row r="1747" spans="1:5" x14ac:dyDescent="0.35">
      <c r="A1747" s="1" t="s">
        <v>169</v>
      </c>
      <c r="B1747" s="1" t="s">
        <v>1887</v>
      </c>
      <c r="C1747" s="1" t="str">
        <f>IF(A1747=LEFT(Main!$C$4,2),"X","")</f>
        <v/>
      </c>
      <c r="D1747" s="9"/>
      <c r="E1747" s="1" t="str">
        <f t="shared" si="27"/>
        <v/>
      </c>
    </row>
    <row r="1748" spans="1:5" x14ac:dyDescent="0.35">
      <c r="A1748" s="1" t="s">
        <v>169</v>
      </c>
      <c r="B1748" s="1" t="s">
        <v>1888</v>
      </c>
      <c r="C1748" s="1" t="str">
        <f>IF(A1748=LEFT(Main!$C$4,2),"X","")</f>
        <v/>
      </c>
      <c r="D1748" s="9"/>
      <c r="E1748" s="1" t="str">
        <f t="shared" si="27"/>
        <v/>
      </c>
    </row>
    <row r="1749" spans="1:5" x14ac:dyDescent="0.35">
      <c r="A1749" s="1" t="s">
        <v>169</v>
      </c>
      <c r="B1749" s="1" t="s">
        <v>1889</v>
      </c>
      <c r="C1749" s="1" t="str">
        <f>IF(A1749=LEFT(Main!$C$4,2),"X","")</f>
        <v/>
      </c>
      <c r="D1749" s="9"/>
      <c r="E1749" s="1" t="str">
        <f t="shared" si="27"/>
        <v/>
      </c>
    </row>
    <row r="1750" spans="1:5" x14ac:dyDescent="0.35">
      <c r="A1750" s="1" t="s">
        <v>171</v>
      </c>
      <c r="B1750" s="1" t="s">
        <v>1890</v>
      </c>
      <c r="C1750" s="1" t="str">
        <f>IF(A1750=LEFT(Main!$C$4,2),"X","")</f>
        <v/>
      </c>
      <c r="D1750" s="9"/>
      <c r="E1750" s="1" t="str">
        <f t="shared" si="27"/>
        <v/>
      </c>
    </row>
    <row r="1751" spans="1:5" x14ac:dyDescent="0.35">
      <c r="A1751" s="1" t="s">
        <v>171</v>
      </c>
      <c r="B1751" s="1" t="s">
        <v>1891</v>
      </c>
      <c r="C1751" s="1" t="str">
        <f>IF(A1751=LEFT(Main!$C$4,2),"X","")</f>
        <v/>
      </c>
      <c r="D1751" s="9"/>
      <c r="E1751" s="1" t="str">
        <f t="shared" si="27"/>
        <v/>
      </c>
    </row>
    <row r="1752" spans="1:5" x14ac:dyDescent="0.35">
      <c r="A1752" s="1" t="s">
        <v>171</v>
      </c>
      <c r="B1752" s="1" t="s">
        <v>1892</v>
      </c>
      <c r="C1752" s="1" t="str">
        <f>IF(A1752=LEFT(Main!$C$4,2),"X","")</f>
        <v/>
      </c>
      <c r="D1752" s="9"/>
      <c r="E1752" s="1" t="str">
        <f t="shared" si="27"/>
        <v/>
      </c>
    </row>
    <row r="1753" spans="1:5" x14ac:dyDescent="0.35">
      <c r="A1753" s="1" t="s">
        <v>171</v>
      </c>
      <c r="B1753" s="1" t="s">
        <v>710</v>
      </c>
      <c r="C1753" s="1" t="str">
        <f>IF(A1753=LEFT(Main!$C$4,2),"X","")</f>
        <v/>
      </c>
      <c r="D1753" s="9"/>
      <c r="E1753" s="1" t="str">
        <f t="shared" si="27"/>
        <v/>
      </c>
    </row>
    <row r="1754" spans="1:5" x14ac:dyDescent="0.35">
      <c r="A1754" s="1" t="s">
        <v>171</v>
      </c>
      <c r="B1754" s="1" t="s">
        <v>1893</v>
      </c>
      <c r="C1754" s="1" t="str">
        <f>IF(A1754=LEFT(Main!$C$4,2),"X","")</f>
        <v/>
      </c>
      <c r="D1754" s="9"/>
      <c r="E1754" s="1" t="str">
        <f t="shared" si="27"/>
        <v/>
      </c>
    </row>
    <row r="1755" spans="1:5" x14ac:dyDescent="0.35">
      <c r="A1755" s="1" t="s">
        <v>171</v>
      </c>
      <c r="B1755" s="1" t="s">
        <v>1894</v>
      </c>
      <c r="C1755" s="1" t="str">
        <f>IF(A1755=LEFT(Main!$C$4,2),"X","")</f>
        <v/>
      </c>
      <c r="D1755" s="9"/>
      <c r="E1755" s="1" t="str">
        <f t="shared" si="27"/>
        <v/>
      </c>
    </row>
    <row r="1756" spans="1:5" x14ac:dyDescent="0.35">
      <c r="A1756" s="1" t="s">
        <v>171</v>
      </c>
      <c r="B1756" s="1" t="s">
        <v>1895</v>
      </c>
      <c r="C1756" s="1" t="str">
        <f>IF(A1756=LEFT(Main!$C$4,2),"X","")</f>
        <v/>
      </c>
      <c r="D1756" s="9"/>
      <c r="E1756" s="1" t="str">
        <f t="shared" si="27"/>
        <v/>
      </c>
    </row>
    <row r="1757" spans="1:5" x14ac:dyDescent="0.35">
      <c r="A1757" s="1" t="s">
        <v>171</v>
      </c>
      <c r="B1757" s="1" t="s">
        <v>1896</v>
      </c>
      <c r="C1757" s="1" t="str">
        <f>IF(A1757=LEFT(Main!$C$4,2),"X","")</f>
        <v/>
      </c>
      <c r="D1757" s="9"/>
      <c r="E1757" s="1" t="str">
        <f t="shared" si="27"/>
        <v/>
      </c>
    </row>
    <row r="1758" spans="1:5" x14ac:dyDescent="0.35">
      <c r="A1758" s="1" t="s">
        <v>171</v>
      </c>
      <c r="B1758" s="1" t="s">
        <v>1897</v>
      </c>
      <c r="C1758" s="1" t="str">
        <f>IF(A1758=LEFT(Main!$C$4,2),"X","")</f>
        <v/>
      </c>
      <c r="D1758" s="9"/>
      <c r="E1758" s="1" t="str">
        <f t="shared" si="27"/>
        <v/>
      </c>
    </row>
    <row r="1759" spans="1:5" x14ac:dyDescent="0.35">
      <c r="A1759" s="1" t="s">
        <v>171</v>
      </c>
      <c r="B1759" s="1" t="s">
        <v>1898</v>
      </c>
      <c r="C1759" s="1" t="str">
        <f>IF(A1759=LEFT(Main!$C$4,2),"X","")</f>
        <v/>
      </c>
      <c r="D1759" s="9"/>
      <c r="E1759" s="1" t="str">
        <f t="shared" si="27"/>
        <v/>
      </c>
    </row>
    <row r="1760" spans="1:5" x14ac:dyDescent="0.35">
      <c r="A1760" s="1" t="s">
        <v>171</v>
      </c>
      <c r="B1760" s="1" t="s">
        <v>1899</v>
      </c>
      <c r="C1760" s="1" t="str">
        <f>IF(A1760=LEFT(Main!$C$4,2),"X","")</f>
        <v/>
      </c>
      <c r="D1760" s="9"/>
      <c r="E1760" s="1" t="str">
        <f t="shared" si="27"/>
        <v/>
      </c>
    </row>
    <row r="1761" spans="1:5" x14ac:dyDescent="0.35">
      <c r="A1761" s="1" t="s">
        <v>171</v>
      </c>
      <c r="B1761" s="1" t="s">
        <v>1900</v>
      </c>
      <c r="C1761" s="1" t="str">
        <f>IF(A1761=LEFT(Main!$C$4,2),"X","")</f>
        <v/>
      </c>
      <c r="D1761" s="9"/>
      <c r="E1761" s="1" t="str">
        <f t="shared" si="27"/>
        <v/>
      </c>
    </row>
    <row r="1762" spans="1:5" x14ac:dyDescent="0.35">
      <c r="A1762" s="1" t="s">
        <v>171</v>
      </c>
      <c r="B1762" s="1" t="s">
        <v>1901</v>
      </c>
      <c r="C1762" s="1" t="str">
        <f>IF(A1762=LEFT(Main!$C$4,2),"X","")</f>
        <v/>
      </c>
      <c r="D1762" s="9"/>
      <c r="E1762" s="1" t="str">
        <f t="shared" si="27"/>
        <v/>
      </c>
    </row>
    <row r="1763" spans="1:5" x14ac:dyDescent="0.35">
      <c r="A1763" s="1" t="s">
        <v>171</v>
      </c>
      <c r="B1763" s="1" t="s">
        <v>1902</v>
      </c>
      <c r="C1763" s="1" t="str">
        <f>IF(A1763=LEFT(Main!$C$4,2),"X","")</f>
        <v/>
      </c>
      <c r="D1763" s="9"/>
      <c r="E1763" s="1" t="str">
        <f t="shared" si="27"/>
        <v/>
      </c>
    </row>
    <row r="1764" spans="1:5" x14ac:dyDescent="0.35">
      <c r="A1764" s="1" t="s">
        <v>171</v>
      </c>
      <c r="B1764" s="1" t="s">
        <v>1903</v>
      </c>
      <c r="C1764" s="1" t="str">
        <f>IF(A1764=LEFT(Main!$C$4,2),"X","")</f>
        <v/>
      </c>
      <c r="D1764" s="9"/>
      <c r="E1764" s="1" t="str">
        <f t="shared" si="27"/>
        <v/>
      </c>
    </row>
    <row r="1765" spans="1:5" x14ac:dyDescent="0.35">
      <c r="A1765" s="1" t="s">
        <v>171</v>
      </c>
      <c r="B1765" s="1" t="s">
        <v>1904</v>
      </c>
      <c r="C1765" s="1" t="str">
        <f>IF(A1765=LEFT(Main!$C$4,2),"X","")</f>
        <v/>
      </c>
      <c r="D1765" s="9"/>
      <c r="E1765" s="1" t="str">
        <f t="shared" si="27"/>
        <v/>
      </c>
    </row>
    <row r="1766" spans="1:5" x14ac:dyDescent="0.35">
      <c r="A1766" s="1" t="s">
        <v>171</v>
      </c>
      <c r="B1766" s="1" t="s">
        <v>1905</v>
      </c>
      <c r="C1766" s="1" t="str">
        <f>IF(A1766=LEFT(Main!$C$4,2),"X","")</f>
        <v/>
      </c>
      <c r="D1766" s="9"/>
      <c r="E1766" s="1" t="str">
        <f t="shared" si="27"/>
        <v/>
      </c>
    </row>
    <row r="1767" spans="1:5" x14ac:dyDescent="0.35">
      <c r="A1767" s="1" t="s">
        <v>171</v>
      </c>
      <c r="B1767" s="1" t="s">
        <v>1906</v>
      </c>
      <c r="C1767" s="1" t="str">
        <f>IF(A1767=LEFT(Main!$C$4,2),"X","")</f>
        <v/>
      </c>
      <c r="D1767" s="9"/>
      <c r="E1767" s="1" t="str">
        <f t="shared" si="27"/>
        <v/>
      </c>
    </row>
    <row r="1768" spans="1:5" x14ac:dyDescent="0.35">
      <c r="A1768" s="1" t="s">
        <v>171</v>
      </c>
      <c r="B1768" s="1" t="s">
        <v>1907</v>
      </c>
      <c r="C1768" s="1" t="str">
        <f>IF(A1768=LEFT(Main!$C$4,2),"X","")</f>
        <v/>
      </c>
      <c r="D1768" s="9"/>
      <c r="E1768" s="1" t="str">
        <f t="shared" si="27"/>
        <v/>
      </c>
    </row>
    <row r="1769" spans="1:5" x14ac:dyDescent="0.35">
      <c r="A1769" s="1" t="s">
        <v>171</v>
      </c>
      <c r="B1769" s="1" t="s">
        <v>1908</v>
      </c>
      <c r="C1769" s="1" t="str">
        <f>IF(A1769=LEFT(Main!$C$4,2),"X","")</f>
        <v/>
      </c>
      <c r="D1769" s="9"/>
      <c r="E1769" s="1" t="str">
        <f t="shared" si="27"/>
        <v/>
      </c>
    </row>
    <row r="1770" spans="1:5" x14ac:dyDescent="0.35">
      <c r="A1770" s="1" t="s">
        <v>173</v>
      </c>
      <c r="B1770" s="1" t="s">
        <v>1277</v>
      </c>
      <c r="C1770" s="1" t="str">
        <f>IF(A1770=LEFT(Main!$C$4,2),"X","")</f>
        <v/>
      </c>
      <c r="D1770" s="9"/>
      <c r="E1770" s="1" t="str">
        <f t="shared" si="27"/>
        <v/>
      </c>
    </row>
    <row r="1771" spans="1:5" x14ac:dyDescent="0.35">
      <c r="A1771" s="1" t="s">
        <v>173</v>
      </c>
      <c r="B1771" s="1" t="s">
        <v>1909</v>
      </c>
      <c r="C1771" s="1" t="str">
        <f>IF(A1771=LEFT(Main!$C$4,2),"X","")</f>
        <v/>
      </c>
      <c r="D1771" s="9"/>
      <c r="E1771" s="1" t="str">
        <f t="shared" si="27"/>
        <v/>
      </c>
    </row>
    <row r="1772" spans="1:5" x14ac:dyDescent="0.35">
      <c r="A1772" s="1" t="s">
        <v>173</v>
      </c>
      <c r="B1772" s="1" t="s">
        <v>1910</v>
      </c>
      <c r="C1772" s="1" t="str">
        <f>IF(A1772=LEFT(Main!$C$4,2),"X","")</f>
        <v/>
      </c>
      <c r="D1772" s="9"/>
      <c r="E1772" s="1" t="str">
        <f t="shared" si="27"/>
        <v/>
      </c>
    </row>
    <row r="1773" spans="1:5" x14ac:dyDescent="0.35">
      <c r="A1773" s="1" t="s">
        <v>173</v>
      </c>
      <c r="B1773" s="1" t="s">
        <v>1911</v>
      </c>
      <c r="C1773" s="1" t="str">
        <f>IF(A1773=LEFT(Main!$C$4,2),"X","")</f>
        <v/>
      </c>
      <c r="D1773" s="9"/>
      <c r="E1773" s="1" t="str">
        <f t="shared" si="27"/>
        <v/>
      </c>
    </row>
    <row r="1774" spans="1:5" x14ac:dyDescent="0.35">
      <c r="A1774" s="1" t="s">
        <v>173</v>
      </c>
      <c r="B1774" s="1" t="s">
        <v>1912</v>
      </c>
      <c r="C1774" s="1" t="str">
        <f>IF(A1774=LEFT(Main!$C$4,2),"X","")</f>
        <v/>
      </c>
      <c r="D1774" s="9"/>
      <c r="E1774" s="1" t="str">
        <f t="shared" si="27"/>
        <v/>
      </c>
    </row>
    <row r="1775" spans="1:5" x14ac:dyDescent="0.35">
      <c r="A1775" s="1" t="s">
        <v>173</v>
      </c>
      <c r="B1775" s="1" t="s">
        <v>1913</v>
      </c>
      <c r="C1775" s="1" t="str">
        <f>IF(A1775=LEFT(Main!$C$4,2),"X","")</f>
        <v/>
      </c>
      <c r="D1775" s="9"/>
      <c r="E1775" s="1" t="str">
        <f t="shared" si="27"/>
        <v/>
      </c>
    </row>
    <row r="1776" spans="1:5" x14ac:dyDescent="0.35">
      <c r="A1776" s="1" t="s">
        <v>173</v>
      </c>
      <c r="B1776" s="1" t="s">
        <v>1914</v>
      </c>
      <c r="C1776" s="1" t="str">
        <f>IF(A1776=LEFT(Main!$C$4,2),"X","")</f>
        <v/>
      </c>
      <c r="D1776" s="9"/>
      <c r="E1776" s="1" t="str">
        <f t="shared" si="27"/>
        <v/>
      </c>
    </row>
    <row r="1777" spans="1:5" x14ac:dyDescent="0.35">
      <c r="A1777" s="1" t="s">
        <v>173</v>
      </c>
      <c r="B1777" s="1" t="s">
        <v>1915</v>
      </c>
      <c r="C1777" s="1" t="str">
        <f>IF(A1777=LEFT(Main!$C$4,2),"X","")</f>
        <v/>
      </c>
      <c r="D1777" s="9"/>
      <c r="E1777" s="1" t="str">
        <f t="shared" si="27"/>
        <v/>
      </c>
    </row>
    <row r="1778" spans="1:5" x14ac:dyDescent="0.35">
      <c r="A1778" s="1" t="s">
        <v>173</v>
      </c>
      <c r="B1778" s="1" t="s">
        <v>1916</v>
      </c>
      <c r="C1778" s="1" t="str">
        <f>IF(A1778=LEFT(Main!$C$4,2),"X","")</f>
        <v/>
      </c>
      <c r="D1778" s="9"/>
      <c r="E1778" s="1" t="str">
        <f t="shared" si="27"/>
        <v/>
      </c>
    </row>
    <row r="1779" spans="1:5" x14ac:dyDescent="0.35">
      <c r="A1779" s="1" t="s">
        <v>173</v>
      </c>
      <c r="B1779" s="1" t="s">
        <v>1917</v>
      </c>
      <c r="C1779" s="1" t="str">
        <f>IF(A1779=LEFT(Main!$C$4,2),"X","")</f>
        <v/>
      </c>
      <c r="D1779" s="9"/>
      <c r="E1779" s="1" t="str">
        <f t="shared" si="27"/>
        <v/>
      </c>
    </row>
    <row r="1780" spans="1:5" x14ac:dyDescent="0.35">
      <c r="A1780" s="1" t="s">
        <v>173</v>
      </c>
      <c r="B1780" s="1" t="s">
        <v>1918</v>
      </c>
      <c r="C1780" s="1" t="str">
        <f>IF(A1780=LEFT(Main!$C$4,2),"X","")</f>
        <v/>
      </c>
      <c r="D1780" s="9"/>
      <c r="E1780" s="1" t="str">
        <f t="shared" si="27"/>
        <v/>
      </c>
    </row>
    <row r="1781" spans="1:5" x14ac:dyDescent="0.35">
      <c r="A1781" s="1" t="s">
        <v>173</v>
      </c>
      <c r="B1781" s="1" t="s">
        <v>1919</v>
      </c>
      <c r="C1781" s="1" t="str">
        <f>IF(A1781=LEFT(Main!$C$4,2),"X","")</f>
        <v/>
      </c>
      <c r="D1781" s="9"/>
      <c r="E1781" s="1" t="str">
        <f t="shared" si="27"/>
        <v/>
      </c>
    </row>
    <row r="1782" spans="1:5" x14ac:dyDescent="0.35">
      <c r="A1782" s="1" t="s">
        <v>173</v>
      </c>
      <c r="B1782" s="1" t="s">
        <v>1920</v>
      </c>
      <c r="C1782" s="1" t="str">
        <f>IF(A1782=LEFT(Main!$C$4,2),"X","")</f>
        <v/>
      </c>
      <c r="D1782" s="9"/>
      <c r="E1782" s="1" t="str">
        <f t="shared" si="27"/>
        <v/>
      </c>
    </row>
    <row r="1783" spans="1:5" x14ac:dyDescent="0.35">
      <c r="A1783" s="1" t="s">
        <v>173</v>
      </c>
      <c r="B1783" s="1" t="s">
        <v>1921</v>
      </c>
      <c r="C1783" s="1" t="str">
        <f>IF(A1783=LEFT(Main!$C$4,2),"X","")</f>
        <v/>
      </c>
      <c r="D1783" s="9"/>
      <c r="E1783" s="1" t="str">
        <f t="shared" si="27"/>
        <v/>
      </c>
    </row>
    <row r="1784" spans="1:5" x14ac:dyDescent="0.35">
      <c r="A1784" s="1" t="s">
        <v>173</v>
      </c>
      <c r="B1784" s="1" t="s">
        <v>1922</v>
      </c>
      <c r="C1784" s="1" t="str">
        <f>IF(A1784=LEFT(Main!$C$4,2),"X","")</f>
        <v/>
      </c>
      <c r="D1784" s="9"/>
      <c r="E1784" s="1" t="str">
        <f t="shared" si="27"/>
        <v/>
      </c>
    </row>
    <row r="1785" spans="1:5" x14ac:dyDescent="0.35">
      <c r="A1785" s="1" t="s">
        <v>173</v>
      </c>
      <c r="B1785" s="1" t="s">
        <v>1923</v>
      </c>
      <c r="C1785" s="1" t="str">
        <f>IF(A1785=LEFT(Main!$C$4,2),"X","")</f>
        <v/>
      </c>
      <c r="D1785" s="9"/>
      <c r="E1785" s="1" t="str">
        <f t="shared" si="27"/>
        <v/>
      </c>
    </row>
    <row r="1786" spans="1:5" x14ac:dyDescent="0.35">
      <c r="A1786" s="1" t="s">
        <v>175</v>
      </c>
      <c r="B1786" s="1" t="s">
        <v>1924</v>
      </c>
      <c r="C1786" s="1" t="str">
        <f>IF(A1786=LEFT(Main!$C$4,2),"X","")</f>
        <v/>
      </c>
      <c r="D1786" s="9"/>
      <c r="E1786" s="1" t="str">
        <f t="shared" si="27"/>
        <v/>
      </c>
    </row>
    <row r="1787" spans="1:5" x14ac:dyDescent="0.35">
      <c r="A1787" s="1" t="s">
        <v>175</v>
      </c>
      <c r="B1787" s="1" t="s">
        <v>1925</v>
      </c>
      <c r="C1787" s="1" t="str">
        <f>IF(A1787=LEFT(Main!$C$4,2),"X","")</f>
        <v/>
      </c>
      <c r="D1787" s="9"/>
      <c r="E1787" s="1" t="str">
        <f t="shared" si="27"/>
        <v/>
      </c>
    </row>
    <row r="1788" spans="1:5" x14ac:dyDescent="0.35">
      <c r="A1788" s="1" t="s">
        <v>175</v>
      </c>
      <c r="B1788" s="1" t="s">
        <v>1926</v>
      </c>
      <c r="C1788" s="1" t="str">
        <f>IF(A1788=LEFT(Main!$C$4,2),"X","")</f>
        <v/>
      </c>
      <c r="D1788" s="9"/>
      <c r="E1788" s="1" t="str">
        <f t="shared" si="27"/>
        <v/>
      </c>
    </row>
    <row r="1789" spans="1:5" x14ac:dyDescent="0.35">
      <c r="A1789" s="1" t="s">
        <v>175</v>
      </c>
      <c r="B1789" s="1" t="s">
        <v>1927</v>
      </c>
      <c r="C1789" s="1" t="str">
        <f>IF(A1789=LEFT(Main!$C$4,2),"X","")</f>
        <v/>
      </c>
      <c r="D1789" s="9"/>
      <c r="E1789" s="1" t="str">
        <f t="shared" si="27"/>
        <v/>
      </c>
    </row>
    <row r="1790" spans="1:5" x14ac:dyDescent="0.35">
      <c r="A1790" s="1" t="s">
        <v>175</v>
      </c>
      <c r="B1790" s="1" t="s">
        <v>1928</v>
      </c>
      <c r="C1790" s="1" t="str">
        <f>IF(A1790=LEFT(Main!$C$4,2),"X","")</f>
        <v/>
      </c>
      <c r="D1790" s="9"/>
      <c r="E1790" s="1" t="str">
        <f t="shared" si="27"/>
        <v/>
      </c>
    </row>
    <row r="1791" spans="1:5" x14ac:dyDescent="0.35">
      <c r="A1791" s="1" t="s">
        <v>175</v>
      </c>
      <c r="B1791" s="1" t="s">
        <v>1929</v>
      </c>
      <c r="C1791" s="1" t="str">
        <f>IF(A1791=LEFT(Main!$C$4,2),"X","")</f>
        <v/>
      </c>
      <c r="D1791" s="9"/>
      <c r="E1791" s="1" t="str">
        <f t="shared" si="27"/>
        <v/>
      </c>
    </row>
    <row r="1792" spans="1:5" x14ac:dyDescent="0.35">
      <c r="A1792" s="1" t="s">
        <v>175</v>
      </c>
      <c r="B1792" s="1" t="s">
        <v>1930</v>
      </c>
      <c r="C1792" s="1" t="str">
        <f>IF(A1792=LEFT(Main!$C$4,2),"X","")</f>
        <v/>
      </c>
      <c r="D1792" s="9"/>
      <c r="E1792" s="1" t="str">
        <f t="shared" si="27"/>
        <v/>
      </c>
    </row>
    <row r="1793" spans="1:5" x14ac:dyDescent="0.35">
      <c r="A1793" s="1" t="s">
        <v>175</v>
      </c>
      <c r="B1793" s="1" t="s">
        <v>1931</v>
      </c>
      <c r="C1793" s="1" t="str">
        <f>IF(A1793=LEFT(Main!$C$4,2),"X","")</f>
        <v/>
      </c>
      <c r="D1793" s="9"/>
      <c r="E1793" s="1" t="str">
        <f t="shared" si="27"/>
        <v/>
      </c>
    </row>
    <row r="1794" spans="1:5" x14ac:dyDescent="0.35">
      <c r="A1794" s="1" t="s">
        <v>177</v>
      </c>
      <c r="B1794" s="1" t="s">
        <v>1932</v>
      </c>
      <c r="C1794" s="1" t="str">
        <f>IF(A1794=LEFT(Main!$C$4,2),"X","")</f>
        <v/>
      </c>
      <c r="D1794" s="9"/>
      <c r="E1794" s="1" t="str">
        <f t="shared" ref="E1794:E1857" si="28">IF(C1794="","",B1794)</f>
        <v/>
      </c>
    </row>
    <row r="1795" spans="1:5" x14ac:dyDescent="0.35">
      <c r="A1795" s="1" t="s">
        <v>177</v>
      </c>
      <c r="B1795" s="1" t="s">
        <v>1933</v>
      </c>
      <c r="C1795" s="1" t="str">
        <f>IF(A1795=LEFT(Main!$C$4,2),"X","")</f>
        <v/>
      </c>
      <c r="D1795" s="9"/>
      <c r="E1795" s="1" t="str">
        <f t="shared" si="28"/>
        <v/>
      </c>
    </row>
    <row r="1796" spans="1:5" x14ac:dyDescent="0.35">
      <c r="A1796" s="1" t="s">
        <v>177</v>
      </c>
      <c r="B1796" s="1" t="s">
        <v>1934</v>
      </c>
      <c r="C1796" s="1" t="str">
        <f>IF(A1796=LEFT(Main!$C$4,2),"X","")</f>
        <v/>
      </c>
      <c r="D1796" s="9"/>
      <c r="E1796" s="1" t="str">
        <f t="shared" si="28"/>
        <v/>
      </c>
    </row>
    <row r="1797" spans="1:5" x14ac:dyDescent="0.35">
      <c r="A1797" s="1" t="s">
        <v>177</v>
      </c>
      <c r="B1797" s="1" t="s">
        <v>1935</v>
      </c>
      <c r="C1797" s="1" t="str">
        <f>IF(A1797=LEFT(Main!$C$4,2),"X","")</f>
        <v/>
      </c>
      <c r="D1797" s="9"/>
      <c r="E1797" s="1" t="str">
        <f t="shared" si="28"/>
        <v/>
      </c>
    </row>
    <row r="1798" spans="1:5" x14ac:dyDescent="0.35">
      <c r="A1798" s="1" t="s">
        <v>177</v>
      </c>
      <c r="B1798" s="1" t="s">
        <v>1936</v>
      </c>
      <c r="C1798" s="1" t="str">
        <f>IF(A1798=LEFT(Main!$C$4,2),"X","")</f>
        <v/>
      </c>
      <c r="D1798" s="9"/>
      <c r="E1798" s="1" t="str">
        <f t="shared" si="28"/>
        <v/>
      </c>
    </row>
    <row r="1799" spans="1:5" x14ac:dyDescent="0.35">
      <c r="A1799" s="1" t="s">
        <v>177</v>
      </c>
      <c r="B1799" s="1" t="s">
        <v>1937</v>
      </c>
      <c r="C1799" s="1" t="str">
        <f>IF(A1799=LEFT(Main!$C$4,2),"X","")</f>
        <v/>
      </c>
      <c r="D1799" s="9"/>
      <c r="E1799" s="1" t="str">
        <f t="shared" si="28"/>
        <v/>
      </c>
    </row>
    <row r="1800" spans="1:5" x14ac:dyDescent="0.35">
      <c r="A1800" s="1" t="s">
        <v>177</v>
      </c>
      <c r="B1800" s="1" t="s">
        <v>1938</v>
      </c>
      <c r="C1800" s="1" t="str">
        <f>IF(A1800=LEFT(Main!$C$4,2),"X","")</f>
        <v/>
      </c>
      <c r="D1800" s="9"/>
      <c r="E1800" s="1" t="str">
        <f t="shared" si="28"/>
        <v/>
      </c>
    </row>
    <row r="1801" spans="1:5" x14ac:dyDescent="0.35">
      <c r="A1801" s="1" t="s">
        <v>177</v>
      </c>
      <c r="B1801" s="1" t="s">
        <v>1939</v>
      </c>
      <c r="C1801" s="1" t="str">
        <f>IF(A1801=LEFT(Main!$C$4,2),"X","")</f>
        <v/>
      </c>
      <c r="D1801" s="9"/>
      <c r="E1801" s="1" t="str">
        <f t="shared" si="28"/>
        <v/>
      </c>
    </row>
    <row r="1802" spans="1:5" x14ac:dyDescent="0.35">
      <c r="A1802" s="1" t="s">
        <v>177</v>
      </c>
      <c r="B1802" s="1" t="s">
        <v>1940</v>
      </c>
      <c r="C1802" s="1" t="str">
        <f>IF(A1802=LEFT(Main!$C$4,2),"X","")</f>
        <v/>
      </c>
      <c r="D1802" s="9"/>
      <c r="E1802" s="1" t="str">
        <f t="shared" si="28"/>
        <v/>
      </c>
    </row>
    <row r="1803" spans="1:5" x14ac:dyDescent="0.35">
      <c r="A1803" s="1" t="s">
        <v>177</v>
      </c>
      <c r="B1803" s="1" t="s">
        <v>1941</v>
      </c>
      <c r="C1803" s="1" t="str">
        <f>IF(A1803=LEFT(Main!$C$4,2),"X","")</f>
        <v/>
      </c>
      <c r="D1803" s="9"/>
      <c r="E1803" s="1" t="str">
        <f t="shared" si="28"/>
        <v/>
      </c>
    </row>
    <row r="1804" spans="1:5" x14ac:dyDescent="0.35">
      <c r="A1804" s="1" t="s">
        <v>177</v>
      </c>
      <c r="B1804" s="1" t="s">
        <v>1942</v>
      </c>
      <c r="C1804" s="1" t="str">
        <f>IF(A1804=LEFT(Main!$C$4,2),"X","")</f>
        <v/>
      </c>
      <c r="D1804" s="9"/>
      <c r="E1804" s="1" t="str">
        <f t="shared" si="28"/>
        <v/>
      </c>
    </row>
    <row r="1805" spans="1:5" x14ac:dyDescent="0.35">
      <c r="A1805" s="1" t="s">
        <v>177</v>
      </c>
      <c r="B1805" s="1" t="s">
        <v>1943</v>
      </c>
      <c r="C1805" s="1" t="str">
        <f>IF(A1805=LEFT(Main!$C$4,2),"X","")</f>
        <v/>
      </c>
      <c r="D1805" s="9"/>
      <c r="E1805" s="1" t="str">
        <f t="shared" si="28"/>
        <v/>
      </c>
    </row>
    <row r="1806" spans="1:5" x14ac:dyDescent="0.35">
      <c r="A1806" s="1" t="s">
        <v>177</v>
      </c>
      <c r="B1806" s="1" t="s">
        <v>1944</v>
      </c>
      <c r="C1806" s="1" t="str">
        <f>IF(A1806=LEFT(Main!$C$4,2),"X","")</f>
        <v/>
      </c>
      <c r="D1806" s="9"/>
      <c r="E1806" s="1" t="str">
        <f t="shared" si="28"/>
        <v/>
      </c>
    </row>
    <row r="1807" spans="1:5" x14ac:dyDescent="0.35">
      <c r="A1807" s="1" t="s">
        <v>177</v>
      </c>
      <c r="B1807" s="1" t="s">
        <v>1945</v>
      </c>
      <c r="C1807" s="1" t="str">
        <f>IF(A1807=LEFT(Main!$C$4,2),"X","")</f>
        <v/>
      </c>
      <c r="D1807" s="9"/>
      <c r="E1807" s="1" t="str">
        <f t="shared" si="28"/>
        <v/>
      </c>
    </row>
    <row r="1808" spans="1:5" x14ac:dyDescent="0.35">
      <c r="A1808" s="1" t="s">
        <v>177</v>
      </c>
      <c r="B1808" s="1" t="s">
        <v>1946</v>
      </c>
      <c r="C1808" s="1" t="str">
        <f>IF(A1808=LEFT(Main!$C$4,2),"X","")</f>
        <v/>
      </c>
      <c r="D1808" s="9"/>
      <c r="E1808" s="1" t="str">
        <f t="shared" si="28"/>
        <v/>
      </c>
    </row>
    <row r="1809" spans="1:5" x14ac:dyDescent="0.35">
      <c r="A1809" s="1" t="s">
        <v>177</v>
      </c>
      <c r="B1809" s="1" t="s">
        <v>1947</v>
      </c>
      <c r="C1809" s="1" t="str">
        <f>IF(A1809=LEFT(Main!$C$4,2),"X","")</f>
        <v/>
      </c>
      <c r="D1809" s="9"/>
      <c r="E1809" s="1" t="str">
        <f t="shared" si="28"/>
        <v/>
      </c>
    </row>
    <row r="1810" spans="1:5" x14ac:dyDescent="0.35">
      <c r="A1810" s="1" t="s">
        <v>177</v>
      </c>
      <c r="B1810" s="1" t="s">
        <v>1948</v>
      </c>
      <c r="C1810" s="1" t="str">
        <f>IF(A1810=LEFT(Main!$C$4,2),"X","")</f>
        <v/>
      </c>
      <c r="D1810" s="9"/>
      <c r="E1810" s="1" t="str">
        <f t="shared" si="28"/>
        <v/>
      </c>
    </row>
    <row r="1811" spans="1:5" x14ac:dyDescent="0.35">
      <c r="A1811" s="1" t="s">
        <v>177</v>
      </c>
      <c r="B1811" s="1" t="s">
        <v>1949</v>
      </c>
      <c r="C1811" s="1" t="str">
        <f>IF(A1811=LEFT(Main!$C$4,2),"X","")</f>
        <v/>
      </c>
      <c r="D1811" s="9"/>
      <c r="E1811" s="1" t="str">
        <f t="shared" si="28"/>
        <v/>
      </c>
    </row>
    <row r="1812" spans="1:5" x14ac:dyDescent="0.35">
      <c r="A1812" s="1" t="s">
        <v>177</v>
      </c>
      <c r="B1812" s="1" t="s">
        <v>1950</v>
      </c>
      <c r="C1812" s="1" t="str">
        <f>IF(A1812=LEFT(Main!$C$4,2),"X","")</f>
        <v/>
      </c>
      <c r="D1812" s="9"/>
      <c r="E1812" s="1" t="str">
        <f t="shared" si="28"/>
        <v/>
      </c>
    </row>
    <row r="1813" spans="1:5" x14ac:dyDescent="0.35">
      <c r="A1813" s="1" t="s">
        <v>177</v>
      </c>
      <c r="B1813" s="1" t="s">
        <v>1951</v>
      </c>
      <c r="C1813" s="1" t="str">
        <f>IF(A1813=LEFT(Main!$C$4,2),"X","")</f>
        <v/>
      </c>
      <c r="D1813" s="9"/>
      <c r="E1813" s="1" t="str">
        <f t="shared" si="28"/>
        <v/>
      </c>
    </row>
    <row r="1814" spans="1:5" x14ac:dyDescent="0.35">
      <c r="A1814" s="1" t="s">
        <v>177</v>
      </c>
      <c r="B1814" s="1" t="s">
        <v>1952</v>
      </c>
      <c r="C1814" s="1" t="str">
        <f>IF(A1814=LEFT(Main!$C$4,2),"X","")</f>
        <v/>
      </c>
      <c r="D1814" s="9"/>
      <c r="E1814" s="1" t="str">
        <f t="shared" si="28"/>
        <v/>
      </c>
    </row>
    <row r="1815" spans="1:5" x14ac:dyDescent="0.35">
      <c r="A1815" s="1" t="s">
        <v>177</v>
      </c>
      <c r="B1815" s="1" t="s">
        <v>1953</v>
      </c>
      <c r="C1815" s="1" t="str">
        <f>IF(A1815=LEFT(Main!$C$4,2),"X","")</f>
        <v/>
      </c>
      <c r="D1815" s="9"/>
      <c r="E1815" s="1" t="str">
        <f t="shared" si="28"/>
        <v/>
      </c>
    </row>
    <row r="1816" spans="1:5" x14ac:dyDescent="0.35">
      <c r="A1816" s="1" t="s">
        <v>177</v>
      </c>
      <c r="B1816" s="1" t="s">
        <v>1954</v>
      </c>
      <c r="C1816" s="1" t="str">
        <f>IF(A1816=LEFT(Main!$C$4,2),"X","")</f>
        <v/>
      </c>
      <c r="D1816" s="9"/>
      <c r="E1816" s="1" t="str">
        <f t="shared" si="28"/>
        <v/>
      </c>
    </row>
    <row r="1817" spans="1:5" x14ac:dyDescent="0.35">
      <c r="A1817" s="1" t="s">
        <v>177</v>
      </c>
      <c r="B1817" s="1" t="s">
        <v>1955</v>
      </c>
      <c r="C1817" s="1" t="str">
        <f>IF(A1817=LEFT(Main!$C$4,2),"X","")</f>
        <v/>
      </c>
      <c r="D1817" s="9"/>
      <c r="E1817" s="1" t="str">
        <f t="shared" si="28"/>
        <v/>
      </c>
    </row>
    <row r="1818" spans="1:5" x14ac:dyDescent="0.35">
      <c r="A1818" s="1" t="s">
        <v>177</v>
      </c>
      <c r="B1818" s="1" t="s">
        <v>1956</v>
      </c>
      <c r="C1818" s="1" t="str">
        <f>IF(A1818=LEFT(Main!$C$4,2),"X","")</f>
        <v/>
      </c>
      <c r="D1818" s="9"/>
      <c r="E1818" s="1" t="str">
        <f t="shared" si="28"/>
        <v/>
      </c>
    </row>
    <row r="1819" spans="1:5" x14ac:dyDescent="0.35">
      <c r="A1819" s="1" t="s">
        <v>177</v>
      </c>
      <c r="B1819" s="1" t="s">
        <v>1957</v>
      </c>
      <c r="C1819" s="1" t="str">
        <f>IF(A1819=LEFT(Main!$C$4,2),"X","")</f>
        <v/>
      </c>
      <c r="D1819" s="9"/>
      <c r="E1819" s="1" t="str">
        <f t="shared" si="28"/>
        <v/>
      </c>
    </row>
    <row r="1820" spans="1:5" x14ac:dyDescent="0.35">
      <c r="A1820" s="1" t="s">
        <v>177</v>
      </c>
      <c r="B1820" s="1" t="s">
        <v>1958</v>
      </c>
      <c r="C1820" s="1" t="str">
        <f>IF(A1820=LEFT(Main!$C$4,2),"X","")</f>
        <v/>
      </c>
      <c r="D1820" s="9"/>
      <c r="E1820" s="1" t="str">
        <f t="shared" si="28"/>
        <v/>
      </c>
    </row>
    <row r="1821" spans="1:5" x14ac:dyDescent="0.35">
      <c r="A1821" s="1" t="s">
        <v>177</v>
      </c>
      <c r="B1821" s="1" t="s">
        <v>1959</v>
      </c>
      <c r="C1821" s="1" t="str">
        <f>IF(A1821=LEFT(Main!$C$4,2),"X","")</f>
        <v/>
      </c>
      <c r="D1821" s="9"/>
      <c r="E1821" s="1" t="str">
        <f t="shared" si="28"/>
        <v/>
      </c>
    </row>
    <row r="1822" spans="1:5" x14ac:dyDescent="0.35">
      <c r="A1822" s="1" t="s">
        <v>177</v>
      </c>
      <c r="B1822" s="1" t="s">
        <v>1960</v>
      </c>
      <c r="C1822" s="1" t="str">
        <f>IF(A1822=LEFT(Main!$C$4,2),"X","")</f>
        <v/>
      </c>
      <c r="D1822" s="9"/>
      <c r="E1822" s="1" t="str">
        <f t="shared" si="28"/>
        <v/>
      </c>
    </row>
    <row r="1823" spans="1:5" x14ac:dyDescent="0.35">
      <c r="A1823" s="1" t="s">
        <v>177</v>
      </c>
      <c r="B1823" s="1" t="s">
        <v>1961</v>
      </c>
      <c r="C1823" s="1" t="str">
        <f>IF(A1823=LEFT(Main!$C$4,2),"X","")</f>
        <v/>
      </c>
      <c r="D1823" s="9"/>
      <c r="E1823" s="1" t="str">
        <f t="shared" si="28"/>
        <v/>
      </c>
    </row>
    <row r="1824" spans="1:5" x14ac:dyDescent="0.35">
      <c r="A1824" s="1" t="s">
        <v>177</v>
      </c>
      <c r="B1824" s="1" t="s">
        <v>1962</v>
      </c>
      <c r="C1824" s="1" t="str">
        <f>IF(A1824=LEFT(Main!$C$4,2),"X","")</f>
        <v/>
      </c>
      <c r="D1824" s="9"/>
      <c r="E1824" s="1" t="str">
        <f t="shared" si="28"/>
        <v/>
      </c>
    </row>
    <row r="1825" spans="1:5" x14ac:dyDescent="0.35">
      <c r="A1825" s="1" t="s">
        <v>177</v>
      </c>
      <c r="B1825" s="1" t="s">
        <v>1963</v>
      </c>
      <c r="C1825" s="1" t="str">
        <f>IF(A1825=LEFT(Main!$C$4,2),"X","")</f>
        <v/>
      </c>
      <c r="D1825" s="9"/>
      <c r="E1825" s="1" t="str">
        <f t="shared" si="28"/>
        <v/>
      </c>
    </row>
    <row r="1826" spans="1:5" x14ac:dyDescent="0.35">
      <c r="A1826" s="1" t="s">
        <v>177</v>
      </c>
      <c r="B1826" s="1" t="s">
        <v>1964</v>
      </c>
      <c r="C1826" s="1" t="str">
        <f>IF(A1826=LEFT(Main!$C$4,2),"X","")</f>
        <v/>
      </c>
      <c r="D1826" s="9"/>
      <c r="E1826" s="1" t="str">
        <f t="shared" si="28"/>
        <v/>
      </c>
    </row>
    <row r="1827" spans="1:5" x14ac:dyDescent="0.35">
      <c r="A1827" s="1" t="s">
        <v>177</v>
      </c>
      <c r="B1827" s="1" t="s">
        <v>1965</v>
      </c>
      <c r="C1827" s="1" t="str">
        <f>IF(A1827=LEFT(Main!$C$4,2),"X","")</f>
        <v/>
      </c>
      <c r="D1827" s="9"/>
      <c r="E1827" s="1" t="str">
        <f t="shared" si="28"/>
        <v/>
      </c>
    </row>
    <row r="1828" spans="1:5" x14ac:dyDescent="0.35">
      <c r="A1828" s="1" t="s">
        <v>177</v>
      </c>
      <c r="B1828" s="1" t="s">
        <v>1966</v>
      </c>
      <c r="C1828" s="1" t="str">
        <f>IF(A1828=LEFT(Main!$C$4,2),"X","")</f>
        <v/>
      </c>
      <c r="D1828" s="9"/>
      <c r="E1828" s="1" t="str">
        <f t="shared" si="28"/>
        <v/>
      </c>
    </row>
    <row r="1829" spans="1:5" x14ac:dyDescent="0.35">
      <c r="A1829" s="1" t="s">
        <v>177</v>
      </c>
      <c r="B1829" s="1" t="s">
        <v>1967</v>
      </c>
      <c r="C1829" s="1" t="str">
        <f>IF(A1829=LEFT(Main!$C$4,2),"X","")</f>
        <v/>
      </c>
      <c r="D1829" s="9"/>
      <c r="E1829" s="1" t="str">
        <f t="shared" si="28"/>
        <v/>
      </c>
    </row>
    <row r="1830" spans="1:5" x14ac:dyDescent="0.35">
      <c r="A1830" s="1" t="s">
        <v>177</v>
      </c>
      <c r="B1830" s="1" t="s">
        <v>1968</v>
      </c>
      <c r="C1830" s="1" t="str">
        <f>IF(A1830=LEFT(Main!$C$4,2),"X","")</f>
        <v/>
      </c>
      <c r="D1830" s="9"/>
      <c r="E1830" s="1" t="str">
        <f t="shared" si="28"/>
        <v/>
      </c>
    </row>
    <row r="1831" spans="1:5" x14ac:dyDescent="0.35">
      <c r="A1831" s="1" t="s">
        <v>177</v>
      </c>
      <c r="B1831" s="1" t="s">
        <v>1969</v>
      </c>
      <c r="C1831" s="1" t="str">
        <f>IF(A1831=LEFT(Main!$C$4,2),"X","")</f>
        <v/>
      </c>
      <c r="D1831" s="9"/>
      <c r="E1831" s="1" t="str">
        <f t="shared" si="28"/>
        <v/>
      </c>
    </row>
    <row r="1832" spans="1:5" x14ac:dyDescent="0.35">
      <c r="A1832" s="1" t="s">
        <v>177</v>
      </c>
      <c r="B1832" s="1" t="s">
        <v>1970</v>
      </c>
      <c r="C1832" s="1" t="str">
        <f>IF(A1832=LEFT(Main!$C$4,2),"X","")</f>
        <v/>
      </c>
      <c r="D1832" s="9"/>
      <c r="E1832" s="1" t="str">
        <f t="shared" si="28"/>
        <v/>
      </c>
    </row>
    <row r="1833" spans="1:5" x14ac:dyDescent="0.35">
      <c r="A1833" s="1" t="s">
        <v>179</v>
      </c>
      <c r="B1833" s="1" t="s">
        <v>1971</v>
      </c>
      <c r="C1833" s="1" t="str">
        <f>IF(A1833=LEFT(Main!$C$4,2),"X","")</f>
        <v/>
      </c>
      <c r="D1833" s="9"/>
      <c r="E1833" s="1" t="str">
        <f t="shared" si="28"/>
        <v/>
      </c>
    </row>
    <row r="1834" spans="1:5" x14ac:dyDescent="0.35">
      <c r="A1834" s="1" t="s">
        <v>179</v>
      </c>
      <c r="B1834" s="1" t="s">
        <v>1972</v>
      </c>
      <c r="C1834" s="1" t="str">
        <f>IF(A1834=LEFT(Main!$C$4,2),"X","")</f>
        <v/>
      </c>
      <c r="D1834" s="9"/>
      <c r="E1834" s="1" t="str">
        <f t="shared" si="28"/>
        <v/>
      </c>
    </row>
    <row r="1835" spans="1:5" x14ac:dyDescent="0.35">
      <c r="A1835" s="1" t="s">
        <v>179</v>
      </c>
      <c r="B1835" s="1" t="s">
        <v>1973</v>
      </c>
      <c r="C1835" s="1" t="str">
        <f>IF(A1835=LEFT(Main!$C$4,2),"X","")</f>
        <v/>
      </c>
      <c r="D1835" s="9"/>
      <c r="E1835" s="1" t="str">
        <f t="shared" si="28"/>
        <v/>
      </c>
    </row>
    <row r="1836" spans="1:5" x14ac:dyDescent="0.35">
      <c r="A1836" s="1" t="s">
        <v>179</v>
      </c>
      <c r="B1836" s="1" t="s">
        <v>1974</v>
      </c>
      <c r="C1836" s="1" t="str">
        <f>IF(A1836=LEFT(Main!$C$4,2),"X","")</f>
        <v/>
      </c>
      <c r="D1836" s="9"/>
      <c r="E1836" s="1" t="str">
        <f t="shared" si="28"/>
        <v/>
      </c>
    </row>
    <row r="1837" spans="1:5" x14ac:dyDescent="0.35">
      <c r="A1837" s="1" t="s">
        <v>179</v>
      </c>
      <c r="B1837" s="1" t="s">
        <v>1975</v>
      </c>
      <c r="C1837" s="1" t="str">
        <f>IF(A1837=LEFT(Main!$C$4,2),"X","")</f>
        <v/>
      </c>
      <c r="D1837" s="9"/>
      <c r="E1837" s="1" t="str">
        <f t="shared" si="28"/>
        <v/>
      </c>
    </row>
    <row r="1838" spans="1:5" x14ac:dyDescent="0.35">
      <c r="A1838" s="1" t="s">
        <v>179</v>
      </c>
      <c r="B1838" s="1" t="s">
        <v>1976</v>
      </c>
      <c r="C1838" s="1" t="str">
        <f>IF(A1838=LEFT(Main!$C$4,2),"X","")</f>
        <v/>
      </c>
      <c r="D1838" s="9"/>
      <c r="E1838" s="1" t="str">
        <f t="shared" si="28"/>
        <v/>
      </c>
    </row>
    <row r="1839" spans="1:5" x14ac:dyDescent="0.35">
      <c r="A1839" s="1" t="s">
        <v>179</v>
      </c>
      <c r="B1839" s="1" t="s">
        <v>1977</v>
      </c>
      <c r="C1839" s="1" t="str">
        <f>IF(A1839=LEFT(Main!$C$4,2),"X","")</f>
        <v/>
      </c>
      <c r="D1839" s="9"/>
      <c r="E1839" s="1" t="str">
        <f t="shared" si="28"/>
        <v/>
      </c>
    </row>
    <row r="1840" spans="1:5" x14ac:dyDescent="0.35">
      <c r="A1840" s="1" t="s">
        <v>179</v>
      </c>
      <c r="B1840" s="1" t="s">
        <v>1978</v>
      </c>
      <c r="C1840" s="1" t="str">
        <f>IF(A1840=LEFT(Main!$C$4,2),"X","")</f>
        <v/>
      </c>
      <c r="D1840" s="9"/>
      <c r="E1840" s="1" t="str">
        <f t="shared" si="28"/>
        <v/>
      </c>
    </row>
    <row r="1841" spans="1:5" x14ac:dyDescent="0.35">
      <c r="A1841" s="1" t="s">
        <v>179</v>
      </c>
      <c r="B1841" s="1" t="s">
        <v>1979</v>
      </c>
      <c r="C1841" s="1" t="str">
        <f>IF(A1841=LEFT(Main!$C$4,2),"X","")</f>
        <v/>
      </c>
      <c r="D1841" s="9"/>
      <c r="E1841" s="1" t="str">
        <f t="shared" si="28"/>
        <v/>
      </c>
    </row>
    <row r="1842" spans="1:5" x14ac:dyDescent="0.35">
      <c r="A1842" s="1" t="s">
        <v>179</v>
      </c>
      <c r="B1842" s="1" t="s">
        <v>1980</v>
      </c>
      <c r="C1842" s="1" t="str">
        <f>IF(A1842=LEFT(Main!$C$4,2),"X","")</f>
        <v/>
      </c>
      <c r="D1842" s="9"/>
      <c r="E1842" s="1" t="str">
        <f t="shared" si="28"/>
        <v/>
      </c>
    </row>
    <row r="1843" spans="1:5" x14ac:dyDescent="0.35">
      <c r="A1843" s="1" t="s">
        <v>179</v>
      </c>
      <c r="B1843" s="1" t="s">
        <v>1981</v>
      </c>
      <c r="C1843" s="1" t="str">
        <f>IF(A1843=LEFT(Main!$C$4,2),"X","")</f>
        <v/>
      </c>
      <c r="D1843" s="9"/>
      <c r="E1843" s="1" t="str">
        <f t="shared" si="28"/>
        <v/>
      </c>
    </row>
    <row r="1844" spans="1:5" x14ac:dyDescent="0.35">
      <c r="A1844" s="1" t="s">
        <v>181</v>
      </c>
      <c r="B1844" s="1" t="s">
        <v>1982</v>
      </c>
      <c r="C1844" s="1" t="str">
        <f>IF(A1844=LEFT(Main!$C$4,2),"X","")</f>
        <v/>
      </c>
      <c r="D1844" s="9"/>
      <c r="E1844" s="1" t="str">
        <f t="shared" si="28"/>
        <v/>
      </c>
    </row>
    <row r="1845" spans="1:5" x14ac:dyDescent="0.35">
      <c r="A1845" s="1" t="s">
        <v>181</v>
      </c>
      <c r="B1845" s="1" t="s">
        <v>908</v>
      </c>
      <c r="C1845" s="1" t="str">
        <f>IF(A1845=LEFT(Main!$C$4,2),"X","")</f>
        <v/>
      </c>
      <c r="D1845" s="9"/>
      <c r="E1845" s="1" t="str">
        <f t="shared" si="28"/>
        <v/>
      </c>
    </row>
    <row r="1846" spans="1:5" x14ac:dyDescent="0.35">
      <c r="A1846" s="1" t="s">
        <v>181</v>
      </c>
      <c r="B1846" s="1" t="s">
        <v>1983</v>
      </c>
      <c r="C1846" s="1" t="str">
        <f>IF(A1846=LEFT(Main!$C$4,2),"X","")</f>
        <v/>
      </c>
      <c r="D1846" s="9"/>
      <c r="E1846" s="1" t="str">
        <f t="shared" si="28"/>
        <v/>
      </c>
    </row>
    <row r="1847" spans="1:5" x14ac:dyDescent="0.35">
      <c r="A1847" s="1" t="s">
        <v>181</v>
      </c>
      <c r="B1847" s="1" t="s">
        <v>1984</v>
      </c>
      <c r="C1847" s="1" t="str">
        <f>IF(A1847=LEFT(Main!$C$4,2),"X","")</f>
        <v/>
      </c>
      <c r="D1847" s="9"/>
      <c r="E1847" s="1" t="str">
        <f t="shared" si="28"/>
        <v/>
      </c>
    </row>
    <row r="1848" spans="1:5" x14ac:dyDescent="0.35">
      <c r="A1848" s="1" t="s">
        <v>181</v>
      </c>
      <c r="B1848" s="1" t="s">
        <v>1985</v>
      </c>
      <c r="C1848" s="1" t="str">
        <f>IF(A1848=LEFT(Main!$C$4,2),"X","")</f>
        <v/>
      </c>
      <c r="D1848" s="9"/>
      <c r="E1848" s="1" t="str">
        <f t="shared" si="28"/>
        <v/>
      </c>
    </row>
    <row r="1849" spans="1:5" x14ac:dyDescent="0.35">
      <c r="A1849" s="1" t="s">
        <v>181</v>
      </c>
      <c r="B1849" s="1" t="s">
        <v>1986</v>
      </c>
      <c r="C1849" s="1" t="str">
        <f>IF(A1849=LEFT(Main!$C$4,2),"X","")</f>
        <v/>
      </c>
      <c r="D1849" s="9"/>
      <c r="E1849" s="1" t="str">
        <f t="shared" si="28"/>
        <v/>
      </c>
    </row>
    <row r="1850" spans="1:5" x14ac:dyDescent="0.35">
      <c r="A1850" s="1" t="s">
        <v>181</v>
      </c>
      <c r="B1850" s="1" t="s">
        <v>1987</v>
      </c>
      <c r="C1850" s="1" t="str">
        <f>IF(A1850=LEFT(Main!$C$4,2),"X","")</f>
        <v/>
      </c>
      <c r="D1850" s="9"/>
      <c r="E1850" s="1" t="str">
        <f t="shared" si="28"/>
        <v/>
      </c>
    </row>
    <row r="1851" spans="1:5" x14ac:dyDescent="0.35">
      <c r="A1851" s="1" t="s">
        <v>181</v>
      </c>
      <c r="B1851" s="1" t="s">
        <v>1988</v>
      </c>
      <c r="C1851" s="1" t="str">
        <f>IF(A1851=LEFT(Main!$C$4,2),"X","")</f>
        <v/>
      </c>
      <c r="D1851" s="9"/>
      <c r="E1851" s="1" t="str">
        <f t="shared" si="28"/>
        <v/>
      </c>
    </row>
    <row r="1852" spans="1:5" x14ac:dyDescent="0.35">
      <c r="A1852" s="1" t="s">
        <v>183</v>
      </c>
      <c r="B1852" s="1" t="s">
        <v>1989</v>
      </c>
      <c r="C1852" s="1" t="str">
        <f>IF(A1852=LEFT(Main!$C$4,2),"X","")</f>
        <v/>
      </c>
      <c r="D1852" s="9"/>
      <c r="E1852" s="1" t="str">
        <f t="shared" si="28"/>
        <v/>
      </c>
    </row>
    <row r="1853" spans="1:5" x14ac:dyDescent="0.35">
      <c r="A1853" s="1" t="s">
        <v>183</v>
      </c>
      <c r="B1853" s="1" t="s">
        <v>1990</v>
      </c>
      <c r="C1853" s="1" t="str">
        <f>IF(A1853=LEFT(Main!$C$4,2),"X","")</f>
        <v/>
      </c>
      <c r="D1853" s="9"/>
      <c r="E1853" s="1" t="str">
        <f t="shared" si="28"/>
        <v/>
      </c>
    </row>
    <row r="1854" spans="1:5" x14ac:dyDescent="0.35">
      <c r="A1854" s="1" t="s">
        <v>183</v>
      </c>
      <c r="B1854" s="1" t="s">
        <v>1991</v>
      </c>
      <c r="C1854" s="1" t="str">
        <f>IF(A1854=LEFT(Main!$C$4,2),"X","")</f>
        <v/>
      </c>
      <c r="D1854" s="9"/>
      <c r="E1854" s="1" t="str">
        <f t="shared" si="28"/>
        <v/>
      </c>
    </row>
    <row r="1855" spans="1:5" x14ac:dyDescent="0.35">
      <c r="A1855" s="1" t="s">
        <v>183</v>
      </c>
      <c r="B1855" s="1" t="s">
        <v>1992</v>
      </c>
      <c r="C1855" s="1" t="str">
        <f>IF(A1855=LEFT(Main!$C$4,2),"X","")</f>
        <v/>
      </c>
      <c r="D1855" s="9"/>
      <c r="E1855" s="1" t="str">
        <f t="shared" si="28"/>
        <v/>
      </c>
    </row>
    <row r="1856" spans="1:5" x14ac:dyDescent="0.35">
      <c r="A1856" s="1" t="s">
        <v>183</v>
      </c>
      <c r="B1856" s="1" t="s">
        <v>1993</v>
      </c>
      <c r="C1856" s="1" t="str">
        <f>IF(A1856=LEFT(Main!$C$4,2),"X","")</f>
        <v/>
      </c>
      <c r="D1856" s="9"/>
      <c r="E1856" s="1" t="str">
        <f t="shared" si="28"/>
        <v/>
      </c>
    </row>
    <row r="1857" spans="1:5" x14ac:dyDescent="0.35">
      <c r="A1857" s="1" t="s">
        <v>183</v>
      </c>
      <c r="B1857" s="1" t="s">
        <v>1994</v>
      </c>
      <c r="C1857" s="1" t="str">
        <f>IF(A1857=LEFT(Main!$C$4,2),"X","")</f>
        <v/>
      </c>
      <c r="D1857" s="9"/>
      <c r="E1857" s="1" t="str">
        <f t="shared" si="28"/>
        <v/>
      </c>
    </row>
    <row r="1858" spans="1:5" x14ac:dyDescent="0.35">
      <c r="A1858" s="1" t="s">
        <v>183</v>
      </c>
      <c r="B1858" s="1" t="s">
        <v>1995</v>
      </c>
      <c r="C1858" s="1" t="str">
        <f>IF(A1858=LEFT(Main!$C$4,2),"X","")</f>
        <v/>
      </c>
      <c r="D1858" s="9"/>
      <c r="E1858" s="1" t="str">
        <f t="shared" ref="E1858:E1921" si="29">IF(C1858="","",B1858)</f>
        <v/>
      </c>
    </row>
    <row r="1859" spans="1:5" x14ac:dyDescent="0.35">
      <c r="A1859" s="1" t="s">
        <v>183</v>
      </c>
      <c r="B1859" s="1" t="s">
        <v>1996</v>
      </c>
      <c r="C1859" s="1" t="str">
        <f>IF(A1859=LEFT(Main!$C$4,2),"X","")</f>
        <v/>
      </c>
      <c r="D1859" s="9"/>
      <c r="E1859" s="1" t="str">
        <f t="shared" si="29"/>
        <v/>
      </c>
    </row>
    <row r="1860" spans="1:5" x14ac:dyDescent="0.35">
      <c r="A1860" s="1" t="s">
        <v>183</v>
      </c>
      <c r="B1860" s="1" t="s">
        <v>1997</v>
      </c>
      <c r="C1860" s="1" t="str">
        <f>IF(A1860=LEFT(Main!$C$4,2),"X","")</f>
        <v/>
      </c>
      <c r="D1860" s="9"/>
      <c r="E1860" s="1" t="str">
        <f t="shared" si="29"/>
        <v/>
      </c>
    </row>
    <row r="1861" spans="1:5" x14ac:dyDescent="0.35">
      <c r="A1861" s="1" t="s">
        <v>183</v>
      </c>
      <c r="B1861" s="1" t="s">
        <v>1998</v>
      </c>
      <c r="C1861" s="1" t="str">
        <f>IF(A1861=LEFT(Main!$C$4,2),"X","")</f>
        <v/>
      </c>
      <c r="D1861" s="9"/>
      <c r="E1861" s="1" t="str">
        <f t="shared" si="29"/>
        <v/>
      </c>
    </row>
    <row r="1862" spans="1:5" x14ac:dyDescent="0.35">
      <c r="A1862" s="1" t="s">
        <v>183</v>
      </c>
      <c r="B1862" s="1" t="s">
        <v>1999</v>
      </c>
      <c r="C1862" s="1" t="str">
        <f>IF(A1862=LEFT(Main!$C$4,2),"X","")</f>
        <v/>
      </c>
      <c r="D1862" s="9"/>
      <c r="E1862" s="1" t="str">
        <f t="shared" si="29"/>
        <v/>
      </c>
    </row>
    <row r="1863" spans="1:5" x14ac:dyDescent="0.35">
      <c r="A1863" s="1" t="s">
        <v>183</v>
      </c>
      <c r="B1863" s="1" t="s">
        <v>2000</v>
      </c>
      <c r="C1863" s="1" t="str">
        <f>IF(A1863=LEFT(Main!$C$4,2),"X","")</f>
        <v/>
      </c>
      <c r="D1863" s="9"/>
      <c r="E1863" s="1" t="str">
        <f t="shared" si="29"/>
        <v/>
      </c>
    </row>
    <row r="1864" spans="1:5" x14ac:dyDescent="0.35">
      <c r="A1864" s="1" t="s">
        <v>183</v>
      </c>
      <c r="B1864" s="1" t="s">
        <v>2001</v>
      </c>
      <c r="C1864" s="1" t="str">
        <f>IF(A1864=LEFT(Main!$C$4,2),"X","")</f>
        <v/>
      </c>
      <c r="D1864" s="9"/>
      <c r="E1864" s="1" t="str">
        <f t="shared" si="29"/>
        <v/>
      </c>
    </row>
    <row r="1865" spans="1:5" x14ac:dyDescent="0.35">
      <c r="A1865" s="1" t="s">
        <v>183</v>
      </c>
      <c r="B1865" s="1" t="s">
        <v>2002</v>
      </c>
      <c r="C1865" s="1" t="str">
        <f>IF(A1865=LEFT(Main!$C$4,2),"X","")</f>
        <v/>
      </c>
      <c r="D1865" s="9"/>
      <c r="E1865" s="1" t="str">
        <f t="shared" si="29"/>
        <v/>
      </c>
    </row>
    <row r="1866" spans="1:5" x14ac:dyDescent="0.35">
      <c r="A1866" s="1" t="s">
        <v>183</v>
      </c>
      <c r="B1866" s="1" t="s">
        <v>2003</v>
      </c>
      <c r="C1866" s="1" t="str">
        <f>IF(A1866=LEFT(Main!$C$4,2),"X","")</f>
        <v/>
      </c>
      <c r="D1866" s="9"/>
      <c r="E1866" s="1" t="str">
        <f t="shared" si="29"/>
        <v/>
      </c>
    </row>
    <row r="1867" spans="1:5" x14ac:dyDescent="0.35">
      <c r="A1867" s="1" t="s">
        <v>183</v>
      </c>
      <c r="B1867" s="1" t="s">
        <v>2004</v>
      </c>
      <c r="C1867" s="1" t="str">
        <f>IF(A1867=LEFT(Main!$C$4,2),"X","")</f>
        <v/>
      </c>
      <c r="D1867" s="9"/>
      <c r="E1867" s="1" t="str">
        <f t="shared" si="29"/>
        <v/>
      </c>
    </row>
    <row r="1868" spans="1:5" x14ac:dyDescent="0.35">
      <c r="A1868" s="1" t="s">
        <v>183</v>
      </c>
      <c r="B1868" s="1" t="s">
        <v>2005</v>
      </c>
      <c r="C1868" s="1" t="str">
        <f>IF(A1868=LEFT(Main!$C$4,2),"X","")</f>
        <v/>
      </c>
      <c r="D1868" s="9"/>
      <c r="E1868" s="1" t="str">
        <f t="shared" si="29"/>
        <v/>
      </c>
    </row>
    <row r="1869" spans="1:5" x14ac:dyDescent="0.35">
      <c r="A1869" s="1" t="s">
        <v>183</v>
      </c>
      <c r="B1869" s="1" t="s">
        <v>2006</v>
      </c>
      <c r="C1869" s="1" t="str">
        <f>IF(A1869=LEFT(Main!$C$4,2),"X","")</f>
        <v/>
      </c>
      <c r="D1869" s="9"/>
      <c r="E1869" s="1" t="str">
        <f t="shared" si="29"/>
        <v/>
      </c>
    </row>
    <row r="1870" spans="1:5" x14ac:dyDescent="0.35">
      <c r="A1870" s="1" t="s">
        <v>183</v>
      </c>
      <c r="B1870" s="1" t="s">
        <v>2007</v>
      </c>
      <c r="C1870" s="1" t="str">
        <f>IF(A1870=LEFT(Main!$C$4,2),"X","")</f>
        <v/>
      </c>
      <c r="D1870" s="9"/>
      <c r="E1870" s="1" t="str">
        <f t="shared" si="29"/>
        <v/>
      </c>
    </row>
    <row r="1871" spans="1:5" x14ac:dyDescent="0.35">
      <c r="A1871" s="1" t="s">
        <v>185</v>
      </c>
      <c r="B1871" s="1" t="s">
        <v>1723</v>
      </c>
      <c r="C1871" s="1" t="str">
        <f>IF(A1871=LEFT(Main!$C$4,2),"X","")</f>
        <v/>
      </c>
      <c r="D1871" s="9"/>
      <c r="E1871" s="1" t="str">
        <f t="shared" si="29"/>
        <v/>
      </c>
    </row>
    <row r="1872" spans="1:5" x14ac:dyDescent="0.35">
      <c r="A1872" s="1" t="s">
        <v>185</v>
      </c>
      <c r="B1872" s="1" t="s">
        <v>2008</v>
      </c>
      <c r="C1872" s="1" t="str">
        <f>IF(A1872=LEFT(Main!$C$4,2),"X","")</f>
        <v/>
      </c>
      <c r="D1872" s="9"/>
      <c r="E1872" s="1" t="str">
        <f t="shared" si="29"/>
        <v/>
      </c>
    </row>
    <row r="1873" spans="1:5" x14ac:dyDescent="0.35">
      <c r="A1873" s="1" t="s">
        <v>185</v>
      </c>
      <c r="B1873" s="1" t="s">
        <v>2009</v>
      </c>
      <c r="C1873" s="1" t="str">
        <f>IF(A1873=LEFT(Main!$C$4,2),"X","")</f>
        <v/>
      </c>
      <c r="D1873" s="9"/>
      <c r="E1873" s="1" t="str">
        <f t="shared" si="29"/>
        <v/>
      </c>
    </row>
    <row r="1874" spans="1:5" x14ac:dyDescent="0.35">
      <c r="A1874" s="1" t="s">
        <v>185</v>
      </c>
      <c r="B1874" s="1" t="s">
        <v>2010</v>
      </c>
      <c r="C1874" s="1" t="str">
        <f>IF(A1874=LEFT(Main!$C$4,2),"X","")</f>
        <v/>
      </c>
      <c r="D1874" s="9"/>
      <c r="E1874" s="1" t="str">
        <f t="shared" si="29"/>
        <v/>
      </c>
    </row>
    <row r="1875" spans="1:5" x14ac:dyDescent="0.35">
      <c r="A1875" s="1" t="s">
        <v>185</v>
      </c>
      <c r="B1875" s="1" t="s">
        <v>2011</v>
      </c>
      <c r="C1875" s="1" t="str">
        <f>IF(A1875=LEFT(Main!$C$4,2),"X","")</f>
        <v/>
      </c>
      <c r="D1875" s="9"/>
      <c r="E1875" s="1" t="str">
        <f t="shared" si="29"/>
        <v/>
      </c>
    </row>
    <row r="1876" spans="1:5" x14ac:dyDescent="0.35">
      <c r="A1876" s="1" t="s">
        <v>185</v>
      </c>
      <c r="B1876" s="1" t="s">
        <v>2012</v>
      </c>
      <c r="C1876" s="1" t="str">
        <f>IF(A1876=LEFT(Main!$C$4,2),"X","")</f>
        <v/>
      </c>
      <c r="D1876" s="9"/>
      <c r="E1876" s="1" t="str">
        <f t="shared" si="29"/>
        <v/>
      </c>
    </row>
    <row r="1877" spans="1:5" x14ac:dyDescent="0.35">
      <c r="A1877" s="1" t="s">
        <v>185</v>
      </c>
      <c r="B1877" s="1" t="s">
        <v>2013</v>
      </c>
      <c r="C1877" s="1" t="str">
        <f>IF(A1877=LEFT(Main!$C$4,2),"X","")</f>
        <v/>
      </c>
      <c r="D1877" s="9"/>
      <c r="E1877" s="1" t="str">
        <f t="shared" si="29"/>
        <v/>
      </c>
    </row>
    <row r="1878" spans="1:5" x14ac:dyDescent="0.35">
      <c r="A1878" s="1" t="s">
        <v>185</v>
      </c>
      <c r="B1878" s="1" t="s">
        <v>2014</v>
      </c>
      <c r="C1878" s="1" t="str">
        <f>IF(A1878=LEFT(Main!$C$4,2),"X","")</f>
        <v/>
      </c>
      <c r="D1878" s="9"/>
      <c r="E1878" s="1" t="str">
        <f t="shared" si="29"/>
        <v/>
      </c>
    </row>
    <row r="1879" spans="1:5" x14ac:dyDescent="0.35">
      <c r="A1879" s="1" t="s">
        <v>185</v>
      </c>
      <c r="B1879" s="1" t="s">
        <v>2015</v>
      </c>
      <c r="C1879" s="1" t="str">
        <f>IF(A1879=LEFT(Main!$C$4,2),"X","")</f>
        <v/>
      </c>
      <c r="D1879" s="9"/>
      <c r="E1879" s="1" t="str">
        <f t="shared" si="29"/>
        <v/>
      </c>
    </row>
    <row r="1880" spans="1:5" x14ac:dyDescent="0.35">
      <c r="A1880" s="1" t="s">
        <v>185</v>
      </c>
      <c r="B1880" s="1" t="s">
        <v>2016</v>
      </c>
      <c r="C1880" s="1" t="str">
        <f>IF(A1880=LEFT(Main!$C$4,2),"X","")</f>
        <v/>
      </c>
      <c r="D1880" s="9"/>
      <c r="E1880" s="1" t="str">
        <f t="shared" si="29"/>
        <v/>
      </c>
    </row>
    <row r="1881" spans="1:5" x14ac:dyDescent="0.35">
      <c r="A1881" s="1" t="s">
        <v>185</v>
      </c>
      <c r="B1881" s="1" t="s">
        <v>2017</v>
      </c>
      <c r="C1881" s="1" t="str">
        <f>IF(A1881=LEFT(Main!$C$4,2),"X","")</f>
        <v/>
      </c>
      <c r="D1881" s="9"/>
      <c r="E1881" s="1" t="str">
        <f t="shared" si="29"/>
        <v/>
      </c>
    </row>
    <row r="1882" spans="1:5" x14ac:dyDescent="0.35">
      <c r="A1882" s="1" t="s">
        <v>185</v>
      </c>
      <c r="B1882" s="1" t="s">
        <v>2018</v>
      </c>
      <c r="C1882" s="1" t="str">
        <f>IF(A1882=LEFT(Main!$C$4,2),"X","")</f>
        <v/>
      </c>
      <c r="D1882" s="9"/>
      <c r="E1882" s="1" t="str">
        <f t="shared" si="29"/>
        <v/>
      </c>
    </row>
    <row r="1883" spans="1:5" x14ac:dyDescent="0.35">
      <c r="A1883" s="1" t="s">
        <v>187</v>
      </c>
      <c r="B1883" s="1" t="s">
        <v>2019</v>
      </c>
      <c r="C1883" s="1" t="str">
        <f>IF(A1883=LEFT(Main!$C$4,2),"X","")</f>
        <v/>
      </c>
      <c r="D1883" s="9"/>
      <c r="E1883" s="1" t="str">
        <f t="shared" si="29"/>
        <v/>
      </c>
    </row>
    <row r="1884" spans="1:5" x14ac:dyDescent="0.35">
      <c r="A1884" s="1" t="s">
        <v>187</v>
      </c>
      <c r="B1884" s="1" t="s">
        <v>2020</v>
      </c>
      <c r="C1884" s="1" t="str">
        <f>IF(A1884=LEFT(Main!$C$4,2),"X","")</f>
        <v/>
      </c>
      <c r="D1884" s="9"/>
      <c r="E1884" s="1" t="str">
        <f t="shared" si="29"/>
        <v/>
      </c>
    </row>
    <row r="1885" spans="1:5" x14ac:dyDescent="0.35">
      <c r="A1885" s="1" t="s">
        <v>187</v>
      </c>
      <c r="B1885" s="1" t="s">
        <v>2021</v>
      </c>
      <c r="C1885" s="1" t="str">
        <f>IF(A1885=LEFT(Main!$C$4,2),"X","")</f>
        <v/>
      </c>
      <c r="D1885" s="9"/>
      <c r="E1885" s="1" t="str">
        <f t="shared" si="29"/>
        <v/>
      </c>
    </row>
    <row r="1886" spans="1:5" x14ac:dyDescent="0.35">
      <c r="A1886" s="1" t="s">
        <v>187</v>
      </c>
      <c r="B1886" s="1" t="s">
        <v>2022</v>
      </c>
      <c r="C1886" s="1" t="str">
        <f>IF(A1886=LEFT(Main!$C$4,2),"X","")</f>
        <v/>
      </c>
      <c r="D1886" s="9"/>
      <c r="E1886" s="1" t="str">
        <f t="shared" si="29"/>
        <v/>
      </c>
    </row>
    <row r="1887" spans="1:5" x14ac:dyDescent="0.35">
      <c r="A1887" s="1" t="s">
        <v>187</v>
      </c>
      <c r="B1887" s="1" t="s">
        <v>2023</v>
      </c>
      <c r="C1887" s="1" t="str">
        <f>IF(A1887=LEFT(Main!$C$4,2),"X","")</f>
        <v/>
      </c>
      <c r="D1887" s="9"/>
      <c r="E1887" s="1" t="str">
        <f t="shared" si="29"/>
        <v/>
      </c>
    </row>
    <row r="1888" spans="1:5" x14ac:dyDescent="0.35">
      <c r="A1888" s="1" t="s">
        <v>187</v>
      </c>
      <c r="B1888" s="1" t="s">
        <v>2024</v>
      </c>
      <c r="C1888" s="1" t="str">
        <f>IF(A1888=LEFT(Main!$C$4,2),"X","")</f>
        <v/>
      </c>
      <c r="D1888" s="9"/>
      <c r="E1888" s="1" t="str">
        <f t="shared" si="29"/>
        <v/>
      </c>
    </row>
    <row r="1889" spans="1:5" x14ac:dyDescent="0.35">
      <c r="A1889" s="1" t="s">
        <v>187</v>
      </c>
      <c r="B1889" s="1" t="s">
        <v>2025</v>
      </c>
      <c r="C1889" s="1" t="str">
        <f>IF(A1889=LEFT(Main!$C$4,2),"X","")</f>
        <v/>
      </c>
      <c r="D1889" s="9"/>
      <c r="E1889" s="1" t="str">
        <f t="shared" si="29"/>
        <v/>
      </c>
    </row>
    <row r="1890" spans="1:5" x14ac:dyDescent="0.35">
      <c r="A1890" s="1" t="s">
        <v>187</v>
      </c>
      <c r="B1890" s="1" t="s">
        <v>2026</v>
      </c>
      <c r="C1890" s="1" t="str">
        <f>IF(A1890=LEFT(Main!$C$4,2),"X","")</f>
        <v/>
      </c>
      <c r="D1890" s="9"/>
      <c r="E1890" s="1" t="str">
        <f t="shared" si="29"/>
        <v/>
      </c>
    </row>
    <row r="1891" spans="1:5" x14ac:dyDescent="0.35">
      <c r="A1891" s="1" t="s">
        <v>187</v>
      </c>
      <c r="B1891" s="1" t="s">
        <v>2027</v>
      </c>
      <c r="C1891" s="1" t="str">
        <f>IF(A1891=LEFT(Main!$C$4,2),"X","")</f>
        <v/>
      </c>
      <c r="D1891" s="9"/>
      <c r="E1891" s="1" t="str">
        <f t="shared" si="29"/>
        <v/>
      </c>
    </row>
    <row r="1892" spans="1:5" x14ac:dyDescent="0.35">
      <c r="A1892" s="1" t="s">
        <v>187</v>
      </c>
      <c r="B1892" s="1" t="s">
        <v>2028</v>
      </c>
      <c r="C1892" s="1" t="str">
        <f>IF(A1892=LEFT(Main!$C$4,2),"X","")</f>
        <v/>
      </c>
      <c r="D1892" s="9"/>
      <c r="E1892" s="1" t="str">
        <f t="shared" si="29"/>
        <v/>
      </c>
    </row>
    <row r="1893" spans="1:5" x14ac:dyDescent="0.35">
      <c r="A1893" s="1" t="s">
        <v>187</v>
      </c>
      <c r="B1893" s="1" t="s">
        <v>2029</v>
      </c>
      <c r="C1893" s="1" t="str">
        <f>IF(A1893=LEFT(Main!$C$4,2),"X","")</f>
        <v/>
      </c>
      <c r="D1893" s="9"/>
      <c r="E1893" s="1" t="str">
        <f t="shared" si="29"/>
        <v/>
      </c>
    </row>
    <row r="1894" spans="1:5" x14ac:dyDescent="0.35">
      <c r="A1894" s="1" t="s">
        <v>187</v>
      </c>
      <c r="B1894" s="1" t="s">
        <v>2030</v>
      </c>
      <c r="C1894" s="1" t="str">
        <f>IF(A1894=LEFT(Main!$C$4,2),"X","")</f>
        <v/>
      </c>
      <c r="D1894" s="9"/>
      <c r="E1894" s="1" t="str">
        <f t="shared" si="29"/>
        <v/>
      </c>
    </row>
    <row r="1895" spans="1:5" x14ac:dyDescent="0.35">
      <c r="A1895" s="1" t="s">
        <v>187</v>
      </c>
      <c r="B1895" s="1" t="s">
        <v>2031</v>
      </c>
      <c r="C1895" s="1" t="str">
        <f>IF(A1895=LEFT(Main!$C$4,2),"X","")</f>
        <v/>
      </c>
      <c r="D1895" s="9"/>
      <c r="E1895" s="1" t="str">
        <f t="shared" si="29"/>
        <v/>
      </c>
    </row>
    <row r="1896" spans="1:5" x14ac:dyDescent="0.35">
      <c r="A1896" s="1" t="s">
        <v>187</v>
      </c>
      <c r="B1896" s="1" t="s">
        <v>2032</v>
      </c>
      <c r="C1896" s="1" t="str">
        <f>IF(A1896=LEFT(Main!$C$4,2),"X","")</f>
        <v/>
      </c>
      <c r="D1896" s="9"/>
      <c r="E1896" s="1" t="str">
        <f t="shared" si="29"/>
        <v/>
      </c>
    </row>
    <row r="1897" spans="1:5" x14ac:dyDescent="0.35">
      <c r="A1897" s="1" t="s">
        <v>187</v>
      </c>
      <c r="B1897" s="1" t="s">
        <v>2033</v>
      </c>
      <c r="C1897" s="1" t="str">
        <f>IF(A1897=LEFT(Main!$C$4,2),"X","")</f>
        <v/>
      </c>
      <c r="D1897" s="9"/>
      <c r="E1897" s="1" t="str">
        <f t="shared" si="29"/>
        <v/>
      </c>
    </row>
    <row r="1898" spans="1:5" x14ac:dyDescent="0.35">
      <c r="A1898" s="1" t="s">
        <v>187</v>
      </c>
      <c r="B1898" s="1" t="s">
        <v>2034</v>
      </c>
      <c r="C1898" s="1" t="str">
        <f>IF(A1898=LEFT(Main!$C$4,2),"X","")</f>
        <v/>
      </c>
      <c r="D1898" s="9"/>
      <c r="E1898" s="1" t="str">
        <f t="shared" si="29"/>
        <v/>
      </c>
    </row>
    <row r="1899" spans="1:5" x14ac:dyDescent="0.35">
      <c r="A1899" s="1" t="s">
        <v>187</v>
      </c>
      <c r="B1899" s="1" t="s">
        <v>2035</v>
      </c>
      <c r="C1899" s="1" t="str">
        <f>IF(A1899=LEFT(Main!$C$4,2),"X","")</f>
        <v/>
      </c>
      <c r="D1899" s="9"/>
      <c r="E1899" s="1" t="str">
        <f t="shared" si="29"/>
        <v/>
      </c>
    </row>
    <row r="1900" spans="1:5" x14ac:dyDescent="0.35">
      <c r="A1900" s="1" t="s">
        <v>187</v>
      </c>
      <c r="B1900" s="1" t="s">
        <v>2036</v>
      </c>
      <c r="C1900" s="1" t="str">
        <f>IF(A1900=LEFT(Main!$C$4,2),"X","")</f>
        <v/>
      </c>
      <c r="D1900" s="9"/>
      <c r="E1900" s="1" t="str">
        <f t="shared" si="29"/>
        <v/>
      </c>
    </row>
    <row r="1901" spans="1:5" x14ac:dyDescent="0.35">
      <c r="A1901" s="1" t="s">
        <v>187</v>
      </c>
      <c r="B1901" s="1" t="s">
        <v>2037</v>
      </c>
      <c r="C1901" s="1" t="str">
        <f>IF(A1901=LEFT(Main!$C$4,2),"X","")</f>
        <v/>
      </c>
      <c r="D1901" s="9"/>
      <c r="E1901" s="1" t="str">
        <f t="shared" si="29"/>
        <v/>
      </c>
    </row>
    <row r="1902" spans="1:5" x14ac:dyDescent="0.35">
      <c r="A1902" s="1" t="s">
        <v>187</v>
      </c>
      <c r="B1902" s="1" t="s">
        <v>2038</v>
      </c>
      <c r="C1902" s="1" t="str">
        <f>IF(A1902=LEFT(Main!$C$4,2),"X","")</f>
        <v/>
      </c>
      <c r="D1902" s="9"/>
      <c r="E1902" s="1" t="str">
        <f t="shared" si="29"/>
        <v/>
      </c>
    </row>
    <row r="1903" spans="1:5" x14ac:dyDescent="0.35">
      <c r="A1903" s="1" t="s">
        <v>187</v>
      </c>
      <c r="B1903" s="1" t="s">
        <v>2039</v>
      </c>
      <c r="C1903" s="1" t="str">
        <f>IF(A1903=LEFT(Main!$C$4,2),"X","")</f>
        <v/>
      </c>
      <c r="D1903" s="9"/>
      <c r="E1903" s="1" t="str">
        <f t="shared" si="29"/>
        <v/>
      </c>
    </row>
    <row r="1904" spans="1:5" x14ac:dyDescent="0.35">
      <c r="A1904" s="1" t="s">
        <v>187</v>
      </c>
      <c r="B1904" s="1" t="s">
        <v>2040</v>
      </c>
      <c r="C1904" s="1" t="str">
        <f>IF(A1904=LEFT(Main!$C$4,2),"X","")</f>
        <v/>
      </c>
      <c r="D1904" s="9"/>
      <c r="E1904" s="1" t="str">
        <f t="shared" si="29"/>
        <v/>
      </c>
    </row>
    <row r="1905" spans="1:5" x14ac:dyDescent="0.35">
      <c r="A1905" s="1" t="s">
        <v>187</v>
      </c>
      <c r="B1905" s="1" t="s">
        <v>2041</v>
      </c>
      <c r="C1905" s="1" t="str">
        <f>IF(A1905=LEFT(Main!$C$4,2),"X","")</f>
        <v/>
      </c>
      <c r="D1905" s="9"/>
      <c r="E1905" s="1" t="str">
        <f t="shared" si="29"/>
        <v/>
      </c>
    </row>
    <row r="1906" spans="1:5" x14ac:dyDescent="0.35">
      <c r="A1906" s="1" t="s">
        <v>187</v>
      </c>
      <c r="B1906" s="1" t="s">
        <v>2042</v>
      </c>
      <c r="C1906" s="1" t="str">
        <f>IF(A1906=LEFT(Main!$C$4,2),"X","")</f>
        <v/>
      </c>
      <c r="D1906" s="9"/>
      <c r="E1906" s="1" t="str">
        <f t="shared" si="29"/>
        <v/>
      </c>
    </row>
    <row r="1907" spans="1:5" x14ac:dyDescent="0.35">
      <c r="A1907" s="1" t="s">
        <v>187</v>
      </c>
      <c r="B1907" s="1" t="s">
        <v>2043</v>
      </c>
      <c r="C1907" s="1" t="str">
        <f>IF(A1907=LEFT(Main!$C$4,2),"X","")</f>
        <v/>
      </c>
      <c r="D1907" s="9"/>
      <c r="E1907" s="1" t="str">
        <f t="shared" si="29"/>
        <v/>
      </c>
    </row>
    <row r="1908" spans="1:5" x14ac:dyDescent="0.35">
      <c r="A1908" s="1" t="s">
        <v>187</v>
      </c>
      <c r="B1908" s="1" t="s">
        <v>2044</v>
      </c>
      <c r="C1908" s="1" t="str">
        <f>IF(A1908=LEFT(Main!$C$4,2),"X","")</f>
        <v/>
      </c>
      <c r="D1908" s="9"/>
      <c r="E1908" s="1" t="str">
        <f t="shared" si="29"/>
        <v/>
      </c>
    </row>
    <row r="1909" spans="1:5" x14ac:dyDescent="0.35">
      <c r="A1909" s="1" t="s">
        <v>189</v>
      </c>
      <c r="B1909" s="1" t="s">
        <v>2045</v>
      </c>
      <c r="C1909" s="1" t="str">
        <f>IF(A1909=LEFT(Main!$C$4,2),"X","")</f>
        <v/>
      </c>
      <c r="D1909" s="9"/>
      <c r="E1909" s="1" t="str">
        <f t="shared" si="29"/>
        <v/>
      </c>
    </row>
    <row r="1910" spans="1:5" x14ac:dyDescent="0.35">
      <c r="A1910" s="1" t="s">
        <v>189</v>
      </c>
      <c r="B1910" s="1" t="s">
        <v>2046</v>
      </c>
      <c r="C1910" s="1" t="str">
        <f>IF(A1910=LEFT(Main!$C$4,2),"X","")</f>
        <v/>
      </c>
      <c r="D1910" s="9"/>
      <c r="E1910" s="1" t="str">
        <f t="shared" si="29"/>
        <v/>
      </c>
    </row>
    <row r="1911" spans="1:5" x14ac:dyDescent="0.35">
      <c r="A1911" s="1" t="s">
        <v>189</v>
      </c>
      <c r="B1911" s="1" t="s">
        <v>2047</v>
      </c>
      <c r="C1911" s="1" t="str">
        <f>IF(A1911=LEFT(Main!$C$4,2),"X","")</f>
        <v/>
      </c>
      <c r="D1911" s="9"/>
      <c r="E1911" s="1" t="str">
        <f t="shared" si="29"/>
        <v/>
      </c>
    </row>
    <row r="1912" spans="1:5" x14ac:dyDescent="0.35">
      <c r="A1912" s="1" t="s">
        <v>189</v>
      </c>
      <c r="B1912" s="1" t="s">
        <v>2048</v>
      </c>
      <c r="C1912" s="1" t="str">
        <f>IF(A1912=LEFT(Main!$C$4,2),"X","")</f>
        <v/>
      </c>
      <c r="D1912" s="9"/>
      <c r="E1912" s="1" t="str">
        <f t="shared" si="29"/>
        <v/>
      </c>
    </row>
    <row r="1913" spans="1:5" x14ac:dyDescent="0.35">
      <c r="A1913" s="1" t="s">
        <v>189</v>
      </c>
      <c r="B1913" s="1" t="s">
        <v>2049</v>
      </c>
      <c r="C1913" s="1" t="str">
        <f>IF(A1913=LEFT(Main!$C$4,2),"X","")</f>
        <v/>
      </c>
      <c r="D1913" s="9"/>
      <c r="E1913" s="1" t="str">
        <f t="shared" si="29"/>
        <v/>
      </c>
    </row>
    <row r="1914" spans="1:5" x14ac:dyDescent="0.35">
      <c r="A1914" s="1" t="s">
        <v>189</v>
      </c>
      <c r="B1914" s="1" t="s">
        <v>2050</v>
      </c>
      <c r="C1914" s="1" t="str">
        <f>IF(A1914=LEFT(Main!$C$4,2),"X","")</f>
        <v/>
      </c>
      <c r="D1914" s="9"/>
      <c r="E1914" s="1" t="str">
        <f t="shared" si="29"/>
        <v/>
      </c>
    </row>
    <row r="1915" spans="1:5" x14ac:dyDescent="0.35">
      <c r="A1915" s="1" t="s">
        <v>189</v>
      </c>
      <c r="B1915" s="1" t="s">
        <v>2051</v>
      </c>
      <c r="C1915" s="1" t="str">
        <f>IF(A1915=LEFT(Main!$C$4,2),"X","")</f>
        <v/>
      </c>
      <c r="D1915" s="9"/>
      <c r="E1915" s="1" t="str">
        <f t="shared" si="29"/>
        <v/>
      </c>
    </row>
    <row r="1916" spans="1:5" x14ac:dyDescent="0.35">
      <c r="A1916" s="1" t="s">
        <v>189</v>
      </c>
      <c r="B1916" s="1" t="s">
        <v>2052</v>
      </c>
      <c r="C1916" s="1" t="str">
        <f>IF(A1916=LEFT(Main!$C$4,2),"X","")</f>
        <v/>
      </c>
      <c r="D1916" s="9"/>
      <c r="E1916" s="1" t="str">
        <f t="shared" si="29"/>
        <v/>
      </c>
    </row>
    <row r="1917" spans="1:5" x14ac:dyDescent="0.35">
      <c r="A1917" s="1" t="s">
        <v>189</v>
      </c>
      <c r="B1917" s="1" t="s">
        <v>2053</v>
      </c>
      <c r="C1917" s="1" t="str">
        <f>IF(A1917=LEFT(Main!$C$4,2),"X","")</f>
        <v/>
      </c>
      <c r="D1917" s="9"/>
      <c r="E1917" s="1" t="str">
        <f t="shared" si="29"/>
        <v/>
      </c>
    </row>
    <row r="1918" spans="1:5" x14ac:dyDescent="0.35">
      <c r="A1918" s="1" t="s">
        <v>189</v>
      </c>
      <c r="B1918" s="1" t="s">
        <v>2054</v>
      </c>
      <c r="C1918" s="1" t="str">
        <f>IF(A1918=LEFT(Main!$C$4,2),"X","")</f>
        <v/>
      </c>
      <c r="D1918" s="9"/>
      <c r="E1918" s="1" t="str">
        <f t="shared" si="29"/>
        <v/>
      </c>
    </row>
    <row r="1919" spans="1:5" x14ac:dyDescent="0.35">
      <c r="A1919" s="1" t="s">
        <v>189</v>
      </c>
      <c r="B1919" s="1" t="s">
        <v>2055</v>
      </c>
      <c r="C1919" s="1" t="str">
        <f>IF(A1919=LEFT(Main!$C$4,2),"X","")</f>
        <v/>
      </c>
      <c r="D1919" s="9"/>
      <c r="E1919" s="1" t="str">
        <f t="shared" si="29"/>
        <v/>
      </c>
    </row>
    <row r="1920" spans="1:5" x14ac:dyDescent="0.35">
      <c r="A1920" s="1" t="s">
        <v>189</v>
      </c>
      <c r="B1920" s="1" t="s">
        <v>2056</v>
      </c>
      <c r="C1920" s="1" t="str">
        <f>IF(A1920=LEFT(Main!$C$4,2),"X","")</f>
        <v/>
      </c>
      <c r="D1920" s="9"/>
      <c r="E1920" s="1" t="str">
        <f t="shared" si="29"/>
        <v/>
      </c>
    </row>
    <row r="1921" spans="1:5" x14ac:dyDescent="0.35">
      <c r="A1921" s="1" t="s">
        <v>189</v>
      </c>
      <c r="B1921" s="1" t="s">
        <v>2057</v>
      </c>
      <c r="C1921" s="1" t="str">
        <f>IF(A1921=LEFT(Main!$C$4,2),"X","")</f>
        <v/>
      </c>
      <c r="D1921" s="9"/>
      <c r="E1921" s="1" t="str">
        <f t="shared" si="29"/>
        <v/>
      </c>
    </row>
    <row r="1922" spans="1:5" x14ac:dyDescent="0.35">
      <c r="A1922" s="1" t="s">
        <v>191</v>
      </c>
      <c r="B1922" s="1" t="s">
        <v>384</v>
      </c>
      <c r="C1922" s="1" t="str">
        <f>IF(A1922=LEFT(Main!$C$4,2),"X","")</f>
        <v/>
      </c>
      <c r="D1922" s="9"/>
      <c r="E1922" s="1" t="str">
        <f t="shared" ref="E1922:E1985" si="30">IF(C1922="","",B1922)</f>
        <v/>
      </c>
    </row>
    <row r="1923" spans="1:5" x14ac:dyDescent="0.35">
      <c r="A1923" s="1" t="s">
        <v>191</v>
      </c>
      <c r="B1923" s="1" t="s">
        <v>2058</v>
      </c>
      <c r="C1923" s="1" t="str">
        <f>IF(A1923=LEFT(Main!$C$4,2),"X","")</f>
        <v/>
      </c>
      <c r="D1923" s="9"/>
      <c r="E1923" s="1" t="str">
        <f t="shared" si="30"/>
        <v/>
      </c>
    </row>
    <row r="1924" spans="1:5" x14ac:dyDescent="0.35">
      <c r="A1924" s="1" t="s">
        <v>191</v>
      </c>
      <c r="B1924" s="1" t="s">
        <v>2059</v>
      </c>
      <c r="C1924" s="1" t="str">
        <f>IF(A1924=LEFT(Main!$C$4,2),"X","")</f>
        <v/>
      </c>
      <c r="D1924" s="9"/>
      <c r="E1924" s="1" t="str">
        <f t="shared" si="30"/>
        <v/>
      </c>
    </row>
    <row r="1925" spans="1:5" x14ac:dyDescent="0.35">
      <c r="A1925" s="1" t="s">
        <v>191</v>
      </c>
      <c r="B1925" s="1" t="s">
        <v>2060</v>
      </c>
      <c r="C1925" s="1" t="str">
        <f>IF(A1925=LEFT(Main!$C$4,2),"X","")</f>
        <v/>
      </c>
      <c r="D1925" s="9"/>
      <c r="E1925" s="1" t="str">
        <f t="shared" si="30"/>
        <v/>
      </c>
    </row>
    <row r="1926" spans="1:5" x14ac:dyDescent="0.35">
      <c r="A1926" s="1" t="s">
        <v>191</v>
      </c>
      <c r="B1926" s="1" t="s">
        <v>2061</v>
      </c>
      <c r="C1926" s="1" t="str">
        <f>IF(A1926=LEFT(Main!$C$4,2),"X","")</f>
        <v/>
      </c>
      <c r="D1926" s="9"/>
      <c r="E1926" s="1" t="str">
        <f t="shared" si="30"/>
        <v/>
      </c>
    </row>
    <row r="1927" spans="1:5" x14ac:dyDescent="0.35">
      <c r="A1927" s="1" t="s">
        <v>191</v>
      </c>
      <c r="B1927" s="1" t="s">
        <v>486</v>
      </c>
      <c r="C1927" s="1" t="str">
        <f>IF(A1927=LEFT(Main!$C$4,2),"X","")</f>
        <v/>
      </c>
      <c r="D1927" s="9"/>
      <c r="E1927" s="1" t="str">
        <f t="shared" si="30"/>
        <v/>
      </c>
    </row>
    <row r="1928" spans="1:5" x14ac:dyDescent="0.35">
      <c r="A1928" s="1" t="s">
        <v>191</v>
      </c>
      <c r="B1928" s="1" t="s">
        <v>2062</v>
      </c>
      <c r="C1928" s="1" t="str">
        <f>IF(A1928=LEFT(Main!$C$4,2),"X","")</f>
        <v/>
      </c>
      <c r="D1928" s="9"/>
      <c r="E1928" s="1" t="str">
        <f t="shared" si="30"/>
        <v/>
      </c>
    </row>
    <row r="1929" spans="1:5" x14ac:dyDescent="0.35">
      <c r="A1929" s="1" t="s">
        <v>191</v>
      </c>
      <c r="B1929" s="1" t="s">
        <v>2063</v>
      </c>
      <c r="C1929" s="1" t="str">
        <f>IF(A1929=LEFT(Main!$C$4,2),"X","")</f>
        <v/>
      </c>
      <c r="D1929" s="9"/>
      <c r="E1929" s="1" t="str">
        <f t="shared" si="30"/>
        <v/>
      </c>
    </row>
    <row r="1930" spans="1:5" x14ac:dyDescent="0.35">
      <c r="A1930" s="1" t="s">
        <v>191</v>
      </c>
      <c r="B1930" s="1" t="s">
        <v>2064</v>
      </c>
      <c r="C1930" s="1" t="str">
        <f>IF(A1930=LEFT(Main!$C$4,2),"X","")</f>
        <v/>
      </c>
      <c r="D1930" s="9"/>
      <c r="E1930" s="1" t="str">
        <f t="shared" si="30"/>
        <v/>
      </c>
    </row>
    <row r="1931" spans="1:5" x14ac:dyDescent="0.35">
      <c r="A1931" s="1" t="s">
        <v>191</v>
      </c>
      <c r="B1931" s="1" t="s">
        <v>2065</v>
      </c>
      <c r="C1931" s="1" t="str">
        <f>IF(A1931=LEFT(Main!$C$4,2),"X","")</f>
        <v/>
      </c>
      <c r="D1931" s="9"/>
      <c r="E1931" s="1" t="str">
        <f t="shared" si="30"/>
        <v/>
      </c>
    </row>
    <row r="1932" spans="1:5" x14ac:dyDescent="0.35">
      <c r="A1932" s="1" t="s">
        <v>191</v>
      </c>
      <c r="B1932" s="1" t="s">
        <v>2066</v>
      </c>
      <c r="C1932" s="1" t="str">
        <f>IF(A1932=LEFT(Main!$C$4,2),"X","")</f>
        <v/>
      </c>
      <c r="D1932" s="9"/>
      <c r="E1932" s="1" t="str">
        <f t="shared" si="30"/>
        <v/>
      </c>
    </row>
    <row r="1933" spans="1:5" x14ac:dyDescent="0.35">
      <c r="A1933" s="1" t="s">
        <v>191</v>
      </c>
      <c r="B1933" s="1" t="s">
        <v>2067</v>
      </c>
      <c r="C1933" s="1" t="str">
        <f>IF(A1933=LEFT(Main!$C$4,2),"X","")</f>
        <v/>
      </c>
      <c r="D1933" s="9"/>
      <c r="E1933" s="1" t="str">
        <f t="shared" si="30"/>
        <v/>
      </c>
    </row>
    <row r="1934" spans="1:5" x14ac:dyDescent="0.35">
      <c r="A1934" s="1" t="s">
        <v>191</v>
      </c>
      <c r="B1934" s="1" t="s">
        <v>2068</v>
      </c>
      <c r="C1934" s="1" t="str">
        <f>IF(A1934=LEFT(Main!$C$4,2),"X","")</f>
        <v/>
      </c>
      <c r="D1934" s="9"/>
      <c r="E1934" s="1" t="str">
        <f t="shared" si="30"/>
        <v/>
      </c>
    </row>
    <row r="1935" spans="1:5" x14ac:dyDescent="0.35">
      <c r="A1935" s="1" t="s">
        <v>191</v>
      </c>
      <c r="B1935" s="1" t="s">
        <v>2069</v>
      </c>
      <c r="C1935" s="1" t="str">
        <f>IF(A1935=LEFT(Main!$C$4,2),"X","")</f>
        <v/>
      </c>
      <c r="D1935" s="9"/>
      <c r="E1935" s="1" t="str">
        <f t="shared" si="30"/>
        <v/>
      </c>
    </row>
    <row r="1936" spans="1:5" x14ac:dyDescent="0.35">
      <c r="A1936" s="1" t="s">
        <v>191</v>
      </c>
      <c r="B1936" s="1" t="s">
        <v>547</v>
      </c>
      <c r="C1936" s="1" t="str">
        <f>IF(A1936=LEFT(Main!$C$4,2),"X","")</f>
        <v/>
      </c>
      <c r="D1936" s="9"/>
      <c r="E1936" s="1" t="str">
        <f t="shared" si="30"/>
        <v/>
      </c>
    </row>
    <row r="1937" spans="1:5" x14ac:dyDescent="0.35">
      <c r="A1937" s="1" t="s">
        <v>191</v>
      </c>
      <c r="B1937" s="1" t="s">
        <v>2070</v>
      </c>
      <c r="C1937" s="1" t="str">
        <f>IF(A1937=LEFT(Main!$C$4,2),"X","")</f>
        <v/>
      </c>
      <c r="D1937" s="9"/>
      <c r="E1937" s="1" t="str">
        <f t="shared" si="30"/>
        <v/>
      </c>
    </row>
    <row r="1938" spans="1:5" x14ac:dyDescent="0.35">
      <c r="A1938" s="1" t="s">
        <v>191</v>
      </c>
      <c r="B1938" s="1" t="s">
        <v>2071</v>
      </c>
      <c r="C1938" s="1" t="str">
        <f>IF(A1938=LEFT(Main!$C$4,2),"X","")</f>
        <v/>
      </c>
      <c r="D1938" s="9"/>
      <c r="E1938" s="1" t="str">
        <f t="shared" si="30"/>
        <v/>
      </c>
    </row>
    <row r="1939" spans="1:5" x14ac:dyDescent="0.35">
      <c r="A1939" s="1" t="s">
        <v>193</v>
      </c>
      <c r="B1939" s="1" t="s">
        <v>1640</v>
      </c>
      <c r="C1939" s="1" t="str">
        <f>IF(A1939=LEFT(Main!$C$4,2),"X","")</f>
        <v/>
      </c>
      <c r="D1939" s="9"/>
      <c r="E1939" s="1" t="str">
        <f t="shared" si="30"/>
        <v/>
      </c>
    </row>
    <row r="1940" spans="1:5" x14ac:dyDescent="0.35">
      <c r="A1940" s="1" t="s">
        <v>193</v>
      </c>
      <c r="B1940" s="1" t="s">
        <v>2072</v>
      </c>
      <c r="C1940" s="1" t="str">
        <f>IF(A1940=LEFT(Main!$C$4,2),"X","")</f>
        <v/>
      </c>
      <c r="D1940" s="9"/>
      <c r="E1940" s="1" t="str">
        <f t="shared" si="30"/>
        <v/>
      </c>
    </row>
    <row r="1941" spans="1:5" x14ac:dyDescent="0.35">
      <c r="A1941" s="1" t="s">
        <v>193</v>
      </c>
      <c r="B1941" s="1" t="s">
        <v>2073</v>
      </c>
      <c r="C1941" s="1" t="str">
        <f>IF(A1941=LEFT(Main!$C$4,2),"X","")</f>
        <v/>
      </c>
      <c r="D1941" s="9"/>
      <c r="E1941" s="1" t="str">
        <f t="shared" si="30"/>
        <v/>
      </c>
    </row>
    <row r="1942" spans="1:5" x14ac:dyDescent="0.35">
      <c r="A1942" s="1" t="s">
        <v>193</v>
      </c>
      <c r="B1942" s="1" t="s">
        <v>2074</v>
      </c>
      <c r="C1942" s="1" t="str">
        <f>IF(A1942=LEFT(Main!$C$4,2),"X","")</f>
        <v/>
      </c>
      <c r="D1942" s="9"/>
      <c r="E1942" s="1" t="str">
        <f t="shared" si="30"/>
        <v/>
      </c>
    </row>
    <row r="1943" spans="1:5" x14ac:dyDescent="0.35">
      <c r="A1943" s="1" t="s">
        <v>193</v>
      </c>
      <c r="B1943" s="1" t="s">
        <v>2075</v>
      </c>
      <c r="C1943" s="1" t="str">
        <f>IF(A1943=LEFT(Main!$C$4,2),"X","")</f>
        <v/>
      </c>
      <c r="D1943" s="9"/>
      <c r="E1943" s="1" t="str">
        <f t="shared" si="30"/>
        <v/>
      </c>
    </row>
    <row r="1944" spans="1:5" x14ac:dyDescent="0.35">
      <c r="A1944" s="1" t="s">
        <v>193</v>
      </c>
      <c r="B1944" s="1" t="s">
        <v>2076</v>
      </c>
      <c r="C1944" s="1" t="str">
        <f>IF(A1944=LEFT(Main!$C$4,2),"X","")</f>
        <v/>
      </c>
      <c r="D1944" s="9"/>
      <c r="E1944" s="1" t="str">
        <f t="shared" si="30"/>
        <v/>
      </c>
    </row>
    <row r="1945" spans="1:5" x14ac:dyDescent="0.35">
      <c r="A1945" s="1" t="s">
        <v>193</v>
      </c>
      <c r="B1945" s="1" t="s">
        <v>2077</v>
      </c>
      <c r="C1945" s="1" t="str">
        <f>IF(A1945=LEFT(Main!$C$4,2),"X","")</f>
        <v/>
      </c>
      <c r="D1945" s="9"/>
      <c r="E1945" s="1" t="str">
        <f t="shared" si="30"/>
        <v/>
      </c>
    </row>
    <row r="1946" spans="1:5" x14ac:dyDescent="0.35">
      <c r="A1946" s="1" t="s">
        <v>193</v>
      </c>
      <c r="B1946" s="1" t="s">
        <v>2078</v>
      </c>
      <c r="C1946" s="1" t="str">
        <f>IF(A1946=LEFT(Main!$C$4,2),"X","")</f>
        <v/>
      </c>
      <c r="D1946" s="9"/>
      <c r="E1946" s="1" t="str">
        <f t="shared" si="30"/>
        <v/>
      </c>
    </row>
    <row r="1947" spans="1:5" x14ac:dyDescent="0.35">
      <c r="A1947" s="1" t="s">
        <v>193</v>
      </c>
      <c r="B1947" s="1" t="s">
        <v>2079</v>
      </c>
      <c r="C1947" s="1" t="str">
        <f>IF(A1947=LEFT(Main!$C$4,2),"X","")</f>
        <v/>
      </c>
      <c r="D1947" s="9"/>
      <c r="E1947" s="1" t="str">
        <f t="shared" si="30"/>
        <v/>
      </c>
    </row>
    <row r="1948" spans="1:5" x14ac:dyDescent="0.35">
      <c r="A1948" s="1" t="s">
        <v>193</v>
      </c>
      <c r="B1948" s="1" t="s">
        <v>2080</v>
      </c>
      <c r="C1948" s="1" t="str">
        <f>IF(A1948=LEFT(Main!$C$4,2),"X","")</f>
        <v/>
      </c>
      <c r="D1948" s="9"/>
      <c r="E1948" s="1" t="str">
        <f t="shared" si="30"/>
        <v/>
      </c>
    </row>
    <row r="1949" spans="1:5" x14ac:dyDescent="0.35">
      <c r="A1949" s="1" t="s">
        <v>193</v>
      </c>
      <c r="B1949" s="1" t="s">
        <v>2081</v>
      </c>
      <c r="C1949" s="1" t="str">
        <f>IF(A1949=LEFT(Main!$C$4,2),"X","")</f>
        <v/>
      </c>
      <c r="D1949" s="9"/>
      <c r="E1949" s="1" t="str">
        <f t="shared" si="30"/>
        <v/>
      </c>
    </row>
    <row r="1950" spans="1:5" x14ac:dyDescent="0.35">
      <c r="A1950" s="1" t="s">
        <v>193</v>
      </c>
      <c r="B1950" s="1" t="s">
        <v>2082</v>
      </c>
      <c r="C1950" s="1" t="str">
        <f>IF(A1950=LEFT(Main!$C$4,2),"X","")</f>
        <v/>
      </c>
      <c r="D1950" s="9"/>
      <c r="E1950" s="1" t="str">
        <f t="shared" si="30"/>
        <v/>
      </c>
    </row>
    <row r="1951" spans="1:5" x14ac:dyDescent="0.35">
      <c r="A1951" s="1" t="s">
        <v>193</v>
      </c>
      <c r="B1951" s="1" t="s">
        <v>2083</v>
      </c>
      <c r="C1951" s="1" t="str">
        <f>IF(A1951=LEFT(Main!$C$4,2),"X","")</f>
        <v/>
      </c>
      <c r="D1951" s="9"/>
      <c r="E1951" s="1" t="str">
        <f t="shared" si="30"/>
        <v/>
      </c>
    </row>
    <row r="1952" spans="1:5" x14ac:dyDescent="0.35">
      <c r="A1952" s="1" t="s">
        <v>193</v>
      </c>
      <c r="B1952" s="1" t="s">
        <v>2084</v>
      </c>
      <c r="C1952" s="1" t="str">
        <f>IF(A1952=LEFT(Main!$C$4,2),"X","")</f>
        <v/>
      </c>
      <c r="D1952" s="9"/>
      <c r="E1952" s="1" t="str">
        <f t="shared" si="30"/>
        <v/>
      </c>
    </row>
    <row r="1953" spans="1:5" x14ac:dyDescent="0.35">
      <c r="A1953" s="1" t="s">
        <v>193</v>
      </c>
      <c r="B1953" s="1" t="s">
        <v>2085</v>
      </c>
      <c r="C1953" s="1" t="str">
        <f>IF(A1953=LEFT(Main!$C$4,2),"X","")</f>
        <v/>
      </c>
      <c r="D1953" s="9"/>
      <c r="E1953" s="1" t="str">
        <f t="shared" si="30"/>
        <v/>
      </c>
    </row>
    <row r="1954" spans="1:5" x14ac:dyDescent="0.35">
      <c r="A1954" s="1" t="s">
        <v>193</v>
      </c>
      <c r="B1954" s="1" t="s">
        <v>2086</v>
      </c>
      <c r="C1954" s="1" t="str">
        <f>IF(A1954=LEFT(Main!$C$4,2),"X","")</f>
        <v/>
      </c>
      <c r="D1954" s="9"/>
      <c r="E1954" s="1" t="str">
        <f t="shared" si="30"/>
        <v/>
      </c>
    </row>
    <row r="1955" spans="1:5" x14ac:dyDescent="0.35">
      <c r="A1955" s="1" t="s">
        <v>193</v>
      </c>
      <c r="B1955" s="1" t="s">
        <v>2087</v>
      </c>
      <c r="C1955" s="1" t="str">
        <f>IF(A1955=LEFT(Main!$C$4,2),"X","")</f>
        <v/>
      </c>
      <c r="D1955" s="9"/>
      <c r="E1955" s="1" t="str">
        <f t="shared" si="30"/>
        <v/>
      </c>
    </row>
    <row r="1956" spans="1:5" x14ac:dyDescent="0.35">
      <c r="A1956" s="1" t="s">
        <v>193</v>
      </c>
      <c r="B1956" s="1" t="s">
        <v>2088</v>
      </c>
      <c r="C1956" s="1" t="str">
        <f>IF(A1956=LEFT(Main!$C$4,2),"X","")</f>
        <v/>
      </c>
      <c r="D1956" s="9"/>
      <c r="E1956" s="1" t="str">
        <f t="shared" si="30"/>
        <v/>
      </c>
    </row>
    <row r="1957" spans="1:5" x14ac:dyDescent="0.35">
      <c r="A1957" s="1" t="s">
        <v>195</v>
      </c>
      <c r="B1957" s="1" t="s">
        <v>907</v>
      </c>
      <c r="C1957" s="1" t="str">
        <f>IF(A1957=LEFT(Main!$C$4,2),"X","")</f>
        <v/>
      </c>
      <c r="D1957" s="9"/>
      <c r="E1957" s="1" t="str">
        <f t="shared" si="30"/>
        <v/>
      </c>
    </row>
    <row r="1958" spans="1:5" x14ac:dyDescent="0.35">
      <c r="A1958" s="1" t="s">
        <v>195</v>
      </c>
      <c r="B1958" s="1" t="s">
        <v>2089</v>
      </c>
      <c r="C1958" s="1" t="str">
        <f>IF(A1958=LEFT(Main!$C$4,2),"X","")</f>
        <v/>
      </c>
      <c r="D1958" s="9"/>
      <c r="E1958" s="1" t="str">
        <f t="shared" si="30"/>
        <v/>
      </c>
    </row>
    <row r="1959" spans="1:5" x14ac:dyDescent="0.35">
      <c r="A1959" s="1" t="s">
        <v>195</v>
      </c>
      <c r="B1959" s="1" t="s">
        <v>2090</v>
      </c>
      <c r="C1959" s="1" t="str">
        <f>IF(A1959=LEFT(Main!$C$4,2),"X","")</f>
        <v/>
      </c>
      <c r="D1959" s="9"/>
      <c r="E1959" s="1" t="str">
        <f t="shared" si="30"/>
        <v/>
      </c>
    </row>
    <row r="1960" spans="1:5" x14ac:dyDescent="0.35">
      <c r="A1960" s="1" t="s">
        <v>195</v>
      </c>
      <c r="B1960" s="1" t="s">
        <v>2091</v>
      </c>
      <c r="C1960" s="1" t="str">
        <f>IF(A1960=LEFT(Main!$C$4,2),"X","")</f>
        <v/>
      </c>
      <c r="D1960" s="9"/>
      <c r="E1960" s="1" t="str">
        <f t="shared" si="30"/>
        <v/>
      </c>
    </row>
    <row r="1961" spans="1:5" x14ac:dyDescent="0.35">
      <c r="A1961" s="1" t="s">
        <v>195</v>
      </c>
      <c r="B1961" s="1" t="s">
        <v>2092</v>
      </c>
      <c r="C1961" s="1" t="str">
        <f>IF(A1961=LEFT(Main!$C$4,2),"X","")</f>
        <v/>
      </c>
      <c r="D1961" s="9"/>
      <c r="E1961" s="1" t="str">
        <f t="shared" si="30"/>
        <v/>
      </c>
    </row>
    <row r="1962" spans="1:5" x14ac:dyDescent="0.35">
      <c r="A1962" s="1" t="s">
        <v>195</v>
      </c>
      <c r="B1962" s="1" t="s">
        <v>2093</v>
      </c>
      <c r="C1962" s="1" t="str">
        <f>IF(A1962=LEFT(Main!$C$4,2),"X","")</f>
        <v/>
      </c>
      <c r="D1962" s="9"/>
      <c r="E1962" s="1" t="str">
        <f t="shared" si="30"/>
        <v/>
      </c>
    </row>
    <row r="1963" spans="1:5" x14ac:dyDescent="0.35">
      <c r="A1963" s="1" t="s">
        <v>195</v>
      </c>
      <c r="B1963" s="1" t="s">
        <v>2094</v>
      </c>
      <c r="C1963" s="1" t="str">
        <f>IF(A1963=LEFT(Main!$C$4,2),"X","")</f>
        <v/>
      </c>
      <c r="D1963" s="9"/>
      <c r="E1963" s="1" t="str">
        <f t="shared" si="30"/>
        <v/>
      </c>
    </row>
    <row r="1964" spans="1:5" x14ac:dyDescent="0.35">
      <c r="A1964" s="1" t="s">
        <v>195</v>
      </c>
      <c r="B1964" s="1" t="s">
        <v>334</v>
      </c>
      <c r="C1964" s="1" t="str">
        <f>IF(A1964=LEFT(Main!$C$4,2),"X","")</f>
        <v/>
      </c>
      <c r="D1964" s="9"/>
      <c r="E1964" s="1" t="str">
        <f t="shared" si="30"/>
        <v/>
      </c>
    </row>
    <row r="1965" spans="1:5" x14ac:dyDescent="0.35">
      <c r="A1965" s="1" t="s">
        <v>195</v>
      </c>
      <c r="B1965" s="1" t="s">
        <v>1714</v>
      </c>
      <c r="C1965" s="1" t="str">
        <f>IF(A1965=LEFT(Main!$C$4,2),"X","")</f>
        <v/>
      </c>
      <c r="D1965" s="9"/>
      <c r="E1965" s="1" t="str">
        <f t="shared" si="30"/>
        <v/>
      </c>
    </row>
    <row r="1966" spans="1:5" x14ac:dyDescent="0.35">
      <c r="A1966" s="1" t="s">
        <v>195</v>
      </c>
      <c r="B1966" s="1" t="s">
        <v>2095</v>
      </c>
      <c r="C1966" s="1" t="str">
        <f>IF(A1966=LEFT(Main!$C$4,2),"X","")</f>
        <v/>
      </c>
      <c r="D1966" s="9"/>
      <c r="E1966" s="1" t="str">
        <f t="shared" si="30"/>
        <v/>
      </c>
    </row>
    <row r="1967" spans="1:5" x14ac:dyDescent="0.35">
      <c r="A1967" s="1" t="s">
        <v>195</v>
      </c>
      <c r="B1967" s="1" t="s">
        <v>2096</v>
      </c>
      <c r="C1967" s="1" t="str">
        <f>IF(A1967=LEFT(Main!$C$4,2),"X","")</f>
        <v/>
      </c>
      <c r="D1967" s="9"/>
      <c r="E1967" s="1" t="str">
        <f t="shared" si="30"/>
        <v/>
      </c>
    </row>
    <row r="1968" spans="1:5" x14ac:dyDescent="0.35">
      <c r="A1968" s="1" t="s">
        <v>195</v>
      </c>
      <c r="B1968" s="1" t="s">
        <v>2097</v>
      </c>
      <c r="C1968" s="1" t="str">
        <f>IF(A1968=LEFT(Main!$C$4,2),"X","")</f>
        <v/>
      </c>
      <c r="D1968" s="9"/>
      <c r="E1968" s="1" t="str">
        <f t="shared" si="30"/>
        <v/>
      </c>
    </row>
    <row r="1969" spans="1:5" x14ac:dyDescent="0.35">
      <c r="A1969" s="1" t="s">
        <v>195</v>
      </c>
      <c r="B1969" s="1" t="s">
        <v>2098</v>
      </c>
      <c r="C1969" s="1" t="str">
        <f>IF(A1969=LEFT(Main!$C$4,2),"X","")</f>
        <v/>
      </c>
      <c r="D1969" s="9"/>
      <c r="E1969" s="1" t="str">
        <f t="shared" si="30"/>
        <v/>
      </c>
    </row>
    <row r="1970" spans="1:5" x14ac:dyDescent="0.35">
      <c r="A1970" s="1" t="s">
        <v>195</v>
      </c>
      <c r="B1970" s="1" t="s">
        <v>2099</v>
      </c>
      <c r="C1970" s="1" t="str">
        <f>IF(A1970=LEFT(Main!$C$4,2),"X","")</f>
        <v/>
      </c>
      <c r="D1970" s="9"/>
      <c r="E1970" s="1" t="str">
        <f t="shared" si="30"/>
        <v/>
      </c>
    </row>
    <row r="1971" spans="1:5" x14ac:dyDescent="0.35">
      <c r="A1971" s="1" t="s">
        <v>195</v>
      </c>
      <c r="B1971" s="1" t="s">
        <v>2100</v>
      </c>
      <c r="C1971" s="1" t="str">
        <f>IF(A1971=LEFT(Main!$C$4,2),"X","")</f>
        <v/>
      </c>
      <c r="D1971" s="9"/>
      <c r="E1971" s="1" t="str">
        <f t="shared" si="30"/>
        <v/>
      </c>
    </row>
    <row r="1972" spans="1:5" x14ac:dyDescent="0.35">
      <c r="A1972" s="1" t="s">
        <v>195</v>
      </c>
      <c r="B1972" s="1" t="s">
        <v>2101</v>
      </c>
      <c r="C1972" s="1" t="str">
        <f>IF(A1972=LEFT(Main!$C$4,2),"X","")</f>
        <v/>
      </c>
      <c r="D1972" s="9"/>
      <c r="E1972" s="1" t="str">
        <f t="shared" si="30"/>
        <v/>
      </c>
    </row>
    <row r="1973" spans="1:5" x14ac:dyDescent="0.35">
      <c r="A1973" s="1" t="s">
        <v>195</v>
      </c>
      <c r="B1973" s="1" t="s">
        <v>2102</v>
      </c>
      <c r="C1973" s="1" t="str">
        <f>IF(A1973=LEFT(Main!$C$4,2),"X","")</f>
        <v/>
      </c>
      <c r="D1973" s="9"/>
      <c r="E1973" s="1" t="str">
        <f t="shared" si="30"/>
        <v/>
      </c>
    </row>
    <row r="1974" spans="1:5" x14ac:dyDescent="0.35">
      <c r="A1974" s="1" t="s">
        <v>195</v>
      </c>
      <c r="B1974" s="1" t="s">
        <v>2103</v>
      </c>
      <c r="C1974" s="1" t="str">
        <f>IF(A1974=LEFT(Main!$C$4,2),"X","")</f>
        <v/>
      </c>
      <c r="D1974" s="9"/>
      <c r="E1974" s="1" t="str">
        <f t="shared" si="30"/>
        <v/>
      </c>
    </row>
    <row r="1975" spans="1:5" x14ac:dyDescent="0.35">
      <c r="A1975" s="1" t="s">
        <v>195</v>
      </c>
      <c r="B1975" s="1" t="s">
        <v>2104</v>
      </c>
      <c r="C1975" s="1" t="str">
        <f>IF(A1975=LEFT(Main!$C$4,2),"X","")</f>
        <v/>
      </c>
      <c r="D1975" s="9"/>
      <c r="E1975" s="1" t="str">
        <f t="shared" si="30"/>
        <v/>
      </c>
    </row>
    <row r="1976" spans="1:5" x14ac:dyDescent="0.35">
      <c r="A1976" s="1" t="s">
        <v>195</v>
      </c>
      <c r="B1976" s="1" t="s">
        <v>1489</v>
      </c>
      <c r="C1976" s="1" t="str">
        <f>IF(A1976=LEFT(Main!$C$4,2),"X","")</f>
        <v/>
      </c>
      <c r="D1976" s="9"/>
      <c r="E1976" s="1" t="str">
        <f t="shared" si="30"/>
        <v/>
      </c>
    </row>
    <row r="1977" spans="1:5" x14ac:dyDescent="0.35">
      <c r="A1977" s="1" t="s">
        <v>195</v>
      </c>
      <c r="B1977" s="1" t="s">
        <v>2105</v>
      </c>
      <c r="C1977" s="1" t="str">
        <f>IF(A1977=LEFT(Main!$C$4,2),"X","")</f>
        <v/>
      </c>
      <c r="D1977" s="9"/>
      <c r="E1977" s="1" t="str">
        <f t="shared" si="30"/>
        <v/>
      </c>
    </row>
    <row r="1978" spans="1:5" x14ac:dyDescent="0.35">
      <c r="A1978" s="1" t="s">
        <v>197</v>
      </c>
      <c r="B1978" s="1" t="s">
        <v>2106</v>
      </c>
      <c r="C1978" s="1" t="str">
        <f>IF(A1978=LEFT(Main!$C$4,2),"X","")</f>
        <v/>
      </c>
      <c r="D1978" s="9"/>
      <c r="E1978" s="1" t="str">
        <f t="shared" si="30"/>
        <v/>
      </c>
    </row>
    <row r="1979" spans="1:5" x14ac:dyDescent="0.35">
      <c r="A1979" s="1" t="s">
        <v>197</v>
      </c>
      <c r="B1979" s="1" t="s">
        <v>2107</v>
      </c>
      <c r="C1979" s="1" t="str">
        <f>IF(A1979=LEFT(Main!$C$4,2),"X","")</f>
        <v/>
      </c>
      <c r="D1979" s="9"/>
      <c r="E1979" s="1" t="str">
        <f t="shared" si="30"/>
        <v/>
      </c>
    </row>
    <row r="1980" spans="1:5" x14ac:dyDescent="0.35">
      <c r="A1980" s="1" t="s">
        <v>197</v>
      </c>
      <c r="B1980" s="1" t="s">
        <v>2108</v>
      </c>
      <c r="C1980" s="1" t="str">
        <f>IF(A1980=LEFT(Main!$C$4,2),"X","")</f>
        <v/>
      </c>
      <c r="D1980" s="9"/>
      <c r="E1980" s="1" t="str">
        <f t="shared" si="30"/>
        <v/>
      </c>
    </row>
    <row r="1981" spans="1:5" x14ac:dyDescent="0.35">
      <c r="A1981" s="1" t="s">
        <v>197</v>
      </c>
      <c r="B1981" s="1" t="s">
        <v>2109</v>
      </c>
      <c r="C1981" s="1" t="str">
        <f>IF(A1981=LEFT(Main!$C$4,2),"X","")</f>
        <v/>
      </c>
      <c r="D1981" s="9"/>
      <c r="E1981" s="1" t="str">
        <f t="shared" si="30"/>
        <v/>
      </c>
    </row>
    <row r="1982" spans="1:5" x14ac:dyDescent="0.35">
      <c r="A1982" s="1" t="s">
        <v>197</v>
      </c>
      <c r="B1982" s="1" t="s">
        <v>2110</v>
      </c>
      <c r="C1982" s="1" t="str">
        <f>IF(A1982=LEFT(Main!$C$4,2),"X","")</f>
        <v/>
      </c>
      <c r="D1982" s="9"/>
      <c r="E1982" s="1" t="str">
        <f t="shared" si="30"/>
        <v/>
      </c>
    </row>
    <row r="1983" spans="1:5" x14ac:dyDescent="0.35">
      <c r="A1983" s="1" t="s">
        <v>197</v>
      </c>
      <c r="B1983" s="1" t="s">
        <v>2111</v>
      </c>
      <c r="C1983" s="1" t="str">
        <f>IF(A1983=LEFT(Main!$C$4,2),"X","")</f>
        <v/>
      </c>
      <c r="D1983" s="9"/>
      <c r="E1983" s="1" t="str">
        <f t="shared" si="30"/>
        <v/>
      </c>
    </row>
    <row r="1984" spans="1:5" x14ac:dyDescent="0.35">
      <c r="A1984" s="1" t="s">
        <v>197</v>
      </c>
      <c r="B1984" s="1" t="s">
        <v>2112</v>
      </c>
      <c r="C1984" s="1" t="str">
        <f>IF(A1984=LEFT(Main!$C$4,2),"X","")</f>
        <v/>
      </c>
      <c r="D1984" s="9"/>
      <c r="E1984" s="1" t="str">
        <f t="shared" si="30"/>
        <v/>
      </c>
    </row>
    <row r="1985" spans="1:5" x14ac:dyDescent="0.35">
      <c r="A1985" s="1" t="s">
        <v>197</v>
      </c>
      <c r="B1985" s="1" t="s">
        <v>2113</v>
      </c>
      <c r="C1985" s="1" t="str">
        <f>IF(A1985=LEFT(Main!$C$4,2),"X","")</f>
        <v/>
      </c>
      <c r="D1985" s="9"/>
      <c r="E1985" s="1" t="str">
        <f t="shared" si="30"/>
        <v/>
      </c>
    </row>
    <row r="1986" spans="1:5" x14ac:dyDescent="0.35">
      <c r="A1986" s="1" t="s">
        <v>197</v>
      </c>
      <c r="B1986" s="1" t="s">
        <v>2114</v>
      </c>
      <c r="C1986" s="1" t="str">
        <f>IF(A1986=LEFT(Main!$C$4,2),"X","")</f>
        <v/>
      </c>
      <c r="D1986" s="9"/>
      <c r="E1986" s="1" t="str">
        <f t="shared" ref="E1986:E2049" si="31">IF(C1986="","",B1986)</f>
        <v/>
      </c>
    </row>
    <row r="1987" spans="1:5" x14ac:dyDescent="0.35">
      <c r="A1987" s="1" t="s">
        <v>197</v>
      </c>
      <c r="B1987" s="1" t="s">
        <v>2115</v>
      </c>
      <c r="C1987" s="1" t="str">
        <f>IF(A1987=LEFT(Main!$C$4,2),"X","")</f>
        <v/>
      </c>
      <c r="D1987" s="9"/>
      <c r="E1987" s="1" t="str">
        <f t="shared" si="31"/>
        <v/>
      </c>
    </row>
    <row r="1988" spans="1:5" x14ac:dyDescent="0.35">
      <c r="A1988" s="1" t="s">
        <v>197</v>
      </c>
      <c r="B1988" s="1" t="s">
        <v>2116</v>
      </c>
      <c r="C1988" s="1" t="str">
        <f>IF(A1988=LEFT(Main!$C$4,2),"X","")</f>
        <v/>
      </c>
      <c r="D1988" s="9"/>
      <c r="E1988" s="1" t="str">
        <f t="shared" si="31"/>
        <v/>
      </c>
    </row>
    <row r="1989" spans="1:5" x14ac:dyDescent="0.35">
      <c r="A1989" s="1" t="s">
        <v>197</v>
      </c>
      <c r="B1989" s="1" t="s">
        <v>2117</v>
      </c>
      <c r="C1989" s="1" t="str">
        <f>IF(A1989=LEFT(Main!$C$4,2),"X","")</f>
        <v/>
      </c>
      <c r="D1989" s="9"/>
      <c r="E1989" s="1" t="str">
        <f t="shared" si="31"/>
        <v/>
      </c>
    </row>
    <row r="1990" spans="1:5" x14ac:dyDescent="0.35">
      <c r="A1990" s="1" t="s">
        <v>197</v>
      </c>
      <c r="B1990" s="1" t="s">
        <v>2118</v>
      </c>
      <c r="C1990" s="1" t="str">
        <f>IF(A1990=LEFT(Main!$C$4,2),"X","")</f>
        <v/>
      </c>
      <c r="D1990" s="9"/>
      <c r="E1990" s="1" t="str">
        <f t="shared" si="31"/>
        <v/>
      </c>
    </row>
    <row r="1991" spans="1:5" x14ac:dyDescent="0.35">
      <c r="A1991" s="1" t="s">
        <v>197</v>
      </c>
      <c r="B1991" s="1" t="s">
        <v>2119</v>
      </c>
      <c r="C1991" s="1" t="str">
        <f>IF(A1991=LEFT(Main!$C$4,2),"X","")</f>
        <v/>
      </c>
      <c r="D1991" s="9"/>
      <c r="E1991" s="1" t="str">
        <f t="shared" si="31"/>
        <v/>
      </c>
    </row>
    <row r="1992" spans="1:5" x14ac:dyDescent="0.35">
      <c r="A1992" s="1" t="s">
        <v>197</v>
      </c>
      <c r="B1992" s="1" t="s">
        <v>290</v>
      </c>
      <c r="C1992" s="1" t="str">
        <f>IF(A1992=LEFT(Main!$C$4,2),"X","")</f>
        <v/>
      </c>
      <c r="D1992" s="9"/>
      <c r="E1992" s="1" t="str">
        <f t="shared" si="31"/>
        <v/>
      </c>
    </row>
    <row r="1993" spans="1:5" x14ac:dyDescent="0.35">
      <c r="A1993" s="1" t="s">
        <v>197</v>
      </c>
      <c r="B1993" s="1" t="s">
        <v>2120</v>
      </c>
      <c r="C1993" s="1" t="str">
        <f>IF(A1993=LEFT(Main!$C$4,2),"X","")</f>
        <v/>
      </c>
      <c r="D1993" s="9"/>
      <c r="E1993" s="1" t="str">
        <f t="shared" si="31"/>
        <v/>
      </c>
    </row>
    <row r="1994" spans="1:5" x14ac:dyDescent="0.35">
      <c r="A1994" s="1" t="s">
        <v>197</v>
      </c>
      <c r="B1994" s="1" t="s">
        <v>2121</v>
      </c>
      <c r="C1994" s="1" t="str">
        <f>IF(A1994=LEFT(Main!$C$4,2),"X","")</f>
        <v/>
      </c>
      <c r="D1994" s="9"/>
      <c r="E1994" s="1" t="str">
        <f t="shared" si="31"/>
        <v/>
      </c>
    </row>
    <row r="1995" spans="1:5" x14ac:dyDescent="0.35">
      <c r="A1995" s="1" t="s">
        <v>197</v>
      </c>
      <c r="B1995" s="1" t="s">
        <v>2122</v>
      </c>
      <c r="C1995" s="1" t="str">
        <f>IF(A1995=LEFT(Main!$C$4,2),"X","")</f>
        <v/>
      </c>
      <c r="D1995" s="9"/>
      <c r="E1995" s="1" t="str">
        <f t="shared" si="31"/>
        <v/>
      </c>
    </row>
    <row r="1996" spans="1:5" x14ac:dyDescent="0.35">
      <c r="A1996" s="1" t="s">
        <v>197</v>
      </c>
      <c r="B1996" s="1" t="s">
        <v>2123</v>
      </c>
      <c r="C1996" s="1" t="str">
        <f>IF(A1996=LEFT(Main!$C$4,2),"X","")</f>
        <v/>
      </c>
      <c r="D1996" s="9"/>
      <c r="E1996" s="1" t="str">
        <f t="shared" si="31"/>
        <v/>
      </c>
    </row>
    <row r="1997" spans="1:5" x14ac:dyDescent="0.35">
      <c r="A1997" s="1" t="s">
        <v>197</v>
      </c>
      <c r="B1997" s="1" t="s">
        <v>2124</v>
      </c>
      <c r="C1997" s="1" t="str">
        <f>IF(A1997=LEFT(Main!$C$4,2),"X","")</f>
        <v/>
      </c>
      <c r="D1997" s="9"/>
      <c r="E1997" s="1" t="str">
        <f t="shared" si="31"/>
        <v/>
      </c>
    </row>
    <row r="1998" spans="1:5" x14ac:dyDescent="0.35">
      <c r="A1998" s="1" t="s">
        <v>197</v>
      </c>
      <c r="B1998" s="1" t="s">
        <v>2125</v>
      </c>
      <c r="C1998" s="1" t="str">
        <f>IF(A1998=LEFT(Main!$C$4,2),"X","")</f>
        <v/>
      </c>
      <c r="D1998" s="9"/>
      <c r="E1998" s="1" t="str">
        <f t="shared" si="31"/>
        <v/>
      </c>
    </row>
    <row r="1999" spans="1:5" x14ac:dyDescent="0.35">
      <c r="A1999" s="1" t="s">
        <v>197</v>
      </c>
      <c r="B1999" s="1" t="s">
        <v>2126</v>
      </c>
      <c r="C1999" s="1" t="str">
        <f>IF(A1999=LEFT(Main!$C$4,2),"X","")</f>
        <v/>
      </c>
      <c r="D1999" s="9"/>
      <c r="E1999" s="1" t="str">
        <f t="shared" si="31"/>
        <v/>
      </c>
    </row>
    <row r="2000" spans="1:5" x14ac:dyDescent="0.35">
      <c r="A2000" s="1" t="s">
        <v>197</v>
      </c>
      <c r="B2000" s="1" t="s">
        <v>2127</v>
      </c>
      <c r="C2000" s="1" t="str">
        <f>IF(A2000=LEFT(Main!$C$4,2),"X","")</f>
        <v/>
      </c>
      <c r="D2000" s="9"/>
      <c r="E2000" s="1" t="str">
        <f t="shared" si="31"/>
        <v/>
      </c>
    </row>
    <row r="2001" spans="1:5" x14ac:dyDescent="0.35">
      <c r="A2001" s="1" t="s">
        <v>197</v>
      </c>
      <c r="B2001" s="1" t="s">
        <v>2128</v>
      </c>
      <c r="C2001" s="1" t="str">
        <f>IF(A2001=LEFT(Main!$C$4,2),"X","")</f>
        <v/>
      </c>
      <c r="D2001" s="9"/>
      <c r="E2001" s="1" t="str">
        <f t="shared" si="31"/>
        <v/>
      </c>
    </row>
    <row r="2002" spans="1:5" x14ac:dyDescent="0.35">
      <c r="A2002" s="1" t="s">
        <v>197</v>
      </c>
      <c r="B2002" s="1" t="s">
        <v>2129</v>
      </c>
      <c r="C2002" s="1" t="str">
        <f>IF(A2002=LEFT(Main!$C$4,2),"X","")</f>
        <v/>
      </c>
      <c r="D2002" s="9"/>
      <c r="E2002" s="1" t="str">
        <f t="shared" si="31"/>
        <v/>
      </c>
    </row>
    <row r="2003" spans="1:5" x14ac:dyDescent="0.35">
      <c r="A2003" s="1" t="s">
        <v>197</v>
      </c>
      <c r="B2003" s="1" t="s">
        <v>2130</v>
      </c>
      <c r="C2003" s="1" t="str">
        <f>IF(A2003=LEFT(Main!$C$4,2),"X","")</f>
        <v/>
      </c>
      <c r="D2003" s="9"/>
      <c r="E2003" s="1" t="str">
        <f t="shared" si="31"/>
        <v/>
      </c>
    </row>
    <row r="2004" spans="1:5" x14ac:dyDescent="0.35">
      <c r="A2004" s="1" t="s">
        <v>197</v>
      </c>
      <c r="B2004" s="1" t="s">
        <v>2131</v>
      </c>
      <c r="C2004" s="1" t="str">
        <f>IF(A2004=LEFT(Main!$C$4,2),"X","")</f>
        <v/>
      </c>
      <c r="D2004" s="9"/>
      <c r="E2004" s="1" t="str">
        <f t="shared" si="31"/>
        <v/>
      </c>
    </row>
    <row r="2005" spans="1:5" x14ac:dyDescent="0.35">
      <c r="A2005" s="1" t="s">
        <v>197</v>
      </c>
      <c r="B2005" s="1" t="s">
        <v>2132</v>
      </c>
      <c r="C2005" s="1" t="str">
        <f>IF(A2005=LEFT(Main!$C$4,2),"X","")</f>
        <v/>
      </c>
      <c r="D2005" s="9"/>
      <c r="E2005" s="1" t="str">
        <f t="shared" si="31"/>
        <v/>
      </c>
    </row>
    <row r="2006" spans="1:5" x14ac:dyDescent="0.35">
      <c r="A2006" s="1" t="s">
        <v>197</v>
      </c>
      <c r="B2006" s="1" t="s">
        <v>2133</v>
      </c>
      <c r="C2006" s="1" t="str">
        <f>IF(A2006=LEFT(Main!$C$4,2),"X","")</f>
        <v/>
      </c>
      <c r="D2006" s="9"/>
      <c r="E2006" s="1" t="str">
        <f t="shared" si="31"/>
        <v/>
      </c>
    </row>
    <row r="2007" spans="1:5" x14ac:dyDescent="0.35">
      <c r="A2007" s="1" t="s">
        <v>197</v>
      </c>
      <c r="B2007" s="1" t="s">
        <v>2134</v>
      </c>
      <c r="C2007" s="1" t="str">
        <f>IF(A2007=LEFT(Main!$C$4,2),"X","")</f>
        <v/>
      </c>
      <c r="D2007" s="9"/>
      <c r="E2007" s="1" t="str">
        <f t="shared" si="31"/>
        <v/>
      </c>
    </row>
    <row r="2008" spans="1:5" x14ac:dyDescent="0.35">
      <c r="A2008" s="1" t="s">
        <v>197</v>
      </c>
      <c r="B2008" s="1" t="s">
        <v>2135</v>
      </c>
      <c r="C2008" s="1" t="str">
        <f>IF(A2008=LEFT(Main!$C$4,2),"X","")</f>
        <v/>
      </c>
      <c r="D2008" s="9"/>
      <c r="E2008" s="1" t="str">
        <f t="shared" si="31"/>
        <v/>
      </c>
    </row>
    <row r="2009" spans="1:5" x14ac:dyDescent="0.35">
      <c r="A2009" s="1" t="s">
        <v>197</v>
      </c>
      <c r="B2009" s="1" t="s">
        <v>2136</v>
      </c>
      <c r="C2009" s="1" t="str">
        <f>IF(A2009=LEFT(Main!$C$4,2),"X","")</f>
        <v/>
      </c>
      <c r="D2009" s="9"/>
      <c r="E2009" s="1" t="str">
        <f t="shared" si="31"/>
        <v/>
      </c>
    </row>
    <row r="2010" spans="1:5" x14ac:dyDescent="0.35">
      <c r="A2010" s="1" t="s">
        <v>197</v>
      </c>
      <c r="B2010" s="1" t="s">
        <v>2137</v>
      </c>
      <c r="C2010" s="1" t="str">
        <f>IF(A2010=LEFT(Main!$C$4,2),"X","")</f>
        <v/>
      </c>
      <c r="D2010" s="9"/>
      <c r="E2010" s="1" t="str">
        <f t="shared" si="31"/>
        <v/>
      </c>
    </row>
    <row r="2011" spans="1:5" x14ac:dyDescent="0.35">
      <c r="A2011" s="1" t="s">
        <v>197</v>
      </c>
      <c r="B2011" s="1" t="s">
        <v>2138</v>
      </c>
      <c r="C2011" s="1" t="str">
        <f>IF(A2011=LEFT(Main!$C$4,2),"X","")</f>
        <v/>
      </c>
      <c r="D2011" s="9"/>
      <c r="E2011" s="1" t="str">
        <f t="shared" si="31"/>
        <v/>
      </c>
    </row>
    <row r="2012" spans="1:5" x14ac:dyDescent="0.35">
      <c r="A2012" s="1" t="s">
        <v>197</v>
      </c>
      <c r="B2012" s="1" t="s">
        <v>2139</v>
      </c>
      <c r="C2012" s="1" t="str">
        <f>IF(A2012=LEFT(Main!$C$4,2),"X","")</f>
        <v/>
      </c>
      <c r="D2012" s="9"/>
      <c r="E2012" s="1" t="str">
        <f t="shared" si="31"/>
        <v/>
      </c>
    </row>
    <row r="2013" spans="1:5" x14ac:dyDescent="0.35">
      <c r="A2013" s="1" t="s">
        <v>199</v>
      </c>
      <c r="B2013" s="1" t="s">
        <v>2140</v>
      </c>
      <c r="C2013" s="1" t="str">
        <f>IF(A2013=LEFT(Main!$C$4,2),"X","")</f>
        <v/>
      </c>
      <c r="D2013" s="9"/>
      <c r="E2013" s="1" t="str">
        <f t="shared" si="31"/>
        <v/>
      </c>
    </row>
    <row r="2014" spans="1:5" x14ac:dyDescent="0.35">
      <c r="A2014" s="1" t="s">
        <v>199</v>
      </c>
      <c r="B2014" s="1" t="s">
        <v>2141</v>
      </c>
      <c r="C2014" s="1" t="str">
        <f>IF(A2014=LEFT(Main!$C$4,2),"X","")</f>
        <v/>
      </c>
      <c r="D2014" s="9"/>
      <c r="E2014" s="1" t="str">
        <f t="shared" si="31"/>
        <v/>
      </c>
    </row>
    <row r="2015" spans="1:5" x14ac:dyDescent="0.35">
      <c r="A2015" s="1" t="s">
        <v>199</v>
      </c>
      <c r="B2015" s="1" t="s">
        <v>2142</v>
      </c>
      <c r="C2015" s="1" t="str">
        <f>IF(A2015=LEFT(Main!$C$4,2),"X","")</f>
        <v/>
      </c>
      <c r="D2015" s="9"/>
      <c r="E2015" s="1" t="str">
        <f t="shared" si="31"/>
        <v/>
      </c>
    </row>
    <row r="2016" spans="1:5" x14ac:dyDescent="0.35">
      <c r="A2016" s="1" t="s">
        <v>199</v>
      </c>
      <c r="B2016" s="1" t="s">
        <v>2143</v>
      </c>
      <c r="C2016" s="1" t="str">
        <f>IF(A2016=LEFT(Main!$C$4,2),"X","")</f>
        <v/>
      </c>
      <c r="D2016" s="9"/>
      <c r="E2016" s="1" t="str">
        <f t="shared" si="31"/>
        <v/>
      </c>
    </row>
    <row r="2017" spans="1:5" x14ac:dyDescent="0.35">
      <c r="A2017" s="1" t="s">
        <v>199</v>
      </c>
      <c r="B2017" s="1" t="s">
        <v>2144</v>
      </c>
      <c r="C2017" s="1" t="str">
        <f>IF(A2017=LEFT(Main!$C$4,2),"X","")</f>
        <v/>
      </c>
      <c r="D2017" s="9"/>
      <c r="E2017" s="1" t="str">
        <f t="shared" si="31"/>
        <v/>
      </c>
    </row>
    <row r="2018" spans="1:5" x14ac:dyDescent="0.35">
      <c r="A2018" s="1" t="s">
        <v>199</v>
      </c>
      <c r="B2018" s="1" t="s">
        <v>2145</v>
      </c>
      <c r="C2018" s="1" t="str">
        <f>IF(A2018=LEFT(Main!$C$4,2),"X","")</f>
        <v/>
      </c>
      <c r="D2018" s="9"/>
      <c r="E2018" s="1" t="str">
        <f t="shared" si="31"/>
        <v/>
      </c>
    </row>
    <row r="2019" spans="1:5" x14ac:dyDescent="0.35">
      <c r="A2019" s="1" t="s">
        <v>199</v>
      </c>
      <c r="B2019" s="1" t="s">
        <v>539</v>
      </c>
      <c r="C2019" s="1" t="str">
        <f>IF(A2019=LEFT(Main!$C$4,2),"X","")</f>
        <v/>
      </c>
      <c r="D2019" s="9"/>
      <c r="E2019" s="1" t="str">
        <f t="shared" si="31"/>
        <v/>
      </c>
    </row>
    <row r="2020" spans="1:5" x14ac:dyDescent="0.35">
      <c r="A2020" s="1" t="s">
        <v>199</v>
      </c>
      <c r="B2020" s="1" t="s">
        <v>2146</v>
      </c>
      <c r="C2020" s="1" t="str">
        <f>IF(A2020=LEFT(Main!$C$4,2),"X","")</f>
        <v/>
      </c>
      <c r="D2020" s="9"/>
      <c r="E2020" s="1" t="str">
        <f t="shared" si="31"/>
        <v/>
      </c>
    </row>
    <row r="2021" spans="1:5" x14ac:dyDescent="0.35">
      <c r="A2021" s="1" t="s">
        <v>199</v>
      </c>
      <c r="B2021" s="1" t="s">
        <v>2147</v>
      </c>
      <c r="C2021" s="1" t="str">
        <f>IF(A2021=LEFT(Main!$C$4,2),"X","")</f>
        <v/>
      </c>
      <c r="D2021" s="9"/>
      <c r="E2021" s="1" t="str">
        <f t="shared" si="31"/>
        <v/>
      </c>
    </row>
    <row r="2022" spans="1:5" x14ac:dyDescent="0.35">
      <c r="A2022" s="1" t="s">
        <v>199</v>
      </c>
      <c r="B2022" s="1" t="s">
        <v>2148</v>
      </c>
      <c r="C2022" s="1" t="str">
        <f>IF(A2022=LEFT(Main!$C$4,2),"X","")</f>
        <v/>
      </c>
      <c r="D2022" s="9"/>
      <c r="E2022" s="1" t="str">
        <f t="shared" si="31"/>
        <v/>
      </c>
    </row>
    <row r="2023" spans="1:5" x14ac:dyDescent="0.35">
      <c r="A2023" s="1" t="s">
        <v>199</v>
      </c>
      <c r="B2023" s="1" t="s">
        <v>2149</v>
      </c>
      <c r="C2023" s="1" t="str">
        <f>IF(A2023=LEFT(Main!$C$4,2),"X","")</f>
        <v/>
      </c>
      <c r="D2023" s="9"/>
      <c r="E2023" s="1" t="str">
        <f t="shared" si="31"/>
        <v/>
      </c>
    </row>
    <row r="2024" spans="1:5" x14ac:dyDescent="0.35">
      <c r="A2024" s="1" t="s">
        <v>199</v>
      </c>
      <c r="B2024" s="1" t="s">
        <v>2150</v>
      </c>
      <c r="C2024" s="1" t="str">
        <f>IF(A2024=LEFT(Main!$C$4,2),"X","")</f>
        <v/>
      </c>
      <c r="D2024" s="9"/>
      <c r="E2024" s="1" t="str">
        <f t="shared" si="31"/>
        <v/>
      </c>
    </row>
    <row r="2025" spans="1:5" x14ac:dyDescent="0.35">
      <c r="A2025" s="1" t="s">
        <v>199</v>
      </c>
      <c r="B2025" s="1" t="s">
        <v>2151</v>
      </c>
      <c r="C2025" s="1" t="str">
        <f>IF(A2025=LEFT(Main!$C$4,2),"X","")</f>
        <v/>
      </c>
      <c r="D2025" s="9"/>
      <c r="E2025" s="1" t="str">
        <f t="shared" si="31"/>
        <v/>
      </c>
    </row>
    <row r="2026" spans="1:5" x14ac:dyDescent="0.35">
      <c r="A2026" s="1" t="s">
        <v>199</v>
      </c>
      <c r="B2026" s="1" t="s">
        <v>2152</v>
      </c>
      <c r="C2026" s="1" t="str">
        <f>IF(A2026=LEFT(Main!$C$4,2),"X","")</f>
        <v/>
      </c>
      <c r="D2026" s="9"/>
      <c r="E2026" s="1" t="str">
        <f t="shared" si="31"/>
        <v/>
      </c>
    </row>
    <row r="2027" spans="1:5" x14ac:dyDescent="0.35">
      <c r="A2027" s="1" t="s">
        <v>199</v>
      </c>
      <c r="B2027" s="1" t="s">
        <v>2153</v>
      </c>
      <c r="C2027" s="1" t="str">
        <f>IF(A2027=LEFT(Main!$C$4,2),"X","")</f>
        <v/>
      </c>
      <c r="D2027" s="9"/>
      <c r="E2027" s="1" t="str">
        <f t="shared" si="31"/>
        <v/>
      </c>
    </row>
    <row r="2028" spans="1:5" x14ac:dyDescent="0.35">
      <c r="A2028" s="1" t="s">
        <v>199</v>
      </c>
      <c r="B2028" s="1" t="s">
        <v>2154</v>
      </c>
      <c r="C2028" s="1" t="str">
        <f>IF(A2028=LEFT(Main!$C$4,2),"X","")</f>
        <v/>
      </c>
      <c r="D2028" s="9"/>
      <c r="E2028" s="1" t="str">
        <f t="shared" si="31"/>
        <v/>
      </c>
    </row>
    <row r="2029" spans="1:5" x14ac:dyDescent="0.35">
      <c r="A2029" s="1" t="s">
        <v>199</v>
      </c>
      <c r="B2029" s="1" t="s">
        <v>2155</v>
      </c>
      <c r="C2029" s="1" t="str">
        <f>IF(A2029=LEFT(Main!$C$4,2),"X","")</f>
        <v/>
      </c>
      <c r="D2029" s="9"/>
      <c r="E2029" s="1" t="str">
        <f t="shared" si="31"/>
        <v/>
      </c>
    </row>
    <row r="2030" spans="1:5" x14ac:dyDescent="0.35">
      <c r="A2030" s="1" t="s">
        <v>199</v>
      </c>
      <c r="B2030" s="1" t="s">
        <v>2156</v>
      </c>
      <c r="C2030" s="1" t="str">
        <f>IF(A2030=LEFT(Main!$C$4,2),"X","")</f>
        <v/>
      </c>
      <c r="D2030" s="9"/>
      <c r="E2030" s="1" t="str">
        <f t="shared" si="31"/>
        <v/>
      </c>
    </row>
    <row r="2031" spans="1:5" x14ac:dyDescent="0.35">
      <c r="A2031" s="1" t="s">
        <v>199</v>
      </c>
      <c r="B2031" s="1" t="s">
        <v>1851</v>
      </c>
      <c r="C2031" s="1" t="str">
        <f>IF(A2031=LEFT(Main!$C$4,2),"X","")</f>
        <v/>
      </c>
      <c r="D2031" s="9"/>
      <c r="E2031" s="1" t="str">
        <f t="shared" si="31"/>
        <v/>
      </c>
    </row>
    <row r="2032" spans="1:5" x14ac:dyDescent="0.35">
      <c r="A2032" s="1" t="s">
        <v>199</v>
      </c>
      <c r="B2032" s="1" t="s">
        <v>2157</v>
      </c>
      <c r="C2032" s="1" t="str">
        <f>IF(A2032=LEFT(Main!$C$4,2),"X","")</f>
        <v/>
      </c>
      <c r="D2032" s="9"/>
      <c r="E2032" s="1" t="str">
        <f t="shared" si="31"/>
        <v/>
      </c>
    </row>
    <row r="2033" spans="1:5" x14ac:dyDescent="0.35">
      <c r="A2033" s="1" t="s">
        <v>199</v>
      </c>
      <c r="B2033" s="1" t="s">
        <v>2158</v>
      </c>
      <c r="C2033" s="1" t="str">
        <f>IF(A2033=LEFT(Main!$C$4,2),"X","")</f>
        <v/>
      </c>
      <c r="D2033" s="9"/>
      <c r="E2033" s="1" t="str">
        <f t="shared" si="31"/>
        <v/>
      </c>
    </row>
    <row r="2034" spans="1:5" x14ac:dyDescent="0.35">
      <c r="A2034" s="1" t="s">
        <v>199</v>
      </c>
      <c r="B2034" s="1" t="s">
        <v>2159</v>
      </c>
      <c r="C2034" s="1" t="str">
        <f>IF(A2034=LEFT(Main!$C$4,2),"X","")</f>
        <v/>
      </c>
      <c r="D2034" s="9"/>
      <c r="E2034" s="1" t="str">
        <f t="shared" si="31"/>
        <v/>
      </c>
    </row>
    <row r="2035" spans="1:5" x14ac:dyDescent="0.35">
      <c r="A2035" s="1" t="s">
        <v>201</v>
      </c>
      <c r="B2035" s="1" t="s">
        <v>2160</v>
      </c>
      <c r="C2035" s="1" t="str">
        <f>IF(A2035=LEFT(Main!$C$4,2),"X","")</f>
        <v/>
      </c>
      <c r="D2035" s="9"/>
      <c r="E2035" s="1" t="str">
        <f t="shared" si="31"/>
        <v/>
      </c>
    </row>
    <row r="2036" spans="1:5" x14ac:dyDescent="0.35">
      <c r="A2036" s="1" t="s">
        <v>201</v>
      </c>
      <c r="B2036" s="1" t="s">
        <v>2161</v>
      </c>
      <c r="C2036" s="1" t="str">
        <f>IF(A2036=LEFT(Main!$C$4,2),"X","")</f>
        <v/>
      </c>
      <c r="D2036" s="9"/>
      <c r="E2036" s="1" t="str">
        <f t="shared" si="31"/>
        <v/>
      </c>
    </row>
    <row r="2037" spans="1:5" x14ac:dyDescent="0.35">
      <c r="A2037" s="1" t="s">
        <v>201</v>
      </c>
      <c r="B2037" s="1" t="s">
        <v>2162</v>
      </c>
      <c r="C2037" s="1" t="str">
        <f>IF(A2037=LEFT(Main!$C$4,2),"X","")</f>
        <v/>
      </c>
      <c r="D2037" s="9"/>
      <c r="E2037" s="1" t="str">
        <f t="shared" si="31"/>
        <v/>
      </c>
    </row>
    <row r="2038" spans="1:5" x14ac:dyDescent="0.35">
      <c r="A2038" s="1" t="s">
        <v>201</v>
      </c>
      <c r="B2038" s="1" t="s">
        <v>2163</v>
      </c>
      <c r="C2038" s="1" t="str">
        <f>IF(A2038=LEFT(Main!$C$4,2),"X","")</f>
        <v/>
      </c>
      <c r="D2038" s="9"/>
      <c r="E2038" s="1" t="str">
        <f t="shared" si="31"/>
        <v/>
      </c>
    </row>
    <row r="2039" spans="1:5" x14ac:dyDescent="0.35">
      <c r="A2039" s="1" t="s">
        <v>201</v>
      </c>
      <c r="B2039" s="1" t="s">
        <v>2164</v>
      </c>
      <c r="C2039" s="1" t="str">
        <f>IF(A2039=LEFT(Main!$C$4,2),"X","")</f>
        <v/>
      </c>
      <c r="D2039" s="9"/>
      <c r="E2039" s="1" t="str">
        <f t="shared" si="31"/>
        <v/>
      </c>
    </row>
    <row r="2040" spans="1:5" x14ac:dyDescent="0.35">
      <c r="A2040" s="1" t="s">
        <v>201</v>
      </c>
      <c r="B2040" s="1" t="s">
        <v>2165</v>
      </c>
      <c r="C2040" s="1" t="str">
        <f>IF(A2040=LEFT(Main!$C$4,2),"X","")</f>
        <v/>
      </c>
      <c r="D2040" s="9"/>
      <c r="E2040" s="1" t="str">
        <f t="shared" si="31"/>
        <v/>
      </c>
    </row>
    <row r="2041" spans="1:5" x14ac:dyDescent="0.35">
      <c r="A2041" s="1" t="s">
        <v>201</v>
      </c>
      <c r="B2041" s="1" t="s">
        <v>2166</v>
      </c>
      <c r="C2041" s="1" t="str">
        <f>IF(A2041=LEFT(Main!$C$4,2),"X","")</f>
        <v/>
      </c>
      <c r="D2041" s="9"/>
      <c r="E2041" s="1" t="str">
        <f t="shared" si="31"/>
        <v/>
      </c>
    </row>
    <row r="2042" spans="1:5" x14ac:dyDescent="0.35">
      <c r="A2042" s="1" t="s">
        <v>201</v>
      </c>
      <c r="B2042" s="1" t="s">
        <v>334</v>
      </c>
      <c r="C2042" s="1" t="str">
        <f>IF(A2042=LEFT(Main!$C$4,2),"X","")</f>
        <v/>
      </c>
      <c r="D2042" s="9"/>
      <c r="E2042" s="1" t="str">
        <f t="shared" si="31"/>
        <v/>
      </c>
    </row>
    <row r="2043" spans="1:5" x14ac:dyDescent="0.35">
      <c r="A2043" s="1" t="s">
        <v>201</v>
      </c>
      <c r="B2043" s="1" t="s">
        <v>2167</v>
      </c>
      <c r="C2043" s="1" t="str">
        <f>IF(A2043=LEFT(Main!$C$4,2),"X","")</f>
        <v/>
      </c>
      <c r="D2043" s="9"/>
      <c r="E2043" s="1" t="str">
        <f t="shared" si="31"/>
        <v/>
      </c>
    </row>
    <row r="2044" spans="1:5" x14ac:dyDescent="0.35">
      <c r="A2044" s="1" t="s">
        <v>201</v>
      </c>
      <c r="B2044" s="1" t="s">
        <v>2168</v>
      </c>
      <c r="C2044" s="1" t="str">
        <f>IF(A2044=LEFT(Main!$C$4,2),"X","")</f>
        <v/>
      </c>
      <c r="D2044" s="9"/>
      <c r="E2044" s="1" t="str">
        <f t="shared" si="31"/>
        <v/>
      </c>
    </row>
    <row r="2045" spans="1:5" x14ac:dyDescent="0.35">
      <c r="A2045" s="1" t="s">
        <v>201</v>
      </c>
      <c r="B2045" s="1" t="s">
        <v>2169</v>
      </c>
      <c r="C2045" s="1" t="str">
        <f>IF(A2045=LEFT(Main!$C$4,2),"X","")</f>
        <v/>
      </c>
      <c r="D2045" s="9"/>
      <c r="E2045" s="1" t="str">
        <f t="shared" si="31"/>
        <v/>
      </c>
    </row>
    <row r="2046" spans="1:5" x14ac:dyDescent="0.35">
      <c r="A2046" s="1" t="s">
        <v>201</v>
      </c>
      <c r="B2046" s="1" t="s">
        <v>2170</v>
      </c>
      <c r="C2046" s="1" t="str">
        <f>IF(A2046=LEFT(Main!$C$4,2),"X","")</f>
        <v/>
      </c>
      <c r="D2046" s="9"/>
      <c r="E2046" s="1" t="str">
        <f t="shared" si="31"/>
        <v/>
      </c>
    </row>
    <row r="2047" spans="1:5" x14ac:dyDescent="0.35">
      <c r="A2047" s="1" t="s">
        <v>201</v>
      </c>
      <c r="B2047" s="1" t="s">
        <v>2171</v>
      </c>
      <c r="C2047" s="1" t="str">
        <f>IF(A2047=LEFT(Main!$C$4,2),"X","")</f>
        <v/>
      </c>
      <c r="D2047" s="9"/>
      <c r="E2047" s="1" t="str">
        <f t="shared" si="31"/>
        <v/>
      </c>
    </row>
    <row r="2048" spans="1:5" x14ac:dyDescent="0.35">
      <c r="A2048" s="1" t="s">
        <v>201</v>
      </c>
      <c r="B2048" s="1" t="s">
        <v>2172</v>
      </c>
      <c r="C2048" s="1" t="str">
        <f>IF(A2048=LEFT(Main!$C$4,2),"X","")</f>
        <v/>
      </c>
      <c r="D2048" s="9"/>
      <c r="E2048" s="1" t="str">
        <f t="shared" si="31"/>
        <v/>
      </c>
    </row>
    <row r="2049" spans="1:5" x14ac:dyDescent="0.35">
      <c r="A2049" s="1" t="s">
        <v>201</v>
      </c>
      <c r="B2049" s="1" t="s">
        <v>2173</v>
      </c>
      <c r="C2049" s="1" t="str">
        <f>IF(A2049=LEFT(Main!$C$4,2),"X","")</f>
        <v/>
      </c>
      <c r="D2049" s="9"/>
      <c r="E2049" s="1" t="str">
        <f t="shared" si="31"/>
        <v/>
      </c>
    </row>
    <row r="2050" spans="1:5" x14ac:dyDescent="0.35">
      <c r="A2050" s="1" t="s">
        <v>201</v>
      </c>
      <c r="B2050" s="1" t="s">
        <v>2174</v>
      </c>
      <c r="C2050" s="1" t="str">
        <f>IF(A2050=LEFT(Main!$C$4,2),"X","")</f>
        <v/>
      </c>
      <c r="D2050" s="9"/>
      <c r="E2050" s="1" t="str">
        <f t="shared" ref="E2050:E2073" si="32">IF(C2050="","",B2050)</f>
        <v/>
      </c>
    </row>
    <row r="2051" spans="1:5" x14ac:dyDescent="0.35">
      <c r="A2051" s="1" t="s">
        <v>201</v>
      </c>
      <c r="B2051" s="1" t="s">
        <v>2175</v>
      </c>
      <c r="C2051" s="1" t="str">
        <f>IF(A2051=LEFT(Main!$C$4,2),"X","")</f>
        <v/>
      </c>
      <c r="D2051" s="9"/>
      <c r="E2051" s="1" t="str">
        <f t="shared" si="32"/>
        <v/>
      </c>
    </row>
    <row r="2052" spans="1:5" x14ac:dyDescent="0.35">
      <c r="A2052" s="1" t="s">
        <v>201</v>
      </c>
      <c r="B2052" s="1" t="s">
        <v>2176</v>
      </c>
      <c r="C2052" s="1" t="str">
        <f>IF(A2052=LEFT(Main!$C$4,2),"X","")</f>
        <v/>
      </c>
      <c r="D2052" s="9"/>
      <c r="E2052" s="1" t="str">
        <f t="shared" si="32"/>
        <v/>
      </c>
    </row>
    <row r="2053" spans="1:5" x14ac:dyDescent="0.35">
      <c r="A2053" s="1" t="s">
        <v>201</v>
      </c>
      <c r="B2053" s="1" t="s">
        <v>2177</v>
      </c>
      <c r="C2053" s="1" t="str">
        <f>IF(A2053=LEFT(Main!$C$4,2),"X","")</f>
        <v/>
      </c>
      <c r="D2053" s="9"/>
      <c r="E2053" s="1" t="str">
        <f t="shared" si="32"/>
        <v/>
      </c>
    </row>
    <row r="2054" spans="1:5" x14ac:dyDescent="0.35">
      <c r="A2054" s="1" t="s">
        <v>201</v>
      </c>
      <c r="B2054" s="1" t="s">
        <v>923</v>
      </c>
      <c r="C2054" s="1" t="str">
        <f>IF(A2054=LEFT(Main!$C$4,2),"X","")</f>
        <v/>
      </c>
      <c r="D2054" s="9"/>
      <c r="E2054" s="1" t="str">
        <f t="shared" si="32"/>
        <v/>
      </c>
    </row>
    <row r="2055" spans="1:5" x14ac:dyDescent="0.35">
      <c r="A2055" s="1" t="s">
        <v>201</v>
      </c>
      <c r="B2055" s="1" t="s">
        <v>2178</v>
      </c>
      <c r="C2055" s="1" t="str">
        <f>IF(A2055=LEFT(Main!$C$4,2),"X","")</f>
        <v/>
      </c>
      <c r="D2055" s="9"/>
      <c r="E2055" s="1" t="str">
        <f t="shared" si="32"/>
        <v/>
      </c>
    </row>
    <row r="2056" spans="1:5" x14ac:dyDescent="0.35">
      <c r="A2056" s="1" t="s">
        <v>201</v>
      </c>
      <c r="B2056" s="1" t="s">
        <v>2179</v>
      </c>
      <c r="C2056" s="1" t="str">
        <f>IF(A2056=LEFT(Main!$C$4,2),"X","")</f>
        <v/>
      </c>
      <c r="D2056" s="9"/>
      <c r="E2056" s="1" t="str">
        <f t="shared" si="32"/>
        <v/>
      </c>
    </row>
    <row r="2057" spans="1:5" x14ac:dyDescent="0.35">
      <c r="A2057" s="1" t="s">
        <v>201</v>
      </c>
      <c r="B2057" s="1" t="s">
        <v>2180</v>
      </c>
      <c r="C2057" s="1" t="str">
        <f>IF(A2057=LEFT(Main!$C$4,2),"X","")</f>
        <v/>
      </c>
      <c r="D2057" s="9"/>
      <c r="E2057" s="1" t="str">
        <f t="shared" si="32"/>
        <v/>
      </c>
    </row>
    <row r="2058" spans="1:5" x14ac:dyDescent="0.35">
      <c r="A2058" s="1" t="s">
        <v>203</v>
      </c>
      <c r="B2058" s="1" t="s">
        <v>2181</v>
      </c>
      <c r="C2058" s="1" t="str">
        <f>IF(A2058=LEFT(Main!$C$4,2),"X","")</f>
        <v/>
      </c>
      <c r="D2058" s="9"/>
      <c r="E2058" s="1" t="str">
        <f t="shared" si="32"/>
        <v/>
      </c>
    </row>
    <row r="2059" spans="1:5" x14ac:dyDescent="0.35">
      <c r="A2059" s="1" t="s">
        <v>203</v>
      </c>
      <c r="B2059" s="1" t="s">
        <v>2182</v>
      </c>
      <c r="C2059" s="1" t="str">
        <f>IF(A2059=LEFT(Main!$C$4,2),"X","")</f>
        <v/>
      </c>
      <c r="D2059" s="9"/>
      <c r="E2059" s="1" t="str">
        <f t="shared" si="32"/>
        <v/>
      </c>
    </row>
    <row r="2060" spans="1:5" x14ac:dyDescent="0.35">
      <c r="A2060" s="1" t="s">
        <v>203</v>
      </c>
      <c r="B2060" s="1" t="s">
        <v>2183</v>
      </c>
      <c r="C2060" s="1" t="str">
        <f>IF(A2060=LEFT(Main!$C$4,2),"X","")</f>
        <v/>
      </c>
      <c r="D2060" s="9"/>
      <c r="E2060" s="1" t="str">
        <f t="shared" si="32"/>
        <v/>
      </c>
    </row>
    <row r="2061" spans="1:5" x14ac:dyDescent="0.35">
      <c r="A2061" s="1" t="s">
        <v>203</v>
      </c>
      <c r="B2061" s="1" t="s">
        <v>2184</v>
      </c>
      <c r="C2061" s="1" t="str">
        <f>IF(A2061=LEFT(Main!$C$4,2),"X","")</f>
        <v/>
      </c>
      <c r="D2061" s="9"/>
      <c r="E2061" s="1" t="str">
        <f t="shared" si="32"/>
        <v/>
      </c>
    </row>
    <row r="2062" spans="1:5" x14ac:dyDescent="0.35">
      <c r="A2062" s="1" t="s">
        <v>203</v>
      </c>
      <c r="B2062" s="1" t="s">
        <v>2185</v>
      </c>
      <c r="C2062" s="1" t="str">
        <f>IF(A2062=LEFT(Main!$C$4,2),"X","")</f>
        <v/>
      </c>
      <c r="D2062" s="9"/>
      <c r="E2062" s="1" t="str">
        <f t="shared" si="32"/>
        <v/>
      </c>
    </row>
    <row r="2063" spans="1:5" x14ac:dyDescent="0.35">
      <c r="A2063" s="1" t="s">
        <v>203</v>
      </c>
      <c r="B2063" s="1" t="s">
        <v>213</v>
      </c>
      <c r="C2063" s="1" t="str">
        <f>IF(A2063=LEFT(Main!$C$4,2),"X","")</f>
        <v/>
      </c>
      <c r="D2063" s="9"/>
      <c r="E2063" s="1" t="str">
        <f t="shared" si="32"/>
        <v/>
      </c>
    </row>
    <row r="2064" spans="1:5" x14ac:dyDescent="0.35">
      <c r="A2064" s="1" t="s">
        <v>203</v>
      </c>
      <c r="B2064" s="1" t="s">
        <v>1785</v>
      </c>
      <c r="C2064" s="1" t="str">
        <f>IF(A2064=LEFT(Main!$C$4,2),"X","")</f>
        <v/>
      </c>
      <c r="D2064" s="9"/>
      <c r="E2064" s="1" t="str">
        <f t="shared" si="32"/>
        <v/>
      </c>
    </row>
    <row r="2065" spans="1:5" x14ac:dyDescent="0.35">
      <c r="A2065" s="1" t="s">
        <v>203</v>
      </c>
      <c r="B2065" s="1" t="s">
        <v>2186</v>
      </c>
      <c r="C2065" s="1" t="str">
        <f>IF(A2065=LEFT(Main!$C$4,2),"X","")</f>
        <v/>
      </c>
      <c r="D2065" s="9"/>
      <c r="E2065" s="1" t="str">
        <f t="shared" si="32"/>
        <v/>
      </c>
    </row>
    <row r="2066" spans="1:5" x14ac:dyDescent="0.35">
      <c r="A2066" s="1" t="s">
        <v>203</v>
      </c>
      <c r="B2066" s="1" t="s">
        <v>2187</v>
      </c>
      <c r="C2066" s="1" t="str">
        <f>IF(A2066=LEFT(Main!$C$4,2),"X","")</f>
        <v/>
      </c>
      <c r="D2066" s="9"/>
      <c r="E2066" s="1" t="str">
        <f t="shared" si="32"/>
        <v/>
      </c>
    </row>
    <row r="2067" spans="1:5" x14ac:dyDescent="0.35">
      <c r="A2067" s="1" t="s">
        <v>203</v>
      </c>
      <c r="B2067" s="1" t="s">
        <v>2188</v>
      </c>
      <c r="C2067" s="1" t="str">
        <f>IF(A2067=LEFT(Main!$C$4,2),"X","")</f>
        <v/>
      </c>
      <c r="D2067" s="9"/>
      <c r="E2067" s="1" t="str">
        <f t="shared" si="32"/>
        <v/>
      </c>
    </row>
    <row r="2068" spans="1:5" x14ac:dyDescent="0.35">
      <c r="A2068" s="1" t="s">
        <v>203</v>
      </c>
      <c r="B2068" s="1" t="s">
        <v>2189</v>
      </c>
      <c r="C2068" s="1" t="str">
        <f>IF(A2068=LEFT(Main!$C$4,2),"X","")</f>
        <v/>
      </c>
      <c r="D2068" s="9"/>
      <c r="E2068" s="1" t="str">
        <f t="shared" si="32"/>
        <v/>
      </c>
    </row>
    <row r="2069" spans="1:5" x14ac:dyDescent="0.35">
      <c r="A2069" s="1" t="s">
        <v>203</v>
      </c>
      <c r="B2069" s="1" t="s">
        <v>1790</v>
      </c>
      <c r="C2069" s="1" t="str">
        <f>IF(A2069=LEFT(Main!$C$4,2),"X","")</f>
        <v/>
      </c>
      <c r="D2069" s="9"/>
      <c r="E2069" s="1" t="str">
        <f t="shared" si="32"/>
        <v/>
      </c>
    </row>
    <row r="2070" spans="1:5" x14ac:dyDescent="0.35">
      <c r="A2070" s="1" t="s">
        <v>203</v>
      </c>
      <c r="B2070" s="1" t="s">
        <v>2190</v>
      </c>
      <c r="C2070" s="1" t="str">
        <f>IF(A2070=LEFT(Main!$C$4,2),"X","")</f>
        <v/>
      </c>
      <c r="D2070" s="9"/>
      <c r="E2070" s="1" t="str">
        <f t="shared" si="32"/>
        <v/>
      </c>
    </row>
    <row r="2071" spans="1:5" x14ac:dyDescent="0.35">
      <c r="A2071" s="1" t="s">
        <v>203</v>
      </c>
      <c r="B2071" s="1" t="s">
        <v>2191</v>
      </c>
      <c r="C2071" s="1" t="str">
        <f>IF(A2071=LEFT(Main!$C$4,2),"X","")</f>
        <v/>
      </c>
      <c r="D2071" s="9"/>
      <c r="E2071" s="1" t="str">
        <f t="shared" si="32"/>
        <v/>
      </c>
    </row>
    <row r="2072" spans="1:5" x14ac:dyDescent="0.35">
      <c r="A2072" s="1" t="s">
        <v>203</v>
      </c>
      <c r="B2072" s="1" t="s">
        <v>2192</v>
      </c>
      <c r="C2072" s="1" t="str">
        <f>IF(A2072=LEFT(Main!$C$4,2),"X","")</f>
        <v/>
      </c>
      <c r="D2072" s="9"/>
      <c r="E2072" s="1" t="str">
        <f t="shared" si="32"/>
        <v/>
      </c>
    </row>
    <row r="2073" spans="1:5" x14ac:dyDescent="0.35">
      <c r="A2073" s="1" t="s">
        <v>203</v>
      </c>
      <c r="B2073" s="1" t="s">
        <v>2193</v>
      </c>
      <c r="C2073" s="1" t="str">
        <f>IF(A2073=LEFT(Main!$C$4,2),"X","")</f>
        <v/>
      </c>
      <c r="D2073" s="9"/>
      <c r="E2073" s="1" t="str">
        <f t="shared" si="32"/>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C2ABD-AE19-4F15-A1C8-2C92F05531A5}">
  <sheetPr>
    <tabColor theme="5"/>
  </sheetPr>
  <dimension ref="A1:AB986"/>
  <sheetViews>
    <sheetView zoomScaleNormal="100" workbookViewId="0">
      <selection activeCell="G18" sqref="G18"/>
    </sheetView>
  </sheetViews>
  <sheetFormatPr defaultRowHeight="14.5" x14ac:dyDescent="0.35"/>
  <cols>
    <col min="1" max="1" width="8.1796875" bestFit="1" customWidth="1"/>
    <col min="2" max="2" width="11.7265625" bestFit="1" customWidth="1"/>
    <col min="3" max="3" width="29.81640625" bestFit="1" customWidth="1"/>
    <col min="4" max="4" width="15.7265625" style="6" bestFit="1" customWidth="1"/>
    <col min="5" max="5" width="11.1796875" bestFit="1" customWidth="1"/>
    <col min="6" max="6" width="44.54296875" bestFit="1" customWidth="1"/>
    <col min="7" max="7" width="48.81640625" bestFit="1" customWidth="1"/>
    <col min="8" max="8" width="2" style="7" customWidth="1"/>
    <col min="9" max="10" width="19.81640625" style="6" bestFit="1" customWidth="1"/>
    <col min="11" max="11" width="22.81640625" style="6" bestFit="1" customWidth="1"/>
    <col min="12" max="12" width="34.453125" style="6" bestFit="1" customWidth="1"/>
    <col min="13" max="13" width="27" style="6" bestFit="1" customWidth="1"/>
    <col min="14" max="14" width="18" style="6" bestFit="1" customWidth="1"/>
    <col min="15" max="15" width="28.26953125" style="6" bestFit="1" customWidth="1"/>
    <col min="16" max="16" width="29.7265625" style="6" bestFit="1" customWidth="1"/>
    <col min="17" max="17" width="26.81640625" style="6" bestFit="1" customWidth="1"/>
    <col min="18" max="18" width="21.1796875" style="6" bestFit="1" customWidth="1"/>
    <col min="19" max="19" width="20.453125" style="6" bestFit="1" customWidth="1"/>
    <col min="20" max="20" width="27" style="6" bestFit="1" customWidth="1"/>
    <col min="21" max="21" width="16.26953125" style="6" bestFit="1" customWidth="1"/>
    <col min="22" max="22" width="25" style="6" bestFit="1" customWidth="1"/>
    <col min="23" max="23" width="24.7265625" style="6" bestFit="1" customWidth="1"/>
    <col min="24" max="24" width="32.453125" style="6" bestFit="1" customWidth="1"/>
    <col min="25" max="25" width="30.1796875" style="6" bestFit="1" customWidth="1"/>
    <col min="26" max="26" width="22" style="6" bestFit="1" customWidth="1"/>
    <col min="27" max="27" width="38" style="6" bestFit="1" customWidth="1"/>
    <col min="28" max="28" width="7" style="6" bestFit="1" customWidth="1"/>
  </cols>
  <sheetData>
    <row r="1" spans="1:28" x14ac:dyDescent="0.35">
      <c r="A1" s="15" t="s">
        <v>2194</v>
      </c>
      <c r="B1" s="15" t="s">
        <v>2195</v>
      </c>
      <c r="C1" s="15" t="s">
        <v>2196</v>
      </c>
      <c r="D1" s="15" t="s">
        <v>2197</v>
      </c>
      <c r="E1" s="15" t="s">
        <v>2198</v>
      </c>
      <c r="F1" s="15" t="s">
        <v>2199</v>
      </c>
      <c r="G1" s="15" t="s">
        <v>2200</v>
      </c>
      <c r="I1" s="22" t="str">
        <f>LEFT(Main!C4,2)</f>
        <v>06</v>
      </c>
      <c r="J1" s="22">
        <f>COUNTIFS('Support - Municipal Selection'!$A:$A,'Support - Mun.TD Index'!$I$1)</f>
        <v>7</v>
      </c>
      <c r="K1" s="45" t="s">
        <v>2201</v>
      </c>
      <c r="L1" s="45"/>
      <c r="M1" s="45"/>
      <c r="N1" s="45"/>
      <c r="O1" s="45"/>
      <c r="P1" s="45"/>
      <c r="Q1" s="45"/>
      <c r="R1" s="45"/>
      <c r="S1" s="45"/>
      <c r="T1" s="45"/>
      <c r="U1" s="45"/>
      <c r="V1" s="45"/>
      <c r="W1" s="45"/>
      <c r="X1" s="45"/>
      <c r="Y1" s="45"/>
      <c r="Z1" s="45"/>
      <c r="AA1" s="45"/>
      <c r="AB1" s="45"/>
    </row>
    <row r="2" spans="1:28" x14ac:dyDescent="0.35">
      <c r="A2" s="16" t="s">
        <v>21</v>
      </c>
      <c r="B2" s="20" t="str">
        <f>IF(A2=LEFT(Main!$C$4,2),"X","")</f>
        <v/>
      </c>
      <c r="C2" s="17" t="s">
        <v>2202</v>
      </c>
      <c r="D2" s="20" t="str">
        <f>IF(COUNTIFS(Main!$D$6:$D$55,'Support - Mun.TD Index'!C2)&gt;0,"X","")</f>
        <v/>
      </c>
      <c r="E2" s="16" t="s">
        <v>2203</v>
      </c>
      <c r="F2" s="17" t="s">
        <v>2204</v>
      </c>
      <c r="G2" s="3" t="str">
        <f>E2&amp;" - "&amp;UPPER(F2)</f>
        <v>014 - DECATUR CITY-ROOT TOWNSHIP</v>
      </c>
      <c r="I2" s="46"/>
      <c r="J2" s="47"/>
      <c r="K2" s="47"/>
      <c r="L2" s="47"/>
      <c r="M2" s="47"/>
      <c r="N2" s="47"/>
      <c r="O2" s="47"/>
      <c r="P2" s="47"/>
      <c r="Q2" s="47"/>
      <c r="R2" s="47"/>
      <c r="S2" s="47"/>
      <c r="T2" s="47"/>
      <c r="U2" s="47"/>
      <c r="V2" s="47"/>
      <c r="W2" s="47"/>
      <c r="X2" s="47"/>
      <c r="Y2" s="47"/>
      <c r="Z2" s="47"/>
      <c r="AA2" s="47"/>
      <c r="AB2" s="48"/>
    </row>
    <row r="3" spans="1:28" x14ac:dyDescent="0.35">
      <c r="A3" s="16" t="s">
        <v>21</v>
      </c>
      <c r="B3" s="20" t="str">
        <f>IF(A3=LEFT(Main!$C$4,2),"X","")</f>
        <v/>
      </c>
      <c r="C3" s="17" t="s">
        <v>2202</v>
      </c>
      <c r="D3" s="20" t="str">
        <f>IF(COUNTIFS(Main!$D$6:$D$55,'Support - Mun.TD Index'!C3)&gt;0,"X","")</f>
        <v/>
      </c>
      <c r="E3" s="16" t="s">
        <v>2205</v>
      </c>
      <c r="F3" s="17" t="s">
        <v>2206</v>
      </c>
      <c r="G3" s="3" t="str">
        <f t="shared" ref="G3:G66" si="0">E3&amp;" - "&amp;UPPER(F3)</f>
        <v>022 - DECATUR CITY-WASHINGTON TOWNSH</v>
      </c>
      <c r="I3" s="22" t="str" cm="1">
        <f t="array" ref="I3">IF(COLUMNS($I3:I3)&gt;$J$1,"",INDEX($A$2:$D$985,SMALL(IF($A$2:$A$985=$I$1,ROW($A$2:$A$985)-ROW($A$2)+1),COLUMNS($I3:I3)),COLUMNS($A2:$A2)))</f>
        <v>06</v>
      </c>
      <c r="J3" s="22" t="str" cm="1">
        <f t="array" ref="J3">IF(COLUMNS($I3:J3)&gt;$J$1,"",INDEX($A$2:$D$985,SMALL(IF($A$2:$A$985=$I$1,ROW($A$2:$A$985)-ROW($A$2)+1),COLUMNS($I3:J3)),COLUMNS($A2:$A2)))</f>
        <v>06</v>
      </c>
      <c r="K3" s="22" t="str" cm="1">
        <f t="array" ref="K3">IF(COLUMNS($I3:K3)&gt;$J$1,"",INDEX($A$2:$D$985,SMALL(IF($A$2:$A$985=$I$1,ROW($A$2:$A$985)-ROW($A$2)+1),COLUMNS($I3:K3)),COLUMNS($A2:$A2)))</f>
        <v>06</v>
      </c>
      <c r="L3" s="22" t="str" cm="1">
        <f t="array" ref="L3">IF(COLUMNS($I3:L3)&gt;$J$1,"",INDEX($A$2:$D$985,SMALL(IF($A$2:$A$985=$I$1,ROW($A$2:$A$985)-ROW($A$2)+1),COLUMNS($I3:L3)),COLUMNS($A2:$A2)))</f>
        <v>06</v>
      </c>
      <c r="M3" s="22" t="str" cm="1">
        <f t="array" ref="M3">IF(COLUMNS($I3:M3)&gt;$J$1,"",INDEX($A$2:$D$985,SMALL(IF($A$2:$A$985=$I$1,ROW($A$2:$A$985)-ROW($A$2)+1),COLUMNS($I3:M3)),COLUMNS($A2:$A2)))</f>
        <v>06</v>
      </c>
      <c r="N3" s="22" t="str" cm="1">
        <f t="array" ref="N3">IF(COLUMNS($I3:N3)&gt;$J$1,"",INDEX($A$2:$D$985,SMALL(IF($A$2:$A$985=$I$1,ROW($A$2:$A$985)-ROW($A$2)+1),COLUMNS($I3:N3)),COLUMNS($A2:$A2)))</f>
        <v>06</v>
      </c>
      <c r="O3" s="22" t="str" cm="1">
        <f t="array" ref="O3">IF(COLUMNS($I3:O3)&gt;$J$1,"",INDEX($A$2:$D$985,SMALL(IF($A$2:$A$985=$I$1,ROW($A$2:$A$985)-ROW($A$2)+1),COLUMNS($I3:O3)),COLUMNS($A2:$A2)))</f>
        <v>06</v>
      </c>
      <c r="P3" s="22" t="str" cm="1">
        <f t="array" ref="P3">IF(COLUMNS($I3:P3)&gt;$J$1,"",INDEX($A$2:$D$985,SMALL(IF($A$2:$A$985=$I$1,ROW($A$2:$A$985)-ROW($A$2)+1),COLUMNS($I3:P3)),COLUMNS($A2:$A2)))</f>
        <v/>
      </c>
      <c r="Q3" s="22" t="str" cm="1">
        <f t="array" ref="Q3">IF(COLUMNS($I3:Q3)&gt;$J$1,"",INDEX($A$2:$D$985,SMALL(IF($A$2:$A$985=$I$1,ROW($A$2:$A$985)-ROW($A$2)+1),COLUMNS($I3:Q3)),COLUMNS($A2:$A2)))</f>
        <v/>
      </c>
      <c r="R3" s="22" t="str" cm="1">
        <f t="array" ref="R3">IF(COLUMNS($I3:R3)&gt;$J$1,"",INDEX($A$2:$D$985,SMALL(IF($A$2:$A$985=$I$1,ROW($A$2:$A$985)-ROW($A$2)+1),COLUMNS($I3:R3)),COLUMNS($A2:$A2)))</f>
        <v/>
      </c>
      <c r="S3" s="22" t="str" cm="1">
        <f t="array" ref="S3">IF(COLUMNS($I3:S3)&gt;$J$1,"",INDEX($A$2:$D$985,SMALL(IF($A$2:$A$985=$I$1,ROW($A$2:$A$985)-ROW($A$2)+1),COLUMNS($I3:S3)),COLUMNS($A2:$A2)))</f>
        <v/>
      </c>
      <c r="T3" s="22" t="str" cm="1">
        <f t="array" ref="T3">IF(COLUMNS($I3:T3)&gt;$J$1,"",INDEX($A$2:$D$985,SMALL(IF($A$2:$A$985=$I$1,ROW($A$2:$A$985)-ROW($A$2)+1),COLUMNS($I3:T3)),COLUMNS($A2:$A2)))</f>
        <v/>
      </c>
      <c r="U3" s="22" t="str" cm="1">
        <f t="array" ref="U3">IF(COLUMNS($I3:U3)&gt;$J$1,"",INDEX($A$2:$D$985,SMALL(IF($A$2:$A$985=$I$1,ROW($A$2:$A$985)-ROW($A$2)+1),COLUMNS($I3:U3)),COLUMNS($A2:$A2)))</f>
        <v/>
      </c>
      <c r="V3" s="22" t="str" cm="1">
        <f t="array" ref="V3">IF(COLUMNS($I3:V3)&gt;$J$1,"",INDEX($A$2:$D$985,SMALL(IF($A$2:$A$985=$I$1,ROW($A$2:$A$985)-ROW($A$2)+1),COLUMNS($I3:V3)),COLUMNS($A2:$A2)))</f>
        <v/>
      </c>
      <c r="W3" s="22" t="str" cm="1">
        <f t="array" ref="W3">IF(COLUMNS($I3:W3)&gt;$J$1,"",INDEX($A$2:$D$985,SMALL(IF($A$2:$A$985=$I$1,ROW($A$2:$A$985)-ROW($A$2)+1),COLUMNS($I3:W3)),COLUMNS($A2:$A2)))</f>
        <v/>
      </c>
      <c r="X3" s="22" t="str" cm="1">
        <f t="array" ref="X3">IF(COLUMNS($I3:X3)&gt;$J$1,"",INDEX($A$2:$D$985,SMALL(IF($A$2:$A$985=$I$1,ROW($A$2:$A$985)-ROW($A$2)+1),COLUMNS($I3:X3)),COLUMNS($A2:$A2)))</f>
        <v/>
      </c>
      <c r="Y3" s="22" t="str" cm="1">
        <f t="array" ref="Y3">IF(COLUMNS($I3:Y3)&gt;$J$1,"",INDEX($A$2:$D$985,SMALL(IF($A$2:$A$985=$I$1,ROW($A$2:$A$985)-ROW($A$2)+1),COLUMNS($I3:Y3)),COLUMNS($A2:$A2)))</f>
        <v/>
      </c>
      <c r="Z3" s="22" t="str" cm="1">
        <f t="array" ref="Z3">IF(COLUMNS($I3:Z3)&gt;$J$1,"",INDEX($A$2:$D$985,SMALL(IF($A$2:$A$985=$I$1,ROW($A$2:$A$985)-ROW($A$2)+1),COLUMNS($I3:Z3)),COLUMNS($A2:$A2)))</f>
        <v/>
      </c>
      <c r="AA3" s="22" t="str" cm="1">
        <f t="array" ref="AA3">IF(COLUMNS($I3:AA3)&gt;$J$1,"",INDEX($A$2:$D$985,SMALL(IF($A$2:$A$985=$I$1,ROW($A$2:$A$985)-ROW($A$2)+1),COLUMNS($I3:AA3)),COLUMNS($A2:$A2)))</f>
        <v/>
      </c>
      <c r="AB3" s="22" t="str" cm="1">
        <f t="array" ref="AB3">IF(COLUMNS($I3:AB3)&gt;$J$1,"",INDEX($A$2:$D$985,SMALL(IF($A$2:$A$985=$I$1,ROW($A$2:$A$985)-ROW($A$2)+1),COLUMNS($I3:AB3)),COLUMNS($A2:$A2)))</f>
        <v/>
      </c>
    </row>
    <row r="4" spans="1:28" x14ac:dyDescent="0.35">
      <c r="A4" s="16" t="s">
        <v>21</v>
      </c>
      <c r="B4" s="20" t="str">
        <f>IF(A4=LEFT(Main!$C$4,2),"X","")</f>
        <v/>
      </c>
      <c r="C4" s="17" t="s">
        <v>2207</v>
      </c>
      <c r="D4" s="20" t="str">
        <f>IF(COUNTIFS(Main!$D$6:$D$55,'Support - Mun.TD Index'!C4)&gt;0,"X","")</f>
        <v/>
      </c>
      <c r="E4" s="16" t="s">
        <v>2208</v>
      </c>
      <c r="F4" s="17" t="s">
        <v>2209</v>
      </c>
      <c r="G4" s="3" t="str">
        <f t="shared" si="0"/>
        <v>010 - BERNE CITY - MONROE TOWNSHIP</v>
      </c>
      <c r="I4" s="22" t="str">
        <f>'Support - Municipal Selection'!$I4</f>
        <v>LEBANON CIVIL CITY</v>
      </c>
      <c r="J4" s="22" t="str">
        <f>'Support - Municipal Selection'!$I5</f>
        <v>ADVANCE CIVIL TOWN</v>
      </c>
      <c r="K4" s="22" t="str">
        <f>'Support - Municipal Selection'!$I6</f>
        <v>JAMESTOWN CIVIL TOWN</v>
      </c>
      <c r="L4" s="22" t="str">
        <f>'Support - Municipal Selection'!$I7</f>
        <v>THORNTOWN CIVIL TOWN</v>
      </c>
      <c r="M4" s="22" t="str">
        <f>'Support - Municipal Selection'!$I8</f>
        <v>ULEN CIVIL TOWN</v>
      </c>
      <c r="N4" s="22" t="str">
        <f>'Support - Municipal Selection'!$I9</f>
        <v>WHITESTOWN CIVIL TOWN</v>
      </c>
      <c r="O4" s="22" t="str">
        <f>'Support - Municipal Selection'!$I10</f>
        <v>ZIONSVILLE CIVIL TOWN</v>
      </c>
      <c r="P4" s="22" t="str">
        <f>'Support - Municipal Selection'!$I11</f>
        <v/>
      </c>
      <c r="Q4" s="22" t="str">
        <f>'Support - Municipal Selection'!$I12</f>
        <v/>
      </c>
      <c r="R4" s="22" t="str">
        <f>'Support - Municipal Selection'!$I13</f>
        <v/>
      </c>
      <c r="S4" s="22" t="str">
        <f>'Support - Municipal Selection'!$I14</f>
        <v/>
      </c>
      <c r="T4" s="22" t="str">
        <f>'Support - Municipal Selection'!$I15</f>
        <v/>
      </c>
      <c r="U4" s="22" t="str">
        <f>'Support - Municipal Selection'!$I16</f>
        <v/>
      </c>
      <c r="V4" s="22" t="str">
        <f>'Support - Municipal Selection'!$I17</f>
        <v/>
      </c>
      <c r="W4" s="22" t="str">
        <f>'Support - Municipal Selection'!$I18</f>
        <v/>
      </c>
      <c r="X4" s="22" t="str">
        <f>'Support - Municipal Selection'!$I19</f>
        <v/>
      </c>
      <c r="Y4" s="22" t="str">
        <f>'Support - Municipal Selection'!$I20</f>
        <v/>
      </c>
      <c r="Z4" s="22" t="str">
        <f>'Support - Municipal Selection'!$I21</f>
        <v/>
      </c>
      <c r="AA4" s="22" t="str">
        <f>'Support - Municipal Selection'!$I22</f>
        <v/>
      </c>
      <c r="AB4" s="22" t="str">
        <f>'Support - Municipal Selection'!$I23</f>
        <v/>
      </c>
    </row>
    <row r="5" spans="1:28" x14ac:dyDescent="0.35">
      <c r="A5" s="16" t="s">
        <v>21</v>
      </c>
      <c r="B5" s="20" t="str">
        <f>IF(A5=LEFT(Main!$C$4,2),"X","")</f>
        <v/>
      </c>
      <c r="C5" s="17" t="s">
        <v>2207</v>
      </c>
      <c r="D5" s="20" t="str">
        <f>IF(COUNTIFS(Main!$D$6:$D$55,'Support - Mun.TD Index'!C5)&gt;0,"X","")</f>
        <v/>
      </c>
      <c r="E5" s="16" t="s">
        <v>2210</v>
      </c>
      <c r="F5" s="17" t="s">
        <v>2211</v>
      </c>
      <c r="G5" s="3" t="str">
        <f t="shared" si="0"/>
        <v>018 - BERNE CITY-WABASH TOWNSHIP</v>
      </c>
      <c r="I5" s="22">
        <f>IF(I3="","",COUNTIFS($C:$C,I$4,$A:$A,I$3))</f>
        <v>5</v>
      </c>
      <c r="J5" s="22">
        <f t="shared" ref="J5:AB5" si="1">IF(J3="","",COUNTIFS($C:$C,J$4,$A:$A,J$3))</f>
        <v>1</v>
      </c>
      <c r="K5" s="22">
        <f t="shared" si="1"/>
        <v>1</v>
      </c>
      <c r="L5" s="22">
        <f t="shared" si="1"/>
        <v>1</v>
      </c>
      <c r="M5" s="22">
        <f t="shared" si="1"/>
        <v>1</v>
      </c>
      <c r="N5" s="22">
        <f t="shared" si="1"/>
        <v>6</v>
      </c>
      <c r="O5" s="22">
        <f t="shared" si="1"/>
        <v>7</v>
      </c>
      <c r="P5" s="22" t="str">
        <f t="shared" si="1"/>
        <v/>
      </c>
      <c r="Q5" s="22" t="str">
        <f t="shared" si="1"/>
        <v/>
      </c>
      <c r="R5" s="22" t="str">
        <f t="shared" si="1"/>
        <v/>
      </c>
      <c r="S5" s="22" t="str">
        <f t="shared" si="1"/>
        <v/>
      </c>
      <c r="T5" s="22" t="str">
        <f t="shared" si="1"/>
        <v/>
      </c>
      <c r="U5" s="22" t="str">
        <f t="shared" si="1"/>
        <v/>
      </c>
      <c r="V5" s="22" t="str">
        <f t="shared" si="1"/>
        <v/>
      </c>
      <c r="W5" s="22" t="str">
        <f t="shared" si="1"/>
        <v/>
      </c>
      <c r="X5" s="22" t="str">
        <f t="shared" si="1"/>
        <v/>
      </c>
      <c r="Y5" s="22" t="str">
        <f t="shared" si="1"/>
        <v/>
      </c>
      <c r="Z5" s="22" t="str">
        <f t="shared" si="1"/>
        <v/>
      </c>
      <c r="AA5" s="22" t="str">
        <f t="shared" si="1"/>
        <v/>
      </c>
      <c r="AB5" s="22" t="str">
        <f t="shared" si="1"/>
        <v/>
      </c>
    </row>
    <row r="6" spans="1:28" x14ac:dyDescent="0.35">
      <c r="A6" s="16" t="s">
        <v>21</v>
      </c>
      <c r="B6" s="20" t="str">
        <f>IF(A6=LEFT(Main!$C$4,2),"X","")</f>
        <v/>
      </c>
      <c r="C6" s="17" t="s">
        <v>2212</v>
      </c>
      <c r="D6" s="20" t="str">
        <f>IF(COUNTIFS(Main!$D$6:$D$55,'Support - Mun.TD Index'!C6)&gt;0,"X","")</f>
        <v/>
      </c>
      <c r="E6" s="16" t="s">
        <v>2213</v>
      </c>
      <c r="F6" s="17" t="s">
        <v>2214</v>
      </c>
      <c r="G6" s="3" t="str">
        <f t="shared" si="0"/>
        <v>019 - GENEVA TOWN</v>
      </c>
      <c r="I6" s="8" t="str" cm="1">
        <f t="array" ref="I6">IFERROR(IF(ROWS(I$6:I6)&gt;I$5,"",INDEX($G$2:$G$985,SMALL(IF($C$2:$C$985=I$4,ROW($G$2:$G$985)-ROW($C$2)+1),ROWS(I$6:I6)),COLUMNS($C2))),"")</f>
        <v>002 - LEBANON CORPORATION</v>
      </c>
      <c r="J6" s="8" t="str" cm="1">
        <f t="array" ref="J6">IFERROR(IF(ROWS(J$6:J6)&gt;J$5,"",INDEX($G$2:$G$985,SMALL(IF($C$2:$C$985=J$4,ROW($G$2:$G$985)-ROW($C$2)+1),ROWS(J$6:J6)),COLUMNS($C2))),"")</f>
        <v>009 - ADVANCE CORPORATION</v>
      </c>
      <c r="K6" s="8" t="str" cm="1">
        <f t="array" ref="K6">IFERROR(IF(ROWS(K$6:K6)&gt;K$5,"",INDEX($G$2:$G$985,SMALL(IF($C$2:$C$985=K$4,ROW($G$2:$G$985)-ROW($C$2)+1),ROWS(K$6:K6)),COLUMNS($C2))),"")</f>
        <v>010 - JAMESTOWN CORPORATION</v>
      </c>
      <c r="L6" s="8" t="str" cm="1">
        <f t="array" ref="L6">IFERROR(IF(ROWS(L$6:L6)&gt;L$5,"",INDEX($G$2:$G$985,SMALL(IF($C$2:$C$985=L$4,ROW($G$2:$G$985)-ROW($C$2)+1),ROWS(L$6:L6)),COLUMNS($C2))),"")</f>
        <v>015 - THORNTOWN CORPORATION</v>
      </c>
      <c r="M6" s="8" t="str" cm="1">
        <f t="array" ref="M6">IFERROR(IF(ROWS(M$6:M6)&gt;M$5,"",INDEX($G$2:$G$985,SMALL(IF($C$2:$C$985=M$4,ROW($G$2:$G$985)-ROW($C$2)+1),ROWS(M$6:M6)),COLUMNS($C2))),"")</f>
        <v>003 - ULEN CORPORATION</v>
      </c>
      <c r="N6" s="8" t="str" cm="1">
        <f t="array" ref="N6">IFERROR(IF(ROWS(N$6:N6)&gt;N$5,"",INDEX($G$2:$G$985,SMALL(IF($C$2:$C$985=N$4,ROW($G$2:$G$985)-ROW($C$2)+1),ROWS(N$6:N6)),COLUMNS($C2))),"")</f>
        <v>019 - WHITESTOWN CORPORATION</v>
      </c>
      <c r="O6" s="8" t="str" cm="1">
        <f t="array" ref="O6">IFERROR(IF(ROWS(O$6:O6)&gt;O$5,"",INDEX($G$2:$G$985,SMALL(IF($C$2:$C$985=O$4,ROW($G$2:$G$985)-ROW($C$2)+1),ROWS(O$6:O6)),COLUMNS($C2))),"")</f>
        <v>005 - EAGLE/ZIONSVILLE RURAL DISTRICT</v>
      </c>
      <c r="P6" s="8" t="str" cm="1">
        <f t="array" ref="P6">IFERROR(IF(ROWS(P$6:P6)&gt;P$5,"",INDEX($G$2:$G$985,SMALL(IF($C$2:$C$985=P$4,ROW($G$2:$G$985)-ROW($C$2)+1),ROWS(P$6:P6)),COLUMNS($C2))),"")</f>
        <v/>
      </c>
      <c r="Q6" s="8" t="str" cm="1">
        <f t="array" ref="Q6">IFERROR(IF(ROWS(Q$6:Q6)&gt;Q$5,"",INDEX($G$2:$G$985,SMALL(IF($C$2:$C$985=Q$4,ROW($G$2:$G$985)-ROW($C$2)+1),ROWS(Q$6:Q6)),COLUMNS($C2))),"")</f>
        <v/>
      </c>
      <c r="R6" s="8" t="str" cm="1">
        <f t="array" ref="R6">IFERROR(IF(ROWS(R$6:R6)&gt;R$5,"",INDEX($G$2:$G$985,SMALL(IF($C$2:$C$985=R$4,ROW($G$2:$G$985)-ROW($C$2)+1),ROWS(R$6:R6)),COLUMNS($C2))),"")</f>
        <v/>
      </c>
      <c r="S6" s="8" t="str" cm="1">
        <f t="array" ref="S6">IFERROR(IF(ROWS(S$6:S6)&gt;S$5,"",INDEX($G$2:$G$985,SMALL(IF($C$2:$C$985=S$4,ROW($G$2:$G$985)-ROW($C$2)+1),ROWS(S$6:S6)),COLUMNS($C2))),"")</f>
        <v/>
      </c>
      <c r="T6" s="8" t="str" cm="1">
        <f t="array" ref="T6">IFERROR(IF(ROWS(T$6:T6)&gt;T$5,"",INDEX($G$2:$G$985,SMALL(IF($C$2:$C$985=T$4,ROW($G$2:$G$985)-ROW($C$2)+1),ROWS(T$6:T6)),COLUMNS($C2))),"")</f>
        <v/>
      </c>
      <c r="U6" s="8" t="str" cm="1">
        <f t="array" ref="U6">IFERROR(IF(ROWS(U$6:U6)&gt;U$5,"",INDEX($G$2:$G$985,SMALL(IF($C$2:$C$985=U$4,ROW($G$2:$G$985)-ROW($C$2)+1),ROWS(U$6:U6)),COLUMNS($C2))),"")</f>
        <v/>
      </c>
      <c r="V6" s="8" t="str" cm="1">
        <f t="array" ref="V6">IFERROR(IF(ROWS(V$6:V6)&gt;V$5,"",INDEX($G$2:$G$985,SMALL(IF($C$2:$C$985=V$4,ROW($G$2:$G$985)-ROW($C$2)+1),ROWS(V$6:V6)),COLUMNS($C2))),"")</f>
        <v/>
      </c>
      <c r="W6" s="8" t="str" cm="1">
        <f t="array" ref="W6">IFERROR(IF(ROWS(W$6:W6)&gt;W$5,"",INDEX($G$2:$G$985,SMALL(IF($C$2:$C$985=W$4,ROW($G$2:$G$985)-ROW($C$2)+1),ROWS(W$6:W6)),COLUMNS($C2))),"")</f>
        <v/>
      </c>
      <c r="X6" s="8" t="str" cm="1">
        <f t="array" ref="X6">IFERROR(IF(ROWS(X$6:X6)&gt;X$5,"",INDEX($G$2:$G$985,SMALL(IF($C$2:$C$985=X$4,ROW($G$2:$G$985)-ROW($C$2)+1),ROWS(X$6:X6)),COLUMNS($C2))),"")</f>
        <v/>
      </c>
      <c r="Y6" s="8" t="str" cm="1">
        <f t="array" ref="Y6">IFERROR(IF(ROWS(Y$6:Y6)&gt;Y$5,"",INDEX($G$2:$G$985,SMALL(IF($C$2:$C$985=Y$4,ROW($G$2:$G$985)-ROW($C$2)+1),ROWS(Y$6:Y6)),COLUMNS($C2))),"")</f>
        <v/>
      </c>
      <c r="Z6" s="8" t="str" cm="1">
        <f t="array" ref="Z6">IFERROR(IF(ROWS(Z$6:Z6)&gt;Z$5,"",INDEX($G$2:$G$985,SMALL(IF($C$2:$C$985=Z$4,ROW($G$2:$G$985)-ROW($C$2)+1),ROWS(Z$6:Z6)),COLUMNS($C2))),"")</f>
        <v/>
      </c>
      <c r="AA6" s="8" t="str" cm="1">
        <f t="array" ref="AA6">IFERROR(IF(ROWS(AA$6:AA6)&gt;AA$5,"",INDEX($G$2:$G$985,SMALL(IF($C$2:$C$985=AA$4,ROW($G$2:$G$985)-ROW($C$2)+1),ROWS(AA$6:AA6)),COLUMNS($C2))),"")</f>
        <v/>
      </c>
      <c r="AB6" s="8" t="str" cm="1">
        <f t="array" ref="AB6">IFERROR(IF(ROWS(AB$6:AB6)&gt;AB$5,"",INDEX($G$2:$G$985,SMALL(IF($C$2:$C$985=AB$4,ROW($G$2:$G$985)-ROW($C$2)+1),ROWS(AB$6:AB6)),COLUMNS($C2))),"")</f>
        <v/>
      </c>
    </row>
    <row r="7" spans="1:28" x14ac:dyDescent="0.35">
      <c r="A7" s="16" t="s">
        <v>21</v>
      </c>
      <c r="B7" s="20" t="str">
        <f>IF(A7=LEFT(Main!$C$4,2),"X","")</f>
        <v/>
      </c>
      <c r="C7" s="17" t="s">
        <v>2215</v>
      </c>
      <c r="D7" s="20" t="str">
        <f>IF(COUNTIFS(Main!$D$6:$D$55,'Support - Mun.TD Index'!C7)&gt;0,"X","")</f>
        <v/>
      </c>
      <c r="E7" s="16" t="s">
        <v>2216</v>
      </c>
      <c r="F7" s="17" t="s">
        <v>2217</v>
      </c>
      <c r="G7" s="3" t="str">
        <f t="shared" si="0"/>
        <v>011 - MONROE TOWN-MONROE TOWNSHIP</v>
      </c>
      <c r="I7" s="8" t="str" cm="1">
        <f t="array" ref="I7">IFERROR(IF(ROWS(I$6:I7)&gt;I$5,"",INDEX($G$2:$G$985,SMALL(IF($C$2:$C$985=I$4,ROW($G$2:$G$985)-ROW($C$2)+1),ROWS(I$6:I7)),COLUMNS($C3))),"")</f>
        <v>027 - PERRY/LEBANON CORPORATION</v>
      </c>
      <c r="J7" s="8" t="str" cm="1">
        <f t="array" ref="J7">IFERROR(IF(ROWS(J$6:J7)&gt;J$5,"",INDEX($G$2:$G$985,SMALL(IF($C$2:$C$985=J$4,ROW($G$2:$G$985)-ROW($C$2)+1),ROWS(J$6:J7)),COLUMNS($C3))),"")</f>
        <v/>
      </c>
      <c r="K7" s="8" t="str" cm="1">
        <f t="array" ref="K7">IFERROR(IF(ROWS(K$6:K7)&gt;K$5,"",INDEX($G$2:$G$985,SMALL(IF($C$2:$C$985=K$4,ROW($G$2:$G$985)-ROW($C$2)+1),ROWS(K$6:K7)),COLUMNS($C3))),"")</f>
        <v/>
      </c>
      <c r="L7" s="8" t="str" cm="1">
        <f t="array" ref="L7">IFERROR(IF(ROWS(L$6:L7)&gt;L$5,"",INDEX($G$2:$G$985,SMALL(IF($C$2:$C$985=L$4,ROW($G$2:$G$985)-ROW($C$2)+1),ROWS(L$6:L7)),COLUMNS($C3))),"")</f>
        <v/>
      </c>
      <c r="M7" s="8" t="str" cm="1">
        <f t="array" ref="M7">IFERROR(IF(ROWS(M$6:M7)&gt;M$5,"",INDEX($G$2:$G$985,SMALL(IF($C$2:$C$985=M$4,ROW($G$2:$G$985)-ROW($C$2)+1),ROWS(M$6:M7)),COLUMNS($C3))),"")</f>
        <v/>
      </c>
      <c r="N7" s="8" t="str" cm="1">
        <f t="array" ref="N7">IFERROR(IF(ROWS(N$6:N7)&gt;N$5,"",INDEX($G$2:$G$985,SMALL(IF($C$2:$C$985=N$4,ROW($G$2:$G$985)-ROW($C$2)+1),ROWS(N$6:N7)),COLUMNS($C3))),"")</f>
        <v>020 - PERRY/WHITESTOWN CORPORATION</v>
      </c>
      <c r="O7" s="8" t="str" cm="1">
        <f t="array" ref="O7">IFERROR(IF(ROWS(O$6:O7)&gt;O$5,"",INDEX($G$2:$G$985,SMALL(IF($C$2:$C$985=O$4,ROW($G$2:$G$985)-ROW($C$2)+1),ROWS(O$6:O7)),COLUMNS($C3))),"")</f>
        <v>006 - ZIONSVILLE CORPORATION</v>
      </c>
      <c r="P7" s="8" t="str" cm="1">
        <f t="array" ref="P7">IFERROR(IF(ROWS(P$6:P7)&gt;P$5,"",INDEX($G$2:$G$985,SMALL(IF($C$2:$C$985=P$4,ROW($G$2:$G$985)-ROW($C$2)+1),ROWS(P$6:P7)),COLUMNS($C3))),"")</f>
        <v/>
      </c>
      <c r="Q7" s="8" t="str" cm="1">
        <f t="array" ref="Q7">IFERROR(IF(ROWS(Q$6:Q7)&gt;Q$5,"",INDEX($G$2:$G$985,SMALL(IF($C$2:$C$985=Q$4,ROW($G$2:$G$985)-ROW($C$2)+1),ROWS(Q$6:Q7)),COLUMNS($C3))),"")</f>
        <v/>
      </c>
      <c r="R7" s="8" t="str" cm="1">
        <f t="array" ref="R7">IFERROR(IF(ROWS(R$6:R7)&gt;R$5,"",INDEX($G$2:$G$985,SMALL(IF($C$2:$C$985=R$4,ROW($G$2:$G$985)-ROW($C$2)+1),ROWS(R$6:R7)),COLUMNS($C3))),"")</f>
        <v/>
      </c>
      <c r="S7" s="8" t="str" cm="1">
        <f t="array" ref="S7">IFERROR(IF(ROWS(S$6:S7)&gt;S$5,"",INDEX($G$2:$G$985,SMALL(IF($C$2:$C$985=S$4,ROW($G$2:$G$985)-ROW($C$2)+1),ROWS(S$6:S7)),COLUMNS($C3))),"")</f>
        <v/>
      </c>
      <c r="T7" s="8" t="str" cm="1">
        <f t="array" ref="T7">IFERROR(IF(ROWS(T$6:T7)&gt;T$5,"",INDEX($G$2:$G$985,SMALL(IF($C$2:$C$985=T$4,ROW($G$2:$G$985)-ROW($C$2)+1),ROWS(T$6:T7)),COLUMNS($C3))),"")</f>
        <v/>
      </c>
      <c r="U7" s="8" t="str" cm="1">
        <f t="array" ref="U7">IFERROR(IF(ROWS(U$6:U7)&gt;U$5,"",INDEX($G$2:$G$985,SMALL(IF($C$2:$C$985=U$4,ROW($G$2:$G$985)-ROW($C$2)+1),ROWS(U$6:U7)),COLUMNS($C3))),"")</f>
        <v/>
      </c>
      <c r="V7" s="8" t="str" cm="1">
        <f t="array" ref="V7">IFERROR(IF(ROWS(V$6:V7)&gt;V$5,"",INDEX($G$2:$G$985,SMALL(IF($C$2:$C$985=V$4,ROW($G$2:$G$985)-ROW($C$2)+1),ROWS(V$6:V7)),COLUMNS($C3))),"")</f>
        <v/>
      </c>
      <c r="W7" s="8" t="str" cm="1">
        <f t="array" ref="W7">IFERROR(IF(ROWS(W$6:W7)&gt;W$5,"",INDEX($G$2:$G$985,SMALL(IF($C$2:$C$985=W$4,ROW($G$2:$G$985)-ROW($C$2)+1),ROWS(W$6:W7)),COLUMNS($C3))),"")</f>
        <v/>
      </c>
      <c r="X7" s="8" t="str" cm="1">
        <f t="array" ref="X7">IFERROR(IF(ROWS(X$6:X7)&gt;X$5,"",INDEX($G$2:$G$985,SMALL(IF($C$2:$C$985=X$4,ROW($G$2:$G$985)-ROW($C$2)+1),ROWS(X$6:X7)),COLUMNS($C3))),"")</f>
        <v/>
      </c>
      <c r="Y7" s="8" t="str" cm="1">
        <f t="array" ref="Y7">IFERROR(IF(ROWS(Y$6:Y7)&gt;Y$5,"",INDEX($G$2:$G$985,SMALL(IF($C$2:$C$985=Y$4,ROW($G$2:$G$985)-ROW($C$2)+1),ROWS(Y$6:Y7)),COLUMNS($C3))),"")</f>
        <v/>
      </c>
      <c r="Z7" s="8" t="str" cm="1">
        <f t="array" ref="Z7">IFERROR(IF(ROWS(Z$6:Z7)&gt;Z$5,"",INDEX($G$2:$G$985,SMALL(IF($C$2:$C$985=Z$4,ROW($G$2:$G$985)-ROW($C$2)+1),ROWS(Z$6:Z7)),COLUMNS($C3))),"")</f>
        <v/>
      </c>
      <c r="AA7" s="8" t="str" cm="1">
        <f t="array" ref="AA7">IFERROR(IF(ROWS(AA$6:AA7)&gt;AA$5,"",INDEX($G$2:$G$985,SMALL(IF($C$2:$C$985=AA$4,ROW($G$2:$G$985)-ROW($C$2)+1),ROWS(AA$6:AA7)),COLUMNS($C3))),"")</f>
        <v/>
      </c>
      <c r="AB7" s="8" t="str" cm="1">
        <f t="array" ref="AB7">IFERROR(IF(ROWS(AB$6:AB7)&gt;AB$5,"",INDEX($G$2:$G$985,SMALL(IF($C$2:$C$985=AB$4,ROW($G$2:$G$985)-ROW($C$2)+1),ROWS(AB$6:AB7)),COLUMNS($C3))),"")</f>
        <v/>
      </c>
    </row>
    <row r="8" spans="1:28" x14ac:dyDescent="0.35">
      <c r="A8" s="16" t="s">
        <v>21</v>
      </c>
      <c r="B8" s="20" t="str">
        <f>IF(A8=LEFT(Main!$C$4,2),"X","")</f>
        <v/>
      </c>
      <c r="C8" s="17" t="s">
        <v>2215</v>
      </c>
      <c r="D8" s="20" t="str">
        <f>IF(COUNTIFS(Main!$D$6:$D$55,'Support - Mun.TD Index'!C8)&gt;0,"X","")</f>
        <v/>
      </c>
      <c r="E8" s="16" t="s">
        <v>2218</v>
      </c>
      <c r="F8" s="17" t="s">
        <v>2219</v>
      </c>
      <c r="G8" s="3" t="str">
        <f t="shared" si="0"/>
        <v>023 - MONROE TOWN-WASHINGTON TOWNSHI</v>
      </c>
      <c r="I8" s="8" t="str" cm="1">
        <f t="array" ref="I8">IFERROR(IF(ROWS(I$6:I8)&gt;I$5,"",INDEX($G$2:$G$985,SMALL(IF($C$2:$C$985=I$4,ROW($G$2:$G$985)-ROW($C$2)+1),ROWS(I$6:I8)),COLUMNS($C4))),"")</f>
        <v>035 - WORTH/LEBANON CORPORATION</v>
      </c>
      <c r="J8" s="8" t="str" cm="1">
        <f t="array" ref="J8">IFERROR(IF(ROWS(J$6:J8)&gt;J$5,"",INDEX($G$2:$G$985,SMALL(IF($C$2:$C$985=J$4,ROW($G$2:$G$985)-ROW($C$2)+1),ROWS(J$6:J8)),COLUMNS($C4))),"")</f>
        <v/>
      </c>
      <c r="K8" s="8" t="str" cm="1">
        <f t="array" ref="K8">IFERROR(IF(ROWS(K$6:K8)&gt;K$5,"",INDEX($G$2:$G$985,SMALL(IF($C$2:$C$985=K$4,ROW($G$2:$G$985)-ROW($C$2)+1),ROWS(K$6:K8)),COLUMNS($C4))),"")</f>
        <v/>
      </c>
      <c r="L8" s="8" t="str" cm="1">
        <f t="array" ref="L8">IFERROR(IF(ROWS(L$6:L8)&gt;L$5,"",INDEX($G$2:$G$985,SMALL(IF($C$2:$C$985=L$4,ROW($G$2:$G$985)-ROW($C$2)+1),ROWS(L$6:L8)),COLUMNS($C4))),"")</f>
        <v/>
      </c>
      <c r="M8" s="8" t="str" cm="1">
        <f t="array" ref="M8">IFERROR(IF(ROWS(M$6:M8)&gt;M$5,"",INDEX($G$2:$G$985,SMALL(IF($C$2:$C$985=M$4,ROW($G$2:$G$985)-ROW($C$2)+1),ROWS(M$6:M8)),COLUMNS($C4))),"")</f>
        <v/>
      </c>
      <c r="N8" s="8" t="str" cm="1">
        <f t="array" ref="N8">IFERROR(IF(ROWS(N$6:N8)&gt;N$5,"",INDEX($G$2:$G$985,SMALL(IF($C$2:$C$985=N$4,ROW($G$2:$G$985)-ROW($C$2)+1),ROWS(N$6:N8)),COLUMNS($C4))),"")</f>
        <v>021 - EAGLE/WHITESTOWN CORPORATION</v>
      </c>
      <c r="O8" s="8" t="str" cm="1">
        <f t="array" ref="O8">IFERROR(IF(ROWS(O$6:O8)&gt;O$5,"",INDEX($G$2:$G$985,SMALL(IF($C$2:$C$985=O$4,ROW($G$2:$G$985)-ROW($C$2)+1),ROWS(O$6:O8)),COLUMNS($C4))),"")</f>
        <v>013 - PERRY PERRY/ZIONSVILLE RURAL DISTRICT</v>
      </c>
      <c r="P8" s="8" t="str" cm="1">
        <f t="array" ref="P8">IFERROR(IF(ROWS(P$6:P8)&gt;P$5,"",INDEX($G$2:$G$985,SMALL(IF($C$2:$C$985=P$4,ROW($G$2:$G$985)-ROW($C$2)+1),ROWS(P$6:P8)),COLUMNS($C4))),"")</f>
        <v/>
      </c>
      <c r="Q8" s="8" t="str" cm="1">
        <f t="array" ref="Q8">IFERROR(IF(ROWS(Q$6:Q8)&gt;Q$5,"",INDEX($G$2:$G$985,SMALL(IF($C$2:$C$985=Q$4,ROW($G$2:$G$985)-ROW($C$2)+1),ROWS(Q$6:Q8)),COLUMNS($C4))),"")</f>
        <v/>
      </c>
      <c r="R8" s="8" t="str" cm="1">
        <f t="array" ref="R8">IFERROR(IF(ROWS(R$6:R8)&gt;R$5,"",INDEX($G$2:$G$985,SMALL(IF($C$2:$C$985=R$4,ROW($G$2:$G$985)-ROW($C$2)+1),ROWS(R$6:R8)),COLUMNS($C4))),"")</f>
        <v/>
      </c>
      <c r="S8" s="8" t="str" cm="1">
        <f t="array" ref="S8">IFERROR(IF(ROWS(S$6:S8)&gt;S$5,"",INDEX($G$2:$G$985,SMALL(IF($C$2:$C$985=S$4,ROW($G$2:$G$985)-ROW($C$2)+1),ROWS(S$6:S8)),COLUMNS($C4))),"")</f>
        <v/>
      </c>
      <c r="T8" s="8" t="str" cm="1">
        <f t="array" ref="T8">IFERROR(IF(ROWS(T$6:T8)&gt;T$5,"",INDEX($G$2:$G$985,SMALL(IF($C$2:$C$985=T$4,ROW($G$2:$G$985)-ROW($C$2)+1),ROWS(T$6:T8)),COLUMNS($C4))),"")</f>
        <v/>
      </c>
      <c r="U8" s="8" t="str" cm="1">
        <f t="array" ref="U8">IFERROR(IF(ROWS(U$6:U8)&gt;U$5,"",INDEX($G$2:$G$985,SMALL(IF($C$2:$C$985=U$4,ROW($G$2:$G$985)-ROW($C$2)+1),ROWS(U$6:U8)),COLUMNS($C4))),"")</f>
        <v/>
      </c>
      <c r="V8" s="8" t="str" cm="1">
        <f t="array" ref="V8">IFERROR(IF(ROWS(V$6:V8)&gt;V$5,"",INDEX($G$2:$G$985,SMALL(IF($C$2:$C$985=V$4,ROW($G$2:$G$985)-ROW($C$2)+1),ROWS(V$6:V8)),COLUMNS($C4))),"")</f>
        <v/>
      </c>
      <c r="W8" s="8" t="str" cm="1">
        <f t="array" ref="W8">IFERROR(IF(ROWS(W$6:W8)&gt;W$5,"",INDEX($G$2:$G$985,SMALL(IF($C$2:$C$985=W$4,ROW($G$2:$G$985)-ROW($C$2)+1),ROWS(W$6:W8)),COLUMNS($C4))),"")</f>
        <v/>
      </c>
      <c r="X8" s="8" t="str" cm="1">
        <f t="array" ref="X8">IFERROR(IF(ROWS(X$6:X8)&gt;X$5,"",INDEX($G$2:$G$985,SMALL(IF($C$2:$C$985=X$4,ROW($G$2:$G$985)-ROW($C$2)+1),ROWS(X$6:X8)),COLUMNS($C4))),"")</f>
        <v/>
      </c>
      <c r="Y8" s="8" t="str" cm="1">
        <f t="array" ref="Y8">IFERROR(IF(ROWS(Y$6:Y8)&gt;Y$5,"",INDEX($G$2:$G$985,SMALL(IF($C$2:$C$985=Y$4,ROW($G$2:$G$985)-ROW($C$2)+1),ROWS(Y$6:Y8)),COLUMNS($C4))),"")</f>
        <v/>
      </c>
      <c r="Z8" s="8" t="str" cm="1">
        <f t="array" ref="Z8">IFERROR(IF(ROWS(Z$6:Z8)&gt;Z$5,"",INDEX($G$2:$G$985,SMALL(IF($C$2:$C$985=Z$4,ROW($G$2:$G$985)-ROW($C$2)+1),ROWS(Z$6:Z8)),COLUMNS($C4))),"")</f>
        <v/>
      </c>
      <c r="AA8" s="8" t="str" cm="1">
        <f t="array" ref="AA8">IFERROR(IF(ROWS(AA$6:AA8)&gt;AA$5,"",INDEX($G$2:$G$985,SMALL(IF($C$2:$C$985=AA$4,ROW($G$2:$G$985)-ROW($C$2)+1),ROWS(AA$6:AA8)),COLUMNS($C4))),"")</f>
        <v/>
      </c>
      <c r="AB8" s="8" t="str" cm="1">
        <f t="array" ref="AB8">IFERROR(IF(ROWS(AB$6:AB8)&gt;AB$5,"",INDEX($G$2:$G$985,SMALL(IF($C$2:$C$985=AB$4,ROW($G$2:$G$985)-ROW($C$2)+1),ROWS(AB$6:AB8)),COLUMNS($C4))),"")</f>
        <v/>
      </c>
    </row>
    <row r="9" spans="1:28" x14ac:dyDescent="0.35">
      <c r="A9" s="16" t="s">
        <v>23</v>
      </c>
      <c r="B9" s="20" t="str">
        <f>IF(A9=LEFT(Main!$C$4,2),"X","")</f>
        <v/>
      </c>
      <c r="C9" s="17" t="s">
        <v>2220</v>
      </c>
      <c r="D9" s="20" t="str">
        <f>IF(COUNTIFS(Main!$D$6:$D$55,'Support - Mun.TD Index'!C9)&gt;0,"X","")</f>
        <v/>
      </c>
      <c r="E9" s="16" t="s">
        <v>2221</v>
      </c>
      <c r="F9" s="17" t="s">
        <v>2222</v>
      </c>
      <c r="G9" s="3" t="str">
        <f t="shared" si="0"/>
        <v>069 - FW ADAMS FWCS</v>
      </c>
      <c r="I9" s="8" t="str" cm="1">
        <f t="array" ref="I9">IFERROR(IF(ROWS(I$6:I9)&gt;I$5,"",INDEX($G$2:$G$985,SMALL(IF($C$2:$C$985=I$4,ROW($G$2:$G$985)-ROW($C$2)+1),ROWS(I$6:I9)),COLUMNS($C5))),"")</f>
        <v>036 - WASHINGTON/LEBANON CORPORATION</v>
      </c>
      <c r="J9" s="8" t="str" cm="1">
        <f t="array" ref="J9">IFERROR(IF(ROWS(J$6:J9)&gt;J$5,"",INDEX($G$2:$G$985,SMALL(IF($C$2:$C$985=J$4,ROW($G$2:$G$985)-ROW($C$2)+1),ROWS(J$6:J9)),COLUMNS($C5))),"")</f>
        <v/>
      </c>
      <c r="K9" s="8" t="str" cm="1">
        <f t="array" ref="K9">IFERROR(IF(ROWS(K$6:K9)&gt;K$5,"",INDEX($G$2:$G$985,SMALL(IF($C$2:$C$985=K$4,ROW($G$2:$G$985)-ROW($C$2)+1),ROWS(K$6:K9)),COLUMNS($C5))),"")</f>
        <v/>
      </c>
      <c r="L9" s="8" t="str" cm="1">
        <f t="array" ref="L9">IFERROR(IF(ROWS(L$6:L9)&gt;L$5,"",INDEX($G$2:$G$985,SMALL(IF($C$2:$C$985=L$4,ROW($G$2:$G$985)-ROW($C$2)+1),ROWS(L$6:L9)),COLUMNS($C5))),"")</f>
        <v/>
      </c>
      <c r="M9" s="8" t="str" cm="1">
        <f t="array" ref="M9">IFERROR(IF(ROWS(M$6:M9)&gt;M$5,"",INDEX($G$2:$G$985,SMALL(IF($C$2:$C$985=M$4,ROW($G$2:$G$985)-ROW($C$2)+1),ROWS(M$6:M9)),COLUMNS($C5))),"")</f>
        <v/>
      </c>
      <c r="N9" s="8" t="str" cm="1">
        <f t="array" ref="N9">IFERROR(IF(ROWS(N$6:N9)&gt;N$5,"",INDEX($G$2:$G$985,SMALL(IF($C$2:$C$985=N$4,ROW($G$2:$G$985)-ROW($C$2)+1),ROWS(N$6:N9)),COLUMNS($C5))),"")</f>
        <v>024 - WHITESTOWN TIF MEMO</v>
      </c>
      <c r="O9" s="8" t="str" cm="1">
        <f t="array" ref="O9">IFERROR(IF(ROWS(O$6:O9)&gt;O$5,"",INDEX($G$2:$G$985,SMALL(IF($C$2:$C$985=O$4,ROW($G$2:$G$985)-ROW($C$2)+1),ROWS(O$6:O9)),COLUMNS($C5))),"")</f>
        <v>016 - UNION/ZIONSVILLE RURAL DISTRICT</v>
      </c>
      <c r="P9" s="8" t="str" cm="1">
        <f t="array" ref="P9">IFERROR(IF(ROWS(P$6:P9)&gt;P$5,"",INDEX($G$2:$G$985,SMALL(IF($C$2:$C$985=P$4,ROW($G$2:$G$985)-ROW($C$2)+1),ROWS(P$6:P9)),COLUMNS($C5))),"")</f>
        <v/>
      </c>
      <c r="Q9" s="8" t="str" cm="1">
        <f t="array" ref="Q9">IFERROR(IF(ROWS(Q$6:Q9)&gt;Q$5,"",INDEX($G$2:$G$985,SMALL(IF($C$2:$C$985=Q$4,ROW($G$2:$G$985)-ROW($C$2)+1),ROWS(Q$6:Q9)),COLUMNS($C5))),"")</f>
        <v/>
      </c>
      <c r="R9" s="8" t="str" cm="1">
        <f t="array" ref="R9">IFERROR(IF(ROWS(R$6:R9)&gt;R$5,"",INDEX($G$2:$G$985,SMALL(IF($C$2:$C$985=R$4,ROW($G$2:$G$985)-ROW($C$2)+1),ROWS(R$6:R9)),COLUMNS($C5))),"")</f>
        <v/>
      </c>
      <c r="S9" s="8" t="str" cm="1">
        <f t="array" ref="S9">IFERROR(IF(ROWS(S$6:S9)&gt;S$5,"",INDEX($G$2:$G$985,SMALL(IF($C$2:$C$985=S$4,ROW($G$2:$G$985)-ROW($C$2)+1),ROWS(S$6:S9)),COLUMNS($C5))),"")</f>
        <v/>
      </c>
      <c r="T9" s="8" t="str" cm="1">
        <f t="array" ref="T9">IFERROR(IF(ROWS(T$6:T9)&gt;T$5,"",INDEX($G$2:$G$985,SMALL(IF($C$2:$C$985=T$4,ROW($G$2:$G$985)-ROW($C$2)+1),ROWS(T$6:T9)),COLUMNS($C5))),"")</f>
        <v/>
      </c>
      <c r="U9" s="8" t="str" cm="1">
        <f t="array" ref="U9">IFERROR(IF(ROWS(U$6:U9)&gt;U$5,"",INDEX($G$2:$G$985,SMALL(IF($C$2:$C$985=U$4,ROW($G$2:$G$985)-ROW($C$2)+1),ROWS(U$6:U9)),COLUMNS($C5))),"")</f>
        <v/>
      </c>
      <c r="V9" s="8" t="str" cm="1">
        <f t="array" ref="V9">IFERROR(IF(ROWS(V$6:V9)&gt;V$5,"",INDEX($G$2:$G$985,SMALL(IF($C$2:$C$985=V$4,ROW($G$2:$G$985)-ROW($C$2)+1),ROWS(V$6:V9)),COLUMNS($C5))),"")</f>
        <v/>
      </c>
      <c r="W9" s="8" t="str" cm="1">
        <f t="array" ref="W9">IFERROR(IF(ROWS(W$6:W9)&gt;W$5,"",INDEX($G$2:$G$985,SMALL(IF($C$2:$C$985=W$4,ROW($G$2:$G$985)-ROW($C$2)+1),ROWS(W$6:W9)),COLUMNS($C5))),"")</f>
        <v/>
      </c>
      <c r="X9" s="8" t="str" cm="1">
        <f t="array" ref="X9">IFERROR(IF(ROWS(X$6:X9)&gt;X$5,"",INDEX($G$2:$G$985,SMALL(IF($C$2:$C$985=X$4,ROW($G$2:$G$985)-ROW($C$2)+1),ROWS(X$6:X9)),COLUMNS($C5))),"")</f>
        <v/>
      </c>
      <c r="Y9" s="8" t="str" cm="1">
        <f t="array" ref="Y9">IFERROR(IF(ROWS(Y$6:Y9)&gt;Y$5,"",INDEX($G$2:$G$985,SMALL(IF($C$2:$C$985=Y$4,ROW($G$2:$G$985)-ROW($C$2)+1),ROWS(Y$6:Y9)),COLUMNS($C5))),"")</f>
        <v/>
      </c>
      <c r="Z9" s="8" t="str" cm="1">
        <f t="array" ref="Z9">IFERROR(IF(ROWS(Z$6:Z9)&gt;Z$5,"",INDEX($G$2:$G$985,SMALL(IF($C$2:$C$985=Z$4,ROW($G$2:$G$985)-ROW($C$2)+1),ROWS(Z$6:Z9)),COLUMNS($C5))),"")</f>
        <v/>
      </c>
      <c r="AA9" s="8" t="str" cm="1">
        <f t="array" ref="AA9">IFERROR(IF(ROWS(AA$6:AA9)&gt;AA$5,"",INDEX($G$2:$G$985,SMALL(IF($C$2:$C$985=AA$4,ROW($G$2:$G$985)-ROW($C$2)+1),ROWS(AA$6:AA9)),COLUMNS($C5))),"")</f>
        <v/>
      </c>
      <c r="AB9" s="8" t="str" cm="1">
        <f t="array" ref="AB9">IFERROR(IF(ROWS(AB$6:AB9)&gt;AB$5,"",INDEX($G$2:$G$985,SMALL(IF($C$2:$C$985=AB$4,ROW($G$2:$G$985)-ROW($C$2)+1),ROWS(AB$6:AB9)),COLUMNS($C5))),"")</f>
        <v/>
      </c>
    </row>
    <row r="10" spans="1:28" x14ac:dyDescent="0.35">
      <c r="A10" s="16" t="s">
        <v>23</v>
      </c>
      <c r="B10" s="20" t="str">
        <f>IF(A10=LEFT(Main!$C$4,2),"X","")</f>
        <v/>
      </c>
      <c r="C10" s="17" t="s">
        <v>2220</v>
      </c>
      <c r="D10" s="20" t="str">
        <f>IF(COUNTIFS(Main!$D$6:$D$55,'Support - Mun.TD Index'!C10)&gt;0,"X","")</f>
        <v/>
      </c>
      <c r="E10" s="16" t="s">
        <v>2223</v>
      </c>
      <c r="F10" s="17" t="s">
        <v>2224</v>
      </c>
      <c r="G10" s="3" t="str">
        <f t="shared" si="0"/>
        <v>070 - FW ADAMS EACS</v>
      </c>
      <c r="I10" s="8" t="str" cm="1">
        <f t="array" ref="I10">IFERROR(IF(ROWS(I$6:I10)&gt;I$5,"",INDEX($G$2:$G$985,SMALL(IF($C$2:$C$985=I$4,ROW($G$2:$G$985)-ROW($C$2)+1),ROWS(I$6:I10)),COLUMNS($C6))),"")</f>
        <v>037 - JEFFERSON/LEBANON CORPORATION</v>
      </c>
      <c r="J10" s="8" t="str" cm="1">
        <f t="array" ref="J10">IFERROR(IF(ROWS(J$6:J10)&gt;J$5,"",INDEX($G$2:$G$985,SMALL(IF($C$2:$C$985=J$4,ROW($G$2:$G$985)-ROW($C$2)+1),ROWS(J$6:J10)),COLUMNS($C6))),"")</f>
        <v/>
      </c>
      <c r="K10" s="8" t="str" cm="1">
        <f t="array" ref="K10">IFERROR(IF(ROWS(K$6:K10)&gt;K$5,"",INDEX($G$2:$G$985,SMALL(IF($C$2:$C$985=K$4,ROW($G$2:$G$985)-ROW($C$2)+1),ROWS(K$6:K10)),COLUMNS($C6))),"")</f>
        <v/>
      </c>
      <c r="L10" s="8" t="str" cm="1">
        <f t="array" ref="L10">IFERROR(IF(ROWS(L$6:L10)&gt;L$5,"",INDEX($G$2:$G$985,SMALL(IF($C$2:$C$985=L$4,ROW($G$2:$G$985)-ROW($C$2)+1),ROWS(L$6:L10)),COLUMNS($C6))),"")</f>
        <v/>
      </c>
      <c r="M10" s="8" t="str" cm="1">
        <f t="array" ref="M10">IFERROR(IF(ROWS(M$6:M10)&gt;M$5,"",INDEX($G$2:$G$985,SMALL(IF($C$2:$C$985=M$4,ROW($G$2:$G$985)-ROW($C$2)+1),ROWS(M$6:M10)),COLUMNS($C6))),"")</f>
        <v/>
      </c>
      <c r="N10" s="8" t="str" cm="1">
        <f t="array" ref="N10">IFERROR(IF(ROWS(N$6:N10)&gt;N$5,"",INDEX($G$2:$G$985,SMALL(IF($C$2:$C$985=N$4,ROW($G$2:$G$985)-ROW($C$2)+1),ROWS(N$6:N10)),COLUMNS($C6))),"")</f>
        <v>025 - WHITESTOWN-EAGLE TIF MEMO</v>
      </c>
      <c r="O10" s="8" t="str" cm="1">
        <f t="array" ref="O10">IFERROR(IF(ROWS(O$6:O10)&gt;O$5,"",INDEX($G$2:$G$985,SMALL(IF($C$2:$C$985=O$4,ROW($G$2:$G$985)-ROW($C$2)+1),ROWS(O$6:O10)),COLUMNS($C6))),"")</f>
        <v>029 - EAGLE/ZIONSVILLE URBAN SERVICE</v>
      </c>
      <c r="P10" s="8" t="str" cm="1">
        <f t="array" ref="P10">IFERROR(IF(ROWS(P$6:P10)&gt;P$5,"",INDEX($G$2:$G$985,SMALL(IF($C$2:$C$985=P$4,ROW($G$2:$G$985)-ROW($C$2)+1),ROWS(P$6:P10)),COLUMNS($C6))),"")</f>
        <v/>
      </c>
      <c r="Q10" s="8" t="str" cm="1">
        <f t="array" ref="Q10">IFERROR(IF(ROWS(Q$6:Q10)&gt;Q$5,"",INDEX($G$2:$G$985,SMALL(IF($C$2:$C$985=Q$4,ROW($G$2:$G$985)-ROW($C$2)+1),ROWS(Q$6:Q10)),COLUMNS($C6))),"")</f>
        <v/>
      </c>
      <c r="R10" s="8" t="str" cm="1">
        <f t="array" ref="R10">IFERROR(IF(ROWS(R$6:R10)&gt;R$5,"",INDEX($G$2:$G$985,SMALL(IF($C$2:$C$985=R$4,ROW($G$2:$G$985)-ROW($C$2)+1),ROWS(R$6:R10)),COLUMNS($C6))),"")</f>
        <v/>
      </c>
      <c r="S10" s="8" t="str" cm="1">
        <f t="array" ref="S10">IFERROR(IF(ROWS(S$6:S10)&gt;S$5,"",INDEX($G$2:$G$985,SMALL(IF($C$2:$C$985=S$4,ROW($G$2:$G$985)-ROW($C$2)+1),ROWS(S$6:S10)),COLUMNS($C6))),"")</f>
        <v/>
      </c>
      <c r="T10" s="8" t="str" cm="1">
        <f t="array" ref="T10">IFERROR(IF(ROWS(T$6:T10)&gt;T$5,"",INDEX($G$2:$G$985,SMALL(IF($C$2:$C$985=T$4,ROW($G$2:$G$985)-ROW($C$2)+1),ROWS(T$6:T10)),COLUMNS($C6))),"")</f>
        <v/>
      </c>
      <c r="U10" s="8" t="str" cm="1">
        <f t="array" ref="U10">IFERROR(IF(ROWS(U$6:U10)&gt;U$5,"",INDEX($G$2:$G$985,SMALL(IF($C$2:$C$985=U$4,ROW($G$2:$G$985)-ROW($C$2)+1),ROWS(U$6:U10)),COLUMNS($C6))),"")</f>
        <v/>
      </c>
      <c r="V10" s="8" t="str" cm="1">
        <f t="array" ref="V10">IFERROR(IF(ROWS(V$6:V10)&gt;V$5,"",INDEX($G$2:$G$985,SMALL(IF($C$2:$C$985=V$4,ROW($G$2:$G$985)-ROW($C$2)+1),ROWS(V$6:V10)),COLUMNS($C6))),"")</f>
        <v/>
      </c>
      <c r="W10" s="8" t="str" cm="1">
        <f t="array" ref="W10">IFERROR(IF(ROWS(W$6:W10)&gt;W$5,"",INDEX($G$2:$G$985,SMALL(IF($C$2:$C$985=W$4,ROW($G$2:$G$985)-ROW($C$2)+1),ROWS(W$6:W10)),COLUMNS($C6))),"")</f>
        <v/>
      </c>
      <c r="X10" s="8" t="str" cm="1">
        <f t="array" ref="X10">IFERROR(IF(ROWS(X$6:X10)&gt;X$5,"",INDEX($G$2:$G$985,SMALL(IF($C$2:$C$985=X$4,ROW($G$2:$G$985)-ROW($C$2)+1),ROWS(X$6:X10)),COLUMNS($C6))),"")</f>
        <v/>
      </c>
      <c r="Y10" s="8" t="str" cm="1">
        <f t="array" ref="Y10">IFERROR(IF(ROWS(Y$6:Y10)&gt;Y$5,"",INDEX($G$2:$G$985,SMALL(IF($C$2:$C$985=Y$4,ROW($G$2:$G$985)-ROW($C$2)+1),ROWS(Y$6:Y10)),COLUMNS($C6))),"")</f>
        <v/>
      </c>
      <c r="Z10" s="8" t="str" cm="1">
        <f t="array" ref="Z10">IFERROR(IF(ROWS(Z$6:Z10)&gt;Z$5,"",INDEX($G$2:$G$985,SMALL(IF($C$2:$C$985=Z$4,ROW($G$2:$G$985)-ROW($C$2)+1),ROWS(Z$6:Z10)),COLUMNS($C6))),"")</f>
        <v/>
      </c>
      <c r="AA10" s="8" t="str" cm="1">
        <f t="array" ref="AA10">IFERROR(IF(ROWS(AA$6:AA10)&gt;AA$5,"",INDEX($G$2:$G$985,SMALL(IF($C$2:$C$985=AA$4,ROW($G$2:$G$985)-ROW($C$2)+1),ROWS(AA$6:AA10)),COLUMNS($C6))),"")</f>
        <v/>
      </c>
      <c r="AB10" s="8" t="str" cm="1">
        <f t="array" ref="AB10">IFERROR(IF(ROWS(AB$6:AB10)&gt;AB$5,"",INDEX($G$2:$G$985,SMALL(IF($C$2:$C$985=AB$4,ROW($G$2:$G$985)-ROW($C$2)+1),ROWS(AB$6:AB10)),COLUMNS($C6))),"")</f>
        <v/>
      </c>
    </row>
    <row r="11" spans="1:28" x14ac:dyDescent="0.35">
      <c r="A11" s="16" t="s">
        <v>23</v>
      </c>
      <c r="B11" s="20" t="str">
        <f>IF(A11=LEFT(Main!$C$4,2),"X","")</f>
        <v/>
      </c>
      <c r="C11" s="17" t="s">
        <v>2220</v>
      </c>
      <c r="D11" s="20" t="str">
        <f>IF(COUNTIFS(Main!$D$6:$D$55,'Support - Mun.TD Index'!C11)&gt;0,"X","")</f>
        <v/>
      </c>
      <c r="E11" s="16" t="s">
        <v>2225</v>
      </c>
      <c r="F11" s="17" t="s">
        <v>2226</v>
      </c>
      <c r="G11" s="3" t="str">
        <f t="shared" si="0"/>
        <v>071 - FW PLEASANT</v>
      </c>
      <c r="I11" s="8" t="str" cm="1">
        <f t="array" ref="I11">IFERROR(IF(ROWS(I$6:I11)&gt;I$5,"",INDEX($G$2:$G$985,SMALL(IF($C$2:$C$985=I$4,ROW($G$2:$G$985)-ROW($C$2)+1),ROWS(I$6:I11)),COLUMNS($C7))),"")</f>
        <v/>
      </c>
      <c r="J11" s="8" t="str" cm="1">
        <f t="array" ref="J11">IFERROR(IF(ROWS(J$6:J11)&gt;J$5,"",INDEX($G$2:$G$985,SMALL(IF($C$2:$C$985=J$4,ROW($G$2:$G$985)-ROW($C$2)+1),ROWS(J$6:J11)),COLUMNS($C7))),"")</f>
        <v/>
      </c>
      <c r="K11" s="8" t="str" cm="1">
        <f t="array" ref="K11">IFERROR(IF(ROWS(K$6:K11)&gt;K$5,"",INDEX($G$2:$G$985,SMALL(IF($C$2:$C$985=K$4,ROW($G$2:$G$985)-ROW($C$2)+1),ROWS(K$6:K11)),COLUMNS($C7))),"")</f>
        <v/>
      </c>
      <c r="L11" s="8" t="str" cm="1">
        <f t="array" ref="L11">IFERROR(IF(ROWS(L$6:L11)&gt;L$5,"",INDEX($G$2:$G$985,SMALL(IF($C$2:$C$985=L$4,ROW($G$2:$G$985)-ROW($C$2)+1),ROWS(L$6:L11)),COLUMNS($C7))),"")</f>
        <v/>
      </c>
      <c r="M11" s="8" t="str" cm="1">
        <f t="array" ref="M11">IFERROR(IF(ROWS(M$6:M11)&gt;M$5,"",INDEX($G$2:$G$985,SMALL(IF($C$2:$C$985=M$4,ROW($G$2:$G$985)-ROW($C$2)+1),ROWS(M$6:M11)),COLUMNS($C7))),"")</f>
        <v/>
      </c>
      <c r="N11" s="8" t="str" cm="1">
        <f t="array" ref="N11">IFERROR(IF(ROWS(N$6:N11)&gt;N$5,"",INDEX($G$2:$G$985,SMALL(IF($C$2:$C$985=N$4,ROW($G$2:$G$985)-ROW($C$2)+1),ROWS(N$6:N11)),COLUMNS($C7))),"")</f>
        <v>026 - WHITESTOWN-PERRY TIF MEMO</v>
      </c>
      <c r="O11" s="8" t="str" cm="1">
        <f t="array" ref="O11">IFERROR(IF(ROWS(O$6:O11)&gt;O$5,"",INDEX($G$2:$G$985,SMALL(IF($C$2:$C$985=O$4,ROW($G$2:$G$985)-ROW($C$2)+1),ROWS(O$6:O11)),COLUMNS($C7))),"")</f>
        <v>031 - WORTH/ZIONSVILLE RURAL DISTRICT</v>
      </c>
      <c r="P11" s="8" t="str" cm="1">
        <f t="array" ref="P11">IFERROR(IF(ROWS(P$6:P11)&gt;P$5,"",INDEX($G$2:$G$985,SMALL(IF($C$2:$C$985=P$4,ROW($G$2:$G$985)-ROW($C$2)+1),ROWS(P$6:P11)),COLUMNS($C7))),"")</f>
        <v/>
      </c>
      <c r="Q11" s="8" t="str" cm="1">
        <f t="array" ref="Q11">IFERROR(IF(ROWS(Q$6:Q11)&gt;Q$5,"",INDEX($G$2:$G$985,SMALL(IF($C$2:$C$985=Q$4,ROW($G$2:$G$985)-ROW($C$2)+1),ROWS(Q$6:Q11)),COLUMNS($C7))),"")</f>
        <v/>
      </c>
      <c r="R11" s="8" t="str" cm="1">
        <f t="array" ref="R11">IFERROR(IF(ROWS(R$6:R11)&gt;R$5,"",INDEX($G$2:$G$985,SMALL(IF($C$2:$C$985=R$4,ROW($G$2:$G$985)-ROW($C$2)+1),ROWS(R$6:R11)),COLUMNS($C7))),"")</f>
        <v/>
      </c>
      <c r="S11" s="8" t="str" cm="1">
        <f t="array" ref="S11">IFERROR(IF(ROWS(S$6:S11)&gt;S$5,"",INDEX($G$2:$G$985,SMALL(IF($C$2:$C$985=S$4,ROW($G$2:$G$985)-ROW($C$2)+1),ROWS(S$6:S11)),COLUMNS($C7))),"")</f>
        <v/>
      </c>
      <c r="T11" s="8" t="str" cm="1">
        <f t="array" ref="T11">IFERROR(IF(ROWS(T$6:T11)&gt;T$5,"",INDEX($G$2:$G$985,SMALL(IF($C$2:$C$985=T$4,ROW($G$2:$G$985)-ROW($C$2)+1),ROWS(T$6:T11)),COLUMNS($C7))),"")</f>
        <v/>
      </c>
      <c r="U11" s="8" t="str" cm="1">
        <f t="array" ref="U11">IFERROR(IF(ROWS(U$6:U11)&gt;U$5,"",INDEX($G$2:$G$985,SMALL(IF($C$2:$C$985=U$4,ROW($G$2:$G$985)-ROW($C$2)+1),ROWS(U$6:U11)),COLUMNS($C7))),"")</f>
        <v/>
      </c>
      <c r="V11" s="8" t="str" cm="1">
        <f t="array" ref="V11">IFERROR(IF(ROWS(V$6:V11)&gt;V$5,"",INDEX($G$2:$G$985,SMALL(IF($C$2:$C$985=V$4,ROW($G$2:$G$985)-ROW($C$2)+1),ROWS(V$6:V11)),COLUMNS($C7))),"")</f>
        <v/>
      </c>
      <c r="W11" s="8" t="str" cm="1">
        <f t="array" ref="W11">IFERROR(IF(ROWS(W$6:W11)&gt;W$5,"",INDEX($G$2:$G$985,SMALL(IF($C$2:$C$985=W$4,ROW($G$2:$G$985)-ROW($C$2)+1),ROWS(W$6:W11)),COLUMNS($C7))),"")</f>
        <v/>
      </c>
      <c r="X11" s="8" t="str" cm="1">
        <f t="array" ref="X11">IFERROR(IF(ROWS(X$6:X11)&gt;X$5,"",INDEX($G$2:$G$985,SMALL(IF($C$2:$C$985=X$4,ROW($G$2:$G$985)-ROW($C$2)+1),ROWS(X$6:X11)),COLUMNS($C7))),"")</f>
        <v/>
      </c>
      <c r="Y11" s="8" t="str" cm="1">
        <f t="array" ref="Y11">IFERROR(IF(ROWS(Y$6:Y11)&gt;Y$5,"",INDEX($G$2:$G$985,SMALL(IF($C$2:$C$985=Y$4,ROW($G$2:$G$985)-ROW($C$2)+1),ROWS(Y$6:Y11)),COLUMNS($C7))),"")</f>
        <v/>
      </c>
      <c r="Z11" s="8" t="str" cm="1">
        <f t="array" ref="Z11">IFERROR(IF(ROWS(Z$6:Z11)&gt;Z$5,"",INDEX($G$2:$G$985,SMALL(IF($C$2:$C$985=Z$4,ROW($G$2:$G$985)-ROW($C$2)+1),ROWS(Z$6:Z11)),COLUMNS($C7))),"")</f>
        <v/>
      </c>
      <c r="AA11" s="8" t="str" cm="1">
        <f t="array" ref="AA11">IFERROR(IF(ROWS(AA$6:AA11)&gt;AA$5,"",INDEX($G$2:$G$985,SMALL(IF($C$2:$C$985=AA$4,ROW($G$2:$G$985)-ROW($C$2)+1),ROWS(AA$6:AA11)),COLUMNS($C7))),"")</f>
        <v/>
      </c>
      <c r="AB11" s="8" t="str" cm="1">
        <f t="array" ref="AB11">IFERROR(IF(ROWS(AB$6:AB11)&gt;AB$5,"",INDEX($G$2:$G$985,SMALL(IF($C$2:$C$985=AB$4,ROW($G$2:$G$985)-ROW($C$2)+1),ROWS(AB$6:AB11)),COLUMNS($C7))),"")</f>
        <v/>
      </c>
    </row>
    <row r="12" spans="1:28" x14ac:dyDescent="0.35">
      <c r="A12" s="16" t="s">
        <v>23</v>
      </c>
      <c r="B12" s="20" t="str">
        <f>IF(A12=LEFT(Main!$C$4,2),"X","")</f>
        <v/>
      </c>
      <c r="C12" s="17" t="s">
        <v>2220</v>
      </c>
      <c r="D12" s="20" t="str">
        <f>IF(COUNTIFS(Main!$D$6:$D$55,'Support - Mun.TD Index'!C12)&gt;0,"X","")</f>
        <v/>
      </c>
      <c r="E12" s="16" t="s">
        <v>2227</v>
      </c>
      <c r="F12" s="17" t="s">
        <v>2228</v>
      </c>
      <c r="G12" s="3" t="str">
        <f t="shared" si="0"/>
        <v>072 - FW ST. JOSEPH</v>
      </c>
      <c r="I12" s="8" t="str" cm="1">
        <f t="array" ref="I12">IFERROR(IF(ROWS(I$6:I12)&gt;I$5,"",INDEX($G$2:$G$985,SMALL(IF($C$2:$C$985=I$4,ROW($G$2:$G$985)-ROW($C$2)+1),ROWS(I$6:I12)),COLUMNS($C8))),"")</f>
        <v/>
      </c>
      <c r="J12" s="8" t="str" cm="1">
        <f t="array" ref="J12">IFERROR(IF(ROWS(J$6:J12)&gt;J$5,"",INDEX($G$2:$G$985,SMALL(IF($C$2:$C$985=J$4,ROW($G$2:$G$985)-ROW($C$2)+1),ROWS(J$6:J12)),COLUMNS($C8))),"")</f>
        <v/>
      </c>
      <c r="K12" s="8" t="str" cm="1">
        <f t="array" ref="K12">IFERROR(IF(ROWS(K$6:K12)&gt;K$5,"",INDEX($G$2:$G$985,SMALL(IF($C$2:$C$985=K$4,ROW($G$2:$G$985)-ROW($C$2)+1),ROWS(K$6:K12)),COLUMNS($C8))),"")</f>
        <v/>
      </c>
      <c r="L12" s="8" t="str" cm="1">
        <f t="array" ref="L12">IFERROR(IF(ROWS(L$6:L12)&gt;L$5,"",INDEX($G$2:$G$985,SMALL(IF($C$2:$C$985=L$4,ROW($G$2:$G$985)-ROW($C$2)+1),ROWS(L$6:L12)),COLUMNS($C8))),"")</f>
        <v/>
      </c>
      <c r="M12" s="8" t="str" cm="1">
        <f t="array" ref="M12">IFERROR(IF(ROWS(M$6:M12)&gt;M$5,"",INDEX($G$2:$G$985,SMALL(IF($C$2:$C$985=M$4,ROW($G$2:$G$985)-ROW($C$2)+1),ROWS(M$6:M12)),COLUMNS($C8))),"")</f>
        <v/>
      </c>
      <c r="N12" s="8" t="str" cm="1">
        <f t="array" ref="N12">IFERROR(IF(ROWS(N$6:N12)&gt;N$5,"",INDEX($G$2:$G$985,SMALL(IF($C$2:$C$985=N$4,ROW($G$2:$G$985)-ROW($C$2)+1),ROWS(N$6:N12)),COLUMNS($C8))),"")</f>
        <v/>
      </c>
      <c r="O12" s="8" t="str" cm="1">
        <f t="array" ref="O12">IFERROR(IF(ROWS(O$6:O12)&gt;O$5,"",INDEX($G$2:$G$985,SMALL(IF($C$2:$C$985=O$4,ROW($G$2:$G$985)-ROW($C$2)+1),ROWS(O$6:O12)),COLUMNS($C8))),"")</f>
        <v>034 - UNION/ZIONSVILLE URBAN DISTRICT</v>
      </c>
      <c r="P12" s="8" t="str" cm="1">
        <f t="array" ref="P12">IFERROR(IF(ROWS(P$6:P12)&gt;P$5,"",INDEX($G$2:$G$985,SMALL(IF($C$2:$C$985=P$4,ROW($G$2:$G$985)-ROW($C$2)+1),ROWS(P$6:P12)),COLUMNS($C8))),"")</f>
        <v/>
      </c>
      <c r="Q12" s="8" t="str" cm="1">
        <f t="array" ref="Q12">IFERROR(IF(ROWS(Q$6:Q12)&gt;Q$5,"",INDEX($G$2:$G$985,SMALL(IF($C$2:$C$985=Q$4,ROW($G$2:$G$985)-ROW($C$2)+1),ROWS(Q$6:Q12)),COLUMNS($C8))),"")</f>
        <v/>
      </c>
      <c r="R12" s="8" t="str" cm="1">
        <f t="array" ref="R12">IFERROR(IF(ROWS(R$6:R12)&gt;R$5,"",INDEX($G$2:$G$985,SMALL(IF($C$2:$C$985=R$4,ROW($G$2:$G$985)-ROW($C$2)+1),ROWS(R$6:R12)),COLUMNS($C8))),"")</f>
        <v/>
      </c>
      <c r="S12" s="8" t="str" cm="1">
        <f t="array" ref="S12">IFERROR(IF(ROWS(S$6:S12)&gt;S$5,"",INDEX($G$2:$G$985,SMALL(IF($C$2:$C$985=S$4,ROW($G$2:$G$985)-ROW($C$2)+1),ROWS(S$6:S12)),COLUMNS($C8))),"")</f>
        <v/>
      </c>
      <c r="T12" s="8" t="str" cm="1">
        <f t="array" ref="T12">IFERROR(IF(ROWS(T$6:T12)&gt;T$5,"",INDEX($G$2:$G$985,SMALL(IF($C$2:$C$985=T$4,ROW($G$2:$G$985)-ROW($C$2)+1),ROWS(T$6:T12)),COLUMNS($C8))),"")</f>
        <v/>
      </c>
      <c r="U12" s="8" t="str" cm="1">
        <f t="array" ref="U12">IFERROR(IF(ROWS(U$6:U12)&gt;U$5,"",INDEX($G$2:$G$985,SMALL(IF($C$2:$C$985=U$4,ROW($G$2:$G$985)-ROW($C$2)+1),ROWS(U$6:U12)),COLUMNS($C8))),"")</f>
        <v/>
      </c>
      <c r="V12" s="8" t="str" cm="1">
        <f t="array" ref="V12">IFERROR(IF(ROWS(V$6:V12)&gt;V$5,"",INDEX($G$2:$G$985,SMALL(IF($C$2:$C$985=V$4,ROW($G$2:$G$985)-ROW($C$2)+1),ROWS(V$6:V12)),COLUMNS($C8))),"")</f>
        <v/>
      </c>
      <c r="W12" s="8" t="str" cm="1">
        <f t="array" ref="W12">IFERROR(IF(ROWS(W$6:W12)&gt;W$5,"",INDEX($G$2:$G$985,SMALL(IF($C$2:$C$985=W$4,ROW($G$2:$G$985)-ROW($C$2)+1),ROWS(W$6:W12)),COLUMNS($C8))),"")</f>
        <v/>
      </c>
      <c r="X12" s="8" t="str" cm="1">
        <f t="array" ref="X12">IFERROR(IF(ROWS(X$6:X12)&gt;X$5,"",INDEX($G$2:$G$985,SMALL(IF($C$2:$C$985=X$4,ROW($G$2:$G$985)-ROW($C$2)+1),ROWS(X$6:X12)),COLUMNS($C8))),"")</f>
        <v/>
      </c>
      <c r="Y12" s="8" t="str" cm="1">
        <f t="array" ref="Y12">IFERROR(IF(ROWS(Y$6:Y12)&gt;Y$5,"",INDEX($G$2:$G$985,SMALL(IF($C$2:$C$985=Y$4,ROW($G$2:$G$985)-ROW($C$2)+1),ROWS(Y$6:Y12)),COLUMNS($C8))),"")</f>
        <v/>
      </c>
      <c r="Z12" s="8" t="str" cm="1">
        <f t="array" ref="Z12">IFERROR(IF(ROWS(Z$6:Z12)&gt;Z$5,"",INDEX($G$2:$G$985,SMALL(IF($C$2:$C$985=Z$4,ROW($G$2:$G$985)-ROW($C$2)+1),ROWS(Z$6:Z12)),COLUMNS($C8))),"")</f>
        <v/>
      </c>
      <c r="AA12" s="8" t="str" cm="1">
        <f t="array" ref="AA12">IFERROR(IF(ROWS(AA$6:AA12)&gt;AA$5,"",INDEX($G$2:$G$985,SMALL(IF($C$2:$C$985=AA$4,ROW($G$2:$G$985)-ROW($C$2)+1),ROWS(AA$6:AA12)),COLUMNS($C8))),"")</f>
        <v/>
      </c>
      <c r="AB12" s="8" t="str" cm="1">
        <f t="array" ref="AB12">IFERROR(IF(ROWS(AB$6:AB12)&gt;AB$5,"",INDEX($G$2:$G$985,SMALL(IF($C$2:$C$985=AB$4,ROW($G$2:$G$985)-ROW($C$2)+1),ROWS(AB$6:AB12)),COLUMNS($C8))),"")</f>
        <v/>
      </c>
    </row>
    <row r="13" spans="1:28" x14ac:dyDescent="0.35">
      <c r="A13" s="16" t="s">
        <v>23</v>
      </c>
      <c r="B13" s="20" t="str">
        <f>IF(A13=LEFT(Main!$C$4,2),"X","")</f>
        <v/>
      </c>
      <c r="C13" s="17" t="s">
        <v>2220</v>
      </c>
      <c r="D13" s="20" t="str">
        <f>IF(COUNTIFS(Main!$D$6:$D$55,'Support - Mun.TD Index'!C13)&gt;0,"X","")</f>
        <v/>
      </c>
      <c r="E13" s="16" t="s">
        <v>2229</v>
      </c>
      <c r="F13" s="17" t="s">
        <v>2230</v>
      </c>
      <c r="G13" s="3" t="str">
        <f t="shared" si="0"/>
        <v>073 - FW  WASHINGTON</v>
      </c>
      <c r="I13" s="8" t="str" cm="1">
        <f t="array" ref="I13">IFERROR(IF(ROWS(I$6:I13)&gt;I$5,"",INDEX($G$2:$G$985,SMALL(IF($C$2:$C$985=I$4,ROW($G$2:$G$985)-ROW($C$2)+1),ROWS(I$6:I13)),COLUMNS($C9))),"")</f>
        <v/>
      </c>
      <c r="J13" s="8" t="str" cm="1">
        <f t="array" ref="J13">IFERROR(IF(ROWS(J$6:J13)&gt;J$5,"",INDEX($G$2:$G$985,SMALL(IF($C$2:$C$985=J$4,ROW($G$2:$G$985)-ROW($C$2)+1),ROWS(J$6:J13)),COLUMNS($C9))),"")</f>
        <v/>
      </c>
      <c r="K13" s="8" t="str" cm="1">
        <f t="array" ref="K13">IFERROR(IF(ROWS(K$6:K13)&gt;K$5,"",INDEX($G$2:$G$985,SMALL(IF($C$2:$C$985=K$4,ROW($G$2:$G$985)-ROW($C$2)+1),ROWS(K$6:K13)),COLUMNS($C9))),"")</f>
        <v/>
      </c>
      <c r="L13" s="8" t="str" cm="1">
        <f t="array" ref="L13">IFERROR(IF(ROWS(L$6:L13)&gt;L$5,"",INDEX($G$2:$G$985,SMALL(IF($C$2:$C$985=L$4,ROW($G$2:$G$985)-ROW($C$2)+1),ROWS(L$6:L13)),COLUMNS($C9))),"")</f>
        <v/>
      </c>
      <c r="M13" s="8" t="str" cm="1">
        <f t="array" ref="M13">IFERROR(IF(ROWS(M$6:M13)&gt;M$5,"",INDEX($G$2:$G$985,SMALL(IF($C$2:$C$985=M$4,ROW($G$2:$G$985)-ROW($C$2)+1),ROWS(M$6:M13)),COLUMNS($C9))),"")</f>
        <v/>
      </c>
      <c r="N13" s="8" t="str" cm="1">
        <f t="array" ref="N13">IFERROR(IF(ROWS(N$6:N13)&gt;N$5,"",INDEX($G$2:$G$985,SMALL(IF($C$2:$C$985=N$4,ROW($G$2:$G$985)-ROW($C$2)+1),ROWS(N$6:N13)),COLUMNS($C9))),"")</f>
        <v/>
      </c>
      <c r="O13" s="8" t="str" cm="1">
        <f t="array" ref="O13">IFERROR(IF(ROWS(O$6:O13)&gt;O$5,"",INDEX($G$2:$G$985,SMALL(IF($C$2:$C$985=O$4,ROW($G$2:$G$985)-ROW($C$2)+1),ROWS(O$6:O13)),COLUMNS($C9))),"")</f>
        <v/>
      </c>
      <c r="P13" s="8" t="str" cm="1">
        <f t="array" ref="P13">IFERROR(IF(ROWS(P$6:P13)&gt;P$5,"",INDEX($G$2:$G$985,SMALL(IF($C$2:$C$985=P$4,ROW($G$2:$G$985)-ROW($C$2)+1),ROWS(P$6:P13)),COLUMNS($C9))),"")</f>
        <v/>
      </c>
      <c r="Q13" s="8" t="str" cm="1">
        <f t="array" ref="Q13">IFERROR(IF(ROWS(Q$6:Q13)&gt;Q$5,"",INDEX($G$2:$G$985,SMALL(IF($C$2:$C$985=Q$4,ROW($G$2:$G$985)-ROW($C$2)+1),ROWS(Q$6:Q13)),COLUMNS($C9))),"")</f>
        <v/>
      </c>
      <c r="R13" s="8" t="str" cm="1">
        <f t="array" ref="R13">IFERROR(IF(ROWS(R$6:R13)&gt;R$5,"",INDEX($G$2:$G$985,SMALL(IF($C$2:$C$985=R$4,ROW($G$2:$G$985)-ROW($C$2)+1),ROWS(R$6:R13)),COLUMNS($C9))),"")</f>
        <v/>
      </c>
      <c r="S13" s="8" t="str" cm="1">
        <f t="array" ref="S13">IFERROR(IF(ROWS(S$6:S13)&gt;S$5,"",INDEX($G$2:$G$985,SMALL(IF($C$2:$C$985=S$4,ROW($G$2:$G$985)-ROW($C$2)+1),ROWS(S$6:S13)),COLUMNS($C9))),"")</f>
        <v/>
      </c>
      <c r="T13" s="8" t="str" cm="1">
        <f t="array" ref="T13">IFERROR(IF(ROWS(T$6:T13)&gt;T$5,"",INDEX($G$2:$G$985,SMALL(IF($C$2:$C$985=T$4,ROW($G$2:$G$985)-ROW($C$2)+1),ROWS(T$6:T13)),COLUMNS($C9))),"")</f>
        <v/>
      </c>
      <c r="U13" s="8" t="str" cm="1">
        <f t="array" ref="U13">IFERROR(IF(ROWS(U$6:U13)&gt;U$5,"",INDEX($G$2:$G$985,SMALL(IF($C$2:$C$985=U$4,ROW($G$2:$G$985)-ROW($C$2)+1),ROWS(U$6:U13)),COLUMNS($C9))),"")</f>
        <v/>
      </c>
      <c r="V13" s="8" t="str" cm="1">
        <f t="array" ref="V13">IFERROR(IF(ROWS(V$6:V13)&gt;V$5,"",INDEX($G$2:$G$985,SMALL(IF($C$2:$C$985=V$4,ROW($G$2:$G$985)-ROW($C$2)+1),ROWS(V$6:V13)),COLUMNS($C9))),"")</f>
        <v/>
      </c>
      <c r="W13" s="8" t="str" cm="1">
        <f t="array" ref="W13">IFERROR(IF(ROWS(W$6:W13)&gt;W$5,"",INDEX($G$2:$G$985,SMALL(IF($C$2:$C$985=W$4,ROW($G$2:$G$985)-ROW($C$2)+1),ROWS(W$6:W13)),COLUMNS($C9))),"")</f>
        <v/>
      </c>
      <c r="X13" s="8" t="str" cm="1">
        <f t="array" ref="X13">IFERROR(IF(ROWS(X$6:X13)&gt;X$5,"",INDEX($G$2:$G$985,SMALL(IF($C$2:$C$985=X$4,ROW($G$2:$G$985)-ROW($C$2)+1),ROWS(X$6:X13)),COLUMNS($C9))),"")</f>
        <v/>
      </c>
      <c r="Y13" s="8" t="str" cm="1">
        <f t="array" ref="Y13">IFERROR(IF(ROWS(Y$6:Y13)&gt;Y$5,"",INDEX($G$2:$G$985,SMALL(IF($C$2:$C$985=Y$4,ROW($G$2:$G$985)-ROW($C$2)+1),ROWS(Y$6:Y13)),COLUMNS($C9))),"")</f>
        <v/>
      </c>
      <c r="Z13" s="8" t="str" cm="1">
        <f t="array" ref="Z13">IFERROR(IF(ROWS(Z$6:Z13)&gt;Z$5,"",INDEX($G$2:$G$985,SMALL(IF($C$2:$C$985=Z$4,ROW($G$2:$G$985)-ROW($C$2)+1),ROWS(Z$6:Z13)),COLUMNS($C9))),"")</f>
        <v/>
      </c>
      <c r="AA13" s="8" t="str" cm="1">
        <f t="array" ref="AA13">IFERROR(IF(ROWS(AA$6:AA13)&gt;AA$5,"",INDEX($G$2:$G$985,SMALL(IF($C$2:$C$985=AA$4,ROW($G$2:$G$985)-ROW($C$2)+1),ROWS(AA$6:AA13)),COLUMNS($C9))),"")</f>
        <v/>
      </c>
      <c r="AB13" s="8" t="str" cm="1">
        <f t="array" ref="AB13">IFERROR(IF(ROWS(AB$6:AB13)&gt;AB$5,"",INDEX($G$2:$G$985,SMALL(IF($C$2:$C$985=AB$4,ROW($G$2:$G$985)-ROW($C$2)+1),ROWS(AB$6:AB13)),COLUMNS($C9))),"")</f>
        <v/>
      </c>
    </row>
    <row r="14" spans="1:28" x14ac:dyDescent="0.35">
      <c r="A14" s="16" t="s">
        <v>23</v>
      </c>
      <c r="B14" s="20" t="str">
        <f>IF(A14=LEFT(Main!$C$4,2),"X","")</f>
        <v/>
      </c>
      <c r="C14" s="17" t="s">
        <v>2220</v>
      </c>
      <c r="D14" s="20" t="str">
        <f>IF(COUNTIFS(Main!$D$6:$D$55,'Support - Mun.TD Index'!C14)&gt;0,"X","")</f>
        <v/>
      </c>
      <c r="E14" s="16" t="s">
        <v>2231</v>
      </c>
      <c r="F14" s="17" t="s">
        <v>2232</v>
      </c>
      <c r="G14" s="3" t="str">
        <f t="shared" si="0"/>
        <v>074 - FW  WAYNE</v>
      </c>
      <c r="I14" s="8" t="str" cm="1">
        <f t="array" ref="I14">IFERROR(IF(ROWS(I$6:I14)&gt;I$5,"",INDEX($G$2:$G$985,SMALL(IF($C$2:$C$985=I$4,ROW($G$2:$G$985)-ROW($C$2)+1),ROWS(I$6:I14)),COLUMNS($C10))),"")</f>
        <v/>
      </c>
      <c r="J14" s="8" t="str" cm="1">
        <f t="array" ref="J14">IFERROR(IF(ROWS(J$6:J14)&gt;J$5,"",INDEX($G$2:$G$985,SMALL(IF($C$2:$C$985=J$4,ROW($G$2:$G$985)-ROW($C$2)+1),ROWS(J$6:J14)),COLUMNS($C10))),"")</f>
        <v/>
      </c>
      <c r="K14" s="8" t="str" cm="1">
        <f t="array" ref="K14">IFERROR(IF(ROWS(K$6:K14)&gt;K$5,"",INDEX($G$2:$G$985,SMALL(IF($C$2:$C$985=K$4,ROW($G$2:$G$985)-ROW($C$2)+1),ROWS(K$6:K14)),COLUMNS($C10))),"")</f>
        <v/>
      </c>
      <c r="L14" s="8" t="str" cm="1">
        <f t="array" ref="L14">IFERROR(IF(ROWS(L$6:L14)&gt;L$5,"",INDEX($G$2:$G$985,SMALL(IF($C$2:$C$985=L$4,ROW($G$2:$G$985)-ROW($C$2)+1),ROWS(L$6:L14)),COLUMNS($C10))),"")</f>
        <v/>
      </c>
      <c r="M14" s="8" t="str" cm="1">
        <f t="array" ref="M14">IFERROR(IF(ROWS(M$6:M14)&gt;M$5,"",INDEX($G$2:$G$985,SMALL(IF($C$2:$C$985=M$4,ROW($G$2:$G$985)-ROW($C$2)+1),ROWS(M$6:M14)),COLUMNS($C10))),"")</f>
        <v/>
      </c>
      <c r="N14" s="8" t="str" cm="1">
        <f t="array" ref="N14">IFERROR(IF(ROWS(N$6:N14)&gt;N$5,"",INDEX($G$2:$G$985,SMALL(IF($C$2:$C$985=N$4,ROW($G$2:$G$985)-ROW($C$2)+1),ROWS(N$6:N14)),COLUMNS($C10))),"")</f>
        <v/>
      </c>
      <c r="O14" s="8" t="str" cm="1">
        <f t="array" ref="O14">IFERROR(IF(ROWS(O$6:O14)&gt;O$5,"",INDEX($G$2:$G$985,SMALL(IF($C$2:$C$985=O$4,ROW($G$2:$G$985)-ROW($C$2)+1),ROWS(O$6:O14)),COLUMNS($C10))),"")</f>
        <v/>
      </c>
      <c r="P14" s="8" t="str" cm="1">
        <f t="array" ref="P14">IFERROR(IF(ROWS(P$6:P14)&gt;P$5,"",INDEX($G$2:$G$985,SMALL(IF($C$2:$C$985=P$4,ROW($G$2:$G$985)-ROW($C$2)+1),ROWS(P$6:P14)),COLUMNS($C10))),"")</f>
        <v/>
      </c>
      <c r="Q14" s="8" t="str" cm="1">
        <f t="array" ref="Q14">IFERROR(IF(ROWS(Q$6:Q14)&gt;Q$5,"",INDEX($G$2:$G$985,SMALL(IF($C$2:$C$985=Q$4,ROW($G$2:$G$985)-ROW($C$2)+1),ROWS(Q$6:Q14)),COLUMNS($C10))),"")</f>
        <v/>
      </c>
      <c r="R14" s="8" t="str" cm="1">
        <f t="array" ref="R14">IFERROR(IF(ROWS(R$6:R14)&gt;R$5,"",INDEX($G$2:$G$985,SMALL(IF($C$2:$C$985=R$4,ROW($G$2:$G$985)-ROW($C$2)+1),ROWS(R$6:R14)),COLUMNS($C10))),"")</f>
        <v/>
      </c>
      <c r="S14" s="8" t="str" cm="1">
        <f t="array" ref="S14">IFERROR(IF(ROWS(S$6:S14)&gt;S$5,"",INDEX($G$2:$G$985,SMALL(IF($C$2:$C$985=S$4,ROW($G$2:$G$985)-ROW($C$2)+1),ROWS(S$6:S14)),COLUMNS($C10))),"")</f>
        <v/>
      </c>
      <c r="T14" s="8" t="str" cm="1">
        <f t="array" ref="T14">IFERROR(IF(ROWS(T$6:T14)&gt;T$5,"",INDEX($G$2:$G$985,SMALL(IF($C$2:$C$985=T$4,ROW($G$2:$G$985)-ROW($C$2)+1),ROWS(T$6:T14)),COLUMNS($C10))),"")</f>
        <v/>
      </c>
      <c r="U14" s="8" t="str" cm="1">
        <f t="array" ref="U14">IFERROR(IF(ROWS(U$6:U14)&gt;U$5,"",INDEX($G$2:$G$985,SMALL(IF($C$2:$C$985=U$4,ROW($G$2:$G$985)-ROW($C$2)+1),ROWS(U$6:U14)),COLUMNS($C10))),"")</f>
        <v/>
      </c>
      <c r="V14" s="8" t="str" cm="1">
        <f t="array" ref="V14">IFERROR(IF(ROWS(V$6:V14)&gt;V$5,"",INDEX($G$2:$G$985,SMALL(IF($C$2:$C$985=V$4,ROW($G$2:$G$985)-ROW($C$2)+1),ROWS(V$6:V14)),COLUMNS($C10))),"")</f>
        <v/>
      </c>
      <c r="W14" s="8" t="str" cm="1">
        <f t="array" ref="W14">IFERROR(IF(ROWS(W$6:W14)&gt;W$5,"",INDEX($G$2:$G$985,SMALL(IF($C$2:$C$985=W$4,ROW($G$2:$G$985)-ROW($C$2)+1),ROWS(W$6:W14)),COLUMNS($C10))),"")</f>
        <v/>
      </c>
      <c r="X14" s="8" t="str" cm="1">
        <f t="array" ref="X14">IFERROR(IF(ROWS(X$6:X14)&gt;X$5,"",INDEX($G$2:$G$985,SMALL(IF($C$2:$C$985=X$4,ROW($G$2:$G$985)-ROW($C$2)+1),ROWS(X$6:X14)),COLUMNS($C10))),"")</f>
        <v/>
      </c>
      <c r="Y14" s="8" t="str" cm="1">
        <f t="array" ref="Y14">IFERROR(IF(ROWS(Y$6:Y14)&gt;Y$5,"",INDEX($G$2:$G$985,SMALL(IF($C$2:$C$985=Y$4,ROW($G$2:$G$985)-ROW($C$2)+1),ROWS(Y$6:Y14)),COLUMNS($C10))),"")</f>
        <v/>
      </c>
      <c r="Z14" s="8" t="str" cm="1">
        <f t="array" ref="Z14">IFERROR(IF(ROWS(Z$6:Z14)&gt;Z$5,"",INDEX($G$2:$G$985,SMALL(IF($C$2:$C$985=Z$4,ROW($G$2:$G$985)-ROW($C$2)+1),ROWS(Z$6:Z14)),COLUMNS($C10))),"")</f>
        <v/>
      </c>
      <c r="AA14" s="8" t="str" cm="1">
        <f t="array" ref="AA14">IFERROR(IF(ROWS(AA$6:AA14)&gt;AA$5,"",INDEX($G$2:$G$985,SMALL(IF($C$2:$C$985=AA$4,ROW($G$2:$G$985)-ROW($C$2)+1),ROWS(AA$6:AA14)),COLUMNS($C10))),"")</f>
        <v/>
      </c>
      <c r="AB14" s="8" t="str" cm="1">
        <f t="array" ref="AB14">IFERROR(IF(ROWS(AB$6:AB14)&gt;AB$5,"",INDEX($G$2:$G$985,SMALL(IF($C$2:$C$985=AB$4,ROW($G$2:$G$985)-ROW($C$2)+1),ROWS(AB$6:AB14)),COLUMNS($C10))),"")</f>
        <v/>
      </c>
    </row>
    <row r="15" spans="1:28" x14ac:dyDescent="0.35">
      <c r="A15" s="16" t="s">
        <v>23</v>
      </c>
      <c r="B15" s="20" t="str">
        <f>IF(A15=LEFT(Main!$C$4,2),"X","")</f>
        <v/>
      </c>
      <c r="C15" s="17" t="s">
        <v>2220</v>
      </c>
      <c r="D15" s="20" t="str">
        <f>IF(COUNTIFS(Main!$D$6:$D$55,'Support - Mun.TD Index'!C15)&gt;0,"X","")</f>
        <v/>
      </c>
      <c r="E15" s="16" t="s">
        <v>2233</v>
      </c>
      <c r="F15" s="17" t="s">
        <v>2234</v>
      </c>
      <c r="G15" s="3" t="str">
        <f t="shared" si="0"/>
        <v>075 - FW ABOITE</v>
      </c>
      <c r="I15" s="8" t="str" cm="1">
        <f t="array" ref="I15">IFERROR(IF(ROWS(I$6:I15)&gt;I$5,"",INDEX($G$2:$G$985,SMALL(IF($C$2:$C$985=I$4,ROW($G$2:$G$985)-ROW($C$2)+1),ROWS(I$6:I15)),COLUMNS($C11))),"")</f>
        <v/>
      </c>
      <c r="J15" s="8" t="str" cm="1">
        <f t="array" ref="J15">IFERROR(IF(ROWS(J$6:J15)&gt;J$5,"",INDEX($G$2:$G$985,SMALL(IF($C$2:$C$985=J$4,ROW($G$2:$G$985)-ROW($C$2)+1),ROWS(J$6:J15)),COLUMNS($C11))),"")</f>
        <v/>
      </c>
      <c r="K15" s="8" t="str" cm="1">
        <f t="array" ref="K15">IFERROR(IF(ROWS(K$6:K15)&gt;K$5,"",INDEX($G$2:$G$985,SMALL(IF($C$2:$C$985=K$4,ROW($G$2:$G$985)-ROW($C$2)+1),ROWS(K$6:K15)),COLUMNS($C11))),"")</f>
        <v/>
      </c>
      <c r="L15" s="8" t="str" cm="1">
        <f t="array" ref="L15">IFERROR(IF(ROWS(L$6:L15)&gt;L$5,"",INDEX($G$2:$G$985,SMALL(IF($C$2:$C$985=L$4,ROW($G$2:$G$985)-ROW($C$2)+1),ROWS(L$6:L15)),COLUMNS($C11))),"")</f>
        <v/>
      </c>
      <c r="M15" s="8" t="str" cm="1">
        <f t="array" ref="M15">IFERROR(IF(ROWS(M$6:M15)&gt;M$5,"",INDEX($G$2:$G$985,SMALL(IF($C$2:$C$985=M$4,ROW($G$2:$G$985)-ROW($C$2)+1),ROWS(M$6:M15)),COLUMNS($C11))),"")</f>
        <v/>
      </c>
      <c r="N15" s="8" t="str" cm="1">
        <f t="array" ref="N15">IFERROR(IF(ROWS(N$6:N15)&gt;N$5,"",INDEX($G$2:$G$985,SMALL(IF($C$2:$C$985=N$4,ROW($G$2:$G$985)-ROW($C$2)+1),ROWS(N$6:N15)),COLUMNS($C11))),"")</f>
        <v/>
      </c>
      <c r="O15" s="8" t="str" cm="1">
        <f t="array" ref="O15">IFERROR(IF(ROWS(O$6:O15)&gt;O$5,"",INDEX($G$2:$G$985,SMALL(IF($C$2:$C$985=O$4,ROW($G$2:$G$985)-ROW($C$2)+1),ROWS(O$6:O15)),COLUMNS($C11))),"")</f>
        <v/>
      </c>
      <c r="P15" s="8" t="str" cm="1">
        <f t="array" ref="P15">IFERROR(IF(ROWS(P$6:P15)&gt;P$5,"",INDEX($G$2:$G$985,SMALL(IF($C$2:$C$985=P$4,ROW($G$2:$G$985)-ROW($C$2)+1),ROWS(P$6:P15)),COLUMNS($C11))),"")</f>
        <v/>
      </c>
      <c r="Q15" s="8" t="str" cm="1">
        <f t="array" ref="Q15">IFERROR(IF(ROWS(Q$6:Q15)&gt;Q$5,"",INDEX($G$2:$G$985,SMALL(IF($C$2:$C$985=Q$4,ROW($G$2:$G$985)-ROW($C$2)+1),ROWS(Q$6:Q15)),COLUMNS($C11))),"")</f>
        <v/>
      </c>
      <c r="R15" s="8" t="str" cm="1">
        <f t="array" ref="R15">IFERROR(IF(ROWS(R$6:R15)&gt;R$5,"",INDEX($G$2:$G$985,SMALL(IF($C$2:$C$985=R$4,ROW($G$2:$G$985)-ROW($C$2)+1),ROWS(R$6:R15)),COLUMNS($C11))),"")</f>
        <v/>
      </c>
      <c r="S15" s="8" t="str" cm="1">
        <f t="array" ref="S15">IFERROR(IF(ROWS(S$6:S15)&gt;S$5,"",INDEX($G$2:$G$985,SMALL(IF($C$2:$C$985=S$4,ROW($G$2:$G$985)-ROW($C$2)+1),ROWS(S$6:S15)),COLUMNS($C11))),"")</f>
        <v/>
      </c>
      <c r="T15" s="8" t="str" cm="1">
        <f t="array" ref="T15">IFERROR(IF(ROWS(T$6:T15)&gt;T$5,"",INDEX($G$2:$G$985,SMALL(IF($C$2:$C$985=T$4,ROW($G$2:$G$985)-ROW($C$2)+1),ROWS(T$6:T15)),COLUMNS($C11))),"")</f>
        <v/>
      </c>
      <c r="U15" s="8" t="str" cm="1">
        <f t="array" ref="U15">IFERROR(IF(ROWS(U$6:U15)&gt;U$5,"",INDEX($G$2:$G$985,SMALL(IF($C$2:$C$985=U$4,ROW($G$2:$G$985)-ROW($C$2)+1),ROWS(U$6:U15)),COLUMNS($C11))),"")</f>
        <v/>
      </c>
      <c r="V15" s="8" t="str" cm="1">
        <f t="array" ref="V15">IFERROR(IF(ROWS(V$6:V15)&gt;V$5,"",INDEX($G$2:$G$985,SMALL(IF($C$2:$C$985=V$4,ROW($G$2:$G$985)-ROW($C$2)+1),ROWS(V$6:V15)),COLUMNS($C11))),"")</f>
        <v/>
      </c>
      <c r="W15" s="8" t="str" cm="1">
        <f t="array" ref="W15">IFERROR(IF(ROWS(W$6:W15)&gt;W$5,"",INDEX($G$2:$G$985,SMALL(IF($C$2:$C$985=W$4,ROW($G$2:$G$985)-ROW($C$2)+1),ROWS(W$6:W15)),COLUMNS($C11))),"")</f>
        <v/>
      </c>
      <c r="X15" s="8" t="str" cm="1">
        <f t="array" ref="X15">IFERROR(IF(ROWS(X$6:X15)&gt;X$5,"",INDEX($G$2:$G$985,SMALL(IF($C$2:$C$985=X$4,ROW($G$2:$G$985)-ROW($C$2)+1),ROWS(X$6:X15)),COLUMNS($C11))),"")</f>
        <v/>
      </c>
      <c r="Y15" s="8" t="str" cm="1">
        <f t="array" ref="Y15">IFERROR(IF(ROWS(Y$6:Y15)&gt;Y$5,"",INDEX($G$2:$G$985,SMALL(IF($C$2:$C$985=Y$4,ROW($G$2:$G$985)-ROW($C$2)+1),ROWS(Y$6:Y15)),COLUMNS($C11))),"")</f>
        <v/>
      </c>
      <c r="Z15" s="8" t="str" cm="1">
        <f t="array" ref="Z15">IFERROR(IF(ROWS(Z$6:Z15)&gt;Z$5,"",INDEX($G$2:$G$985,SMALL(IF($C$2:$C$985=Z$4,ROW($G$2:$G$985)-ROW($C$2)+1),ROWS(Z$6:Z15)),COLUMNS($C11))),"")</f>
        <v/>
      </c>
      <c r="AA15" s="8" t="str" cm="1">
        <f t="array" ref="AA15">IFERROR(IF(ROWS(AA$6:AA15)&gt;AA$5,"",INDEX($G$2:$G$985,SMALL(IF($C$2:$C$985=AA$4,ROW($G$2:$G$985)-ROW($C$2)+1),ROWS(AA$6:AA15)),COLUMNS($C11))),"")</f>
        <v/>
      </c>
      <c r="AB15" s="8" t="str" cm="1">
        <f t="array" ref="AB15">IFERROR(IF(ROWS(AB$6:AB15)&gt;AB$5,"",INDEX($G$2:$G$985,SMALL(IF($C$2:$C$985=AB$4,ROW($G$2:$G$985)-ROW($C$2)+1),ROWS(AB$6:AB15)),COLUMNS($C11))),"")</f>
        <v/>
      </c>
    </row>
    <row r="16" spans="1:28" x14ac:dyDescent="0.35">
      <c r="A16" s="16" t="s">
        <v>23</v>
      </c>
      <c r="B16" s="20" t="str">
        <f>IF(A16=LEFT(Main!$C$4,2),"X","")</f>
        <v/>
      </c>
      <c r="C16" s="17" t="s">
        <v>2220</v>
      </c>
      <c r="D16" s="20" t="str">
        <f>IF(COUNTIFS(Main!$D$6:$D$55,'Support - Mun.TD Index'!C16)&gt;0,"X","")</f>
        <v/>
      </c>
      <c r="E16" s="16" t="s">
        <v>2235</v>
      </c>
      <c r="F16" s="17" t="s">
        <v>2236</v>
      </c>
      <c r="G16" s="3" t="str">
        <f t="shared" si="0"/>
        <v>077 - FW ADAMS NH PARK EACS</v>
      </c>
      <c r="I16" s="8" t="str" cm="1">
        <f t="array" ref="I16">IFERROR(IF(ROWS(I$6:I16)&gt;I$5,"",INDEX($G$2:$G$985,SMALL(IF($C$2:$C$985=I$4,ROW($G$2:$G$985)-ROW($C$2)+1),ROWS(I$6:I16)),COLUMNS($C12))),"")</f>
        <v/>
      </c>
      <c r="J16" s="8" t="str" cm="1">
        <f t="array" ref="J16">IFERROR(IF(ROWS(J$6:J16)&gt;J$5,"",INDEX($G$2:$G$985,SMALL(IF($C$2:$C$985=J$4,ROW($G$2:$G$985)-ROW($C$2)+1),ROWS(J$6:J16)),COLUMNS($C12))),"")</f>
        <v/>
      </c>
      <c r="K16" s="8" t="str" cm="1">
        <f t="array" ref="K16">IFERROR(IF(ROWS(K$6:K16)&gt;K$5,"",INDEX($G$2:$G$985,SMALL(IF($C$2:$C$985=K$4,ROW($G$2:$G$985)-ROW($C$2)+1),ROWS(K$6:K16)),COLUMNS($C12))),"")</f>
        <v/>
      </c>
      <c r="L16" s="8" t="str" cm="1">
        <f t="array" ref="L16">IFERROR(IF(ROWS(L$6:L16)&gt;L$5,"",INDEX($G$2:$G$985,SMALL(IF($C$2:$C$985=L$4,ROW($G$2:$G$985)-ROW($C$2)+1),ROWS(L$6:L16)),COLUMNS($C12))),"")</f>
        <v/>
      </c>
      <c r="M16" s="8" t="str" cm="1">
        <f t="array" ref="M16">IFERROR(IF(ROWS(M$6:M16)&gt;M$5,"",INDEX($G$2:$G$985,SMALL(IF($C$2:$C$985=M$4,ROW($G$2:$G$985)-ROW($C$2)+1),ROWS(M$6:M16)),COLUMNS($C12))),"")</f>
        <v/>
      </c>
      <c r="N16" s="8" t="str" cm="1">
        <f t="array" ref="N16">IFERROR(IF(ROWS(N$6:N16)&gt;N$5,"",INDEX($G$2:$G$985,SMALL(IF($C$2:$C$985=N$4,ROW($G$2:$G$985)-ROW($C$2)+1),ROWS(N$6:N16)),COLUMNS($C12))),"")</f>
        <v/>
      </c>
      <c r="O16" s="8" t="str" cm="1">
        <f t="array" ref="O16">IFERROR(IF(ROWS(O$6:O16)&gt;O$5,"",INDEX($G$2:$G$985,SMALL(IF($C$2:$C$985=O$4,ROW($G$2:$G$985)-ROW($C$2)+1),ROWS(O$6:O16)),COLUMNS($C12))),"")</f>
        <v/>
      </c>
      <c r="P16" s="8" t="str" cm="1">
        <f t="array" ref="P16">IFERROR(IF(ROWS(P$6:P16)&gt;P$5,"",INDEX($G$2:$G$985,SMALL(IF($C$2:$C$985=P$4,ROW($G$2:$G$985)-ROW($C$2)+1),ROWS(P$6:P16)),COLUMNS($C12))),"")</f>
        <v/>
      </c>
      <c r="Q16" s="8" t="str" cm="1">
        <f t="array" ref="Q16">IFERROR(IF(ROWS(Q$6:Q16)&gt;Q$5,"",INDEX($G$2:$G$985,SMALL(IF($C$2:$C$985=Q$4,ROW($G$2:$G$985)-ROW($C$2)+1),ROWS(Q$6:Q16)),COLUMNS($C12))),"")</f>
        <v/>
      </c>
      <c r="R16" s="8" t="str" cm="1">
        <f t="array" ref="R16">IFERROR(IF(ROWS(R$6:R16)&gt;R$5,"",INDEX($G$2:$G$985,SMALL(IF($C$2:$C$985=R$4,ROW($G$2:$G$985)-ROW($C$2)+1),ROWS(R$6:R16)),COLUMNS($C12))),"")</f>
        <v/>
      </c>
      <c r="S16" s="8" t="str" cm="1">
        <f t="array" ref="S16">IFERROR(IF(ROWS(S$6:S16)&gt;S$5,"",INDEX($G$2:$G$985,SMALL(IF($C$2:$C$985=S$4,ROW($G$2:$G$985)-ROW($C$2)+1),ROWS(S$6:S16)),COLUMNS($C12))),"")</f>
        <v/>
      </c>
      <c r="T16" s="8" t="str" cm="1">
        <f t="array" ref="T16">IFERROR(IF(ROWS(T$6:T16)&gt;T$5,"",INDEX($G$2:$G$985,SMALL(IF($C$2:$C$985=T$4,ROW($G$2:$G$985)-ROW($C$2)+1),ROWS(T$6:T16)),COLUMNS($C12))),"")</f>
        <v/>
      </c>
      <c r="U16" s="8" t="str" cm="1">
        <f t="array" ref="U16">IFERROR(IF(ROWS(U$6:U16)&gt;U$5,"",INDEX($G$2:$G$985,SMALL(IF($C$2:$C$985=U$4,ROW($G$2:$G$985)-ROW($C$2)+1),ROWS(U$6:U16)),COLUMNS($C12))),"")</f>
        <v/>
      </c>
      <c r="V16" s="8" t="str" cm="1">
        <f t="array" ref="V16">IFERROR(IF(ROWS(V$6:V16)&gt;V$5,"",INDEX($G$2:$G$985,SMALL(IF($C$2:$C$985=V$4,ROW($G$2:$G$985)-ROW($C$2)+1),ROWS(V$6:V16)),COLUMNS($C12))),"")</f>
        <v/>
      </c>
      <c r="W16" s="8" t="str" cm="1">
        <f t="array" ref="W16">IFERROR(IF(ROWS(W$6:W16)&gt;W$5,"",INDEX($G$2:$G$985,SMALL(IF($C$2:$C$985=W$4,ROW($G$2:$G$985)-ROW($C$2)+1),ROWS(W$6:W16)),COLUMNS($C12))),"")</f>
        <v/>
      </c>
      <c r="X16" s="8" t="str" cm="1">
        <f t="array" ref="X16">IFERROR(IF(ROWS(X$6:X16)&gt;X$5,"",INDEX($G$2:$G$985,SMALL(IF($C$2:$C$985=X$4,ROW($G$2:$G$985)-ROW($C$2)+1),ROWS(X$6:X16)),COLUMNS($C12))),"")</f>
        <v/>
      </c>
      <c r="Y16" s="8" t="str" cm="1">
        <f t="array" ref="Y16">IFERROR(IF(ROWS(Y$6:Y16)&gt;Y$5,"",INDEX($G$2:$G$985,SMALL(IF($C$2:$C$985=Y$4,ROW($G$2:$G$985)-ROW($C$2)+1),ROWS(Y$6:Y16)),COLUMNS($C12))),"")</f>
        <v/>
      </c>
      <c r="Z16" s="8" t="str" cm="1">
        <f t="array" ref="Z16">IFERROR(IF(ROWS(Z$6:Z16)&gt;Z$5,"",INDEX($G$2:$G$985,SMALL(IF($C$2:$C$985=Z$4,ROW($G$2:$G$985)-ROW($C$2)+1),ROWS(Z$6:Z16)),COLUMNS($C12))),"")</f>
        <v/>
      </c>
      <c r="AA16" s="8" t="str" cm="1">
        <f t="array" ref="AA16">IFERROR(IF(ROWS(AA$6:AA16)&gt;AA$5,"",INDEX($G$2:$G$985,SMALL(IF($C$2:$C$985=AA$4,ROW($G$2:$G$985)-ROW($C$2)+1),ROWS(AA$6:AA16)),COLUMNS($C12))),"")</f>
        <v/>
      </c>
      <c r="AB16" s="8" t="str" cm="1">
        <f t="array" ref="AB16">IFERROR(IF(ROWS(AB$6:AB16)&gt;AB$5,"",INDEX($G$2:$G$985,SMALL(IF($C$2:$C$985=AB$4,ROW($G$2:$G$985)-ROW($C$2)+1),ROWS(AB$6:AB16)),COLUMNS($C12))),"")</f>
        <v/>
      </c>
    </row>
    <row r="17" spans="1:28" x14ac:dyDescent="0.35">
      <c r="A17" s="16" t="s">
        <v>23</v>
      </c>
      <c r="B17" s="20" t="str">
        <f>IF(A17=LEFT(Main!$C$4,2),"X","")</f>
        <v/>
      </c>
      <c r="C17" s="17" t="s">
        <v>2220</v>
      </c>
      <c r="D17" s="20" t="str">
        <f>IF(COUNTIFS(Main!$D$6:$D$55,'Support - Mun.TD Index'!C17)&gt;0,"X","")</f>
        <v/>
      </c>
      <c r="E17" s="16" t="s">
        <v>2237</v>
      </c>
      <c r="F17" s="17" t="s">
        <v>2238</v>
      </c>
      <c r="G17" s="3" t="str">
        <f t="shared" si="0"/>
        <v>091 - FW PERRY</v>
      </c>
      <c r="I17" s="8" t="str" cm="1">
        <f t="array" ref="I17">IFERROR(IF(ROWS(I$6:I17)&gt;I$5,"",INDEX($G$2:$G$985,SMALL(IF($C$2:$C$985=I$4,ROW($G$2:$G$985)-ROW($C$2)+1),ROWS(I$6:I17)),COLUMNS($C13))),"")</f>
        <v/>
      </c>
      <c r="J17" s="8" t="str" cm="1">
        <f t="array" ref="J17">IFERROR(IF(ROWS(J$6:J17)&gt;J$5,"",INDEX($G$2:$G$985,SMALL(IF($C$2:$C$985=J$4,ROW($G$2:$G$985)-ROW($C$2)+1),ROWS(J$6:J17)),COLUMNS($C13))),"")</f>
        <v/>
      </c>
      <c r="K17" s="8" t="str" cm="1">
        <f t="array" ref="K17">IFERROR(IF(ROWS(K$6:K17)&gt;K$5,"",INDEX($G$2:$G$985,SMALL(IF($C$2:$C$985=K$4,ROW($G$2:$G$985)-ROW($C$2)+1),ROWS(K$6:K17)),COLUMNS($C13))),"")</f>
        <v/>
      </c>
      <c r="L17" s="8" t="str" cm="1">
        <f t="array" ref="L17">IFERROR(IF(ROWS(L$6:L17)&gt;L$5,"",INDEX($G$2:$G$985,SMALL(IF($C$2:$C$985=L$4,ROW($G$2:$G$985)-ROW($C$2)+1),ROWS(L$6:L17)),COLUMNS($C13))),"")</f>
        <v/>
      </c>
      <c r="M17" s="8" t="str" cm="1">
        <f t="array" ref="M17">IFERROR(IF(ROWS(M$6:M17)&gt;M$5,"",INDEX($G$2:$G$985,SMALL(IF($C$2:$C$985=M$4,ROW($G$2:$G$985)-ROW($C$2)+1),ROWS(M$6:M17)),COLUMNS($C13))),"")</f>
        <v/>
      </c>
      <c r="N17" s="8" t="str" cm="1">
        <f t="array" ref="N17">IFERROR(IF(ROWS(N$6:N17)&gt;N$5,"",INDEX($G$2:$G$985,SMALL(IF($C$2:$C$985=N$4,ROW($G$2:$G$985)-ROW($C$2)+1),ROWS(N$6:N17)),COLUMNS($C13))),"")</f>
        <v/>
      </c>
      <c r="O17" s="8" t="str" cm="1">
        <f t="array" ref="O17">IFERROR(IF(ROWS(O$6:O17)&gt;O$5,"",INDEX($G$2:$G$985,SMALL(IF($C$2:$C$985=O$4,ROW($G$2:$G$985)-ROW($C$2)+1),ROWS(O$6:O17)),COLUMNS($C13))),"")</f>
        <v/>
      </c>
      <c r="P17" s="8" t="str" cm="1">
        <f t="array" ref="P17">IFERROR(IF(ROWS(P$6:P17)&gt;P$5,"",INDEX($G$2:$G$985,SMALL(IF($C$2:$C$985=P$4,ROW($G$2:$G$985)-ROW($C$2)+1),ROWS(P$6:P17)),COLUMNS($C13))),"")</f>
        <v/>
      </c>
      <c r="Q17" s="8" t="str" cm="1">
        <f t="array" ref="Q17">IFERROR(IF(ROWS(Q$6:Q17)&gt;Q$5,"",INDEX($G$2:$G$985,SMALL(IF($C$2:$C$985=Q$4,ROW($G$2:$G$985)-ROW($C$2)+1),ROWS(Q$6:Q17)),COLUMNS($C13))),"")</f>
        <v/>
      </c>
      <c r="R17" s="8" t="str" cm="1">
        <f t="array" ref="R17">IFERROR(IF(ROWS(R$6:R17)&gt;R$5,"",INDEX($G$2:$G$985,SMALL(IF($C$2:$C$985=R$4,ROW($G$2:$G$985)-ROW($C$2)+1),ROWS(R$6:R17)),COLUMNS($C13))),"")</f>
        <v/>
      </c>
      <c r="S17" s="8" t="str" cm="1">
        <f t="array" ref="S17">IFERROR(IF(ROWS(S$6:S17)&gt;S$5,"",INDEX($G$2:$G$985,SMALL(IF($C$2:$C$985=S$4,ROW($G$2:$G$985)-ROW($C$2)+1),ROWS(S$6:S17)),COLUMNS($C13))),"")</f>
        <v/>
      </c>
      <c r="T17" s="8" t="str" cm="1">
        <f t="array" ref="T17">IFERROR(IF(ROWS(T$6:T17)&gt;T$5,"",INDEX($G$2:$G$985,SMALL(IF($C$2:$C$985=T$4,ROW($G$2:$G$985)-ROW($C$2)+1),ROWS(T$6:T17)),COLUMNS($C13))),"")</f>
        <v/>
      </c>
      <c r="U17" s="8" t="str" cm="1">
        <f t="array" ref="U17">IFERROR(IF(ROWS(U$6:U17)&gt;U$5,"",INDEX($G$2:$G$985,SMALL(IF($C$2:$C$985=U$4,ROW($G$2:$G$985)-ROW($C$2)+1),ROWS(U$6:U17)),COLUMNS($C13))),"")</f>
        <v/>
      </c>
      <c r="V17" s="8" t="str" cm="1">
        <f t="array" ref="V17">IFERROR(IF(ROWS(V$6:V17)&gt;V$5,"",INDEX($G$2:$G$985,SMALL(IF($C$2:$C$985=V$4,ROW($G$2:$G$985)-ROW($C$2)+1),ROWS(V$6:V17)),COLUMNS($C13))),"")</f>
        <v/>
      </c>
      <c r="W17" s="8" t="str" cm="1">
        <f t="array" ref="W17">IFERROR(IF(ROWS(W$6:W17)&gt;W$5,"",INDEX($G$2:$G$985,SMALL(IF($C$2:$C$985=W$4,ROW($G$2:$G$985)-ROW($C$2)+1),ROWS(W$6:W17)),COLUMNS($C13))),"")</f>
        <v/>
      </c>
      <c r="X17" s="8" t="str" cm="1">
        <f t="array" ref="X17">IFERROR(IF(ROWS(X$6:X17)&gt;X$5,"",INDEX($G$2:$G$985,SMALL(IF($C$2:$C$985=X$4,ROW($G$2:$G$985)-ROW($C$2)+1),ROWS(X$6:X17)),COLUMNS($C13))),"")</f>
        <v/>
      </c>
      <c r="Y17" s="8" t="str" cm="1">
        <f t="array" ref="Y17">IFERROR(IF(ROWS(Y$6:Y17)&gt;Y$5,"",INDEX($G$2:$G$985,SMALL(IF($C$2:$C$985=Y$4,ROW($G$2:$G$985)-ROW($C$2)+1),ROWS(Y$6:Y17)),COLUMNS($C13))),"")</f>
        <v/>
      </c>
      <c r="Z17" s="8" t="str" cm="1">
        <f t="array" ref="Z17">IFERROR(IF(ROWS(Z$6:Z17)&gt;Z$5,"",INDEX($G$2:$G$985,SMALL(IF($C$2:$C$985=Z$4,ROW($G$2:$G$985)-ROW($C$2)+1),ROWS(Z$6:Z17)),COLUMNS($C13))),"")</f>
        <v/>
      </c>
      <c r="AA17" s="8" t="str" cm="1">
        <f t="array" ref="AA17">IFERROR(IF(ROWS(AA$6:AA17)&gt;AA$5,"",INDEX($G$2:$G$985,SMALL(IF($C$2:$C$985=AA$4,ROW($G$2:$G$985)-ROW($C$2)+1),ROWS(AA$6:AA17)),COLUMNS($C13))),"")</f>
        <v/>
      </c>
      <c r="AB17" s="8" t="str" cm="1">
        <f t="array" ref="AB17">IFERROR(IF(ROWS(AB$6:AB17)&gt;AB$5,"",INDEX($G$2:$G$985,SMALL(IF($C$2:$C$985=AB$4,ROW($G$2:$G$985)-ROW($C$2)+1),ROWS(AB$6:AB17)),COLUMNS($C13))),"")</f>
        <v/>
      </c>
    </row>
    <row r="18" spans="1:28" x14ac:dyDescent="0.35">
      <c r="A18" s="16" t="s">
        <v>23</v>
      </c>
      <c r="B18" s="20" t="str">
        <f>IF(A18=LEFT(Main!$C$4,2),"X","")</f>
        <v/>
      </c>
      <c r="C18" s="17" t="s">
        <v>2220</v>
      </c>
      <c r="D18" s="20" t="str">
        <f>IF(COUNTIFS(Main!$D$6:$D$55,'Support - Mun.TD Index'!C18)&gt;0,"X","")</f>
        <v/>
      </c>
      <c r="E18" s="16" t="s">
        <v>2239</v>
      </c>
      <c r="F18" s="17" t="s">
        <v>2240</v>
      </c>
      <c r="G18" s="3" t="str">
        <f t="shared" si="0"/>
        <v>097 - FW MILAN</v>
      </c>
      <c r="I18" s="8" t="str" cm="1">
        <f t="array" ref="I18">IFERROR(IF(ROWS(I$6:I18)&gt;I$5,"",INDEX($G$2:$G$985,SMALL(IF($C$2:$C$985=I$4,ROW($G$2:$G$985)-ROW($C$2)+1),ROWS(I$6:I18)),COLUMNS($C14))),"")</f>
        <v/>
      </c>
      <c r="J18" s="8" t="str" cm="1">
        <f t="array" ref="J18">IFERROR(IF(ROWS(J$6:J18)&gt;J$5,"",INDEX($G$2:$G$985,SMALL(IF($C$2:$C$985=J$4,ROW($G$2:$G$985)-ROW($C$2)+1),ROWS(J$6:J18)),COLUMNS($C14))),"")</f>
        <v/>
      </c>
      <c r="K18" s="8" t="str" cm="1">
        <f t="array" ref="K18">IFERROR(IF(ROWS(K$6:K18)&gt;K$5,"",INDEX($G$2:$G$985,SMALL(IF($C$2:$C$985=K$4,ROW($G$2:$G$985)-ROW($C$2)+1),ROWS(K$6:K18)),COLUMNS($C14))),"")</f>
        <v/>
      </c>
      <c r="L18" s="8" t="str" cm="1">
        <f t="array" ref="L18">IFERROR(IF(ROWS(L$6:L18)&gt;L$5,"",INDEX($G$2:$G$985,SMALL(IF($C$2:$C$985=L$4,ROW($G$2:$G$985)-ROW($C$2)+1),ROWS(L$6:L18)),COLUMNS($C14))),"")</f>
        <v/>
      </c>
      <c r="M18" s="8" t="str" cm="1">
        <f t="array" ref="M18">IFERROR(IF(ROWS(M$6:M18)&gt;M$5,"",INDEX($G$2:$G$985,SMALL(IF($C$2:$C$985=M$4,ROW($G$2:$G$985)-ROW($C$2)+1),ROWS(M$6:M18)),COLUMNS($C14))),"")</f>
        <v/>
      </c>
      <c r="N18" s="8" t="str" cm="1">
        <f t="array" ref="N18">IFERROR(IF(ROWS(N$6:N18)&gt;N$5,"",INDEX($G$2:$G$985,SMALL(IF($C$2:$C$985=N$4,ROW($G$2:$G$985)-ROW($C$2)+1),ROWS(N$6:N18)),COLUMNS($C14))),"")</f>
        <v/>
      </c>
      <c r="O18" s="8" t="str" cm="1">
        <f t="array" ref="O18">IFERROR(IF(ROWS(O$6:O18)&gt;O$5,"",INDEX($G$2:$G$985,SMALL(IF($C$2:$C$985=O$4,ROW($G$2:$G$985)-ROW($C$2)+1),ROWS(O$6:O18)),COLUMNS($C14))),"")</f>
        <v/>
      </c>
      <c r="P18" s="8" t="str" cm="1">
        <f t="array" ref="P18">IFERROR(IF(ROWS(P$6:P18)&gt;P$5,"",INDEX($G$2:$G$985,SMALL(IF($C$2:$C$985=P$4,ROW($G$2:$G$985)-ROW($C$2)+1),ROWS(P$6:P18)),COLUMNS($C14))),"")</f>
        <v/>
      </c>
      <c r="Q18" s="8" t="str" cm="1">
        <f t="array" ref="Q18">IFERROR(IF(ROWS(Q$6:Q18)&gt;Q$5,"",INDEX($G$2:$G$985,SMALL(IF($C$2:$C$985=Q$4,ROW($G$2:$G$985)-ROW($C$2)+1),ROWS(Q$6:Q18)),COLUMNS($C14))),"")</f>
        <v/>
      </c>
      <c r="R18" s="8" t="str" cm="1">
        <f t="array" ref="R18">IFERROR(IF(ROWS(R$6:R18)&gt;R$5,"",INDEX($G$2:$G$985,SMALL(IF($C$2:$C$985=R$4,ROW($G$2:$G$985)-ROW($C$2)+1),ROWS(R$6:R18)),COLUMNS($C14))),"")</f>
        <v/>
      </c>
      <c r="S18" s="8" t="str" cm="1">
        <f t="array" ref="S18">IFERROR(IF(ROWS(S$6:S18)&gt;S$5,"",INDEX($G$2:$G$985,SMALL(IF($C$2:$C$985=S$4,ROW($G$2:$G$985)-ROW($C$2)+1),ROWS(S$6:S18)),COLUMNS($C14))),"")</f>
        <v/>
      </c>
      <c r="T18" s="8" t="str" cm="1">
        <f t="array" ref="T18">IFERROR(IF(ROWS(T$6:T18)&gt;T$5,"",INDEX($G$2:$G$985,SMALL(IF($C$2:$C$985=T$4,ROW($G$2:$G$985)-ROW($C$2)+1),ROWS(T$6:T18)),COLUMNS($C14))),"")</f>
        <v/>
      </c>
      <c r="U18" s="8" t="str" cm="1">
        <f t="array" ref="U18">IFERROR(IF(ROWS(U$6:U18)&gt;U$5,"",INDEX($G$2:$G$985,SMALL(IF($C$2:$C$985=U$4,ROW($G$2:$G$985)-ROW($C$2)+1),ROWS(U$6:U18)),COLUMNS($C14))),"")</f>
        <v/>
      </c>
      <c r="V18" s="8" t="str" cm="1">
        <f t="array" ref="V18">IFERROR(IF(ROWS(V$6:V18)&gt;V$5,"",INDEX($G$2:$G$985,SMALL(IF($C$2:$C$985=V$4,ROW($G$2:$G$985)-ROW($C$2)+1),ROWS(V$6:V18)),COLUMNS($C14))),"")</f>
        <v/>
      </c>
      <c r="W18" s="8" t="str" cm="1">
        <f t="array" ref="W18">IFERROR(IF(ROWS(W$6:W18)&gt;W$5,"",INDEX($G$2:$G$985,SMALL(IF($C$2:$C$985=W$4,ROW($G$2:$G$985)-ROW($C$2)+1),ROWS(W$6:W18)),COLUMNS($C14))),"")</f>
        <v/>
      </c>
      <c r="X18" s="8" t="str" cm="1">
        <f t="array" ref="X18">IFERROR(IF(ROWS(X$6:X18)&gt;X$5,"",INDEX($G$2:$G$985,SMALL(IF($C$2:$C$985=X$4,ROW($G$2:$G$985)-ROW($C$2)+1),ROWS(X$6:X18)),COLUMNS($C14))),"")</f>
        <v/>
      </c>
      <c r="Y18" s="8" t="str" cm="1">
        <f t="array" ref="Y18">IFERROR(IF(ROWS(Y$6:Y18)&gt;Y$5,"",INDEX($G$2:$G$985,SMALL(IF($C$2:$C$985=Y$4,ROW($G$2:$G$985)-ROW($C$2)+1),ROWS(Y$6:Y18)),COLUMNS($C14))),"")</f>
        <v/>
      </c>
      <c r="Z18" s="8" t="str" cm="1">
        <f t="array" ref="Z18">IFERROR(IF(ROWS(Z$6:Z18)&gt;Z$5,"",INDEX($G$2:$G$985,SMALL(IF($C$2:$C$985=Z$4,ROW($G$2:$G$985)-ROW($C$2)+1),ROWS(Z$6:Z18)),COLUMNS($C14))),"")</f>
        <v/>
      </c>
      <c r="AA18" s="8" t="str" cm="1">
        <f t="array" ref="AA18">IFERROR(IF(ROWS(AA$6:AA18)&gt;AA$5,"",INDEX($G$2:$G$985,SMALL(IF($C$2:$C$985=AA$4,ROW($G$2:$G$985)-ROW($C$2)+1),ROWS(AA$6:AA18)),COLUMNS($C14))),"")</f>
        <v/>
      </c>
      <c r="AB18" s="8" t="str" cm="1">
        <f t="array" ref="AB18">IFERROR(IF(ROWS(AB$6:AB18)&gt;AB$5,"",INDEX($G$2:$G$985,SMALL(IF($C$2:$C$985=AB$4,ROW($G$2:$G$985)-ROW($C$2)+1),ROWS(AB$6:AB18)),COLUMNS($C14))),"")</f>
        <v/>
      </c>
    </row>
    <row r="19" spans="1:28" x14ac:dyDescent="0.35">
      <c r="A19" s="16" t="s">
        <v>23</v>
      </c>
      <c r="B19" s="20" t="str">
        <f>IF(A19=LEFT(Main!$C$4,2),"X","")</f>
        <v/>
      </c>
      <c r="C19" s="17" t="s">
        <v>2241</v>
      </c>
      <c r="D19" s="20" t="str">
        <f>IF(COUNTIFS(Main!$D$6:$D$55,'Support - Mun.TD Index'!C19)&gt;0,"X","")</f>
        <v/>
      </c>
      <c r="E19" s="16" t="s">
        <v>2242</v>
      </c>
      <c r="F19" s="17" t="s">
        <v>2243</v>
      </c>
      <c r="G19" s="3" t="str">
        <f t="shared" si="0"/>
        <v>041 - NEW HAVEN ADAMS PTC</v>
      </c>
      <c r="I19" s="8" t="str" cm="1">
        <f t="array" ref="I19">IFERROR(IF(ROWS(I$6:I19)&gt;I$5,"",INDEX($G$2:$G$985,SMALL(IF($C$2:$C$985=I$4,ROW($G$2:$G$985)-ROW($C$2)+1),ROWS(I$6:I19)),COLUMNS($C15))),"")</f>
        <v/>
      </c>
      <c r="J19" s="8" t="str" cm="1">
        <f t="array" ref="J19">IFERROR(IF(ROWS(J$6:J19)&gt;J$5,"",INDEX($G$2:$G$985,SMALL(IF($C$2:$C$985=J$4,ROW($G$2:$G$985)-ROW($C$2)+1),ROWS(J$6:J19)),COLUMNS($C15))),"")</f>
        <v/>
      </c>
      <c r="K19" s="8" t="str" cm="1">
        <f t="array" ref="K19">IFERROR(IF(ROWS(K$6:K19)&gt;K$5,"",INDEX($G$2:$G$985,SMALL(IF($C$2:$C$985=K$4,ROW($G$2:$G$985)-ROW($C$2)+1),ROWS(K$6:K19)),COLUMNS($C15))),"")</f>
        <v/>
      </c>
      <c r="L19" s="8" t="str" cm="1">
        <f t="array" ref="L19">IFERROR(IF(ROWS(L$6:L19)&gt;L$5,"",INDEX($G$2:$G$985,SMALL(IF($C$2:$C$985=L$4,ROW($G$2:$G$985)-ROW($C$2)+1),ROWS(L$6:L19)),COLUMNS($C15))),"")</f>
        <v/>
      </c>
      <c r="M19" s="8" t="str" cm="1">
        <f t="array" ref="M19">IFERROR(IF(ROWS(M$6:M19)&gt;M$5,"",INDEX($G$2:$G$985,SMALL(IF($C$2:$C$985=M$4,ROW($G$2:$G$985)-ROW($C$2)+1),ROWS(M$6:M19)),COLUMNS($C15))),"")</f>
        <v/>
      </c>
      <c r="N19" s="8" t="str" cm="1">
        <f t="array" ref="N19">IFERROR(IF(ROWS(N$6:N19)&gt;N$5,"",INDEX($G$2:$G$985,SMALL(IF($C$2:$C$985=N$4,ROW($G$2:$G$985)-ROW($C$2)+1),ROWS(N$6:N19)),COLUMNS($C15))),"")</f>
        <v/>
      </c>
      <c r="O19" s="8" t="str" cm="1">
        <f t="array" ref="O19">IFERROR(IF(ROWS(O$6:O19)&gt;O$5,"",INDEX($G$2:$G$985,SMALL(IF($C$2:$C$985=O$4,ROW($G$2:$G$985)-ROW($C$2)+1),ROWS(O$6:O19)),COLUMNS($C15))),"")</f>
        <v/>
      </c>
      <c r="P19" s="8" t="str" cm="1">
        <f t="array" ref="P19">IFERROR(IF(ROWS(P$6:P19)&gt;P$5,"",INDEX($G$2:$G$985,SMALL(IF($C$2:$C$985=P$4,ROW($G$2:$G$985)-ROW($C$2)+1),ROWS(P$6:P19)),COLUMNS($C15))),"")</f>
        <v/>
      </c>
      <c r="Q19" s="8" t="str" cm="1">
        <f t="array" ref="Q19">IFERROR(IF(ROWS(Q$6:Q19)&gt;Q$5,"",INDEX($G$2:$G$985,SMALL(IF($C$2:$C$985=Q$4,ROW($G$2:$G$985)-ROW($C$2)+1),ROWS(Q$6:Q19)),COLUMNS($C15))),"")</f>
        <v/>
      </c>
      <c r="R19" s="8" t="str" cm="1">
        <f t="array" ref="R19">IFERROR(IF(ROWS(R$6:R19)&gt;R$5,"",INDEX($G$2:$G$985,SMALL(IF($C$2:$C$985=R$4,ROW($G$2:$G$985)-ROW($C$2)+1),ROWS(R$6:R19)),COLUMNS($C15))),"")</f>
        <v/>
      </c>
      <c r="S19" s="8" t="str" cm="1">
        <f t="array" ref="S19">IFERROR(IF(ROWS(S$6:S19)&gt;S$5,"",INDEX($G$2:$G$985,SMALL(IF($C$2:$C$985=S$4,ROW($G$2:$G$985)-ROW($C$2)+1),ROWS(S$6:S19)),COLUMNS($C15))),"")</f>
        <v/>
      </c>
      <c r="T19" s="8" t="str" cm="1">
        <f t="array" ref="T19">IFERROR(IF(ROWS(T$6:T19)&gt;T$5,"",INDEX($G$2:$G$985,SMALL(IF($C$2:$C$985=T$4,ROW($G$2:$G$985)-ROW($C$2)+1),ROWS(T$6:T19)),COLUMNS($C15))),"")</f>
        <v/>
      </c>
      <c r="U19" s="8" t="str" cm="1">
        <f t="array" ref="U19">IFERROR(IF(ROWS(U$6:U19)&gt;U$5,"",INDEX($G$2:$G$985,SMALL(IF($C$2:$C$985=U$4,ROW($G$2:$G$985)-ROW($C$2)+1),ROWS(U$6:U19)),COLUMNS($C15))),"")</f>
        <v/>
      </c>
      <c r="V19" s="8" t="str" cm="1">
        <f t="array" ref="V19">IFERROR(IF(ROWS(V$6:V19)&gt;V$5,"",INDEX($G$2:$G$985,SMALL(IF($C$2:$C$985=V$4,ROW($G$2:$G$985)-ROW($C$2)+1),ROWS(V$6:V19)),COLUMNS($C15))),"")</f>
        <v/>
      </c>
      <c r="W19" s="8" t="str" cm="1">
        <f t="array" ref="W19">IFERROR(IF(ROWS(W$6:W19)&gt;W$5,"",INDEX($G$2:$G$985,SMALL(IF($C$2:$C$985=W$4,ROW($G$2:$G$985)-ROW($C$2)+1),ROWS(W$6:W19)),COLUMNS($C15))),"")</f>
        <v/>
      </c>
      <c r="X19" s="8" t="str" cm="1">
        <f t="array" ref="X19">IFERROR(IF(ROWS(X$6:X19)&gt;X$5,"",INDEX($G$2:$G$985,SMALL(IF($C$2:$C$985=X$4,ROW($G$2:$G$985)-ROW($C$2)+1),ROWS(X$6:X19)),COLUMNS($C15))),"")</f>
        <v/>
      </c>
      <c r="Y19" s="8" t="str" cm="1">
        <f t="array" ref="Y19">IFERROR(IF(ROWS(Y$6:Y19)&gt;Y$5,"",INDEX($G$2:$G$985,SMALL(IF($C$2:$C$985=Y$4,ROW($G$2:$G$985)-ROW($C$2)+1),ROWS(Y$6:Y19)),COLUMNS($C15))),"")</f>
        <v/>
      </c>
      <c r="Z19" s="8" t="str" cm="1">
        <f t="array" ref="Z19">IFERROR(IF(ROWS(Z$6:Z19)&gt;Z$5,"",INDEX($G$2:$G$985,SMALL(IF($C$2:$C$985=Z$4,ROW($G$2:$G$985)-ROW($C$2)+1),ROWS(Z$6:Z19)),COLUMNS($C15))),"")</f>
        <v/>
      </c>
      <c r="AA19" s="8" t="str" cm="1">
        <f t="array" ref="AA19">IFERROR(IF(ROWS(AA$6:AA19)&gt;AA$5,"",INDEX($G$2:$G$985,SMALL(IF($C$2:$C$985=AA$4,ROW($G$2:$G$985)-ROW($C$2)+1),ROWS(AA$6:AA19)),COLUMNS($C15))),"")</f>
        <v/>
      </c>
      <c r="AB19" s="8" t="str" cm="1">
        <f t="array" ref="AB19">IFERROR(IF(ROWS(AB$6:AB19)&gt;AB$5,"",INDEX($G$2:$G$985,SMALL(IF($C$2:$C$985=AB$4,ROW($G$2:$G$985)-ROW($C$2)+1),ROWS(AB$6:AB19)),COLUMNS($C15))),"")</f>
        <v/>
      </c>
    </row>
    <row r="20" spans="1:28" x14ac:dyDescent="0.35">
      <c r="A20" s="16" t="s">
        <v>23</v>
      </c>
      <c r="B20" s="20" t="str">
        <f>IF(A20=LEFT(Main!$C$4,2),"X","")</f>
        <v/>
      </c>
      <c r="C20" s="17" t="s">
        <v>2241</v>
      </c>
      <c r="D20" s="20" t="str">
        <f>IF(COUNTIFS(Main!$D$6:$D$55,'Support - Mun.TD Index'!C20)&gt;0,"X","")</f>
        <v/>
      </c>
      <c r="E20" s="16" t="s">
        <v>2244</v>
      </c>
      <c r="F20" s="17" t="s">
        <v>2245</v>
      </c>
      <c r="G20" s="3" t="str">
        <f t="shared" si="0"/>
        <v>047 - NEW HAVEN JEFFERSON</v>
      </c>
      <c r="I20" s="8" t="str" cm="1">
        <f t="array" ref="I20">IFERROR(IF(ROWS(I$6:I20)&gt;I$5,"",INDEX($G$2:$G$985,SMALL(IF($C$2:$C$985=I$4,ROW($G$2:$G$985)-ROW($C$2)+1),ROWS(I$6:I20)),COLUMNS($C16))),"")</f>
        <v/>
      </c>
      <c r="J20" s="8" t="str" cm="1">
        <f t="array" ref="J20">IFERROR(IF(ROWS(J$6:J20)&gt;J$5,"",INDEX($G$2:$G$985,SMALL(IF($C$2:$C$985=J$4,ROW($G$2:$G$985)-ROW($C$2)+1),ROWS(J$6:J20)),COLUMNS($C16))),"")</f>
        <v/>
      </c>
      <c r="K20" s="8" t="str" cm="1">
        <f t="array" ref="K20">IFERROR(IF(ROWS(K$6:K20)&gt;K$5,"",INDEX($G$2:$G$985,SMALL(IF($C$2:$C$985=K$4,ROW($G$2:$G$985)-ROW($C$2)+1),ROWS(K$6:K20)),COLUMNS($C16))),"")</f>
        <v/>
      </c>
      <c r="L20" s="8" t="str" cm="1">
        <f t="array" ref="L20">IFERROR(IF(ROWS(L$6:L20)&gt;L$5,"",INDEX($G$2:$G$985,SMALL(IF($C$2:$C$985=L$4,ROW($G$2:$G$985)-ROW($C$2)+1),ROWS(L$6:L20)),COLUMNS($C16))),"")</f>
        <v/>
      </c>
      <c r="M20" s="8" t="str" cm="1">
        <f t="array" ref="M20">IFERROR(IF(ROWS(M$6:M20)&gt;M$5,"",INDEX($G$2:$G$985,SMALL(IF($C$2:$C$985=M$4,ROW($G$2:$G$985)-ROW($C$2)+1),ROWS(M$6:M20)),COLUMNS($C16))),"")</f>
        <v/>
      </c>
      <c r="N20" s="8" t="str" cm="1">
        <f t="array" ref="N20">IFERROR(IF(ROWS(N$6:N20)&gt;N$5,"",INDEX($G$2:$G$985,SMALL(IF($C$2:$C$985=N$4,ROW($G$2:$G$985)-ROW($C$2)+1),ROWS(N$6:N20)),COLUMNS($C16))),"")</f>
        <v/>
      </c>
      <c r="O20" s="8" t="str" cm="1">
        <f t="array" ref="O20">IFERROR(IF(ROWS(O$6:O20)&gt;O$5,"",INDEX($G$2:$G$985,SMALL(IF($C$2:$C$985=O$4,ROW($G$2:$G$985)-ROW($C$2)+1),ROWS(O$6:O20)),COLUMNS($C16))),"")</f>
        <v/>
      </c>
      <c r="P20" s="8" t="str" cm="1">
        <f t="array" ref="P20">IFERROR(IF(ROWS(P$6:P20)&gt;P$5,"",INDEX($G$2:$G$985,SMALL(IF($C$2:$C$985=P$4,ROW($G$2:$G$985)-ROW($C$2)+1),ROWS(P$6:P20)),COLUMNS($C16))),"")</f>
        <v/>
      </c>
      <c r="Q20" s="8" t="str" cm="1">
        <f t="array" ref="Q20">IFERROR(IF(ROWS(Q$6:Q20)&gt;Q$5,"",INDEX($G$2:$G$985,SMALL(IF($C$2:$C$985=Q$4,ROW($G$2:$G$985)-ROW($C$2)+1),ROWS(Q$6:Q20)),COLUMNS($C16))),"")</f>
        <v/>
      </c>
      <c r="R20" s="8" t="str" cm="1">
        <f t="array" ref="R20">IFERROR(IF(ROWS(R$6:R20)&gt;R$5,"",INDEX($G$2:$G$985,SMALL(IF($C$2:$C$985=R$4,ROW($G$2:$G$985)-ROW($C$2)+1),ROWS(R$6:R20)),COLUMNS($C16))),"")</f>
        <v/>
      </c>
      <c r="S20" s="8" t="str" cm="1">
        <f t="array" ref="S20">IFERROR(IF(ROWS(S$6:S20)&gt;S$5,"",INDEX($G$2:$G$985,SMALL(IF($C$2:$C$985=S$4,ROW($G$2:$G$985)-ROW($C$2)+1),ROWS(S$6:S20)),COLUMNS($C16))),"")</f>
        <v/>
      </c>
      <c r="T20" s="8" t="str" cm="1">
        <f t="array" ref="T20">IFERROR(IF(ROWS(T$6:T20)&gt;T$5,"",INDEX($G$2:$G$985,SMALL(IF($C$2:$C$985=T$4,ROW($G$2:$G$985)-ROW($C$2)+1),ROWS(T$6:T20)),COLUMNS($C16))),"")</f>
        <v/>
      </c>
      <c r="U20" s="8" t="str" cm="1">
        <f t="array" ref="U20">IFERROR(IF(ROWS(U$6:U20)&gt;U$5,"",INDEX($G$2:$G$985,SMALL(IF($C$2:$C$985=U$4,ROW($G$2:$G$985)-ROW($C$2)+1),ROWS(U$6:U20)),COLUMNS($C16))),"")</f>
        <v/>
      </c>
      <c r="V20" s="8" t="str" cm="1">
        <f t="array" ref="V20">IFERROR(IF(ROWS(V$6:V20)&gt;V$5,"",INDEX($G$2:$G$985,SMALL(IF($C$2:$C$985=V$4,ROW($G$2:$G$985)-ROW($C$2)+1),ROWS(V$6:V20)),COLUMNS($C16))),"")</f>
        <v/>
      </c>
      <c r="W20" s="8" t="str" cm="1">
        <f t="array" ref="W20">IFERROR(IF(ROWS(W$6:W20)&gt;W$5,"",INDEX($G$2:$G$985,SMALL(IF($C$2:$C$985=W$4,ROW($G$2:$G$985)-ROW($C$2)+1),ROWS(W$6:W20)),COLUMNS($C16))),"")</f>
        <v/>
      </c>
      <c r="X20" s="8" t="str" cm="1">
        <f t="array" ref="X20">IFERROR(IF(ROWS(X$6:X20)&gt;X$5,"",INDEX($G$2:$G$985,SMALL(IF($C$2:$C$985=X$4,ROW($G$2:$G$985)-ROW($C$2)+1),ROWS(X$6:X20)),COLUMNS($C16))),"")</f>
        <v/>
      </c>
      <c r="Y20" s="8" t="str" cm="1">
        <f t="array" ref="Y20">IFERROR(IF(ROWS(Y$6:Y20)&gt;Y$5,"",INDEX($G$2:$G$985,SMALL(IF($C$2:$C$985=Y$4,ROW($G$2:$G$985)-ROW($C$2)+1),ROWS(Y$6:Y20)),COLUMNS($C16))),"")</f>
        <v/>
      </c>
      <c r="Z20" s="8" t="str" cm="1">
        <f t="array" ref="Z20">IFERROR(IF(ROWS(Z$6:Z20)&gt;Z$5,"",INDEX($G$2:$G$985,SMALL(IF($C$2:$C$985=Z$4,ROW($G$2:$G$985)-ROW($C$2)+1),ROWS(Z$6:Z20)),COLUMNS($C16))),"")</f>
        <v/>
      </c>
      <c r="AA20" s="8" t="str" cm="1">
        <f t="array" ref="AA20">IFERROR(IF(ROWS(AA$6:AA20)&gt;AA$5,"",INDEX($G$2:$G$985,SMALL(IF($C$2:$C$985=AA$4,ROW($G$2:$G$985)-ROW($C$2)+1),ROWS(AA$6:AA20)),COLUMNS($C16))),"")</f>
        <v/>
      </c>
      <c r="AB20" s="8" t="str" cm="1">
        <f t="array" ref="AB20">IFERROR(IF(ROWS(AB$6:AB20)&gt;AB$5,"",INDEX($G$2:$G$985,SMALL(IF($C$2:$C$985=AB$4,ROW($G$2:$G$985)-ROW($C$2)+1),ROWS(AB$6:AB20)),COLUMNS($C16))),"")</f>
        <v/>
      </c>
    </row>
    <row r="21" spans="1:28" x14ac:dyDescent="0.35">
      <c r="A21" s="16" t="s">
        <v>23</v>
      </c>
      <c r="B21" s="20" t="str">
        <f>IF(A21=LEFT(Main!$C$4,2),"X","")</f>
        <v/>
      </c>
      <c r="C21" s="17" t="s">
        <v>2241</v>
      </c>
      <c r="D21" s="20" t="str">
        <f>IF(COUNTIFS(Main!$D$6:$D$55,'Support - Mun.TD Index'!C21)&gt;0,"X","")</f>
        <v/>
      </c>
      <c r="E21" s="16" t="s">
        <v>2246</v>
      </c>
      <c r="F21" s="17" t="s">
        <v>2247</v>
      </c>
      <c r="G21" s="3" t="str">
        <f t="shared" si="0"/>
        <v>085 - NH ST. JOSEPH</v>
      </c>
      <c r="I21" s="8" t="str" cm="1">
        <f t="array" ref="I21">IFERROR(IF(ROWS(I$6:I21)&gt;I$5,"",INDEX($G$2:$G$985,SMALL(IF($C$2:$C$985=I$4,ROW($G$2:$G$985)-ROW($C$2)+1),ROWS(I$6:I21)),COLUMNS($C17))),"")</f>
        <v/>
      </c>
      <c r="J21" s="8" t="str" cm="1">
        <f t="array" ref="J21">IFERROR(IF(ROWS(J$6:J21)&gt;J$5,"",INDEX($G$2:$G$985,SMALL(IF($C$2:$C$985=J$4,ROW($G$2:$G$985)-ROW($C$2)+1),ROWS(J$6:J21)),COLUMNS($C17))),"")</f>
        <v/>
      </c>
      <c r="K21" s="8" t="str" cm="1">
        <f t="array" ref="K21">IFERROR(IF(ROWS(K$6:K21)&gt;K$5,"",INDEX($G$2:$G$985,SMALL(IF($C$2:$C$985=K$4,ROW($G$2:$G$985)-ROW($C$2)+1),ROWS(K$6:K21)),COLUMNS($C17))),"")</f>
        <v/>
      </c>
      <c r="L21" s="8" t="str" cm="1">
        <f t="array" ref="L21">IFERROR(IF(ROWS(L$6:L21)&gt;L$5,"",INDEX($G$2:$G$985,SMALL(IF($C$2:$C$985=L$4,ROW($G$2:$G$985)-ROW($C$2)+1),ROWS(L$6:L21)),COLUMNS($C17))),"")</f>
        <v/>
      </c>
      <c r="M21" s="8" t="str" cm="1">
        <f t="array" ref="M21">IFERROR(IF(ROWS(M$6:M21)&gt;M$5,"",INDEX($G$2:$G$985,SMALL(IF($C$2:$C$985=M$4,ROW($G$2:$G$985)-ROW($C$2)+1),ROWS(M$6:M21)),COLUMNS($C17))),"")</f>
        <v/>
      </c>
      <c r="N21" s="8" t="str" cm="1">
        <f t="array" ref="N21">IFERROR(IF(ROWS(N$6:N21)&gt;N$5,"",INDEX($G$2:$G$985,SMALL(IF($C$2:$C$985=N$4,ROW($G$2:$G$985)-ROW($C$2)+1),ROWS(N$6:N21)),COLUMNS($C17))),"")</f>
        <v/>
      </c>
      <c r="O21" s="8" t="str" cm="1">
        <f t="array" ref="O21">IFERROR(IF(ROWS(O$6:O21)&gt;O$5,"",INDEX($G$2:$G$985,SMALL(IF($C$2:$C$985=O$4,ROW($G$2:$G$985)-ROW($C$2)+1),ROWS(O$6:O21)),COLUMNS($C17))),"")</f>
        <v/>
      </c>
      <c r="P21" s="8" t="str" cm="1">
        <f t="array" ref="P21">IFERROR(IF(ROWS(P$6:P21)&gt;P$5,"",INDEX($G$2:$G$985,SMALL(IF($C$2:$C$985=P$4,ROW($G$2:$G$985)-ROW($C$2)+1),ROWS(P$6:P21)),COLUMNS($C17))),"")</f>
        <v/>
      </c>
      <c r="Q21" s="8" t="str" cm="1">
        <f t="array" ref="Q21">IFERROR(IF(ROWS(Q$6:Q21)&gt;Q$5,"",INDEX($G$2:$G$985,SMALL(IF($C$2:$C$985=Q$4,ROW($G$2:$G$985)-ROW($C$2)+1),ROWS(Q$6:Q21)),COLUMNS($C17))),"")</f>
        <v/>
      </c>
      <c r="R21" s="8" t="str" cm="1">
        <f t="array" ref="R21">IFERROR(IF(ROWS(R$6:R21)&gt;R$5,"",INDEX($G$2:$G$985,SMALL(IF($C$2:$C$985=R$4,ROW($G$2:$G$985)-ROW($C$2)+1),ROWS(R$6:R21)),COLUMNS($C17))),"")</f>
        <v/>
      </c>
      <c r="S21" s="8" t="str" cm="1">
        <f t="array" ref="S21">IFERROR(IF(ROWS(S$6:S21)&gt;S$5,"",INDEX($G$2:$G$985,SMALL(IF($C$2:$C$985=S$4,ROW($G$2:$G$985)-ROW($C$2)+1),ROWS(S$6:S21)),COLUMNS($C17))),"")</f>
        <v/>
      </c>
      <c r="T21" s="8" t="str" cm="1">
        <f t="array" ref="T21">IFERROR(IF(ROWS(T$6:T21)&gt;T$5,"",INDEX($G$2:$G$985,SMALL(IF($C$2:$C$985=T$4,ROW($G$2:$G$985)-ROW($C$2)+1),ROWS(T$6:T21)),COLUMNS($C17))),"")</f>
        <v/>
      </c>
      <c r="U21" s="8" t="str" cm="1">
        <f t="array" ref="U21">IFERROR(IF(ROWS(U$6:U21)&gt;U$5,"",INDEX($G$2:$G$985,SMALL(IF($C$2:$C$985=U$4,ROW($G$2:$G$985)-ROW($C$2)+1),ROWS(U$6:U21)),COLUMNS($C17))),"")</f>
        <v/>
      </c>
      <c r="V21" s="8" t="str" cm="1">
        <f t="array" ref="V21">IFERROR(IF(ROWS(V$6:V21)&gt;V$5,"",INDEX($G$2:$G$985,SMALL(IF($C$2:$C$985=V$4,ROW($G$2:$G$985)-ROW($C$2)+1),ROWS(V$6:V21)),COLUMNS($C17))),"")</f>
        <v/>
      </c>
      <c r="W21" s="8" t="str" cm="1">
        <f t="array" ref="W21">IFERROR(IF(ROWS(W$6:W21)&gt;W$5,"",INDEX($G$2:$G$985,SMALL(IF($C$2:$C$985=W$4,ROW($G$2:$G$985)-ROW($C$2)+1),ROWS(W$6:W21)),COLUMNS($C17))),"")</f>
        <v/>
      </c>
      <c r="X21" s="8" t="str" cm="1">
        <f t="array" ref="X21">IFERROR(IF(ROWS(X$6:X21)&gt;X$5,"",INDEX($G$2:$G$985,SMALL(IF($C$2:$C$985=X$4,ROW($G$2:$G$985)-ROW($C$2)+1),ROWS(X$6:X21)),COLUMNS($C17))),"")</f>
        <v/>
      </c>
      <c r="Y21" s="8" t="str" cm="1">
        <f t="array" ref="Y21">IFERROR(IF(ROWS(Y$6:Y21)&gt;Y$5,"",INDEX($G$2:$G$985,SMALL(IF($C$2:$C$985=Y$4,ROW($G$2:$G$985)-ROW($C$2)+1),ROWS(Y$6:Y21)),COLUMNS($C17))),"")</f>
        <v/>
      </c>
      <c r="Z21" s="8" t="str" cm="1">
        <f t="array" ref="Z21">IFERROR(IF(ROWS(Z$6:Z21)&gt;Z$5,"",INDEX($G$2:$G$985,SMALL(IF($C$2:$C$985=Z$4,ROW($G$2:$G$985)-ROW($C$2)+1),ROWS(Z$6:Z21)),COLUMNS($C17))),"")</f>
        <v/>
      </c>
      <c r="AA21" s="8" t="str" cm="1">
        <f t="array" ref="AA21">IFERROR(IF(ROWS(AA$6:AA21)&gt;AA$5,"",INDEX($G$2:$G$985,SMALL(IF($C$2:$C$985=AA$4,ROW($G$2:$G$985)-ROW($C$2)+1),ROWS(AA$6:AA21)),COLUMNS($C17))),"")</f>
        <v/>
      </c>
      <c r="AB21" s="8" t="str" cm="1">
        <f t="array" ref="AB21">IFERROR(IF(ROWS(AB$6:AB21)&gt;AB$5,"",INDEX($G$2:$G$985,SMALL(IF($C$2:$C$985=AB$4,ROW($G$2:$G$985)-ROW($C$2)+1),ROWS(AB$6:AB21)),COLUMNS($C17))),"")</f>
        <v/>
      </c>
    </row>
    <row r="22" spans="1:28" x14ac:dyDescent="0.35">
      <c r="A22" s="16" t="s">
        <v>23</v>
      </c>
      <c r="B22" s="20" t="str">
        <f>IF(A22=LEFT(Main!$C$4,2),"X","")</f>
        <v/>
      </c>
      <c r="C22" s="17" t="s">
        <v>2241</v>
      </c>
      <c r="D22" s="20" t="str">
        <f>IF(COUNTIFS(Main!$D$6:$D$55,'Support - Mun.TD Index'!C22)&gt;0,"X","")</f>
        <v/>
      </c>
      <c r="E22" s="16" t="s">
        <v>2248</v>
      </c>
      <c r="F22" s="17" t="s">
        <v>2249</v>
      </c>
      <c r="G22" s="3" t="str">
        <f t="shared" si="0"/>
        <v>039 - ADAMS</v>
      </c>
      <c r="I22" s="8" t="str" cm="1">
        <f t="array" ref="I22">IFERROR(IF(ROWS(I$6:I22)&gt;I$5,"",INDEX($G$2:$G$985,SMALL(IF($C$2:$C$985=I$4,ROW($G$2:$G$985)-ROW($C$2)+1),ROWS(I$6:I22)),COLUMNS($C18))),"")</f>
        <v/>
      </c>
      <c r="J22" s="8" t="str" cm="1">
        <f t="array" ref="J22">IFERROR(IF(ROWS(J$6:J22)&gt;J$5,"",INDEX($G$2:$G$985,SMALL(IF($C$2:$C$985=J$4,ROW($G$2:$G$985)-ROW($C$2)+1),ROWS(J$6:J22)),COLUMNS($C18))),"")</f>
        <v/>
      </c>
      <c r="K22" s="8" t="str" cm="1">
        <f t="array" ref="K22">IFERROR(IF(ROWS(K$6:K22)&gt;K$5,"",INDEX($G$2:$G$985,SMALL(IF($C$2:$C$985=K$4,ROW($G$2:$G$985)-ROW($C$2)+1),ROWS(K$6:K22)),COLUMNS($C18))),"")</f>
        <v/>
      </c>
      <c r="L22" s="8" t="str" cm="1">
        <f t="array" ref="L22">IFERROR(IF(ROWS(L$6:L22)&gt;L$5,"",INDEX($G$2:$G$985,SMALL(IF($C$2:$C$985=L$4,ROW($G$2:$G$985)-ROW($C$2)+1),ROWS(L$6:L22)),COLUMNS($C18))),"")</f>
        <v/>
      </c>
      <c r="M22" s="8" t="str" cm="1">
        <f t="array" ref="M22">IFERROR(IF(ROWS(M$6:M22)&gt;M$5,"",INDEX($G$2:$G$985,SMALL(IF($C$2:$C$985=M$4,ROW($G$2:$G$985)-ROW($C$2)+1),ROWS(M$6:M22)),COLUMNS($C18))),"")</f>
        <v/>
      </c>
      <c r="N22" s="8" t="str" cm="1">
        <f t="array" ref="N22">IFERROR(IF(ROWS(N$6:N22)&gt;N$5,"",INDEX($G$2:$G$985,SMALL(IF($C$2:$C$985=N$4,ROW($G$2:$G$985)-ROW($C$2)+1),ROWS(N$6:N22)),COLUMNS($C18))),"")</f>
        <v/>
      </c>
      <c r="O22" s="8" t="str" cm="1">
        <f t="array" ref="O22">IFERROR(IF(ROWS(O$6:O22)&gt;O$5,"",INDEX($G$2:$G$985,SMALL(IF($C$2:$C$985=O$4,ROW($G$2:$G$985)-ROW($C$2)+1),ROWS(O$6:O22)),COLUMNS($C18))),"")</f>
        <v/>
      </c>
      <c r="P22" s="8" t="str" cm="1">
        <f t="array" ref="P22">IFERROR(IF(ROWS(P$6:P22)&gt;P$5,"",INDEX($G$2:$G$985,SMALL(IF($C$2:$C$985=P$4,ROW($G$2:$G$985)-ROW($C$2)+1),ROWS(P$6:P22)),COLUMNS($C18))),"")</f>
        <v/>
      </c>
      <c r="Q22" s="8" t="str" cm="1">
        <f t="array" ref="Q22">IFERROR(IF(ROWS(Q$6:Q22)&gt;Q$5,"",INDEX($G$2:$G$985,SMALL(IF($C$2:$C$985=Q$4,ROW($G$2:$G$985)-ROW($C$2)+1),ROWS(Q$6:Q22)),COLUMNS($C18))),"")</f>
        <v/>
      </c>
      <c r="R22" s="8" t="str" cm="1">
        <f t="array" ref="R22">IFERROR(IF(ROWS(R$6:R22)&gt;R$5,"",INDEX($G$2:$G$985,SMALL(IF($C$2:$C$985=R$4,ROW($G$2:$G$985)-ROW($C$2)+1),ROWS(R$6:R22)),COLUMNS($C18))),"")</f>
        <v/>
      </c>
      <c r="S22" s="8" t="str" cm="1">
        <f t="array" ref="S22">IFERROR(IF(ROWS(S$6:S22)&gt;S$5,"",INDEX($G$2:$G$985,SMALL(IF($C$2:$C$985=S$4,ROW($G$2:$G$985)-ROW($C$2)+1),ROWS(S$6:S22)),COLUMNS($C18))),"")</f>
        <v/>
      </c>
      <c r="T22" s="8" t="str" cm="1">
        <f t="array" ref="T22">IFERROR(IF(ROWS(T$6:T22)&gt;T$5,"",INDEX($G$2:$G$985,SMALL(IF($C$2:$C$985=T$4,ROW($G$2:$G$985)-ROW($C$2)+1),ROWS(T$6:T22)),COLUMNS($C18))),"")</f>
        <v/>
      </c>
      <c r="U22" s="8" t="str" cm="1">
        <f t="array" ref="U22">IFERROR(IF(ROWS(U$6:U22)&gt;U$5,"",INDEX($G$2:$G$985,SMALL(IF($C$2:$C$985=U$4,ROW($G$2:$G$985)-ROW($C$2)+1),ROWS(U$6:U22)),COLUMNS($C18))),"")</f>
        <v/>
      </c>
      <c r="V22" s="8" t="str" cm="1">
        <f t="array" ref="V22">IFERROR(IF(ROWS(V$6:V22)&gt;V$5,"",INDEX($G$2:$G$985,SMALL(IF($C$2:$C$985=V$4,ROW($G$2:$G$985)-ROW($C$2)+1),ROWS(V$6:V22)),COLUMNS($C18))),"")</f>
        <v/>
      </c>
      <c r="W22" s="8" t="str" cm="1">
        <f t="array" ref="W22">IFERROR(IF(ROWS(W$6:W22)&gt;W$5,"",INDEX($G$2:$G$985,SMALL(IF($C$2:$C$985=W$4,ROW($G$2:$G$985)-ROW($C$2)+1),ROWS(W$6:W22)),COLUMNS($C18))),"")</f>
        <v/>
      </c>
      <c r="X22" s="8" t="str" cm="1">
        <f t="array" ref="X22">IFERROR(IF(ROWS(X$6:X22)&gt;X$5,"",INDEX($G$2:$G$985,SMALL(IF($C$2:$C$985=X$4,ROW($G$2:$G$985)-ROW($C$2)+1),ROWS(X$6:X22)),COLUMNS($C18))),"")</f>
        <v/>
      </c>
      <c r="Y22" s="8" t="str" cm="1">
        <f t="array" ref="Y22">IFERROR(IF(ROWS(Y$6:Y22)&gt;Y$5,"",INDEX($G$2:$G$985,SMALL(IF($C$2:$C$985=Y$4,ROW($G$2:$G$985)-ROW($C$2)+1),ROWS(Y$6:Y22)),COLUMNS($C18))),"")</f>
        <v/>
      </c>
      <c r="Z22" s="8" t="str" cm="1">
        <f t="array" ref="Z22">IFERROR(IF(ROWS(Z$6:Z22)&gt;Z$5,"",INDEX($G$2:$G$985,SMALL(IF($C$2:$C$985=Z$4,ROW($G$2:$G$985)-ROW($C$2)+1),ROWS(Z$6:Z22)),COLUMNS($C18))),"")</f>
        <v/>
      </c>
      <c r="AA22" s="8" t="str" cm="1">
        <f t="array" ref="AA22">IFERROR(IF(ROWS(AA$6:AA22)&gt;AA$5,"",INDEX($G$2:$G$985,SMALL(IF($C$2:$C$985=AA$4,ROW($G$2:$G$985)-ROW($C$2)+1),ROWS(AA$6:AA22)),COLUMNS($C18))),"")</f>
        <v/>
      </c>
      <c r="AB22" s="8" t="str" cm="1">
        <f t="array" ref="AB22">IFERROR(IF(ROWS(AB$6:AB22)&gt;AB$5,"",INDEX($G$2:$G$985,SMALL(IF($C$2:$C$985=AB$4,ROW($G$2:$G$985)-ROW($C$2)+1),ROWS(AB$6:AB22)),COLUMNS($C18))),"")</f>
        <v/>
      </c>
    </row>
    <row r="23" spans="1:28" x14ac:dyDescent="0.35">
      <c r="A23" s="16" t="s">
        <v>23</v>
      </c>
      <c r="B23" s="20" t="str">
        <f>IF(A23=LEFT(Main!$C$4,2),"X","")</f>
        <v/>
      </c>
      <c r="C23" s="17" t="s">
        <v>2241</v>
      </c>
      <c r="D23" s="20" t="str">
        <f>IF(COUNTIFS(Main!$D$6:$D$55,'Support - Mun.TD Index'!C23)&gt;0,"X","")</f>
        <v/>
      </c>
      <c r="E23" s="16" t="s">
        <v>2250</v>
      </c>
      <c r="F23" s="17" t="s">
        <v>2251</v>
      </c>
      <c r="G23" s="3" t="str">
        <f t="shared" si="0"/>
        <v>040 - ADAMS PTC</v>
      </c>
      <c r="I23" s="8" t="str" cm="1">
        <f t="array" ref="I23">IFERROR(IF(ROWS(I$6:I23)&gt;I$5,"",INDEX($G$2:$G$985,SMALL(IF($C$2:$C$985=I$4,ROW($G$2:$G$985)-ROW($C$2)+1),ROWS(I$6:I23)),COLUMNS($C19))),"")</f>
        <v/>
      </c>
      <c r="J23" s="8" t="str" cm="1">
        <f t="array" ref="J23">IFERROR(IF(ROWS(J$6:J23)&gt;J$5,"",INDEX($G$2:$G$985,SMALL(IF($C$2:$C$985=J$4,ROW($G$2:$G$985)-ROW($C$2)+1),ROWS(J$6:J23)),COLUMNS($C19))),"")</f>
        <v/>
      </c>
      <c r="K23" s="8" t="str" cm="1">
        <f t="array" ref="K23">IFERROR(IF(ROWS(K$6:K23)&gt;K$5,"",INDEX($G$2:$G$985,SMALL(IF($C$2:$C$985=K$4,ROW($G$2:$G$985)-ROW($C$2)+1),ROWS(K$6:K23)),COLUMNS($C19))),"")</f>
        <v/>
      </c>
      <c r="L23" s="8" t="str" cm="1">
        <f t="array" ref="L23">IFERROR(IF(ROWS(L$6:L23)&gt;L$5,"",INDEX($G$2:$G$985,SMALL(IF($C$2:$C$985=L$4,ROW($G$2:$G$985)-ROW($C$2)+1),ROWS(L$6:L23)),COLUMNS($C19))),"")</f>
        <v/>
      </c>
      <c r="M23" s="8" t="str" cm="1">
        <f t="array" ref="M23">IFERROR(IF(ROWS(M$6:M23)&gt;M$5,"",INDEX($G$2:$G$985,SMALL(IF($C$2:$C$985=M$4,ROW($G$2:$G$985)-ROW($C$2)+1),ROWS(M$6:M23)),COLUMNS($C19))),"")</f>
        <v/>
      </c>
      <c r="N23" s="8" t="str" cm="1">
        <f t="array" ref="N23">IFERROR(IF(ROWS(N$6:N23)&gt;N$5,"",INDEX($G$2:$G$985,SMALL(IF($C$2:$C$985=N$4,ROW($G$2:$G$985)-ROW($C$2)+1),ROWS(N$6:N23)),COLUMNS($C19))),"")</f>
        <v/>
      </c>
      <c r="O23" s="8" t="str" cm="1">
        <f t="array" ref="O23">IFERROR(IF(ROWS(O$6:O23)&gt;O$5,"",INDEX($G$2:$G$985,SMALL(IF($C$2:$C$985=O$4,ROW($G$2:$G$985)-ROW($C$2)+1),ROWS(O$6:O23)),COLUMNS($C19))),"")</f>
        <v/>
      </c>
      <c r="P23" s="8" t="str" cm="1">
        <f t="array" ref="P23">IFERROR(IF(ROWS(P$6:P23)&gt;P$5,"",INDEX($G$2:$G$985,SMALL(IF($C$2:$C$985=P$4,ROW($G$2:$G$985)-ROW($C$2)+1),ROWS(P$6:P23)),COLUMNS($C19))),"")</f>
        <v/>
      </c>
      <c r="Q23" s="8" t="str" cm="1">
        <f t="array" ref="Q23">IFERROR(IF(ROWS(Q$6:Q23)&gt;Q$5,"",INDEX($G$2:$G$985,SMALL(IF($C$2:$C$985=Q$4,ROW($G$2:$G$985)-ROW($C$2)+1),ROWS(Q$6:Q23)),COLUMNS($C19))),"")</f>
        <v/>
      </c>
      <c r="R23" s="8" t="str" cm="1">
        <f t="array" ref="R23">IFERROR(IF(ROWS(R$6:R23)&gt;R$5,"",INDEX($G$2:$G$985,SMALL(IF($C$2:$C$985=R$4,ROW($G$2:$G$985)-ROW($C$2)+1),ROWS(R$6:R23)),COLUMNS($C19))),"")</f>
        <v/>
      </c>
      <c r="S23" s="8" t="str" cm="1">
        <f t="array" ref="S23">IFERROR(IF(ROWS(S$6:S23)&gt;S$5,"",INDEX($G$2:$G$985,SMALL(IF($C$2:$C$985=S$4,ROW($G$2:$G$985)-ROW($C$2)+1),ROWS(S$6:S23)),COLUMNS($C19))),"")</f>
        <v/>
      </c>
      <c r="T23" s="8" t="str" cm="1">
        <f t="array" ref="T23">IFERROR(IF(ROWS(T$6:T23)&gt;T$5,"",INDEX($G$2:$G$985,SMALL(IF($C$2:$C$985=T$4,ROW($G$2:$G$985)-ROW($C$2)+1),ROWS(T$6:T23)),COLUMNS($C19))),"")</f>
        <v/>
      </c>
      <c r="U23" s="8" t="str" cm="1">
        <f t="array" ref="U23">IFERROR(IF(ROWS(U$6:U23)&gt;U$5,"",INDEX($G$2:$G$985,SMALL(IF($C$2:$C$985=U$4,ROW($G$2:$G$985)-ROW($C$2)+1),ROWS(U$6:U23)),COLUMNS($C19))),"")</f>
        <v/>
      </c>
      <c r="V23" s="8" t="str" cm="1">
        <f t="array" ref="V23">IFERROR(IF(ROWS(V$6:V23)&gt;V$5,"",INDEX($G$2:$G$985,SMALL(IF($C$2:$C$985=V$4,ROW($G$2:$G$985)-ROW($C$2)+1),ROWS(V$6:V23)),COLUMNS($C19))),"")</f>
        <v/>
      </c>
      <c r="W23" s="8" t="str" cm="1">
        <f t="array" ref="W23">IFERROR(IF(ROWS(W$6:W23)&gt;W$5,"",INDEX($G$2:$G$985,SMALL(IF($C$2:$C$985=W$4,ROW($G$2:$G$985)-ROW($C$2)+1),ROWS(W$6:W23)),COLUMNS($C19))),"")</f>
        <v/>
      </c>
      <c r="X23" s="8" t="str" cm="1">
        <f t="array" ref="X23">IFERROR(IF(ROWS(X$6:X23)&gt;X$5,"",INDEX($G$2:$G$985,SMALL(IF($C$2:$C$985=X$4,ROW($G$2:$G$985)-ROW($C$2)+1),ROWS(X$6:X23)),COLUMNS($C19))),"")</f>
        <v/>
      </c>
      <c r="Y23" s="8" t="str" cm="1">
        <f t="array" ref="Y23">IFERROR(IF(ROWS(Y$6:Y23)&gt;Y$5,"",INDEX($G$2:$G$985,SMALL(IF($C$2:$C$985=Y$4,ROW($G$2:$G$985)-ROW($C$2)+1),ROWS(Y$6:Y23)),COLUMNS($C19))),"")</f>
        <v/>
      </c>
      <c r="Z23" s="8" t="str" cm="1">
        <f t="array" ref="Z23">IFERROR(IF(ROWS(Z$6:Z23)&gt;Z$5,"",INDEX($G$2:$G$985,SMALL(IF($C$2:$C$985=Z$4,ROW($G$2:$G$985)-ROW($C$2)+1),ROWS(Z$6:Z23)),COLUMNS($C19))),"")</f>
        <v/>
      </c>
      <c r="AA23" s="8" t="str" cm="1">
        <f t="array" ref="AA23">IFERROR(IF(ROWS(AA$6:AA23)&gt;AA$5,"",INDEX($G$2:$G$985,SMALL(IF($C$2:$C$985=AA$4,ROW($G$2:$G$985)-ROW($C$2)+1),ROWS(AA$6:AA23)),COLUMNS($C19))),"")</f>
        <v/>
      </c>
      <c r="AB23" s="8" t="str" cm="1">
        <f t="array" ref="AB23">IFERROR(IF(ROWS(AB$6:AB23)&gt;AB$5,"",INDEX($G$2:$G$985,SMALL(IF($C$2:$C$985=AB$4,ROW($G$2:$G$985)-ROW($C$2)+1),ROWS(AB$6:AB23)),COLUMNS($C19))),"")</f>
        <v/>
      </c>
    </row>
    <row r="24" spans="1:28" x14ac:dyDescent="0.35">
      <c r="A24" s="16" t="s">
        <v>23</v>
      </c>
      <c r="B24" s="20" t="str">
        <f>IF(A24=LEFT(Main!$C$4,2),"X","")</f>
        <v/>
      </c>
      <c r="C24" s="17" t="s">
        <v>2241</v>
      </c>
      <c r="D24" s="20" t="str">
        <f>IF(COUNTIFS(Main!$D$6:$D$55,'Support - Mun.TD Index'!C24)&gt;0,"X","")</f>
        <v/>
      </c>
      <c r="E24" s="16" t="s">
        <v>2235</v>
      </c>
      <c r="F24" s="17" t="s">
        <v>2236</v>
      </c>
      <c r="G24" s="3" t="str">
        <f t="shared" si="0"/>
        <v>077 - FW ADAMS NH PARK EACS</v>
      </c>
      <c r="I24" s="8" t="str" cm="1">
        <f t="array" ref="I24">IFERROR(IF(ROWS(I$6:I24)&gt;I$5,"",INDEX($G$2:$G$985,SMALL(IF($C$2:$C$985=I$4,ROW($G$2:$G$985)-ROW($C$2)+1),ROWS(I$6:I24)),COLUMNS($C20))),"")</f>
        <v/>
      </c>
      <c r="J24" s="8" t="str" cm="1">
        <f t="array" ref="J24">IFERROR(IF(ROWS(J$6:J24)&gt;J$5,"",INDEX($G$2:$G$985,SMALL(IF($C$2:$C$985=J$4,ROW($G$2:$G$985)-ROW($C$2)+1),ROWS(J$6:J24)),COLUMNS($C20))),"")</f>
        <v/>
      </c>
      <c r="K24" s="8" t="str" cm="1">
        <f t="array" ref="K24">IFERROR(IF(ROWS(K$6:K24)&gt;K$5,"",INDEX($G$2:$G$985,SMALL(IF($C$2:$C$985=K$4,ROW($G$2:$G$985)-ROW($C$2)+1),ROWS(K$6:K24)),COLUMNS($C20))),"")</f>
        <v/>
      </c>
      <c r="L24" s="8" t="str" cm="1">
        <f t="array" ref="L24">IFERROR(IF(ROWS(L$6:L24)&gt;L$5,"",INDEX($G$2:$G$985,SMALL(IF($C$2:$C$985=L$4,ROW($G$2:$G$985)-ROW($C$2)+1),ROWS(L$6:L24)),COLUMNS($C20))),"")</f>
        <v/>
      </c>
      <c r="M24" s="8" t="str" cm="1">
        <f t="array" ref="M24">IFERROR(IF(ROWS(M$6:M24)&gt;M$5,"",INDEX($G$2:$G$985,SMALL(IF($C$2:$C$985=M$4,ROW($G$2:$G$985)-ROW($C$2)+1),ROWS(M$6:M24)),COLUMNS($C20))),"")</f>
        <v/>
      </c>
      <c r="N24" s="8" t="str" cm="1">
        <f t="array" ref="N24">IFERROR(IF(ROWS(N$6:N24)&gt;N$5,"",INDEX($G$2:$G$985,SMALL(IF($C$2:$C$985=N$4,ROW($G$2:$G$985)-ROW($C$2)+1),ROWS(N$6:N24)),COLUMNS($C20))),"")</f>
        <v/>
      </c>
      <c r="O24" s="8" t="str" cm="1">
        <f t="array" ref="O24">IFERROR(IF(ROWS(O$6:O24)&gt;O$5,"",INDEX($G$2:$G$985,SMALL(IF($C$2:$C$985=O$4,ROW($G$2:$G$985)-ROW($C$2)+1),ROWS(O$6:O24)),COLUMNS($C20))),"")</f>
        <v/>
      </c>
      <c r="P24" s="8" t="str" cm="1">
        <f t="array" ref="P24">IFERROR(IF(ROWS(P$6:P24)&gt;P$5,"",INDEX($G$2:$G$985,SMALL(IF($C$2:$C$985=P$4,ROW($G$2:$G$985)-ROW($C$2)+1),ROWS(P$6:P24)),COLUMNS($C20))),"")</f>
        <v/>
      </c>
      <c r="Q24" s="8" t="str" cm="1">
        <f t="array" ref="Q24">IFERROR(IF(ROWS(Q$6:Q24)&gt;Q$5,"",INDEX($G$2:$G$985,SMALL(IF($C$2:$C$985=Q$4,ROW($G$2:$G$985)-ROW($C$2)+1),ROWS(Q$6:Q24)),COLUMNS($C20))),"")</f>
        <v/>
      </c>
      <c r="R24" s="8" t="str" cm="1">
        <f t="array" ref="R24">IFERROR(IF(ROWS(R$6:R24)&gt;R$5,"",INDEX($G$2:$G$985,SMALL(IF($C$2:$C$985=R$4,ROW($G$2:$G$985)-ROW($C$2)+1),ROWS(R$6:R24)),COLUMNS($C20))),"")</f>
        <v/>
      </c>
      <c r="S24" s="8" t="str" cm="1">
        <f t="array" ref="S24">IFERROR(IF(ROWS(S$6:S24)&gt;S$5,"",INDEX($G$2:$G$985,SMALL(IF($C$2:$C$985=S$4,ROW($G$2:$G$985)-ROW($C$2)+1),ROWS(S$6:S24)),COLUMNS($C20))),"")</f>
        <v/>
      </c>
      <c r="T24" s="8" t="str" cm="1">
        <f t="array" ref="T24">IFERROR(IF(ROWS(T$6:T24)&gt;T$5,"",INDEX($G$2:$G$985,SMALL(IF($C$2:$C$985=T$4,ROW($G$2:$G$985)-ROW($C$2)+1),ROWS(T$6:T24)),COLUMNS($C20))),"")</f>
        <v/>
      </c>
      <c r="U24" s="8" t="str" cm="1">
        <f t="array" ref="U24">IFERROR(IF(ROWS(U$6:U24)&gt;U$5,"",INDEX($G$2:$G$985,SMALL(IF($C$2:$C$985=U$4,ROW($G$2:$G$985)-ROW($C$2)+1),ROWS(U$6:U24)),COLUMNS($C20))),"")</f>
        <v/>
      </c>
      <c r="V24" s="8" t="str" cm="1">
        <f t="array" ref="V24">IFERROR(IF(ROWS(V$6:V24)&gt;V$5,"",INDEX($G$2:$G$985,SMALL(IF($C$2:$C$985=V$4,ROW($G$2:$G$985)-ROW($C$2)+1),ROWS(V$6:V24)),COLUMNS($C20))),"")</f>
        <v/>
      </c>
      <c r="W24" s="8" t="str" cm="1">
        <f t="array" ref="W24">IFERROR(IF(ROWS(W$6:W24)&gt;W$5,"",INDEX($G$2:$G$985,SMALL(IF($C$2:$C$985=W$4,ROW($G$2:$G$985)-ROW($C$2)+1),ROWS(W$6:W24)),COLUMNS($C20))),"")</f>
        <v/>
      </c>
      <c r="X24" s="8" t="str" cm="1">
        <f t="array" ref="X24">IFERROR(IF(ROWS(X$6:X24)&gt;X$5,"",INDEX($G$2:$G$985,SMALL(IF($C$2:$C$985=X$4,ROW($G$2:$G$985)-ROW($C$2)+1),ROWS(X$6:X24)),COLUMNS($C20))),"")</f>
        <v/>
      </c>
      <c r="Y24" s="8" t="str" cm="1">
        <f t="array" ref="Y24">IFERROR(IF(ROWS(Y$6:Y24)&gt;Y$5,"",INDEX($G$2:$G$985,SMALL(IF($C$2:$C$985=Y$4,ROW($G$2:$G$985)-ROW($C$2)+1),ROWS(Y$6:Y24)),COLUMNS($C20))),"")</f>
        <v/>
      </c>
      <c r="Z24" s="8" t="str" cm="1">
        <f t="array" ref="Z24">IFERROR(IF(ROWS(Z$6:Z24)&gt;Z$5,"",INDEX($G$2:$G$985,SMALL(IF($C$2:$C$985=Z$4,ROW($G$2:$G$985)-ROW($C$2)+1),ROWS(Z$6:Z24)),COLUMNS($C20))),"")</f>
        <v/>
      </c>
      <c r="AA24" s="8" t="str" cm="1">
        <f t="array" ref="AA24">IFERROR(IF(ROWS(AA$6:AA24)&gt;AA$5,"",INDEX($G$2:$G$985,SMALL(IF($C$2:$C$985=AA$4,ROW($G$2:$G$985)-ROW($C$2)+1),ROWS(AA$6:AA24)),COLUMNS($C20))),"")</f>
        <v/>
      </c>
      <c r="AB24" s="8" t="str" cm="1">
        <f t="array" ref="AB24">IFERROR(IF(ROWS(AB$6:AB24)&gt;AB$5,"",INDEX($G$2:$G$985,SMALL(IF($C$2:$C$985=AB$4,ROW($G$2:$G$985)-ROW($C$2)+1),ROWS(AB$6:AB24)),COLUMNS($C20))),"")</f>
        <v/>
      </c>
    </row>
    <row r="25" spans="1:28" x14ac:dyDescent="0.35">
      <c r="A25" s="16" t="s">
        <v>23</v>
      </c>
      <c r="B25" s="20" t="str">
        <f>IF(A25=LEFT(Main!$C$4,2),"X","")</f>
        <v/>
      </c>
      <c r="C25" s="17" t="s">
        <v>2241</v>
      </c>
      <c r="D25" s="20" t="str">
        <f>IF(COUNTIFS(Main!$D$6:$D$55,'Support - Mun.TD Index'!C25)&gt;0,"X","")</f>
        <v/>
      </c>
      <c r="E25" s="16" t="s">
        <v>2252</v>
      </c>
      <c r="F25" s="17" t="s">
        <v>2253</v>
      </c>
      <c r="G25" s="3" t="str">
        <f t="shared" si="0"/>
        <v>046 - JEFFERSON</v>
      </c>
      <c r="I25" s="8" t="str" cm="1">
        <f t="array" ref="I25">IFERROR(IF(ROWS(I$6:I25)&gt;I$5,"",INDEX($G$2:$G$985,SMALL(IF($C$2:$C$985=I$4,ROW($G$2:$G$985)-ROW($C$2)+1),ROWS(I$6:I25)),COLUMNS($C21))),"")</f>
        <v/>
      </c>
      <c r="J25" s="8" t="str" cm="1">
        <f t="array" ref="J25">IFERROR(IF(ROWS(J$6:J25)&gt;J$5,"",INDEX($G$2:$G$985,SMALL(IF($C$2:$C$985=J$4,ROW($G$2:$G$985)-ROW($C$2)+1),ROWS(J$6:J25)),COLUMNS($C21))),"")</f>
        <v/>
      </c>
      <c r="K25" s="8" t="str" cm="1">
        <f t="array" ref="K25">IFERROR(IF(ROWS(K$6:K25)&gt;K$5,"",INDEX($G$2:$G$985,SMALL(IF($C$2:$C$985=K$4,ROW($G$2:$G$985)-ROW($C$2)+1),ROWS(K$6:K25)),COLUMNS($C21))),"")</f>
        <v/>
      </c>
      <c r="L25" s="8" t="str" cm="1">
        <f t="array" ref="L25">IFERROR(IF(ROWS(L$6:L25)&gt;L$5,"",INDEX($G$2:$G$985,SMALL(IF($C$2:$C$985=L$4,ROW($G$2:$G$985)-ROW($C$2)+1),ROWS(L$6:L25)),COLUMNS($C21))),"")</f>
        <v/>
      </c>
      <c r="M25" s="8" t="str" cm="1">
        <f t="array" ref="M25">IFERROR(IF(ROWS(M$6:M25)&gt;M$5,"",INDEX($G$2:$G$985,SMALL(IF($C$2:$C$985=M$4,ROW($G$2:$G$985)-ROW($C$2)+1),ROWS(M$6:M25)),COLUMNS($C21))),"")</f>
        <v/>
      </c>
      <c r="N25" s="8" t="str" cm="1">
        <f t="array" ref="N25">IFERROR(IF(ROWS(N$6:N25)&gt;N$5,"",INDEX($G$2:$G$985,SMALL(IF($C$2:$C$985=N$4,ROW($G$2:$G$985)-ROW($C$2)+1),ROWS(N$6:N25)),COLUMNS($C21))),"")</f>
        <v/>
      </c>
      <c r="O25" s="8" t="str" cm="1">
        <f t="array" ref="O25">IFERROR(IF(ROWS(O$6:O25)&gt;O$5,"",INDEX($G$2:$G$985,SMALL(IF($C$2:$C$985=O$4,ROW($G$2:$G$985)-ROW($C$2)+1),ROWS(O$6:O25)),COLUMNS($C21))),"")</f>
        <v/>
      </c>
      <c r="P25" s="8" t="str" cm="1">
        <f t="array" ref="P25">IFERROR(IF(ROWS(P$6:P25)&gt;P$5,"",INDEX($G$2:$G$985,SMALL(IF($C$2:$C$985=P$4,ROW($G$2:$G$985)-ROW($C$2)+1),ROWS(P$6:P25)),COLUMNS($C21))),"")</f>
        <v/>
      </c>
      <c r="Q25" s="8" t="str" cm="1">
        <f t="array" ref="Q25">IFERROR(IF(ROWS(Q$6:Q25)&gt;Q$5,"",INDEX($G$2:$G$985,SMALL(IF($C$2:$C$985=Q$4,ROW($G$2:$G$985)-ROW($C$2)+1),ROWS(Q$6:Q25)),COLUMNS($C21))),"")</f>
        <v/>
      </c>
      <c r="R25" s="8" t="str" cm="1">
        <f t="array" ref="R25">IFERROR(IF(ROWS(R$6:R25)&gt;R$5,"",INDEX($G$2:$G$985,SMALL(IF($C$2:$C$985=R$4,ROW($G$2:$G$985)-ROW($C$2)+1),ROWS(R$6:R25)),COLUMNS($C21))),"")</f>
        <v/>
      </c>
      <c r="S25" s="8" t="str" cm="1">
        <f t="array" ref="S25">IFERROR(IF(ROWS(S$6:S25)&gt;S$5,"",INDEX($G$2:$G$985,SMALL(IF($C$2:$C$985=S$4,ROW($G$2:$G$985)-ROW($C$2)+1),ROWS(S$6:S25)),COLUMNS($C21))),"")</f>
        <v/>
      </c>
      <c r="T25" s="8" t="str" cm="1">
        <f t="array" ref="T25">IFERROR(IF(ROWS(T$6:T25)&gt;T$5,"",INDEX($G$2:$G$985,SMALL(IF($C$2:$C$985=T$4,ROW($G$2:$G$985)-ROW($C$2)+1),ROWS(T$6:T25)),COLUMNS($C21))),"")</f>
        <v/>
      </c>
      <c r="U25" s="8" t="str" cm="1">
        <f t="array" ref="U25">IFERROR(IF(ROWS(U$6:U25)&gt;U$5,"",INDEX($G$2:$G$985,SMALL(IF($C$2:$C$985=U$4,ROW($G$2:$G$985)-ROW($C$2)+1),ROWS(U$6:U25)),COLUMNS($C21))),"")</f>
        <v/>
      </c>
      <c r="V25" s="8" t="str" cm="1">
        <f t="array" ref="V25">IFERROR(IF(ROWS(V$6:V25)&gt;V$5,"",INDEX($G$2:$G$985,SMALL(IF($C$2:$C$985=V$4,ROW($G$2:$G$985)-ROW($C$2)+1),ROWS(V$6:V25)),COLUMNS($C21))),"")</f>
        <v/>
      </c>
      <c r="W25" s="8" t="str" cm="1">
        <f t="array" ref="W25">IFERROR(IF(ROWS(W$6:W25)&gt;W$5,"",INDEX($G$2:$G$985,SMALL(IF($C$2:$C$985=W$4,ROW($G$2:$G$985)-ROW($C$2)+1),ROWS(W$6:W25)),COLUMNS($C21))),"")</f>
        <v/>
      </c>
      <c r="X25" s="8" t="str" cm="1">
        <f t="array" ref="X25">IFERROR(IF(ROWS(X$6:X25)&gt;X$5,"",INDEX($G$2:$G$985,SMALL(IF($C$2:$C$985=X$4,ROW($G$2:$G$985)-ROW($C$2)+1),ROWS(X$6:X25)),COLUMNS($C21))),"")</f>
        <v/>
      </c>
      <c r="Y25" s="8" t="str" cm="1">
        <f t="array" ref="Y25">IFERROR(IF(ROWS(Y$6:Y25)&gt;Y$5,"",INDEX($G$2:$G$985,SMALL(IF($C$2:$C$985=Y$4,ROW($G$2:$G$985)-ROW($C$2)+1),ROWS(Y$6:Y25)),COLUMNS($C21))),"")</f>
        <v/>
      </c>
      <c r="Z25" s="8" t="str" cm="1">
        <f t="array" ref="Z25">IFERROR(IF(ROWS(Z$6:Z25)&gt;Z$5,"",INDEX($G$2:$G$985,SMALL(IF($C$2:$C$985=Z$4,ROW($G$2:$G$985)-ROW($C$2)+1),ROWS(Z$6:Z25)),COLUMNS($C21))),"")</f>
        <v/>
      </c>
      <c r="AA25" s="8" t="str" cm="1">
        <f t="array" ref="AA25">IFERROR(IF(ROWS(AA$6:AA25)&gt;AA$5,"",INDEX($G$2:$G$985,SMALL(IF($C$2:$C$985=AA$4,ROW($G$2:$G$985)-ROW($C$2)+1),ROWS(AA$6:AA25)),COLUMNS($C21))),"")</f>
        <v/>
      </c>
      <c r="AB25" s="8" t="str" cm="1">
        <f t="array" ref="AB25">IFERROR(IF(ROWS(AB$6:AB25)&gt;AB$5,"",INDEX($G$2:$G$985,SMALL(IF($C$2:$C$985=AB$4,ROW($G$2:$G$985)-ROW($C$2)+1),ROWS(AB$6:AB25)),COLUMNS($C21))),"")</f>
        <v/>
      </c>
    </row>
    <row r="26" spans="1:28" x14ac:dyDescent="0.35">
      <c r="A26" s="16" t="s">
        <v>23</v>
      </c>
      <c r="B26" s="20" t="str">
        <f>IF(A26=LEFT(Main!$C$4,2),"X","")</f>
        <v/>
      </c>
      <c r="C26" s="17" t="s">
        <v>2241</v>
      </c>
      <c r="D26" s="20" t="str">
        <f>IF(COUNTIFS(Main!$D$6:$D$55,'Support - Mun.TD Index'!C26)&gt;0,"X","")</f>
        <v/>
      </c>
      <c r="E26" s="16" t="s">
        <v>2254</v>
      </c>
      <c r="F26" s="17" t="s">
        <v>2255</v>
      </c>
      <c r="G26" s="3" t="str">
        <f t="shared" si="0"/>
        <v>052 - MAUMEE</v>
      </c>
      <c r="I26" s="8" t="str" cm="1">
        <f t="array" ref="I26">IFERROR(IF(ROWS(I$6:I26)&gt;I$5,"",INDEX($G$2:$G$985,SMALL(IF($C$2:$C$985=I$4,ROW($G$2:$G$985)-ROW($C$2)+1),ROWS(I$6:I26)),COLUMNS($C22))),"")</f>
        <v/>
      </c>
      <c r="J26" s="8" t="str" cm="1">
        <f t="array" ref="J26">IFERROR(IF(ROWS(J$6:J26)&gt;J$5,"",INDEX($G$2:$G$985,SMALL(IF($C$2:$C$985=J$4,ROW($G$2:$G$985)-ROW($C$2)+1),ROWS(J$6:J26)),COLUMNS($C22))),"")</f>
        <v/>
      </c>
      <c r="K26" s="8" t="str" cm="1">
        <f t="array" ref="K26">IFERROR(IF(ROWS(K$6:K26)&gt;K$5,"",INDEX($G$2:$G$985,SMALL(IF($C$2:$C$985=K$4,ROW($G$2:$G$985)-ROW($C$2)+1),ROWS(K$6:K26)),COLUMNS($C22))),"")</f>
        <v/>
      </c>
      <c r="L26" s="8" t="str" cm="1">
        <f t="array" ref="L26">IFERROR(IF(ROWS(L$6:L26)&gt;L$5,"",INDEX($G$2:$G$985,SMALL(IF($C$2:$C$985=L$4,ROW($G$2:$G$985)-ROW($C$2)+1),ROWS(L$6:L26)),COLUMNS($C22))),"")</f>
        <v/>
      </c>
      <c r="M26" s="8" t="str" cm="1">
        <f t="array" ref="M26">IFERROR(IF(ROWS(M$6:M26)&gt;M$5,"",INDEX($G$2:$G$985,SMALL(IF($C$2:$C$985=M$4,ROW($G$2:$G$985)-ROW($C$2)+1),ROWS(M$6:M26)),COLUMNS($C22))),"")</f>
        <v/>
      </c>
      <c r="N26" s="8" t="str" cm="1">
        <f t="array" ref="N26">IFERROR(IF(ROWS(N$6:N26)&gt;N$5,"",INDEX($G$2:$G$985,SMALL(IF($C$2:$C$985=N$4,ROW($G$2:$G$985)-ROW($C$2)+1),ROWS(N$6:N26)),COLUMNS($C22))),"")</f>
        <v/>
      </c>
      <c r="O26" s="8" t="str" cm="1">
        <f t="array" ref="O26">IFERROR(IF(ROWS(O$6:O26)&gt;O$5,"",INDEX($G$2:$G$985,SMALL(IF($C$2:$C$985=O$4,ROW($G$2:$G$985)-ROW($C$2)+1),ROWS(O$6:O26)),COLUMNS($C22))),"")</f>
        <v/>
      </c>
      <c r="P26" s="8" t="str" cm="1">
        <f t="array" ref="P26">IFERROR(IF(ROWS(P$6:P26)&gt;P$5,"",INDEX($G$2:$G$985,SMALL(IF($C$2:$C$985=P$4,ROW($G$2:$G$985)-ROW($C$2)+1),ROWS(P$6:P26)),COLUMNS($C22))),"")</f>
        <v/>
      </c>
      <c r="Q26" s="8" t="str" cm="1">
        <f t="array" ref="Q26">IFERROR(IF(ROWS(Q$6:Q26)&gt;Q$5,"",INDEX($G$2:$G$985,SMALL(IF($C$2:$C$985=Q$4,ROW($G$2:$G$985)-ROW($C$2)+1),ROWS(Q$6:Q26)),COLUMNS($C22))),"")</f>
        <v/>
      </c>
      <c r="R26" s="8" t="str" cm="1">
        <f t="array" ref="R26">IFERROR(IF(ROWS(R$6:R26)&gt;R$5,"",INDEX($G$2:$G$985,SMALL(IF($C$2:$C$985=R$4,ROW($G$2:$G$985)-ROW($C$2)+1),ROWS(R$6:R26)),COLUMNS($C22))),"")</f>
        <v/>
      </c>
      <c r="S26" s="8" t="str" cm="1">
        <f t="array" ref="S26">IFERROR(IF(ROWS(S$6:S26)&gt;S$5,"",INDEX($G$2:$G$985,SMALL(IF($C$2:$C$985=S$4,ROW($G$2:$G$985)-ROW($C$2)+1),ROWS(S$6:S26)),COLUMNS($C22))),"")</f>
        <v/>
      </c>
      <c r="T26" s="8" t="str" cm="1">
        <f t="array" ref="T26">IFERROR(IF(ROWS(T$6:T26)&gt;T$5,"",INDEX($G$2:$G$985,SMALL(IF($C$2:$C$985=T$4,ROW($G$2:$G$985)-ROW($C$2)+1),ROWS(T$6:T26)),COLUMNS($C22))),"")</f>
        <v/>
      </c>
      <c r="U26" s="8" t="str" cm="1">
        <f t="array" ref="U26">IFERROR(IF(ROWS(U$6:U26)&gt;U$5,"",INDEX($G$2:$G$985,SMALL(IF($C$2:$C$985=U$4,ROW($G$2:$G$985)-ROW($C$2)+1),ROWS(U$6:U26)),COLUMNS($C22))),"")</f>
        <v/>
      </c>
      <c r="V26" s="8" t="str" cm="1">
        <f t="array" ref="V26">IFERROR(IF(ROWS(V$6:V26)&gt;V$5,"",INDEX($G$2:$G$985,SMALL(IF($C$2:$C$985=V$4,ROW($G$2:$G$985)-ROW($C$2)+1),ROWS(V$6:V26)),COLUMNS($C22))),"")</f>
        <v/>
      </c>
      <c r="W26" s="8" t="str" cm="1">
        <f t="array" ref="W26">IFERROR(IF(ROWS(W$6:W26)&gt;W$5,"",INDEX($G$2:$G$985,SMALL(IF($C$2:$C$985=W$4,ROW($G$2:$G$985)-ROW($C$2)+1),ROWS(W$6:W26)),COLUMNS($C22))),"")</f>
        <v/>
      </c>
      <c r="X26" s="8" t="str" cm="1">
        <f t="array" ref="X26">IFERROR(IF(ROWS(X$6:X26)&gt;X$5,"",INDEX($G$2:$G$985,SMALL(IF($C$2:$C$985=X$4,ROW($G$2:$G$985)-ROW($C$2)+1),ROWS(X$6:X26)),COLUMNS($C22))),"")</f>
        <v/>
      </c>
      <c r="Y26" s="8" t="str" cm="1">
        <f t="array" ref="Y26">IFERROR(IF(ROWS(Y$6:Y26)&gt;Y$5,"",INDEX($G$2:$G$985,SMALL(IF($C$2:$C$985=Y$4,ROW($G$2:$G$985)-ROW($C$2)+1),ROWS(Y$6:Y26)),COLUMNS($C22))),"")</f>
        <v/>
      </c>
      <c r="Z26" s="8" t="str" cm="1">
        <f t="array" ref="Z26">IFERROR(IF(ROWS(Z$6:Z26)&gt;Z$5,"",INDEX($G$2:$G$985,SMALL(IF($C$2:$C$985=Z$4,ROW($G$2:$G$985)-ROW($C$2)+1),ROWS(Z$6:Z26)),COLUMNS($C22))),"")</f>
        <v/>
      </c>
      <c r="AA26" s="8" t="str" cm="1">
        <f t="array" ref="AA26">IFERROR(IF(ROWS(AA$6:AA26)&gt;AA$5,"",INDEX($G$2:$G$985,SMALL(IF($C$2:$C$985=AA$4,ROW($G$2:$G$985)-ROW($C$2)+1),ROWS(AA$6:AA26)),COLUMNS($C22))),"")</f>
        <v/>
      </c>
      <c r="AB26" s="8" t="str" cm="1">
        <f t="array" ref="AB26">IFERROR(IF(ROWS(AB$6:AB26)&gt;AB$5,"",INDEX($G$2:$G$985,SMALL(IF($C$2:$C$985=AB$4,ROW($G$2:$G$985)-ROW($C$2)+1),ROWS(AB$6:AB26)),COLUMNS($C22))),"")</f>
        <v/>
      </c>
    </row>
    <row r="27" spans="1:28" x14ac:dyDescent="0.35">
      <c r="A27" s="16" t="s">
        <v>23</v>
      </c>
      <c r="B27" s="20" t="str">
        <f>IF(A27=LEFT(Main!$C$4,2),"X","")</f>
        <v/>
      </c>
      <c r="C27" s="17" t="s">
        <v>2241</v>
      </c>
      <c r="D27" s="20" t="str">
        <f>IF(COUNTIFS(Main!$D$6:$D$55,'Support - Mun.TD Index'!C27)&gt;0,"X","")</f>
        <v/>
      </c>
      <c r="E27" s="16" t="s">
        <v>2256</v>
      </c>
      <c r="F27" s="17" t="s">
        <v>2257</v>
      </c>
      <c r="G27" s="3" t="str">
        <f t="shared" si="0"/>
        <v>053 - WOODBURN</v>
      </c>
      <c r="I27" s="8" t="str" cm="1">
        <f t="array" ref="I27">IFERROR(IF(ROWS(I$6:I27)&gt;I$5,"",INDEX($G$2:$G$985,SMALL(IF($C$2:$C$985=I$4,ROW($G$2:$G$985)-ROW($C$2)+1),ROWS(I$6:I27)),COLUMNS($C23))),"")</f>
        <v/>
      </c>
      <c r="J27" s="8" t="str" cm="1">
        <f t="array" ref="J27">IFERROR(IF(ROWS(J$6:J27)&gt;J$5,"",INDEX($G$2:$G$985,SMALL(IF($C$2:$C$985=J$4,ROW($G$2:$G$985)-ROW($C$2)+1),ROWS(J$6:J27)),COLUMNS($C23))),"")</f>
        <v/>
      </c>
      <c r="K27" s="8" t="str" cm="1">
        <f t="array" ref="K27">IFERROR(IF(ROWS(K$6:K27)&gt;K$5,"",INDEX($G$2:$G$985,SMALL(IF($C$2:$C$985=K$4,ROW($G$2:$G$985)-ROW($C$2)+1),ROWS(K$6:K27)),COLUMNS($C23))),"")</f>
        <v/>
      </c>
      <c r="L27" s="8" t="str" cm="1">
        <f t="array" ref="L27">IFERROR(IF(ROWS(L$6:L27)&gt;L$5,"",INDEX($G$2:$G$985,SMALL(IF($C$2:$C$985=L$4,ROW($G$2:$G$985)-ROW($C$2)+1),ROWS(L$6:L27)),COLUMNS($C23))),"")</f>
        <v/>
      </c>
      <c r="M27" s="8" t="str" cm="1">
        <f t="array" ref="M27">IFERROR(IF(ROWS(M$6:M27)&gt;M$5,"",INDEX($G$2:$G$985,SMALL(IF($C$2:$C$985=M$4,ROW($G$2:$G$985)-ROW($C$2)+1),ROWS(M$6:M27)),COLUMNS($C23))),"")</f>
        <v/>
      </c>
      <c r="N27" s="8" t="str" cm="1">
        <f t="array" ref="N27">IFERROR(IF(ROWS(N$6:N27)&gt;N$5,"",INDEX($G$2:$G$985,SMALL(IF($C$2:$C$985=N$4,ROW($G$2:$G$985)-ROW($C$2)+1),ROWS(N$6:N27)),COLUMNS($C23))),"")</f>
        <v/>
      </c>
      <c r="O27" s="8" t="str" cm="1">
        <f t="array" ref="O27">IFERROR(IF(ROWS(O$6:O27)&gt;O$5,"",INDEX($G$2:$G$985,SMALL(IF($C$2:$C$985=O$4,ROW($G$2:$G$985)-ROW($C$2)+1),ROWS(O$6:O27)),COLUMNS($C23))),"")</f>
        <v/>
      </c>
      <c r="P27" s="8" t="str" cm="1">
        <f t="array" ref="P27">IFERROR(IF(ROWS(P$6:P27)&gt;P$5,"",INDEX($G$2:$G$985,SMALL(IF($C$2:$C$985=P$4,ROW($G$2:$G$985)-ROW($C$2)+1),ROWS(P$6:P27)),COLUMNS($C23))),"")</f>
        <v/>
      </c>
      <c r="Q27" s="8" t="str" cm="1">
        <f t="array" ref="Q27">IFERROR(IF(ROWS(Q$6:Q27)&gt;Q$5,"",INDEX($G$2:$G$985,SMALL(IF($C$2:$C$985=Q$4,ROW($G$2:$G$985)-ROW($C$2)+1),ROWS(Q$6:Q27)),COLUMNS($C23))),"")</f>
        <v/>
      </c>
      <c r="R27" s="8" t="str" cm="1">
        <f t="array" ref="R27">IFERROR(IF(ROWS(R$6:R27)&gt;R$5,"",INDEX($G$2:$G$985,SMALL(IF($C$2:$C$985=R$4,ROW($G$2:$G$985)-ROW($C$2)+1),ROWS(R$6:R27)),COLUMNS($C23))),"")</f>
        <v/>
      </c>
      <c r="S27" s="8" t="str" cm="1">
        <f t="array" ref="S27">IFERROR(IF(ROWS(S$6:S27)&gt;S$5,"",INDEX($G$2:$G$985,SMALL(IF($C$2:$C$985=S$4,ROW($G$2:$G$985)-ROW($C$2)+1),ROWS(S$6:S27)),COLUMNS($C23))),"")</f>
        <v/>
      </c>
      <c r="T27" s="8" t="str" cm="1">
        <f t="array" ref="T27">IFERROR(IF(ROWS(T$6:T27)&gt;T$5,"",INDEX($G$2:$G$985,SMALL(IF($C$2:$C$985=T$4,ROW($G$2:$G$985)-ROW($C$2)+1),ROWS(T$6:T27)),COLUMNS($C23))),"")</f>
        <v/>
      </c>
      <c r="U27" s="8" t="str" cm="1">
        <f t="array" ref="U27">IFERROR(IF(ROWS(U$6:U27)&gt;U$5,"",INDEX($G$2:$G$985,SMALL(IF($C$2:$C$985=U$4,ROW($G$2:$G$985)-ROW($C$2)+1),ROWS(U$6:U27)),COLUMNS($C23))),"")</f>
        <v/>
      </c>
      <c r="V27" s="8" t="str" cm="1">
        <f t="array" ref="V27">IFERROR(IF(ROWS(V$6:V27)&gt;V$5,"",INDEX($G$2:$G$985,SMALL(IF($C$2:$C$985=V$4,ROW($G$2:$G$985)-ROW($C$2)+1),ROWS(V$6:V27)),COLUMNS($C23))),"")</f>
        <v/>
      </c>
      <c r="W27" s="8" t="str" cm="1">
        <f t="array" ref="W27">IFERROR(IF(ROWS(W$6:W27)&gt;W$5,"",INDEX($G$2:$G$985,SMALL(IF($C$2:$C$985=W$4,ROW($G$2:$G$985)-ROW($C$2)+1),ROWS(W$6:W27)),COLUMNS($C23))),"")</f>
        <v/>
      </c>
      <c r="X27" s="8" t="str" cm="1">
        <f t="array" ref="X27">IFERROR(IF(ROWS(X$6:X27)&gt;X$5,"",INDEX($G$2:$G$985,SMALL(IF($C$2:$C$985=X$4,ROW($G$2:$G$985)-ROW($C$2)+1),ROWS(X$6:X27)),COLUMNS($C23))),"")</f>
        <v/>
      </c>
      <c r="Y27" s="8" t="str" cm="1">
        <f t="array" ref="Y27">IFERROR(IF(ROWS(Y$6:Y27)&gt;Y$5,"",INDEX($G$2:$G$985,SMALL(IF($C$2:$C$985=Y$4,ROW($G$2:$G$985)-ROW($C$2)+1),ROWS(Y$6:Y27)),COLUMNS($C23))),"")</f>
        <v/>
      </c>
      <c r="Z27" s="8" t="str" cm="1">
        <f t="array" ref="Z27">IFERROR(IF(ROWS(Z$6:Z27)&gt;Z$5,"",INDEX($G$2:$G$985,SMALL(IF($C$2:$C$985=Z$4,ROW($G$2:$G$985)-ROW($C$2)+1),ROWS(Z$6:Z27)),COLUMNS($C23))),"")</f>
        <v/>
      </c>
      <c r="AA27" s="8" t="str" cm="1">
        <f t="array" ref="AA27">IFERROR(IF(ROWS(AA$6:AA27)&gt;AA$5,"",INDEX($G$2:$G$985,SMALL(IF($C$2:$C$985=AA$4,ROW($G$2:$G$985)-ROW($C$2)+1),ROWS(AA$6:AA27)),COLUMNS($C23))),"")</f>
        <v/>
      </c>
      <c r="AB27" s="8" t="str" cm="1">
        <f t="array" ref="AB27">IFERROR(IF(ROWS(AB$6:AB27)&gt;AB$5,"",INDEX($G$2:$G$985,SMALL(IF($C$2:$C$985=AB$4,ROW($G$2:$G$985)-ROW($C$2)+1),ROWS(AB$6:AB27)),COLUMNS($C23))),"")</f>
        <v/>
      </c>
    </row>
    <row r="28" spans="1:28" x14ac:dyDescent="0.35">
      <c r="A28" s="16" t="s">
        <v>23</v>
      </c>
      <c r="B28" s="20" t="str">
        <f>IF(A28=LEFT(Main!$C$4,2),"X","")</f>
        <v/>
      </c>
      <c r="C28" s="17" t="s">
        <v>2241</v>
      </c>
      <c r="D28" s="20" t="str">
        <f>IF(COUNTIFS(Main!$D$6:$D$55,'Support - Mun.TD Index'!C28)&gt;0,"X","")</f>
        <v/>
      </c>
      <c r="E28" s="16" t="s">
        <v>2258</v>
      </c>
      <c r="F28" s="17" t="s">
        <v>2259</v>
      </c>
      <c r="G28" s="3" t="str">
        <f t="shared" si="0"/>
        <v>054 - MILAN</v>
      </c>
      <c r="I28" s="8" t="str" cm="1">
        <f t="array" ref="I28">IFERROR(IF(ROWS(I$6:I28)&gt;I$5,"",INDEX($G$2:$G$985,SMALL(IF($C$2:$C$985=I$4,ROW($G$2:$G$985)-ROW($C$2)+1),ROWS(I$6:I28)),COLUMNS($C24))),"")</f>
        <v/>
      </c>
      <c r="J28" s="8" t="str" cm="1">
        <f t="array" ref="J28">IFERROR(IF(ROWS(J$6:J28)&gt;J$5,"",INDEX($G$2:$G$985,SMALL(IF($C$2:$C$985=J$4,ROW($G$2:$G$985)-ROW($C$2)+1),ROWS(J$6:J28)),COLUMNS($C24))),"")</f>
        <v/>
      </c>
      <c r="K28" s="8" t="str" cm="1">
        <f t="array" ref="K28">IFERROR(IF(ROWS(K$6:K28)&gt;K$5,"",INDEX($G$2:$G$985,SMALL(IF($C$2:$C$985=K$4,ROW($G$2:$G$985)-ROW($C$2)+1),ROWS(K$6:K28)),COLUMNS($C24))),"")</f>
        <v/>
      </c>
      <c r="L28" s="8" t="str" cm="1">
        <f t="array" ref="L28">IFERROR(IF(ROWS(L$6:L28)&gt;L$5,"",INDEX($G$2:$G$985,SMALL(IF($C$2:$C$985=L$4,ROW($G$2:$G$985)-ROW($C$2)+1),ROWS(L$6:L28)),COLUMNS($C24))),"")</f>
        <v/>
      </c>
      <c r="M28" s="8" t="str" cm="1">
        <f t="array" ref="M28">IFERROR(IF(ROWS(M$6:M28)&gt;M$5,"",INDEX($G$2:$G$985,SMALL(IF($C$2:$C$985=M$4,ROW($G$2:$G$985)-ROW($C$2)+1),ROWS(M$6:M28)),COLUMNS($C24))),"")</f>
        <v/>
      </c>
      <c r="N28" s="8" t="str" cm="1">
        <f t="array" ref="N28">IFERROR(IF(ROWS(N$6:N28)&gt;N$5,"",INDEX($G$2:$G$985,SMALL(IF($C$2:$C$985=N$4,ROW($G$2:$G$985)-ROW($C$2)+1),ROWS(N$6:N28)),COLUMNS($C24))),"")</f>
        <v/>
      </c>
      <c r="O28" s="8" t="str" cm="1">
        <f t="array" ref="O28">IFERROR(IF(ROWS(O$6:O28)&gt;O$5,"",INDEX($G$2:$G$985,SMALL(IF($C$2:$C$985=O$4,ROW($G$2:$G$985)-ROW($C$2)+1),ROWS(O$6:O28)),COLUMNS($C24))),"")</f>
        <v/>
      </c>
      <c r="P28" s="8" t="str" cm="1">
        <f t="array" ref="P28">IFERROR(IF(ROWS(P$6:P28)&gt;P$5,"",INDEX($G$2:$G$985,SMALL(IF($C$2:$C$985=P$4,ROW($G$2:$G$985)-ROW($C$2)+1),ROWS(P$6:P28)),COLUMNS($C24))),"")</f>
        <v/>
      </c>
      <c r="Q28" s="8" t="str" cm="1">
        <f t="array" ref="Q28">IFERROR(IF(ROWS(Q$6:Q28)&gt;Q$5,"",INDEX($G$2:$G$985,SMALL(IF($C$2:$C$985=Q$4,ROW($G$2:$G$985)-ROW($C$2)+1),ROWS(Q$6:Q28)),COLUMNS($C24))),"")</f>
        <v/>
      </c>
      <c r="R28" s="8" t="str" cm="1">
        <f t="array" ref="R28">IFERROR(IF(ROWS(R$6:R28)&gt;R$5,"",INDEX($G$2:$G$985,SMALL(IF($C$2:$C$985=R$4,ROW($G$2:$G$985)-ROW($C$2)+1),ROWS(R$6:R28)),COLUMNS($C24))),"")</f>
        <v/>
      </c>
      <c r="S28" s="8" t="str" cm="1">
        <f t="array" ref="S28">IFERROR(IF(ROWS(S$6:S28)&gt;S$5,"",INDEX($G$2:$G$985,SMALL(IF($C$2:$C$985=S$4,ROW($G$2:$G$985)-ROW($C$2)+1),ROWS(S$6:S28)),COLUMNS($C24))),"")</f>
        <v/>
      </c>
      <c r="T28" s="8" t="str" cm="1">
        <f t="array" ref="T28">IFERROR(IF(ROWS(T$6:T28)&gt;T$5,"",INDEX($G$2:$G$985,SMALL(IF($C$2:$C$985=T$4,ROW($G$2:$G$985)-ROW($C$2)+1),ROWS(T$6:T28)),COLUMNS($C24))),"")</f>
        <v/>
      </c>
      <c r="U28" s="8" t="str" cm="1">
        <f t="array" ref="U28">IFERROR(IF(ROWS(U$6:U28)&gt;U$5,"",INDEX($G$2:$G$985,SMALL(IF($C$2:$C$985=U$4,ROW($G$2:$G$985)-ROW($C$2)+1),ROWS(U$6:U28)),COLUMNS($C24))),"")</f>
        <v/>
      </c>
      <c r="V28" s="8" t="str" cm="1">
        <f t="array" ref="V28">IFERROR(IF(ROWS(V$6:V28)&gt;V$5,"",INDEX($G$2:$G$985,SMALL(IF($C$2:$C$985=V$4,ROW($G$2:$G$985)-ROW($C$2)+1),ROWS(V$6:V28)),COLUMNS($C24))),"")</f>
        <v/>
      </c>
      <c r="W28" s="8" t="str" cm="1">
        <f t="array" ref="W28">IFERROR(IF(ROWS(W$6:W28)&gt;W$5,"",INDEX($G$2:$G$985,SMALL(IF($C$2:$C$985=W$4,ROW($G$2:$G$985)-ROW($C$2)+1),ROWS(W$6:W28)),COLUMNS($C24))),"")</f>
        <v/>
      </c>
      <c r="X28" s="8" t="str" cm="1">
        <f t="array" ref="X28">IFERROR(IF(ROWS(X$6:X28)&gt;X$5,"",INDEX($G$2:$G$985,SMALL(IF($C$2:$C$985=X$4,ROW($G$2:$G$985)-ROW($C$2)+1),ROWS(X$6:X28)),COLUMNS($C24))),"")</f>
        <v/>
      </c>
      <c r="Y28" s="8" t="str" cm="1">
        <f t="array" ref="Y28">IFERROR(IF(ROWS(Y$6:Y28)&gt;Y$5,"",INDEX($G$2:$G$985,SMALL(IF($C$2:$C$985=Y$4,ROW($G$2:$G$985)-ROW($C$2)+1),ROWS(Y$6:Y28)),COLUMNS($C24))),"")</f>
        <v/>
      </c>
      <c r="Z28" s="8" t="str" cm="1">
        <f t="array" ref="Z28">IFERROR(IF(ROWS(Z$6:Z28)&gt;Z$5,"",INDEX($G$2:$G$985,SMALL(IF($C$2:$C$985=Z$4,ROW($G$2:$G$985)-ROW($C$2)+1),ROWS(Z$6:Z28)),COLUMNS($C24))),"")</f>
        <v/>
      </c>
      <c r="AA28" s="8" t="str" cm="1">
        <f t="array" ref="AA28">IFERROR(IF(ROWS(AA$6:AA28)&gt;AA$5,"",INDEX($G$2:$G$985,SMALL(IF($C$2:$C$985=AA$4,ROW($G$2:$G$985)-ROW($C$2)+1),ROWS(AA$6:AA28)),COLUMNS($C24))),"")</f>
        <v/>
      </c>
      <c r="AB28" s="8" t="str" cm="1">
        <f t="array" ref="AB28">IFERROR(IF(ROWS(AB$6:AB28)&gt;AB$5,"",INDEX($G$2:$G$985,SMALL(IF($C$2:$C$985=AB$4,ROW($G$2:$G$985)-ROW($C$2)+1),ROWS(AB$6:AB28)),COLUMNS($C24))),"")</f>
        <v/>
      </c>
    </row>
    <row r="29" spans="1:28" x14ac:dyDescent="0.35">
      <c r="A29" s="16" t="s">
        <v>23</v>
      </c>
      <c r="B29" s="20" t="str">
        <f>IF(A29=LEFT(Main!$C$4,2),"X","")</f>
        <v/>
      </c>
      <c r="C29" s="17" t="s">
        <v>2260</v>
      </c>
      <c r="D29" s="20" t="str">
        <f>IF(COUNTIFS(Main!$D$6:$D$55,'Support - Mun.TD Index'!C29)&gt;0,"X","")</f>
        <v/>
      </c>
      <c r="E29" s="16" t="s">
        <v>2256</v>
      </c>
      <c r="F29" s="17" t="s">
        <v>2257</v>
      </c>
      <c r="G29" s="3" t="str">
        <f t="shared" si="0"/>
        <v>053 - WOODBURN</v>
      </c>
      <c r="I29" s="8" t="str" cm="1">
        <f t="array" ref="I29">IFERROR(IF(ROWS(I$6:I29)&gt;I$5,"",INDEX($G$2:$G$985,SMALL(IF($C$2:$C$985=I$4,ROW($G$2:$G$985)-ROW($C$2)+1),ROWS(I$6:I29)),COLUMNS($C25))),"")</f>
        <v/>
      </c>
      <c r="J29" s="8" t="str" cm="1">
        <f t="array" ref="J29">IFERROR(IF(ROWS(J$6:J29)&gt;J$5,"",INDEX($G$2:$G$985,SMALL(IF($C$2:$C$985=J$4,ROW($G$2:$G$985)-ROW($C$2)+1),ROWS(J$6:J29)),COLUMNS($C25))),"")</f>
        <v/>
      </c>
      <c r="K29" s="8" t="str" cm="1">
        <f t="array" ref="K29">IFERROR(IF(ROWS(K$6:K29)&gt;K$5,"",INDEX($G$2:$G$985,SMALL(IF($C$2:$C$985=K$4,ROW($G$2:$G$985)-ROW($C$2)+1),ROWS(K$6:K29)),COLUMNS($C25))),"")</f>
        <v/>
      </c>
      <c r="L29" s="8" t="str" cm="1">
        <f t="array" ref="L29">IFERROR(IF(ROWS(L$6:L29)&gt;L$5,"",INDEX($G$2:$G$985,SMALL(IF($C$2:$C$985=L$4,ROW($G$2:$G$985)-ROW($C$2)+1),ROWS(L$6:L29)),COLUMNS($C25))),"")</f>
        <v/>
      </c>
      <c r="M29" s="8" t="str" cm="1">
        <f t="array" ref="M29">IFERROR(IF(ROWS(M$6:M29)&gt;M$5,"",INDEX($G$2:$G$985,SMALL(IF($C$2:$C$985=M$4,ROW($G$2:$G$985)-ROW($C$2)+1),ROWS(M$6:M29)),COLUMNS($C25))),"")</f>
        <v/>
      </c>
      <c r="N29" s="8" t="str" cm="1">
        <f t="array" ref="N29">IFERROR(IF(ROWS(N$6:N29)&gt;N$5,"",INDEX($G$2:$G$985,SMALL(IF($C$2:$C$985=N$4,ROW($G$2:$G$985)-ROW($C$2)+1),ROWS(N$6:N29)),COLUMNS($C25))),"")</f>
        <v/>
      </c>
      <c r="O29" s="8" t="str" cm="1">
        <f t="array" ref="O29">IFERROR(IF(ROWS(O$6:O29)&gt;O$5,"",INDEX($G$2:$G$985,SMALL(IF($C$2:$C$985=O$4,ROW($G$2:$G$985)-ROW($C$2)+1),ROWS(O$6:O29)),COLUMNS($C25))),"")</f>
        <v/>
      </c>
      <c r="P29" s="8" t="str" cm="1">
        <f t="array" ref="P29">IFERROR(IF(ROWS(P$6:P29)&gt;P$5,"",INDEX($G$2:$G$985,SMALL(IF($C$2:$C$985=P$4,ROW($G$2:$G$985)-ROW($C$2)+1),ROWS(P$6:P29)),COLUMNS($C25))),"")</f>
        <v/>
      </c>
      <c r="Q29" s="8" t="str" cm="1">
        <f t="array" ref="Q29">IFERROR(IF(ROWS(Q$6:Q29)&gt;Q$5,"",INDEX($G$2:$G$985,SMALL(IF($C$2:$C$985=Q$4,ROW($G$2:$G$985)-ROW($C$2)+1),ROWS(Q$6:Q29)),COLUMNS($C25))),"")</f>
        <v/>
      </c>
      <c r="R29" s="8" t="str" cm="1">
        <f t="array" ref="R29">IFERROR(IF(ROWS(R$6:R29)&gt;R$5,"",INDEX($G$2:$G$985,SMALL(IF($C$2:$C$985=R$4,ROW($G$2:$G$985)-ROW($C$2)+1),ROWS(R$6:R29)),COLUMNS($C25))),"")</f>
        <v/>
      </c>
      <c r="S29" s="8" t="str" cm="1">
        <f t="array" ref="S29">IFERROR(IF(ROWS(S$6:S29)&gt;S$5,"",INDEX($G$2:$G$985,SMALL(IF($C$2:$C$985=S$4,ROW($G$2:$G$985)-ROW($C$2)+1),ROWS(S$6:S29)),COLUMNS($C25))),"")</f>
        <v/>
      </c>
      <c r="T29" s="8" t="str" cm="1">
        <f t="array" ref="T29">IFERROR(IF(ROWS(T$6:T29)&gt;T$5,"",INDEX($G$2:$G$985,SMALL(IF($C$2:$C$985=T$4,ROW($G$2:$G$985)-ROW($C$2)+1),ROWS(T$6:T29)),COLUMNS($C25))),"")</f>
        <v/>
      </c>
      <c r="U29" s="8" t="str" cm="1">
        <f t="array" ref="U29">IFERROR(IF(ROWS(U$6:U29)&gt;U$5,"",INDEX($G$2:$G$985,SMALL(IF($C$2:$C$985=U$4,ROW($G$2:$G$985)-ROW($C$2)+1),ROWS(U$6:U29)),COLUMNS($C25))),"")</f>
        <v/>
      </c>
      <c r="V29" s="8" t="str" cm="1">
        <f t="array" ref="V29">IFERROR(IF(ROWS(V$6:V29)&gt;V$5,"",INDEX($G$2:$G$985,SMALL(IF($C$2:$C$985=V$4,ROW($G$2:$G$985)-ROW($C$2)+1),ROWS(V$6:V29)),COLUMNS($C25))),"")</f>
        <v/>
      </c>
      <c r="W29" s="8" t="str" cm="1">
        <f t="array" ref="W29">IFERROR(IF(ROWS(W$6:W29)&gt;W$5,"",INDEX($G$2:$G$985,SMALL(IF($C$2:$C$985=W$4,ROW($G$2:$G$985)-ROW($C$2)+1),ROWS(W$6:W29)),COLUMNS($C25))),"")</f>
        <v/>
      </c>
      <c r="X29" s="8" t="str" cm="1">
        <f t="array" ref="X29">IFERROR(IF(ROWS(X$6:X29)&gt;X$5,"",INDEX($G$2:$G$985,SMALL(IF($C$2:$C$985=X$4,ROW($G$2:$G$985)-ROW($C$2)+1),ROWS(X$6:X29)),COLUMNS($C25))),"")</f>
        <v/>
      </c>
      <c r="Y29" s="8" t="str" cm="1">
        <f t="array" ref="Y29">IFERROR(IF(ROWS(Y$6:Y29)&gt;Y$5,"",INDEX($G$2:$G$985,SMALL(IF($C$2:$C$985=Y$4,ROW($G$2:$G$985)-ROW($C$2)+1),ROWS(Y$6:Y29)),COLUMNS($C25))),"")</f>
        <v/>
      </c>
      <c r="Z29" s="8" t="str" cm="1">
        <f t="array" ref="Z29">IFERROR(IF(ROWS(Z$6:Z29)&gt;Z$5,"",INDEX($G$2:$G$985,SMALL(IF($C$2:$C$985=Z$4,ROW($G$2:$G$985)-ROW($C$2)+1),ROWS(Z$6:Z29)),COLUMNS($C25))),"")</f>
        <v/>
      </c>
      <c r="AA29" s="8" t="str" cm="1">
        <f t="array" ref="AA29">IFERROR(IF(ROWS(AA$6:AA29)&gt;AA$5,"",INDEX($G$2:$G$985,SMALL(IF($C$2:$C$985=AA$4,ROW($G$2:$G$985)-ROW($C$2)+1),ROWS(AA$6:AA29)),COLUMNS($C25))),"")</f>
        <v/>
      </c>
      <c r="AB29" s="8" t="str" cm="1">
        <f t="array" ref="AB29">IFERROR(IF(ROWS(AB$6:AB29)&gt;AB$5,"",INDEX($G$2:$G$985,SMALL(IF($C$2:$C$985=AB$4,ROW($G$2:$G$985)-ROW($C$2)+1),ROWS(AB$6:AB29)),COLUMNS($C25))),"")</f>
        <v/>
      </c>
    </row>
    <row r="30" spans="1:28" x14ac:dyDescent="0.35">
      <c r="A30" s="16" t="s">
        <v>23</v>
      </c>
      <c r="B30" s="20" t="str">
        <f>IF(A30=LEFT(Main!$C$4,2),"X","")</f>
        <v/>
      </c>
      <c r="C30" s="17" t="s">
        <v>2261</v>
      </c>
      <c r="D30" s="20" t="str">
        <f>IF(COUNTIFS(Main!$D$6:$D$55,'Support - Mun.TD Index'!C30)&gt;0,"X","")</f>
        <v/>
      </c>
      <c r="E30" s="16" t="s">
        <v>2262</v>
      </c>
      <c r="F30" s="17" t="s">
        <v>2263</v>
      </c>
      <c r="G30" s="3" t="str">
        <f t="shared" si="0"/>
        <v>079 - ZANESVILLE</v>
      </c>
      <c r="I30" s="8" t="str" cm="1">
        <f t="array" ref="I30">IFERROR(IF(ROWS(I$6:I30)&gt;I$5,"",INDEX($G$2:$G$985,SMALL(IF($C$2:$C$985=I$4,ROW($G$2:$G$985)-ROW($C$2)+1),ROWS(I$6:I30)),COLUMNS($C26))),"")</f>
        <v/>
      </c>
      <c r="J30" s="8" t="str" cm="1">
        <f t="array" ref="J30">IFERROR(IF(ROWS(J$6:J30)&gt;J$5,"",INDEX($G$2:$G$985,SMALL(IF($C$2:$C$985=J$4,ROW($G$2:$G$985)-ROW($C$2)+1),ROWS(J$6:J30)),COLUMNS($C26))),"")</f>
        <v/>
      </c>
      <c r="K30" s="8" t="str" cm="1">
        <f t="array" ref="K30">IFERROR(IF(ROWS(K$6:K30)&gt;K$5,"",INDEX($G$2:$G$985,SMALL(IF($C$2:$C$985=K$4,ROW($G$2:$G$985)-ROW($C$2)+1),ROWS(K$6:K30)),COLUMNS($C26))),"")</f>
        <v/>
      </c>
      <c r="L30" s="8" t="str" cm="1">
        <f t="array" ref="L30">IFERROR(IF(ROWS(L$6:L30)&gt;L$5,"",INDEX($G$2:$G$985,SMALL(IF($C$2:$C$985=L$4,ROW($G$2:$G$985)-ROW($C$2)+1),ROWS(L$6:L30)),COLUMNS($C26))),"")</f>
        <v/>
      </c>
      <c r="M30" s="8" t="str" cm="1">
        <f t="array" ref="M30">IFERROR(IF(ROWS(M$6:M30)&gt;M$5,"",INDEX($G$2:$G$985,SMALL(IF($C$2:$C$985=M$4,ROW($G$2:$G$985)-ROW($C$2)+1),ROWS(M$6:M30)),COLUMNS($C26))),"")</f>
        <v/>
      </c>
      <c r="N30" s="8" t="str" cm="1">
        <f t="array" ref="N30">IFERROR(IF(ROWS(N$6:N30)&gt;N$5,"",INDEX($G$2:$G$985,SMALL(IF($C$2:$C$985=N$4,ROW($G$2:$G$985)-ROW($C$2)+1),ROWS(N$6:N30)),COLUMNS($C26))),"")</f>
        <v/>
      </c>
      <c r="O30" s="8" t="str" cm="1">
        <f t="array" ref="O30">IFERROR(IF(ROWS(O$6:O30)&gt;O$5,"",INDEX($G$2:$G$985,SMALL(IF($C$2:$C$985=O$4,ROW($G$2:$G$985)-ROW($C$2)+1),ROWS(O$6:O30)),COLUMNS($C26))),"")</f>
        <v/>
      </c>
      <c r="P30" s="8" t="str" cm="1">
        <f t="array" ref="P30">IFERROR(IF(ROWS(P$6:P30)&gt;P$5,"",INDEX($G$2:$G$985,SMALL(IF($C$2:$C$985=P$4,ROW($G$2:$G$985)-ROW($C$2)+1),ROWS(P$6:P30)),COLUMNS($C26))),"")</f>
        <v/>
      </c>
      <c r="Q30" s="8" t="str" cm="1">
        <f t="array" ref="Q30">IFERROR(IF(ROWS(Q$6:Q30)&gt;Q$5,"",INDEX($G$2:$G$985,SMALL(IF($C$2:$C$985=Q$4,ROW($G$2:$G$985)-ROW($C$2)+1),ROWS(Q$6:Q30)),COLUMNS($C26))),"")</f>
        <v/>
      </c>
      <c r="R30" s="8" t="str" cm="1">
        <f t="array" ref="R30">IFERROR(IF(ROWS(R$6:R30)&gt;R$5,"",INDEX($G$2:$G$985,SMALL(IF($C$2:$C$985=R$4,ROW($G$2:$G$985)-ROW($C$2)+1),ROWS(R$6:R30)),COLUMNS($C26))),"")</f>
        <v/>
      </c>
      <c r="S30" s="8" t="str" cm="1">
        <f t="array" ref="S30">IFERROR(IF(ROWS(S$6:S30)&gt;S$5,"",INDEX($G$2:$G$985,SMALL(IF($C$2:$C$985=S$4,ROW($G$2:$G$985)-ROW($C$2)+1),ROWS(S$6:S30)),COLUMNS($C26))),"")</f>
        <v/>
      </c>
      <c r="T30" s="8" t="str" cm="1">
        <f t="array" ref="T30">IFERROR(IF(ROWS(T$6:T30)&gt;T$5,"",INDEX($G$2:$G$985,SMALL(IF($C$2:$C$985=T$4,ROW($G$2:$G$985)-ROW($C$2)+1),ROWS(T$6:T30)),COLUMNS($C26))),"")</f>
        <v/>
      </c>
      <c r="U30" s="8" t="str" cm="1">
        <f t="array" ref="U30">IFERROR(IF(ROWS(U$6:U30)&gt;U$5,"",INDEX($G$2:$G$985,SMALL(IF($C$2:$C$985=U$4,ROW($G$2:$G$985)-ROW($C$2)+1),ROWS(U$6:U30)),COLUMNS($C26))),"")</f>
        <v/>
      </c>
      <c r="V30" s="8" t="str" cm="1">
        <f t="array" ref="V30">IFERROR(IF(ROWS(V$6:V30)&gt;V$5,"",INDEX($G$2:$G$985,SMALL(IF($C$2:$C$985=V$4,ROW($G$2:$G$985)-ROW($C$2)+1),ROWS(V$6:V30)),COLUMNS($C26))),"")</f>
        <v/>
      </c>
      <c r="W30" s="8" t="str" cm="1">
        <f t="array" ref="W30">IFERROR(IF(ROWS(W$6:W30)&gt;W$5,"",INDEX($G$2:$G$985,SMALL(IF($C$2:$C$985=W$4,ROW($G$2:$G$985)-ROW($C$2)+1),ROWS(W$6:W30)),COLUMNS($C26))),"")</f>
        <v/>
      </c>
      <c r="X30" s="8" t="str" cm="1">
        <f t="array" ref="X30">IFERROR(IF(ROWS(X$6:X30)&gt;X$5,"",INDEX($G$2:$G$985,SMALL(IF($C$2:$C$985=X$4,ROW($G$2:$G$985)-ROW($C$2)+1),ROWS(X$6:X30)),COLUMNS($C26))),"")</f>
        <v/>
      </c>
      <c r="Y30" s="8" t="str" cm="1">
        <f t="array" ref="Y30">IFERROR(IF(ROWS(Y$6:Y30)&gt;Y$5,"",INDEX($G$2:$G$985,SMALL(IF($C$2:$C$985=Y$4,ROW($G$2:$G$985)-ROW($C$2)+1),ROWS(Y$6:Y30)),COLUMNS($C26))),"")</f>
        <v/>
      </c>
      <c r="Z30" s="8" t="str" cm="1">
        <f t="array" ref="Z30">IFERROR(IF(ROWS(Z$6:Z30)&gt;Z$5,"",INDEX($G$2:$G$985,SMALL(IF($C$2:$C$985=Z$4,ROW($G$2:$G$985)-ROW($C$2)+1),ROWS(Z$6:Z30)),COLUMNS($C26))),"")</f>
        <v/>
      </c>
      <c r="AA30" s="8" t="str" cm="1">
        <f t="array" ref="AA30">IFERROR(IF(ROWS(AA$6:AA30)&gt;AA$5,"",INDEX($G$2:$G$985,SMALL(IF($C$2:$C$985=AA$4,ROW($G$2:$G$985)-ROW($C$2)+1),ROWS(AA$6:AA30)),COLUMNS($C26))),"")</f>
        <v/>
      </c>
      <c r="AB30" s="8" t="str" cm="1">
        <f t="array" ref="AB30">IFERROR(IF(ROWS(AB$6:AB30)&gt;AB$5,"",INDEX($G$2:$G$985,SMALL(IF($C$2:$C$985=AB$4,ROW($G$2:$G$985)-ROW($C$2)+1),ROWS(AB$6:AB30)),COLUMNS($C26))),"")</f>
        <v/>
      </c>
    </row>
    <row r="31" spans="1:28" x14ac:dyDescent="0.35">
      <c r="A31" s="16" t="s">
        <v>23</v>
      </c>
      <c r="B31" s="20" t="str">
        <f>IF(A31=LEFT(Main!$C$4,2),"X","")</f>
        <v/>
      </c>
      <c r="C31" s="17" t="s">
        <v>2264</v>
      </c>
      <c r="D31" s="20" t="str">
        <f>IF(COUNTIFS(Main!$D$6:$D$55,'Support - Mun.TD Index'!C31)&gt;0,"X","")</f>
        <v/>
      </c>
      <c r="E31" s="16" t="s">
        <v>2265</v>
      </c>
      <c r="F31" s="17" t="s">
        <v>2266</v>
      </c>
      <c r="G31" s="3" t="str">
        <f t="shared" si="0"/>
        <v>043 - GRABILL CEDAR CREEK</v>
      </c>
      <c r="I31" s="8" t="str" cm="1">
        <f t="array" ref="I31">IFERROR(IF(ROWS(I$6:I31)&gt;I$5,"",INDEX($G$2:$G$985,SMALL(IF($C$2:$C$985=I$4,ROW($G$2:$G$985)-ROW($C$2)+1),ROWS(I$6:I31)),COLUMNS($C27))),"")</f>
        <v/>
      </c>
      <c r="J31" s="8" t="str" cm="1">
        <f t="array" ref="J31">IFERROR(IF(ROWS(J$6:J31)&gt;J$5,"",INDEX($G$2:$G$985,SMALL(IF($C$2:$C$985=J$4,ROW($G$2:$G$985)-ROW($C$2)+1),ROWS(J$6:J31)),COLUMNS($C27))),"")</f>
        <v/>
      </c>
      <c r="K31" s="8" t="str" cm="1">
        <f t="array" ref="K31">IFERROR(IF(ROWS(K$6:K31)&gt;K$5,"",INDEX($G$2:$G$985,SMALL(IF($C$2:$C$985=K$4,ROW($G$2:$G$985)-ROW($C$2)+1),ROWS(K$6:K31)),COLUMNS($C27))),"")</f>
        <v/>
      </c>
      <c r="L31" s="8" t="str" cm="1">
        <f t="array" ref="L31">IFERROR(IF(ROWS(L$6:L31)&gt;L$5,"",INDEX($G$2:$G$985,SMALL(IF($C$2:$C$985=L$4,ROW($G$2:$G$985)-ROW($C$2)+1),ROWS(L$6:L31)),COLUMNS($C27))),"")</f>
        <v/>
      </c>
      <c r="M31" s="8" t="str" cm="1">
        <f t="array" ref="M31">IFERROR(IF(ROWS(M$6:M31)&gt;M$5,"",INDEX($G$2:$G$985,SMALL(IF($C$2:$C$985=M$4,ROW($G$2:$G$985)-ROW($C$2)+1),ROWS(M$6:M31)),COLUMNS($C27))),"")</f>
        <v/>
      </c>
      <c r="N31" s="8" t="str" cm="1">
        <f t="array" ref="N31">IFERROR(IF(ROWS(N$6:N31)&gt;N$5,"",INDEX($G$2:$G$985,SMALL(IF($C$2:$C$985=N$4,ROW($G$2:$G$985)-ROW($C$2)+1),ROWS(N$6:N31)),COLUMNS($C27))),"")</f>
        <v/>
      </c>
      <c r="O31" s="8" t="str" cm="1">
        <f t="array" ref="O31">IFERROR(IF(ROWS(O$6:O31)&gt;O$5,"",INDEX($G$2:$G$985,SMALL(IF($C$2:$C$985=O$4,ROW($G$2:$G$985)-ROW($C$2)+1),ROWS(O$6:O31)),COLUMNS($C27))),"")</f>
        <v/>
      </c>
      <c r="P31" s="8" t="str" cm="1">
        <f t="array" ref="P31">IFERROR(IF(ROWS(P$6:P31)&gt;P$5,"",INDEX($G$2:$G$985,SMALL(IF($C$2:$C$985=P$4,ROW($G$2:$G$985)-ROW($C$2)+1),ROWS(P$6:P31)),COLUMNS($C27))),"")</f>
        <v/>
      </c>
      <c r="Q31" s="8" t="str" cm="1">
        <f t="array" ref="Q31">IFERROR(IF(ROWS(Q$6:Q31)&gt;Q$5,"",INDEX($G$2:$G$985,SMALL(IF($C$2:$C$985=Q$4,ROW($G$2:$G$985)-ROW($C$2)+1),ROWS(Q$6:Q31)),COLUMNS($C27))),"")</f>
        <v/>
      </c>
      <c r="R31" s="8" t="str" cm="1">
        <f t="array" ref="R31">IFERROR(IF(ROWS(R$6:R31)&gt;R$5,"",INDEX($G$2:$G$985,SMALL(IF($C$2:$C$985=R$4,ROW($G$2:$G$985)-ROW($C$2)+1),ROWS(R$6:R31)),COLUMNS($C27))),"")</f>
        <v/>
      </c>
      <c r="S31" s="8" t="str" cm="1">
        <f t="array" ref="S31">IFERROR(IF(ROWS(S$6:S31)&gt;S$5,"",INDEX($G$2:$G$985,SMALL(IF($C$2:$C$985=S$4,ROW($G$2:$G$985)-ROW($C$2)+1),ROWS(S$6:S31)),COLUMNS($C27))),"")</f>
        <v/>
      </c>
      <c r="T31" s="8" t="str" cm="1">
        <f t="array" ref="T31">IFERROR(IF(ROWS(T$6:T31)&gt;T$5,"",INDEX($G$2:$G$985,SMALL(IF($C$2:$C$985=T$4,ROW($G$2:$G$985)-ROW($C$2)+1),ROWS(T$6:T31)),COLUMNS($C27))),"")</f>
        <v/>
      </c>
      <c r="U31" s="8" t="str" cm="1">
        <f t="array" ref="U31">IFERROR(IF(ROWS(U$6:U31)&gt;U$5,"",INDEX($G$2:$G$985,SMALL(IF($C$2:$C$985=U$4,ROW($G$2:$G$985)-ROW($C$2)+1),ROWS(U$6:U31)),COLUMNS($C27))),"")</f>
        <v/>
      </c>
      <c r="V31" s="8" t="str" cm="1">
        <f t="array" ref="V31">IFERROR(IF(ROWS(V$6:V31)&gt;V$5,"",INDEX($G$2:$G$985,SMALL(IF($C$2:$C$985=V$4,ROW($G$2:$G$985)-ROW($C$2)+1),ROWS(V$6:V31)),COLUMNS($C27))),"")</f>
        <v/>
      </c>
      <c r="W31" s="8" t="str" cm="1">
        <f t="array" ref="W31">IFERROR(IF(ROWS(W$6:W31)&gt;W$5,"",INDEX($G$2:$G$985,SMALL(IF($C$2:$C$985=W$4,ROW($G$2:$G$985)-ROW($C$2)+1),ROWS(W$6:W31)),COLUMNS($C27))),"")</f>
        <v/>
      </c>
      <c r="X31" s="8" t="str" cm="1">
        <f t="array" ref="X31">IFERROR(IF(ROWS(X$6:X31)&gt;X$5,"",INDEX($G$2:$G$985,SMALL(IF($C$2:$C$985=X$4,ROW($G$2:$G$985)-ROW($C$2)+1),ROWS(X$6:X31)),COLUMNS($C27))),"")</f>
        <v/>
      </c>
      <c r="Y31" s="8" t="str" cm="1">
        <f t="array" ref="Y31">IFERROR(IF(ROWS(Y$6:Y31)&gt;Y$5,"",INDEX($G$2:$G$985,SMALL(IF($C$2:$C$985=Y$4,ROW($G$2:$G$985)-ROW($C$2)+1),ROWS(Y$6:Y31)),COLUMNS($C27))),"")</f>
        <v/>
      </c>
      <c r="Z31" s="8" t="str" cm="1">
        <f t="array" ref="Z31">IFERROR(IF(ROWS(Z$6:Z31)&gt;Z$5,"",INDEX($G$2:$G$985,SMALL(IF($C$2:$C$985=Z$4,ROW($G$2:$G$985)-ROW($C$2)+1),ROWS(Z$6:Z31)),COLUMNS($C27))),"")</f>
        <v/>
      </c>
      <c r="AA31" s="8" t="str" cm="1">
        <f t="array" ref="AA31">IFERROR(IF(ROWS(AA$6:AA31)&gt;AA$5,"",INDEX($G$2:$G$985,SMALL(IF($C$2:$C$985=AA$4,ROW($G$2:$G$985)-ROW($C$2)+1),ROWS(AA$6:AA31)),COLUMNS($C27))),"")</f>
        <v/>
      </c>
      <c r="AB31" s="8" t="str" cm="1">
        <f t="array" ref="AB31">IFERROR(IF(ROWS(AB$6:AB31)&gt;AB$5,"",INDEX($G$2:$G$985,SMALL(IF($C$2:$C$985=AB$4,ROW($G$2:$G$985)-ROW($C$2)+1),ROWS(AB$6:AB31)),COLUMNS($C27))),"")</f>
        <v/>
      </c>
    </row>
    <row r="32" spans="1:28" x14ac:dyDescent="0.35">
      <c r="A32" s="16" t="s">
        <v>23</v>
      </c>
      <c r="B32" s="20" t="str">
        <f>IF(A32=LEFT(Main!$C$4,2),"X","")</f>
        <v/>
      </c>
      <c r="C32" s="17" t="s">
        <v>2267</v>
      </c>
      <c r="D32" s="20" t="str">
        <f>IF(COUNTIFS(Main!$D$6:$D$55,'Support - Mun.TD Index'!C32)&gt;0,"X","")</f>
        <v/>
      </c>
      <c r="E32" s="16" t="s">
        <v>2268</v>
      </c>
      <c r="F32" s="17" t="s">
        <v>2269</v>
      </c>
      <c r="G32" s="3" t="str">
        <f t="shared" si="0"/>
        <v>058 - HUNTERTOWN</v>
      </c>
      <c r="I32" s="8" t="str" cm="1">
        <f t="array" ref="I32">IFERROR(IF(ROWS(I$6:I32)&gt;I$5,"",INDEX($G$2:$G$985,SMALL(IF($C$2:$C$985=I$4,ROW($G$2:$G$985)-ROW($C$2)+1),ROWS(I$6:I32)),COLUMNS($C28))),"")</f>
        <v/>
      </c>
      <c r="J32" s="8" t="str" cm="1">
        <f t="array" ref="J32">IFERROR(IF(ROWS(J$6:J32)&gt;J$5,"",INDEX($G$2:$G$985,SMALL(IF($C$2:$C$985=J$4,ROW($G$2:$G$985)-ROW($C$2)+1),ROWS(J$6:J32)),COLUMNS($C28))),"")</f>
        <v/>
      </c>
      <c r="K32" s="8" t="str" cm="1">
        <f t="array" ref="K32">IFERROR(IF(ROWS(K$6:K32)&gt;K$5,"",INDEX($G$2:$G$985,SMALL(IF($C$2:$C$985=K$4,ROW($G$2:$G$985)-ROW($C$2)+1),ROWS(K$6:K32)),COLUMNS($C28))),"")</f>
        <v/>
      </c>
      <c r="L32" s="8" t="str" cm="1">
        <f t="array" ref="L32">IFERROR(IF(ROWS(L$6:L32)&gt;L$5,"",INDEX($G$2:$G$985,SMALL(IF($C$2:$C$985=L$4,ROW($G$2:$G$985)-ROW($C$2)+1),ROWS(L$6:L32)),COLUMNS($C28))),"")</f>
        <v/>
      </c>
      <c r="M32" s="8" t="str" cm="1">
        <f t="array" ref="M32">IFERROR(IF(ROWS(M$6:M32)&gt;M$5,"",INDEX($G$2:$G$985,SMALL(IF($C$2:$C$985=M$4,ROW($G$2:$G$985)-ROW($C$2)+1),ROWS(M$6:M32)),COLUMNS($C28))),"")</f>
        <v/>
      </c>
      <c r="N32" s="8" t="str" cm="1">
        <f t="array" ref="N32">IFERROR(IF(ROWS(N$6:N32)&gt;N$5,"",INDEX($G$2:$G$985,SMALL(IF($C$2:$C$985=N$4,ROW($G$2:$G$985)-ROW($C$2)+1),ROWS(N$6:N32)),COLUMNS($C28))),"")</f>
        <v/>
      </c>
      <c r="O32" s="8" t="str" cm="1">
        <f t="array" ref="O32">IFERROR(IF(ROWS(O$6:O32)&gt;O$5,"",INDEX($G$2:$G$985,SMALL(IF($C$2:$C$985=O$4,ROW($G$2:$G$985)-ROW($C$2)+1),ROWS(O$6:O32)),COLUMNS($C28))),"")</f>
        <v/>
      </c>
      <c r="P32" s="8" t="str" cm="1">
        <f t="array" ref="P32">IFERROR(IF(ROWS(P$6:P32)&gt;P$5,"",INDEX($G$2:$G$985,SMALL(IF($C$2:$C$985=P$4,ROW($G$2:$G$985)-ROW($C$2)+1),ROWS(P$6:P32)),COLUMNS($C28))),"")</f>
        <v/>
      </c>
      <c r="Q32" s="8" t="str" cm="1">
        <f t="array" ref="Q32">IFERROR(IF(ROWS(Q$6:Q32)&gt;Q$5,"",INDEX($G$2:$G$985,SMALL(IF($C$2:$C$985=Q$4,ROW($G$2:$G$985)-ROW($C$2)+1),ROWS(Q$6:Q32)),COLUMNS($C28))),"")</f>
        <v/>
      </c>
      <c r="R32" s="8" t="str" cm="1">
        <f t="array" ref="R32">IFERROR(IF(ROWS(R$6:R32)&gt;R$5,"",INDEX($G$2:$G$985,SMALL(IF($C$2:$C$985=R$4,ROW($G$2:$G$985)-ROW($C$2)+1),ROWS(R$6:R32)),COLUMNS($C28))),"")</f>
        <v/>
      </c>
      <c r="S32" s="8" t="str" cm="1">
        <f t="array" ref="S32">IFERROR(IF(ROWS(S$6:S32)&gt;S$5,"",INDEX($G$2:$G$985,SMALL(IF($C$2:$C$985=S$4,ROW($G$2:$G$985)-ROW($C$2)+1),ROWS(S$6:S32)),COLUMNS($C28))),"")</f>
        <v/>
      </c>
      <c r="T32" s="8" t="str" cm="1">
        <f t="array" ref="T32">IFERROR(IF(ROWS(T$6:T32)&gt;T$5,"",INDEX($G$2:$G$985,SMALL(IF($C$2:$C$985=T$4,ROW($G$2:$G$985)-ROW($C$2)+1),ROWS(T$6:T32)),COLUMNS($C28))),"")</f>
        <v/>
      </c>
      <c r="U32" s="8" t="str" cm="1">
        <f t="array" ref="U32">IFERROR(IF(ROWS(U$6:U32)&gt;U$5,"",INDEX($G$2:$G$985,SMALL(IF($C$2:$C$985=U$4,ROW($G$2:$G$985)-ROW($C$2)+1),ROWS(U$6:U32)),COLUMNS($C28))),"")</f>
        <v/>
      </c>
      <c r="V32" s="8" t="str" cm="1">
        <f t="array" ref="V32">IFERROR(IF(ROWS(V$6:V32)&gt;V$5,"",INDEX($G$2:$G$985,SMALL(IF($C$2:$C$985=V$4,ROW($G$2:$G$985)-ROW($C$2)+1),ROWS(V$6:V32)),COLUMNS($C28))),"")</f>
        <v/>
      </c>
      <c r="W32" s="8" t="str" cm="1">
        <f t="array" ref="W32">IFERROR(IF(ROWS(W$6:W32)&gt;W$5,"",INDEX($G$2:$G$985,SMALL(IF($C$2:$C$985=W$4,ROW($G$2:$G$985)-ROW($C$2)+1),ROWS(W$6:W32)),COLUMNS($C28))),"")</f>
        <v/>
      </c>
      <c r="X32" s="8" t="str" cm="1">
        <f t="array" ref="X32">IFERROR(IF(ROWS(X$6:X32)&gt;X$5,"",INDEX($G$2:$G$985,SMALL(IF($C$2:$C$985=X$4,ROW($G$2:$G$985)-ROW($C$2)+1),ROWS(X$6:X32)),COLUMNS($C28))),"")</f>
        <v/>
      </c>
      <c r="Y32" s="8" t="str" cm="1">
        <f t="array" ref="Y32">IFERROR(IF(ROWS(Y$6:Y32)&gt;Y$5,"",INDEX($G$2:$G$985,SMALL(IF($C$2:$C$985=Y$4,ROW($G$2:$G$985)-ROW($C$2)+1),ROWS(Y$6:Y32)),COLUMNS($C28))),"")</f>
        <v/>
      </c>
      <c r="Z32" s="8" t="str" cm="1">
        <f t="array" ref="Z32">IFERROR(IF(ROWS(Z$6:Z32)&gt;Z$5,"",INDEX($G$2:$G$985,SMALL(IF($C$2:$C$985=Z$4,ROW($G$2:$G$985)-ROW($C$2)+1),ROWS(Z$6:Z32)),COLUMNS($C28))),"")</f>
        <v/>
      </c>
      <c r="AA32" s="8" t="str" cm="1">
        <f t="array" ref="AA32">IFERROR(IF(ROWS(AA$6:AA32)&gt;AA$5,"",INDEX($G$2:$G$985,SMALL(IF($C$2:$C$985=AA$4,ROW($G$2:$G$985)-ROW($C$2)+1),ROWS(AA$6:AA32)),COLUMNS($C28))),"")</f>
        <v/>
      </c>
      <c r="AB32" s="8" t="str" cm="1">
        <f t="array" ref="AB32">IFERROR(IF(ROWS(AB$6:AB32)&gt;AB$5,"",INDEX($G$2:$G$985,SMALL(IF($C$2:$C$985=AB$4,ROW($G$2:$G$985)-ROW($C$2)+1),ROWS(AB$6:AB32)),COLUMNS($C28))),"")</f>
        <v/>
      </c>
    </row>
    <row r="33" spans="1:28" x14ac:dyDescent="0.35">
      <c r="A33" s="16" t="s">
        <v>23</v>
      </c>
      <c r="B33" s="20" t="str">
        <f>IF(A33=LEFT(Main!$C$4,2),"X","")</f>
        <v/>
      </c>
      <c r="C33" s="17" t="s">
        <v>2267</v>
      </c>
      <c r="D33" s="20" t="str">
        <f>IF(COUNTIFS(Main!$D$6:$D$55,'Support - Mun.TD Index'!C33)&gt;0,"X","")</f>
        <v/>
      </c>
      <c r="E33" s="16" t="s">
        <v>2270</v>
      </c>
      <c r="F33" s="17" t="s">
        <v>2271</v>
      </c>
      <c r="G33" s="3" t="str">
        <f t="shared" si="0"/>
        <v>087 - HUNTERTOWN EEL RIVER</v>
      </c>
      <c r="I33" s="8" t="str" cm="1">
        <f t="array" ref="I33">IFERROR(IF(ROWS(I$6:I33)&gt;I$5,"",INDEX($G$2:$G$985,SMALL(IF($C$2:$C$985=I$4,ROW($G$2:$G$985)-ROW($C$2)+1),ROWS(I$6:I33)),COLUMNS($C29))),"")</f>
        <v/>
      </c>
      <c r="J33" s="8" t="str" cm="1">
        <f t="array" ref="J33">IFERROR(IF(ROWS(J$6:J33)&gt;J$5,"",INDEX($G$2:$G$985,SMALL(IF($C$2:$C$985=J$4,ROW($G$2:$G$985)-ROW($C$2)+1),ROWS(J$6:J33)),COLUMNS($C29))),"")</f>
        <v/>
      </c>
      <c r="K33" s="8" t="str" cm="1">
        <f t="array" ref="K33">IFERROR(IF(ROWS(K$6:K33)&gt;K$5,"",INDEX($G$2:$G$985,SMALL(IF($C$2:$C$985=K$4,ROW($G$2:$G$985)-ROW($C$2)+1),ROWS(K$6:K33)),COLUMNS($C29))),"")</f>
        <v/>
      </c>
      <c r="L33" s="8" t="str" cm="1">
        <f t="array" ref="L33">IFERROR(IF(ROWS(L$6:L33)&gt;L$5,"",INDEX($G$2:$G$985,SMALL(IF($C$2:$C$985=L$4,ROW($G$2:$G$985)-ROW($C$2)+1),ROWS(L$6:L33)),COLUMNS($C29))),"")</f>
        <v/>
      </c>
      <c r="M33" s="8" t="str" cm="1">
        <f t="array" ref="M33">IFERROR(IF(ROWS(M$6:M33)&gt;M$5,"",INDEX($G$2:$G$985,SMALL(IF($C$2:$C$985=M$4,ROW($G$2:$G$985)-ROW($C$2)+1),ROWS(M$6:M33)),COLUMNS($C29))),"")</f>
        <v/>
      </c>
      <c r="N33" s="8" t="str" cm="1">
        <f t="array" ref="N33">IFERROR(IF(ROWS(N$6:N33)&gt;N$5,"",INDEX($G$2:$G$985,SMALL(IF($C$2:$C$985=N$4,ROW($G$2:$G$985)-ROW($C$2)+1),ROWS(N$6:N33)),COLUMNS($C29))),"")</f>
        <v/>
      </c>
      <c r="O33" s="8" t="str" cm="1">
        <f t="array" ref="O33">IFERROR(IF(ROWS(O$6:O33)&gt;O$5,"",INDEX($G$2:$G$985,SMALL(IF($C$2:$C$985=O$4,ROW($G$2:$G$985)-ROW($C$2)+1),ROWS(O$6:O33)),COLUMNS($C29))),"")</f>
        <v/>
      </c>
      <c r="P33" s="8" t="str" cm="1">
        <f t="array" ref="P33">IFERROR(IF(ROWS(P$6:P33)&gt;P$5,"",INDEX($G$2:$G$985,SMALL(IF($C$2:$C$985=P$4,ROW($G$2:$G$985)-ROW($C$2)+1),ROWS(P$6:P33)),COLUMNS($C29))),"")</f>
        <v/>
      </c>
      <c r="Q33" s="8" t="str" cm="1">
        <f t="array" ref="Q33">IFERROR(IF(ROWS(Q$6:Q33)&gt;Q$5,"",INDEX($G$2:$G$985,SMALL(IF($C$2:$C$985=Q$4,ROW($G$2:$G$985)-ROW($C$2)+1),ROWS(Q$6:Q33)),COLUMNS($C29))),"")</f>
        <v/>
      </c>
      <c r="R33" s="8" t="str" cm="1">
        <f t="array" ref="R33">IFERROR(IF(ROWS(R$6:R33)&gt;R$5,"",INDEX($G$2:$G$985,SMALL(IF($C$2:$C$985=R$4,ROW($G$2:$G$985)-ROW($C$2)+1),ROWS(R$6:R33)),COLUMNS($C29))),"")</f>
        <v/>
      </c>
      <c r="S33" s="8" t="str" cm="1">
        <f t="array" ref="S33">IFERROR(IF(ROWS(S$6:S33)&gt;S$5,"",INDEX($G$2:$G$985,SMALL(IF($C$2:$C$985=S$4,ROW($G$2:$G$985)-ROW($C$2)+1),ROWS(S$6:S33)),COLUMNS($C29))),"")</f>
        <v/>
      </c>
      <c r="T33" s="8" t="str" cm="1">
        <f t="array" ref="T33">IFERROR(IF(ROWS(T$6:T33)&gt;T$5,"",INDEX($G$2:$G$985,SMALL(IF($C$2:$C$985=T$4,ROW($G$2:$G$985)-ROW($C$2)+1),ROWS(T$6:T33)),COLUMNS($C29))),"")</f>
        <v/>
      </c>
      <c r="U33" s="8" t="str" cm="1">
        <f t="array" ref="U33">IFERROR(IF(ROWS(U$6:U33)&gt;U$5,"",INDEX($G$2:$G$985,SMALL(IF($C$2:$C$985=U$4,ROW($G$2:$G$985)-ROW($C$2)+1),ROWS(U$6:U33)),COLUMNS($C29))),"")</f>
        <v/>
      </c>
      <c r="V33" s="8" t="str" cm="1">
        <f t="array" ref="V33">IFERROR(IF(ROWS(V$6:V33)&gt;V$5,"",INDEX($G$2:$G$985,SMALL(IF($C$2:$C$985=V$4,ROW($G$2:$G$985)-ROW($C$2)+1),ROWS(V$6:V33)),COLUMNS($C29))),"")</f>
        <v/>
      </c>
      <c r="W33" s="8" t="str" cm="1">
        <f t="array" ref="W33">IFERROR(IF(ROWS(W$6:W33)&gt;W$5,"",INDEX($G$2:$G$985,SMALL(IF($C$2:$C$985=W$4,ROW($G$2:$G$985)-ROW($C$2)+1),ROWS(W$6:W33)),COLUMNS($C29))),"")</f>
        <v/>
      </c>
      <c r="X33" s="8" t="str" cm="1">
        <f t="array" ref="X33">IFERROR(IF(ROWS(X$6:X33)&gt;X$5,"",INDEX($G$2:$G$985,SMALL(IF($C$2:$C$985=X$4,ROW($G$2:$G$985)-ROW($C$2)+1),ROWS(X$6:X33)),COLUMNS($C29))),"")</f>
        <v/>
      </c>
      <c r="Y33" s="8" t="str" cm="1">
        <f t="array" ref="Y33">IFERROR(IF(ROWS(Y$6:Y33)&gt;Y$5,"",INDEX($G$2:$G$985,SMALL(IF($C$2:$C$985=Y$4,ROW($G$2:$G$985)-ROW($C$2)+1),ROWS(Y$6:Y33)),COLUMNS($C29))),"")</f>
        <v/>
      </c>
      <c r="Z33" s="8" t="str" cm="1">
        <f t="array" ref="Z33">IFERROR(IF(ROWS(Z$6:Z33)&gt;Z$5,"",INDEX($G$2:$G$985,SMALL(IF($C$2:$C$985=Z$4,ROW($G$2:$G$985)-ROW($C$2)+1),ROWS(Z$6:Z33)),COLUMNS($C29))),"")</f>
        <v/>
      </c>
      <c r="AA33" s="8" t="str" cm="1">
        <f t="array" ref="AA33">IFERROR(IF(ROWS(AA$6:AA33)&gt;AA$5,"",INDEX($G$2:$G$985,SMALL(IF($C$2:$C$985=AA$4,ROW($G$2:$G$985)-ROW($C$2)+1),ROWS(AA$6:AA33)),COLUMNS($C29))),"")</f>
        <v/>
      </c>
      <c r="AB33" s="8" t="str" cm="1">
        <f t="array" ref="AB33">IFERROR(IF(ROWS(AB$6:AB33)&gt;AB$5,"",INDEX($G$2:$G$985,SMALL(IF($C$2:$C$985=AB$4,ROW($G$2:$G$985)-ROW($C$2)+1),ROWS(AB$6:AB33)),COLUMNS($C29))),"")</f>
        <v/>
      </c>
    </row>
    <row r="34" spans="1:28" x14ac:dyDescent="0.35">
      <c r="A34" s="16" t="s">
        <v>23</v>
      </c>
      <c r="B34" s="20" t="str">
        <f>IF(A34=LEFT(Main!$C$4,2),"X","")</f>
        <v/>
      </c>
      <c r="C34" s="17" t="s">
        <v>2272</v>
      </c>
      <c r="D34" s="20" t="str">
        <f>IF(COUNTIFS(Main!$D$6:$D$55,'Support - Mun.TD Index'!C34)&gt;0,"X","")</f>
        <v/>
      </c>
      <c r="E34" s="16" t="s">
        <v>2273</v>
      </c>
      <c r="F34" s="17" t="s">
        <v>2274</v>
      </c>
      <c r="G34" s="3" t="str">
        <f t="shared" si="0"/>
        <v>056 - MONROEVILLE</v>
      </c>
      <c r="I34" s="8" t="str" cm="1">
        <f t="array" ref="I34">IFERROR(IF(ROWS(I$6:I34)&gt;I$5,"",INDEX($G$2:$G$985,SMALL(IF($C$2:$C$985=I$4,ROW($G$2:$G$985)-ROW($C$2)+1),ROWS(I$6:I34)),COLUMNS($C30))),"")</f>
        <v/>
      </c>
      <c r="J34" s="8" t="str" cm="1">
        <f t="array" ref="J34">IFERROR(IF(ROWS(J$6:J34)&gt;J$5,"",INDEX($G$2:$G$985,SMALL(IF($C$2:$C$985=J$4,ROW($G$2:$G$985)-ROW($C$2)+1),ROWS(J$6:J34)),COLUMNS($C30))),"")</f>
        <v/>
      </c>
      <c r="K34" s="8" t="str" cm="1">
        <f t="array" ref="K34">IFERROR(IF(ROWS(K$6:K34)&gt;K$5,"",INDEX($G$2:$G$985,SMALL(IF($C$2:$C$985=K$4,ROW($G$2:$G$985)-ROW($C$2)+1),ROWS(K$6:K34)),COLUMNS($C30))),"")</f>
        <v/>
      </c>
      <c r="L34" s="8" t="str" cm="1">
        <f t="array" ref="L34">IFERROR(IF(ROWS(L$6:L34)&gt;L$5,"",INDEX($G$2:$G$985,SMALL(IF($C$2:$C$985=L$4,ROW($G$2:$G$985)-ROW($C$2)+1),ROWS(L$6:L34)),COLUMNS($C30))),"")</f>
        <v/>
      </c>
      <c r="M34" s="8" t="str" cm="1">
        <f t="array" ref="M34">IFERROR(IF(ROWS(M$6:M34)&gt;M$5,"",INDEX($G$2:$G$985,SMALL(IF($C$2:$C$985=M$4,ROW($G$2:$G$985)-ROW($C$2)+1),ROWS(M$6:M34)),COLUMNS($C30))),"")</f>
        <v/>
      </c>
      <c r="N34" s="8" t="str" cm="1">
        <f t="array" ref="N34">IFERROR(IF(ROWS(N$6:N34)&gt;N$5,"",INDEX($G$2:$G$985,SMALL(IF($C$2:$C$985=N$4,ROW($G$2:$G$985)-ROW($C$2)+1),ROWS(N$6:N34)),COLUMNS($C30))),"")</f>
        <v/>
      </c>
      <c r="O34" s="8" t="str" cm="1">
        <f t="array" ref="O34">IFERROR(IF(ROWS(O$6:O34)&gt;O$5,"",INDEX($G$2:$G$985,SMALL(IF($C$2:$C$985=O$4,ROW($G$2:$G$985)-ROW($C$2)+1),ROWS(O$6:O34)),COLUMNS($C30))),"")</f>
        <v/>
      </c>
      <c r="P34" s="8" t="str" cm="1">
        <f t="array" ref="P34">IFERROR(IF(ROWS(P$6:P34)&gt;P$5,"",INDEX($G$2:$G$985,SMALL(IF($C$2:$C$985=P$4,ROW($G$2:$G$985)-ROW($C$2)+1),ROWS(P$6:P34)),COLUMNS($C30))),"")</f>
        <v/>
      </c>
      <c r="Q34" s="8" t="str" cm="1">
        <f t="array" ref="Q34">IFERROR(IF(ROWS(Q$6:Q34)&gt;Q$5,"",INDEX($G$2:$G$985,SMALL(IF($C$2:$C$985=Q$4,ROW($G$2:$G$985)-ROW($C$2)+1),ROWS(Q$6:Q34)),COLUMNS($C30))),"")</f>
        <v/>
      </c>
      <c r="R34" s="8" t="str" cm="1">
        <f t="array" ref="R34">IFERROR(IF(ROWS(R$6:R34)&gt;R$5,"",INDEX($G$2:$G$985,SMALL(IF($C$2:$C$985=R$4,ROW($G$2:$G$985)-ROW($C$2)+1),ROWS(R$6:R34)),COLUMNS($C30))),"")</f>
        <v/>
      </c>
      <c r="S34" s="8" t="str" cm="1">
        <f t="array" ref="S34">IFERROR(IF(ROWS(S$6:S34)&gt;S$5,"",INDEX($G$2:$G$985,SMALL(IF($C$2:$C$985=S$4,ROW($G$2:$G$985)-ROW($C$2)+1),ROWS(S$6:S34)),COLUMNS($C30))),"")</f>
        <v/>
      </c>
      <c r="T34" s="8" t="str" cm="1">
        <f t="array" ref="T34">IFERROR(IF(ROWS(T$6:T34)&gt;T$5,"",INDEX($G$2:$G$985,SMALL(IF($C$2:$C$985=T$4,ROW($G$2:$G$985)-ROW($C$2)+1),ROWS(T$6:T34)),COLUMNS($C30))),"")</f>
        <v/>
      </c>
      <c r="U34" s="8" t="str" cm="1">
        <f t="array" ref="U34">IFERROR(IF(ROWS(U$6:U34)&gt;U$5,"",INDEX($G$2:$G$985,SMALL(IF($C$2:$C$985=U$4,ROW($G$2:$G$985)-ROW($C$2)+1),ROWS(U$6:U34)),COLUMNS($C30))),"")</f>
        <v/>
      </c>
      <c r="V34" s="8" t="str" cm="1">
        <f t="array" ref="V34">IFERROR(IF(ROWS(V$6:V34)&gt;V$5,"",INDEX($G$2:$G$985,SMALL(IF($C$2:$C$985=V$4,ROW($G$2:$G$985)-ROW($C$2)+1),ROWS(V$6:V34)),COLUMNS($C30))),"")</f>
        <v/>
      </c>
      <c r="W34" s="8" t="str" cm="1">
        <f t="array" ref="W34">IFERROR(IF(ROWS(W$6:W34)&gt;W$5,"",INDEX($G$2:$G$985,SMALL(IF($C$2:$C$985=W$4,ROW($G$2:$G$985)-ROW($C$2)+1),ROWS(W$6:W34)),COLUMNS($C30))),"")</f>
        <v/>
      </c>
      <c r="X34" s="8" t="str" cm="1">
        <f t="array" ref="X34">IFERROR(IF(ROWS(X$6:X34)&gt;X$5,"",INDEX($G$2:$G$985,SMALL(IF($C$2:$C$985=X$4,ROW($G$2:$G$985)-ROW($C$2)+1),ROWS(X$6:X34)),COLUMNS($C30))),"")</f>
        <v/>
      </c>
      <c r="Y34" s="8" t="str" cm="1">
        <f t="array" ref="Y34">IFERROR(IF(ROWS(Y$6:Y34)&gt;Y$5,"",INDEX($G$2:$G$985,SMALL(IF($C$2:$C$985=Y$4,ROW($G$2:$G$985)-ROW($C$2)+1),ROWS(Y$6:Y34)),COLUMNS($C30))),"")</f>
        <v/>
      </c>
      <c r="Z34" s="8" t="str" cm="1">
        <f t="array" ref="Z34">IFERROR(IF(ROWS(Z$6:Z34)&gt;Z$5,"",INDEX($G$2:$G$985,SMALL(IF($C$2:$C$985=Z$4,ROW($G$2:$G$985)-ROW($C$2)+1),ROWS(Z$6:Z34)),COLUMNS($C30))),"")</f>
        <v/>
      </c>
      <c r="AA34" s="8" t="str" cm="1">
        <f t="array" ref="AA34">IFERROR(IF(ROWS(AA$6:AA34)&gt;AA$5,"",INDEX($G$2:$G$985,SMALL(IF($C$2:$C$985=AA$4,ROW($G$2:$G$985)-ROW($C$2)+1),ROWS(AA$6:AA34)),COLUMNS($C30))),"")</f>
        <v/>
      </c>
      <c r="AB34" s="8" t="str" cm="1">
        <f t="array" ref="AB34">IFERROR(IF(ROWS(AB$6:AB34)&gt;AB$5,"",INDEX($G$2:$G$985,SMALL(IF($C$2:$C$985=AB$4,ROW($G$2:$G$985)-ROW($C$2)+1),ROWS(AB$6:AB34)),COLUMNS($C30))),"")</f>
        <v/>
      </c>
    </row>
    <row r="35" spans="1:28" x14ac:dyDescent="0.35">
      <c r="A35" s="16" t="s">
        <v>23</v>
      </c>
      <c r="B35" s="20" t="str">
        <f>IF(A35=LEFT(Main!$C$4,2),"X","")</f>
        <v/>
      </c>
      <c r="C35" s="17" t="s">
        <v>2275</v>
      </c>
      <c r="D35" s="20" t="str">
        <f>IF(COUNTIFS(Main!$D$6:$D$55,'Support - Mun.TD Index'!C35)&gt;0,"X","")</f>
        <v/>
      </c>
      <c r="E35" s="16" t="s">
        <v>2276</v>
      </c>
      <c r="F35" s="17" t="s">
        <v>2277</v>
      </c>
      <c r="G35" s="3" t="str">
        <f t="shared" si="0"/>
        <v>082 - LEO-CEDARVILLE</v>
      </c>
      <c r="I35" s="8" t="str" cm="1">
        <f t="array" ref="I35">IFERROR(IF(ROWS(I$6:I35)&gt;I$5,"",INDEX($G$2:$G$985,SMALL(IF($C$2:$C$985=I$4,ROW($G$2:$G$985)-ROW($C$2)+1),ROWS(I$6:I35)),COLUMNS($C31))),"")</f>
        <v/>
      </c>
      <c r="J35" s="8" t="str" cm="1">
        <f t="array" ref="J35">IFERROR(IF(ROWS(J$6:J35)&gt;J$5,"",INDEX($G$2:$G$985,SMALL(IF($C$2:$C$985=J$4,ROW($G$2:$G$985)-ROW($C$2)+1),ROWS(J$6:J35)),COLUMNS($C31))),"")</f>
        <v/>
      </c>
      <c r="K35" s="8" t="str" cm="1">
        <f t="array" ref="K35">IFERROR(IF(ROWS(K$6:K35)&gt;K$5,"",INDEX($G$2:$G$985,SMALL(IF($C$2:$C$985=K$4,ROW($G$2:$G$985)-ROW($C$2)+1),ROWS(K$6:K35)),COLUMNS($C31))),"")</f>
        <v/>
      </c>
      <c r="L35" s="8" t="str" cm="1">
        <f t="array" ref="L35">IFERROR(IF(ROWS(L$6:L35)&gt;L$5,"",INDEX($G$2:$G$985,SMALL(IF($C$2:$C$985=L$4,ROW($G$2:$G$985)-ROW($C$2)+1),ROWS(L$6:L35)),COLUMNS($C31))),"")</f>
        <v/>
      </c>
      <c r="M35" s="8" t="str" cm="1">
        <f t="array" ref="M35">IFERROR(IF(ROWS(M$6:M35)&gt;M$5,"",INDEX($G$2:$G$985,SMALL(IF($C$2:$C$985=M$4,ROW($G$2:$G$985)-ROW($C$2)+1),ROWS(M$6:M35)),COLUMNS($C31))),"")</f>
        <v/>
      </c>
      <c r="N35" s="8" t="str" cm="1">
        <f t="array" ref="N35">IFERROR(IF(ROWS(N$6:N35)&gt;N$5,"",INDEX($G$2:$G$985,SMALL(IF($C$2:$C$985=N$4,ROW($G$2:$G$985)-ROW($C$2)+1),ROWS(N$6:N35)),COLUMNS($C31))),"")</f>
        <v/>
      </c>
      <c r="O35" s="8" t="str" cm="1">
        <f t="array" ref="O35">IFERROR(IF(ROWS(O$6:O35)&gt;O$5,"",INDEX($G$2:$G$985,SMALL(IF($C$2:$C$985=O$4,ROW($G$2:$G$985)-ROW($C$2)+1),ROWS(O$6:O35)),COLUMNS($C31))),"")</f>
        <v/>
      </c>
      <c r="P35" s="8" t="str" cm="1">
        <f t="array" ref="P35">IFERROR(IF(ROWS(P$6:P35)&gt;P$5,"",INDEX($G$2:$G$985,SMALL(IF($C$2:$C$985=P$4,ROW($G$2:$G$985)-ROW($C$2)+1),ROWS(P$6:P35)),COLUMNS($C31))),"")</f>
        <v/>
      </c>
      <c r="Q35" s="8" t="str" cm="1">
        <f t="array" ref="Q35">IFERROR(IF(ROWS(Q$6:Q35)&gt;Q$5,"",INDEX($G$2:$G$985,SMALL(IF($C$2:$C$985=Q$4,ROW($G$2:$G$985)-ROW($C$2)+1),ROWS(Q$6:Q35)),COLUMNS($C31))),"")</f>
        <v/>
      </c>
      <c r="R35" s="8" t="str" cm="1">
        <f t="array" ref="R35">IFERROR(IF(ROWS(R$6:R35)&gt;R$5,"",INDEX($G$2:$G$985,SMALL(IF($C$2:$C$985=R$4,ROW($G$2:$G$985)-ROW($C$2)+1),ROWS(R$6:R35)),COLUMNS($C31))),"")</f>
        <v/>
      </c>
      <c r="S35" s="8" t="str" cm="1">
        <f t="array" ref="S35">IFERROR(IF(ROWS(S$6:S35)&gt;S$5,"",INDEX($G$2:$G$985,SMALL(IF($C$2:$C$985=S$4,ROW($G$2:$G$985)-ROW($C$2)+1),ROWS(S$6:S35)),COLUMNS($C31))),"")</f>
        <v/>
      </c>
      <c r="T35" s="8" t="str" cm="1">
        <f t="array" ref="T35">IFERROR(IF(ROWS(T$6:T35)&gt;T$5,"",INDEX($G$2:$G$985,SMALL(IF($C$2:$C$985=T$4,ROW($G$2:$G$985)-ROW($C$2)+1),ROWS(T$6:T35)),COLUMNS($C31))),"")</f>
        <v/>
      </c>
      <c r="U35" s="8" t="str" cm="1">
        <f t="array" ref="U35">IFERROR(IF(ROWS(U$6:U35)&gt;U$5,"",INDEX($G$2:$G$985,SMALL(IF($C$2:$C$985=U$4,ROW($G$2:$G$985)-ROW($C$2)+1),ROWS(U$6:U35)),COLUMNS($C31))),"")</f>
        <v/>
      </c>
      <c r="V35" s="8" t="str" cm="1">
        <f t="array" ref="V35">IFERROR(IF(ROWS(V$6:V35)&gt;V$5,"",INDEX($G$2:$G$985,SMALL(IF($C$2:$C$985=V$4,ROW($G$2:$G$985)-ROW($C$2)+1),ROWS(V$6:V35)),COLUMNS($C31))),"")</f>
        <v/>
      </c>
      <c r="W35" s="8" t="str" cm="1">
        <f t="array" ref="W35">IFERROR(IF(ROWS(W$6:W35)&gt;W$5,"",INDEX($G$2:$G$985,SMALL(IF($C$2:$C$985=W$4,ROW($G$2:$G$985)-ROW($C$2)+1),ROWS(W$6:W35)),COLUMNS($C31))),"")</f>
        <v/>
      </c>
      <c r="X35" s="8" t="str" cm="1">
        <f t="array" ref="X35">IFERROR(IF(ROWS(X$6:X35)&gt;X$5,"",INDEX($G$2:$G$985,SMALL(IF($C$2:$C$985=X$4,ROW($G$2:$G$985)-ROW($C$2)+1),ROWS(X$6:X35)),COLUMNS($C31))),"")</f>
        <v/>
      </c>
      <c r="Y35" s="8" t="str" cm="1">
        <f t="array" ref="Y35">IFERROR(IF(ROWS(Y$6:Y35)&gt;Y$5,"",INDEX($G$2:$G$985,SMALL(IF($C$2:$C$985=Y$4,ROW($G$2:$G$985)-ROW($C$2)+1),ROWS(Y$6:Y35)),COLUMNS($C31))),"")</f>
        <v/>
      </c>
      <c r="Z35" s="8" t="str" cm="1">
        <f t="array" ref="Z35">IFERROR(IF(ROWS(Z$6:Z35)&gt;Z$5,"",INDEX($G$2:$G$985,SMALL(IF($C$2:$C$985=Z$4,ROW($G$2:$G$985)-ROW($C$2)+1),ROWS(Z$6:Z35)),COLUMNS($C31))),"")</f>
        <v/>
      </c>
      <c r="AA35" s="8" t="str" cm="1">
        <f t="array" ref="AA35">IFERROR(IF(ROWS(AA$6:AA35)&gt;AA$5,"",INDEX($G$2:$G$985,SMALL(IF($C$2:$C$985=AA$4,ROW($G$2:$G$985)-ROW($C$2)+1),ROWS(AA$6:AA35)),COLUMNS($C31))),"")</f>
        <v/>
      </c>
      <c r="AB35" s="8" t="str" cm="1">
        <f t="array" ref="AB35">IFERROR(IF(ROWS(AB$6:AB35)&gt;AB$5,"",INDEX($G$2:$G$985,SMALL(IF($C$2:$C$985=AB$4,ROW($G$2:$G$985)-ROW($C$2)+1),ROWS(AB$6:AB35)),COLUMNS($C31))),"")</f>
        <v/>
      </c>
    </row>
    <row r="36" spans="1:28" x14ac:dyDescent="0.35">
      <c r="A36" s="16" t="s">
        <v>25</v>
      </c>
      <c r="B36" s="20" t="str">
        <f>IF(A36=LEFT(Main!$C$4,2),"X","")</f>
        <v/>
      </c>
      <c r="C36" s="17" t="s">
        <v>2278</v>
      </c>
      <c r="D36" s="20" t="str">
        <f>IF(COUNTIFS(Main!$D$6:$D$55,'Support - Mun.TD Index'!C36)&gt;0,"X","")</f>
        <v/>
      </c>
      <c r="E36" s="16" t="s">
        <v>2279</v>
      </c>
      <c r="F36" s="17" t="s">
        <v>2280</v>
      </c>
      <c r="G36" s="3" t="str">
        <f t="shared" si="0"/>
        <v>002 - C-CLAY ANNEX</v>
      </c>
      <c r="I36" s="8" t="str" cm="1">
        <f t="array" ref="I36">IFERROR(IF(ROWS(I$6:I36)&gt;I$5,"",INDEX($G$2:$G$985,SMALL(IF($C$2:$C$985=I$4,ROW($G$2:$G$985)-ROW($C$2)+1),ROWS(I$6:I36)),COLUMNS($C32))),"")</f>
        <v/>
      </c>
      <c r="J36" s="8" t="str" cm="1">
        <f t="array" ref="J36">IFERROR(IF(ROWS(J$6:J36)&gt;J$5,"",INDEX($G$2:$G$985,SMALL(IF($C$2:$C$985=J$4,ROW($G$2:$G$985)-ROW($C$2)+1),ROWS(J$6:J36)),COLUMNS($C32))),"")</f>
        <v/>
      </c>
      <c r="K36" s="8" t="str" cm="1">
        <f t="array" ref="K36">IFERROR(IF(ROWS(K$6:K36)&gt;K$5,"",INDEX($G$2:$G$985,SMALL(IF($C$2:$C$985=K$4,ROW($G$2:$G$985)-ROW($C$2)+1),ROWS(K$6:K36)),COLUMNS($C32))),"")</f>
        <v/>
      </c>
      <c r="L36" s="8" t="str" cm="1">
        <f t="array" ref="L36">IFERROR(IF(ROWS(L$6:L36)&gt;L$5,"",INDEX($G$2:$G$985,SMALL(IF($C$2:$C$985=L$4,ROW($G$2:$G$985)-ROW($C$2)+1),ROWS(L$6:L36)),COLUMNS($C32))),"")</f>
        <v/>
      </c>
      <c r="M36" s="8" t="str" cm="1">
        <f t="array" ref="M36">IFERROR(IF(ROWS(M$6:M36)&gt;M$5,"",INDEX($G$2:$G$985,SMALL(IF($C$2:$C$985=M$4,ROW($G$2:$G$985)-ROW($C$2)+1),ROWS(M$6:M36)),COLUMNS($C32))),"")</f>
        <v/>
      </c>
      <c r="N36" s="8" t="str" cm="1">
        <f t="array" ref="N36">IFERROR(IF(ROWS(N$6:N36)&gt;N$5,"",INDEX($G$2:$G$985,SMALL(IF($C$2:$C$985=N$4,ROW($G$2:$G$985)-ROW($C$2)+1),ROWS(N$6:N36)),COLUMNS($C32))),"")</f>
        <v/>
      </c>
      <c r="O36" s="8" t="str" cm="1">
        <f t="array" ref="O36">IFERROR(IF(ROWS(O$6:O36)&gt;O$5,"",INDEX($G$2:$G$985,SMALL(IF($C$2:$C$985=O$4,ROW($G$2:$G$985)-ROW($C$2)+1),ROWS(O$6:O36)),COLUMNS($C32))),"")</f>
        <v/>
      </c>
      <c r="P36" s="8" t="str" cm="1">
        <f t="array" ref="P36">IFERROR(IF(ROWS(P$6:P36)&gt;P$5,"",INDEX($G$2:$G$985,SMALL(IF($C$2:$C$985=P$4,ROW($G$2:$G$985)-ROW($C$2)+1),ROWS(P$6:P36)),COLUMNS($C32))),"")</f>
        <v/>
      </c>
      <c r="Q36" s="8" t="str" cm="1">
        <f t="array" ref="Q36">IFERROR(IF(ROWS(Q$6:Q36)&gt;Q$5,"",INDEX($G$2:$G$985,SMALL(IF($C$2:$C$985=Q$4,ROW($G$2:$G$985)-ROW($C$2)+1),ROWS(Q$6:Q36)),COLUMNS($C32))),"")</f>
        <v/>
      </c>
      <c r="R36" s="8" t="str" cm="1">
        <f t="array" ref="R36">IFERROR(IF(ROWS(R$6:R36)&gt;R$5,"",INDEX($G$2:$G$985,SMALL(IF($C$2:$C$985=R$4,ROW($G$2:$G$985)-ROW($C$2)+1),ROWS(R$6:R36)),COLUMNS($C32))),"")</f>
        <v/>
      </c>
      <c r="S36" s="8" t="str" cm="1">
        <f t="array" ref="S36">IFERROR(IF(ROWS(S$6:S36)&gt;S$5,"",INDEX($G$2:$G$985,SMALL(IF($C$2:$C$985=S$4,ROW($G$2:$G$985)-ROW($C$2)+1),ROWS(S$6:S36)),COLUMNS($C32))),"")</f>
        <v/>
      </c>
      <c r="T36" s="8" t="str" cm="1">
        <f t="array" ref="T36">IFERROR(IF(ROWS(T$6:T36)&gt;T$5,"",INDEX($G$2:$G$985,SMALL(IF($C$2:$C$985=T$4,ROW($G$2:$G$985)-ROW($C$2)+1),ROWS(T$6:T36)),COLUMNS($C32))),"")</f>
        <v/>
      </c>
      <c r="U36" s="8" t="str" cm="1">
        <f t="array" ref="U36">IFERROR(IF(ROWS(U$6:U36)&gt;U$5,"",INDEX($G$2:$G$985,SMALL(IF($C$2:$C$985=U$4,ROW($G$2:$G$985)-ROW($C$2)+1),ROWS(U$6:U36)),COLUMNS($C32))),"")</f>
        <v/>
      </c>
      <c r="V36" s="8" t="str" cm="1">
        <f t="array" ref="V36">IFERROR(IF(ROWS(V$6:V36)&gt;V$5,"",INDEX($G$2:$G$985,SMALL(IF($C$2:$C$985=V$4,ROW($G$2:$G$985)-ROW($C$2)+1),ROWS(V$6:V36)),COLUMNS($C32))),"")</f>
        <v/>
      </c>
      <c r="W36" s="8" t="str" cm="1">
        <f t="array" ref="W36">IFERROR(IF(ROWS(W$6:W36)&gt;W$5,"",INDEX($G$2:$G$985,SMALL(IF($C$2:$C$985=W$4,ROW($G$2:$G$985)-ROW($C$2)+1),ROWS(W$6:W36)),COLUMNS($C32))),"")</f>
        <v/>
      </c>
      <c r="X36" s="8" t="str" cm="1">
        <f t="array" ref="X36">IFERROR(IF(ROWS(X$6:X36)&gt;X$5,"",INDEX($G$2:$G$985,SMALL(IF($C$2:$C$985=X$4,ROW($G$2:$G$985)-ROW($C$2)+1),ROWS(X$6:X36)),COLUMNS($C32))),"")</f>
        <v/>
      </c>
      <c r="Y36" s="8" t="str" cm="1">
        <f t="array" ref="Y36">IFERROR(IF(ROWS(Y$6:Y36)&gt;Y$5,"",INDEX($G$2:$G$985,SMALL(IF($C$2:$C$985=Y$4,ROW($G$2:$G$985)-ROW($C$2)+1),ROWS(Y$6:Y36)),COLUMNS($C32))),"")</f>
        <v/>
      </c>
      <c r="Z36" s="8" t="str" cm="1">
        <f t="array" ref="Z36">IFERROR(IF(ROWS(Z$6:Z36)&gt;Z$5,"",INDEX($G$2:$G$985,SMALL(IF($C$2:$C$985=Z$4,ROW($G$2:$G$985)-ROW($C$2)+1),ROWS(Z$6:Z36)),COLUMNS($C32))),"")</f>
        <v/>
      </c>
      <c r="AA36" s="8" t="str" cm="1">
        <f t="array" ref="AA36">IFERROR(IF(ROWS(AA$6:AA36)&gt;AA$5,"",INDEX($G$2:$G$985,SMALL(IF($C$2:$C$985=AA$4,ROW($G$2:$G$985)-ROW($C$2)+1),ROWS(AA$6:AA36)),COLUMNS($C32))),"")</f>
        <v/>
      </c>
      <c r="AB36" s="8" t="str" cm="1">
        <f t="array" ref="AB36">IFERROR(IF(ROWS(AB$6:AB36)&gt;AB$5,"",INDEX($G$2:$G$985,SMALL(IF($C$2:$C$985=AB$4,ROW($G$2:$G$985)-ROW($C$2)+1),ROWS(AB$6:AB36)),COLUMNS($C32))),"")</f>
        <v/>
      </c>
    </row>
    <row r="37" spans="1:28" x14ac:dyDescent="0.35">
      <c r="A37" s="16" t="s">
        <v>25</v>
      </c>
      <c r="B37" s="20" t="str">
        <f>IF(A37=LEFT(Main!$C$4,2),"X","")</f>
        <v/>
      </c>
      <c r="C37" s="17" t="s">
        <v>2278</v>
      </c>
      <c r="D37" s="20" t="str">
        <f>IF(COUNTIFS(Main!$D$6:$D$55,'Support - Mun.TD Index'!C37)&gt;0,"X","")</f>
        <v/>
      </c>
      <c r="E37" s="16" t="s">
        <v>2281</v>
      </c>
      <c r="F37" s="17" t="s">
        <v>2282</v>
      </c>
      <c r="G37" s="3" t="str">
        <f t="shared" si="0"/>
        <v>005 - CITY OF COLUMBUS</v>
      </c>
      <c r="I37" s="8" t="str" cm="1">
        <f t="array" ref="I37">IFERROR(IF(ROWS(I$6:I37)&gt;I$5,"",INDEX($G$2:$G$985,SMALL(IF($C$2:$C$985=I$4,ROW($G$2:$G$985)-ROW($C$2)+1),ROWS(I$6:I37)),COLUMNS($C33))),"")</f>
        <v/>
      </c>
      <c r="J37" s="8" t="str" cm="1">
        <f t="array" ref="J37">IFERROR(IF(ROWS(J$6:J37)&gt;J$5,"",INDEX($G$2:$G$985,SMALL(IF($C$2:$C$985=J$4,ROW($G$2:$G$985)-ROW($C$2)+1),ROWS(J$6:J37)),COLUMNS($C33))),"")</f>
        <v/>
      </c>
      <c r="K37" s="8" t="str" cm="1">
        <f t="array" ref="K37">IFERROR(IF(ROWS(K$6:K37)&gt;K$5,"",INDEX($G$2:$G$985,SMALL(IF($C$2:$C$985=K$4,ROW($G$2:$G$985)-ROW($C$2)+1),ROWS(K$6:K37)),COLUMNS($C33))),"")</f>
        <v/>
      </c>
      <c r="L37" s="8" t="str" cm="1">
        <f t="array" ref="L37">IFERROR(IF(ROWS(L$6:L37)&gt;L$5,"",INDEX($G$2:$G$985,SMALL(IF($C$2:$C$985=L$4,ROW($G$2:$G$985)-ROW($C$2)+1),ROWS(L$6:L37)),COLUMNS($C33))),"")</f>
        <v/>
      </c>
      <c r="M37" s="8" t="str" cm="1">
        <f t="array" ref="M37">IFERROR(IF(ROWS(M$6:M37)&gt;M$5,"",INDEX($G$2:$G$985,SMALL(IF($C$2:$C$985=M$4,ROW($G$2:$G$985)-ROW($C$2)+1),ROWS(M$6:M37)),COLUMNS($C33))),"")</f>
        <v/>
      </c>
      <c r="N37" s="8" t="str" cm="1">
        <f t="array" ref="N37">IFERROR(IF(ROWS(N$6:N37)&gt;N$5,"",INDEX($G$2:$G$985,SMALL(IF($C$2:$C$985=N$4,ROW($G$2:$G$985)-ROW($C$2)+1),ROWS(N$6:N37)),COLUMNS($C33))),"")</f>
        <v/>
      </c>
      <c r="O37" s="8" t="str" cm="1">
        <f t="array" ref="O37">IFERROR(IF(ROWS(O$6:O37)&gt;O$5,"",INDEX($G$2:$G$985,SMALL(IF($C$2:$C$985=O$4,ROW($G$2:$G$985)-ROW($C$2)+1),ROWS(O$6:O37)),COLUMNS($C33))),"")</f>
        <v/>
      </c>
      <c r="P37" s="8" t="str" cm="1">
        <f t="array" ref="P37">IFERROR(IF(ROWS(P$6:P37)&gt;P$5,"",INDEX($G$2:$G$985,SMALL(IF($C$2:$C$985=P$4,ROW($G$2:$G$985)-ROW($C$2)+1),ROWS(P$6:P37)),COLUMNS($C33))),"")</f>
        <v/>
      </c>
      <c r="Q37" s="8" t="str" cm="1">
        <f t="array" ref="Q37">IFERROR(IF(ROWS(Q$6:Q37)&gt;Q$5,"",INDEX($G$2:$G$985,SMALL(IF($C$2:$C$985=Q$4,ROW($G$2:$G$985)-ROW($C$2)+1),ROWS(Q$6:Q37)),COLUMNS($C33))),"")</f>
        <v/>
      </c>
      <c r="R37" s="8" t="str" cm="1">
        <f t="array" ref="R37">IFERROR(IF(ROWS(R$6:R37)&gt;R$5,"",INDEX($G$2:$G$985,SMALL(IF($C$2:$C$985=R$4,ROW($G$2:$G$985)-ROW($C$2)+1),ROWS(R$6:R37)),COLUMNS($C33))),"")</f>
        <v/>
      </c>
      <c r="S37" s="8" t="str" cm="1">
        <f t="array" ref="S37">IFERROR(IF(ROWS(S$6:S37)&gt;S$5,"",INDEX($G$2:$G$985,SMALL(IF($C$2:$C$985=S$4,ROW($G$2:$G$985)-ROW($C$2)+1),ROWS(S$6:S37)),COLUMNS($C33))),"")</f>
        <v/>
      </c>
      <c r="T37" s="8" t="str" cm="1">
        <f t="array" ref="T37">IFERROR(IF(ROWS(T$6:T37)&gt;T$5,"",INDEX($G$2:$G$985,SMALL(IF($C$2:$C$985=T$4,ROW($G$2:$G$985)-ROW($C$2)+1),ROWS(T$6:T37)),COLUMNS($C33))),"")</f>
        <v/>
      </c>
      <c r="U37" s="8" t="str" cm="1">
        <f t="array" ref="U37">IFERROR(IF(ROWS(U$6:U37)&gt;U$5,"",INDEX($G$2:$G$985,SMALL(IF($C$2:$C$985=U$4,ROW($G$2:$G$985)-ROW($C$2)+1),ROWS(U$6:U37)),COLUMNS($C33))),"")</f>
        <v/>
      </c>
      <c r="V37" s="8" t="str" cm="1">
        <f t="array" ref="V37">IFERROR(IF(ROWS(V$6:V37)&gt;V$5,"",INDEX($G$2:$G$985,SMALL(IF($C$2:$C$985=V$4,ROW($G$2:$G$985)-ROW($C$2)+1),ROWS(V$6:V37)),COLUMNS($C33))),"")</f>
        <v/>
      </c>
      <c r="W37" s="8" t="str" cm="1">
        <f t="array" ref="W37">IFERROR(IF(ROWS(W$6:W37)&gt;W$5,"",INDEX($G$2:$G$985,SMALL(IF($C$2:$C$985=W$4,ROW($G$2:$G$985)-ROW($C$2)+1),ROWS(W$6:W37)),COLUMNS($C33))),"")</f>
        <v/>
      </c>
      <c r="X37" s="8" t="str" cm="1">
        <f t="array" ref="X37">IFERROR(IF(ROWS(X$6:X37)&gt;X$5,"",INDEX($G$2:$G$985,SMALL(IF($C$2:$C$985=X$4,ROW($G$2:$G$985)-ROW($C$2)+1),ROWS(X$6:X37)),COLUMNS($C33))),"")</f>
        <v/>
      </c>
      <c r="Y37" s="8" t="str" cm="1">
        <f t="array" ref="Y37">IFERROR(IF(ROWS(Y$6:Y37)&gt;Y$5,"",INDEX($G$2:$G$985,SMALL(IF($C$2:$C$985=Y$4,ROW($G$2:$G$985)-ROW($C$2)+1),ROWS(Y$6:Y37)),COLUMNS($C33))),"")</f>
        <v/>
      </c>
      <c r="Z37" s="8" t="str" cm="1">
        <f t="array" ref="Z37">IFERROR(IF(ROWS(Z$6:Z37)&gt;Z$5,"",INDEX($G$2:$G$985,SMALL(IF($C$2:$C$985=Z$4,ROW($G$2:$G$985)-ROW($C$2)+1),ROWS(Z$6:Z37)),COLUMNS($C33))),"")</f>
        <v/>
      </c>
      <c r="AA37" s="8" t="str" cm="1">
        <f t="array" ref="AA37">IFERROR(IF(ROWS(AA$6:AA37)&gt;AA$5,"",INDEX($G$2:$G$985,SMALL(IF($C$2:$C$985=AA$4,ROW($G$2:$G$985)-ROW($C$2)+1),ROWS(AA$6:AA37)),COLUMNS($C33))),"")</f>
        <v/>
      </c>
      <c r="AB37" s="8" t="str" cm="1">
        <f t="array" ref="AB37">IFERROR(IF(ROWS(AB$6:AB37)&gt;AB$5,"",INDEX($G$2:$G$985,SMALL(IF($C$2:$C$985=AB$4,ROW($G$2:$G$985)-ROW($C$2)+1),ROWS(AB$6:AB37)),COLUMNS($C33))),"")</f>
        <v/>
      </c>
    </row>
    <row r="38" spans="1:28" x14ac:dyDescent="0.35">
      <c r="A38" s="16" t="s">
        <v>25</v>
      </c>
      <c r="B38" s="20" t="str">
        <f>IF(A38=LEFT(Main!$C$4,2),"X","")</f>
        <v/>
      </c>
      <c r="C38" s="17" t="s">
        <v>2278</v>
      </c>
      <c r="D38" s="20" t="str">
        <f>IF(COUNTIFS(Main!$D$6:$D$55,'Support - Mun.TD Index'!C38)&gt;0,"X","")</f>
        <v/>
      </c>
      <c r="E38" s="16" t="s">
        <v>2283</v>
      </c>
      <c r="F38" s="17" t="s">
        <v>2284</v>
      </c>
      <c r="G38" s="3" t="str">
        <f t="shared" si="0"/>
        <v>007 - C-FLATROCK ANNEX</v>
      </c>
      <c r="I38" s="8" t="str" cm="1">
        <f t="array" ref="I38">IFERROR(IF(ROWS(I$6:I38)&gt;I$5,"",INDEX($G$2:$G$985,SMALL(IF($C$2:$C$985=I$4,ROW($G$2:$G$985)-ROW($C$2)+1),ROWS(I$6:I38)),COLUMNS($C34))),"")</f>
        <v/>
      </c>
      <c r="J38" s="8" t="str" cm="1">
        <f t="array" ref="J38">IFERROR(IF(ROWS(J$6:J38)&gt;J$5,"",INDEX($G$2:$G$985,SMALL(IF($C$2:$C$985=J$4,ROW($G$2:$G$985)-ROW($C$2)+1),ROWS(J$6:J38)),COLUMNS($C34))),"")</f>
        <v/>
      </c>
      <c r="K38" s="8" t="str" cm="1">
        <f t="array" ref="K38">IFERROR(IF(ROWS(K$6:K38)&gt;K$5,"",INDEX($G$2:$G$985,SMALL(IF($C$2:$C$985=K$4,ROW($G$2:$G$985)-ROW($C$2)+1),ROWS(K$6:K38)),COLUMNS($C34))),"")</f>
        <v/>
      </c>
      <c r="L38" s="8" t="str" cm="1">
        <f t="array" ref="L38">IFERROR(IF(ROWS(L$6:L38)&gt;L$5,"",INDEX($G$2:$G$985,SMALL(IF($C$2:$C$985=L$4,ROW($G$2:$G$985)-ROW($C$2)+1),ROWS(L$6:L38)),COLUMNS($C34))),"")</f>
        <v/>
      </c>
      <c r="M38" s="8" t="str" cm="1">
        <f t="array" ref="M38">IFERROR(IF(ROWS(M$6:M38)&gt;M$5,"",INDEX($G$2:$G$985,SMALL(IF($C$2:$C$985=M$4,ROW($G$2:$G$985)-ROW($C$2)+1),ROWS(M$6:M38)),COLUMNS($C34))),"")</f>
        <v/>
      </c>
      <c r="N38" s="8" t="str" cm="1">
        <f t="array" ref="N38">IFERROR(IF(ROWS(N$6:N38)&gt;N$5,"",INDEX($G$2:$G$985,SMALL(IF($C$2:$C$985=N$4,ROW($G$2:$G$985)-ROW($C$2)+1),ROWS(N$6:N38)),COLUMNS($C34))),"")</f>
        <v/>
      </c>
      <c r="O38" s="8" t="str" cm="1">
        <f t="array" ref="O38">IFERROR(IF(ROWS(O$6:O38)&gt;O$5,"",INDEX($G$2:$G$985,SMALL(IF($C$2:$C$985=O$4,ROW($G$2:$G$985)-ROW($C$2)+1),ROWS(O$6:O38)),COLUMNS($C34))),"")</f>
        <v/>
      </c>
      <c r="P38" s="8" t="str" cm="1">
        <f t="array" ref="P38">IFERROR(IF(ROWS(P$6:P38)&gt;P$5,"",INDEX($G$2:$G$985,SMALL(IF($C$2:$C$985=P$4,ROW($G$2:$G$985)-ROW($C$2)+1),ROWS(P$6:P38)),COLUMNS($C34))),"")</f>
        <v/>
      </c>
      <c r="Q38" s="8" t="str" cm="1">
        <f t="array" ref="Q38">IFERROR(IF(ROWS(Q$6:Q38)&gt;Q$5,"",INDEX($G$2:$G$985,SMALL(IF($C$2:$C$985=Q$4,ROW($G$2:$G$985)-ROW($C$2)+1),ROWS(Q$6:Q38)),COLUMNS($C34))),"")</f>
        <v/>
      </c>
      <c r="R38" s="8" t="str" cm="1">
        <f t="array" ref="R38">IFERROR(IF(ROWS(R$6:R38)&gt;R$5,"",INDEX($G$2:$G$985,SMALL(IF($C$2:$C$985=R$4,ROW($G$2:$G$985)-ROW($C$2)+1),ROWS(R$6:R38)),COLUMNS($C34))),"")</f>
        <v/>
      </c>
      <c r="S38" s="8" t="str" cm="1">
        <f t="array" ref="S38">IFERROR(IF(ROWS(S$6:S38)&gt;S$5,"",INDEX($G$2:$G$985,SMALL(IF($C$2:$C$985=S$4,ROW($G$2:$G$985)-ROW($C$2)+1),ROWS(S$6:S38)),COLUMNS($C34))),"")</f>
        <v/>
      </c>
      <c r="T38" s="8" t="str" cm="1">
        <f t="array" ref="T38">IFERROR(IF(ROWS(T$6:T38)&gt;T$5,"",INDEX($G$2:$G$985,SMALL(IF($C$2:$C$985=T$4,ROW($G$2:$G$985)-ROW($C$2)+1),ROWS(T$6:T38)),COLUMNS($C34))),"")</f>
        <v/>
      </c>
      <c r="U38" s="8" t="str" cm="1">
        <f t="array" ref="U38">IFERROR(IF(ROWS(U$6:U38)&gt;U$5,"",INDEX($G$2:$G$985,SMALL(IF($C$2:$C$985=U$4,ROW($G$2:$G$985)-ROW($C$2)+1),ROWS(U$6:U38)),COLUMNS($C34))),"")</f>
        <v/>
      </c>
      <c r="V38" s="8" t="str" cm="1">
        <f t="array" ref="V38">IFERROR(IF(ROWS(V$6:V38)&gt;V$5,"",INDEX($G$2:$G$985,SMALL(IF($C$2:$C$985=V$4,ROW($G$2:$G$985)-ROW($C$2)+1),ROWS(V$6:V38)),COLUMNS($C34))),"")</f>
        <v/>
      </c>
      <c r="W38" s="8" t="str" cm="1">
        <f t="array" ref="W38">IFERROR(IF(ROWS(W$6:W38)&gt;W$5,"",INDEX($G$2:$G$985,SMALL(IF($C$2:$C$985=W$4,ROW($G$2:$G$985)-ROW($C$2)+1),ROWS(W$6:W38)),COLUMNS($C34))),"")</f>
        <v/>
      </c>
      <c r="X38" s="8" t="str" cm="1">
        <f t="array" ref="X38">IFERROR(IF(ROWS(X$6:X38)&gt;X$5,"",INDEX($G$2:$G$985,SMALL(IF($C$2:$C$985=X$4,ROW($G$2:$G$985)-ROW($C$2)+1),ROWS(X$6:X38)),COLUMNS($C34))),"")</f>
        <v/>
      </c>
      <c r="Y38" s="8" t="str" cm="1">
        <f t="array" ref="Y38">IFERROR(IF(ROWS(Y$6:Y38)&gt;Y$5,"",INDEX($G$2:$G$985,SMALL(IF($C$2:$C$985=Y$4,ROW($G$2:$G$985)-ROW($C$2)+1),ROWS(Y$6:Y38)),COLUMNS($C34))),"")</f>
        <v/>
      </c>
      <c r="Z38" s="8" t="str" cm="1">
        <f t="array" ref="Z38">IFERROR(IF(ROWS(Z$6:Z38)&gt;Z$5,"",INDEX($G$2:$G$985,SMALL(IF($C$2:$C$985=Z$4,ROW($G$2:$G$985)-ROW($C$2)+1),ROWS(Z$6:Z38)),COLUMNS($C34))),"")</f>
        <v/>
      </c>
      <c r="AA38" s="8" t="str" cm="1">
        <f t="array" ref="AA38">IFERROR(IF(ROWS(AA$6:AA38)&gt;AA$5,"",INDEX($G$2:$G$985,SMALL(IF($C$2:$C$985=AA$4,ROW($G$2:$G$985)-ROW($C$2)+1),ROWS(AA$6:AA38)),COLUMNS($C34))),"")</f>
        <v/>
      </c>
      <c r="AB38" s="8" t="str" cm="1">
        <f t="array" ref="AB38">IFERROR(IF(ROWS(AB$6:AB38)&gt;AB$5,"",INDEX($G$2:$G$985,SMALL(IF($C$2:$C$985=AB$4,ROW($G$2:$G$985)-ROW($C$2)+1),ROWS(AB$6:AB38)),COLUMNS($C34))),"")</f>
        <v/>
      </c>
    </row>
    <row r="39" spans="1:28" x14ac:dyDescent="0.35">
      <c r="A39" s="16" t="s">
        <v>25</v>
      </c>
      <c r="B39" s="20" t="str">
        <f>IF(A39=LEFT(Main!$C$4,2),"X","")</f>
        <v/>
      </c>
      <c r="C39" s="17" t="s">
        <v>2278</v>
      </c>
      <c r="D39" s="20" t="str">
        <f>IF(COUNTIFS(Main!$D$6:$D$55,'Support - Mun.TD Index'!C39)&gt;0,"X","")</f>
        <v/>
      </c>
      <c r="E39" s="16" t="s">
        <v>2285</v>
      </c>
      <c r="F39" s="17" t="s">
        <v>2286</v>
      </c>
      <c r="G39" s="3" t="str">
        <f t="shared" si="0"/>
        <v>021 - C-WAYNE ANNEX</v>
      </c>
      <c r="I39" s="8" t="str" cm="1">
        <f t="array" ref="I39">IFERROR(IF(ROWS(I$6:I39)&gt;I$5,"",INDEX($G$2:$G$985,SMALL(IF($C$2:$C$985=I$4,ROW($G$2:$G$985)-ROW($C$2)+1),ROWS(I$6:I39)),COLUMNS($C35))),"")</f>
        <v/>
      </c>
      <c r="J39" s="8" t="str" cm="1">
        <f t="array" ref="J39">IFERROR(IF(ROWS(J$6:J39)&gt;J$5,"",INDEX($G$2:$G$985,SMALL(IF($C$2:$C$985=J$4,ROW($G$2:$G$985)-ROW($C$2)+1),ROWS(J$6:J39)),COLUMNS($C35))),"")</f>
        <v/>
      </c>
      <c r="K39" s="8" t="str" cm="1">
        <f t="array" ref="K39">IFERROR(IF(ROWS(K$6:K39)&gt;K$5,"",INDEX($G$2:$G$985,SMALL(IF($C$2:$C$985=K$4,ROW($G$2:$G$985)-ROW($C$2)+1),ROWS(K$6:K39)),COLUMNS($C35))),"")</f>
        <v/>
      </c>
      <c r="L39" s="8" t="str" cm="1">
        <f t="array" ref="L39">IFERROR(IF(ROWS(L$6:L39)&gt;L$5,"",INDEX($G$2:$G$985,SMALL(IF($C$2:$C$985=L$4,ROW($G$2:$G$985)-ROW($C$2)+1),ROWS(L$6:L39)),COLUMNS($C35))),"")</f>
        <v/>
      </c>
      <c r="M39" s="8" t="str" cm="1">
        <f t="array" ref="M39">IFERROR(IF(ROWS(M$6:M39)&gt;M$5,"",INDEX($G$2:$G$985,SMALL(IF($C$2:$C$985=M$4,ROW($G$2:$G$985)-ROW($C$2)+1),ROWS(M$6:M39)),COLUMNS($C35))),"")</f>
        <v/>
      </c>
      <c r="N39" s="8" t="str" cm="1">
        <f t="array" ref="N39">IFERROR(IF(ROWS(N$6:N39)&gt;N$5,"",INDEX($G$2:$G$985,SMALL(IF($C$2:$C$985=N$4,ROW($G$2:$G$985)-ROW($C$2)+1),ROWS(N$6:N39)),COLUMNS($C35))),"")</f>
        <v/>
      </c>
      <c r="O39" s="8" t="str" cm="1">
        <f t="array" ref="O39">IFERROR(IF(ROWS(O$6:O39)&gt;O$5,"",INDEX($G$2:$G$985,SMALL(IF($C$2:$C$985=O$4,ROW($G$2:$G$985)-ROW($C$2)+1),ROWS(O$6:O39)),COLUMNS($C35))),"")</f>
        <v/>
      </c>
      <c r="P39" s="8" t="str" cm="1">
        <f t="array" ref="P39">IFERROR(IF(ROWS(P$6:P39)&gt;P$5,"",INDEX($G$2:$G$985,SMALL(IF($C$2:$C$985=P$4,ROW($G$2:$G$985)-ROW($C$2)+1),ROWS(P$6:P39)),COLUMNS($C35))),"")</f>
        <v/>
      </c>
      <c r="Q39" s="8" t="str" cm="1">
        <f t="array" ref="Q39">IFERROR(IF(ROWS(Q$6:Q39)&gt;Q$5,"",INDEX($G$2:$G$985,SMALL(IF($C$2:$C$985=Q$4,ROW($G$2:$G$985)-ROW($C$2)+1),ROWS(Q$6:Q39)),COLUMNS($C35))),"")</f>
        <v/>
      </c>
      <c r="R39" s="8" t="str" cm="1">
        <f t="array" ref="R39">IFERROR(IF(ROWS(R$6:R39)&gt;R$5,"",INDEX($G$2:$G$985,SMALL(IF($C$2:$C$985=R$4,ROW($G$2:$G$985)-ROW($C$2)+1),ROWS(R$6:R39)),COLUMNS($C35))),"")</f>
        <v/>
      </c>
      <c r="S39" s="8" t="str" cm="1">
        <f t="array" ref="S39">IFERROR(IF(ROWS(S$6:S39)&gt;S$5,"",INDEX($G$2:$G$985,SMALL(IF($C$2:$C$985=S$4,ROW($G$2:$G$985)-ROW($C$2)+1),ROWS(S$6:S39)),COLUMNS($C35))),"")</f>
        <v/>
      </c>
      <c r="T39" s="8" t="str" cm="1">
        <f t="array" ref="T39">IFERROR(IF(ROWS(T$6:T39)&gt;T$5,"",INDEX($G$2:$G$985,SMALL(IF($C$2:$C$985=T$4,ROW($G$2:$G$985)-ROW($C$2)+1),ROWS(T$6:T39)),COLUMNS($C35))),"")</f>
        <v/>
      </c>
      <c r="U39" s="8" t="str" cm="1">
        <f t="array" ref="U39">IFERROR(IF(ROWS(U$6:U39)&gt;U$5,"",INDEX($G$2:$G$985,SMALL(IF($C$2:$C$985=U$4,ROW($G$2:$G$985)-ROW($C$2)+1),ROWS(U$6:U39)),COLUMNS($C35))),"")</f>
        <v/>
      </c>
      <c r="V39" s="8" t="str" cm="1">
        <f t="array" ref="V39">IFERROR(IF(ROWS(V$6:V39)&gt;V$5,"",INDEX($G$2:$G$985,SMALL(IF($C$2:$C$985=V$4,ROW($G$2:$G$985)-ROW($C$2)+1),ROWS(V$6:V39)),COLUMNS($C35))),"")</f>
        <v/>
      </c>
      <c r="W39" s="8" t="str" cm="1">
        <f t="array" ref="W39">IFERROR(IF(ROWS(W$6:W39)&gt;W$5,"",INDEX($G$2:$G$985,SMALL(IF($C$2:$C$985=W$4,ROW($G$2:$G$985)-ROW($C$2)+1),ROWS(W$6:W39)),COLUMNS($C35))),"")</f>
        <v/>
      </c>
      <c r="X39" s="8" t="str" cm="1">
        <f t="array" ref="X39">IFERROR(IF(ROWS(X$6:X39)&gt;X$5,"",INDEX($G$2:$G$985,SMALL(IF($C$2:$C$985=X$4,ROW($G$2:$G$985)-ROW($C$2)+1),ROWS(X$6:X39)),COLUMNS($C35))),"")</f>
        <v/>
      </c>
      <c r="Y39" s="8" t="str" cm="1">
        <f t="array" ref="Y39">IFERROR(IF(ROWS(Y$6:Y39)&gt;Y$5,"",INDEX($G$2:$G$985,SMALL(IF($C$2:$C$985=Y$4,ROW($G$2:$G$985)-ROW($C$2)+1),ROWS(Y$6:Y39)),COLUMNS($C35))),"")</f>
        <v/>
      </c>
      <c r="Z39" s="8" t="str" cm="1">
        <f t="array" ref="Z39">IFERROR(IF(ROWS(Z$6:Z39)&gt;Z$5,"",INDEX($G$2:$G$985,SMALL(IF($C$2:$C$985=Z$4,ROW($G$2:$G$985)-ROW($C$2)+1),ROWS(Z$6:Z39)),COLUMNS($C35))),"")</f>
        <v/>
      </c>
      <c r="AA39" s="8" t="str" cm="1">
        <f t="array" ref="AA39">IFERROR(IF(ROWS(AA$6:AA39)&gt;AA$5,"",INDEX($G$2:$G$985,SMALL(IF($C$2:$C$985=AA$4,ROW($G$2:$G$985)-ROW($C$2)+1),ROWS(AA$6:AA39)),COLUMNS($C35))),"")</f>
        <v/>
      </c>
      <c r="AB39" s="8" t="str" cm="1">
        <f t="array" ref="AB39">IFERROR(IF(ROWS(AB$6:AB39)&gt;AB$5,"",INDEX($G$2:$G$985,SMALL(IF($C$2:$C$985=AB$4,ROW($G$2:$G$985)-ROW($C$2)+1),ROWS(AB$6:AB39)),COLUMNS($C35))),"")</f>
        <v/>
      </c>
    </row>
    <row r="40" spans="1:28" x14ac:dyDescent="0.35">
      <c r="A40" s="16" t="s">
        <v>25</v>
      </c>
      <c r="B40" s="20" t="str">
        <f>IF(A40=LEFT(Main!$C$4,2),"X","")</f>
        <v/>
      </c>
      <c r="C40" s="17" t="s">
        <v>2278</v>
      </c>
      <c r="D40" s="20" t="str">
        <f>IF(COUNTIFS(Main!$D$6:$D$55,'Support - Mun.TD Index'!C40)&gt;0,"X","")</f>
        <v/>
      </c>
      <c r="E40" s="16" t="s">
        <v>2287</v>
      </c>
      <c r="F40" s="17" t="s">
        <v>2288</v>
      </c>
      <c r="G40" s="3" t="str">
        <f t="shared" si="0"/>
        <v>024 - C-HARRISON ANNEX</v>
      </c>
      <c r="I40" s="8" t="str" cm="1">
        <f t="array" ref="I40">IFERROR(IF(ROWS(I$6:I40)&gt;I$5,"",INDEX($G$2:$G$985,SMALL(IF($C$2:$C$985=I$4,ROW($G$2:$G$985)-ROW($C$2)+1),ROWS(I$6:I40)),COLUMNS($C36))),"")</f>
        <v/>
      </c>
      <c r="J40" s="8" t="str" cm="1">
        <f t="array" ref="J40">IFERROR(IF(ROWS(J$6:J40)&gt;J$5,"",INDEX($G$2:$G$985,SMALL(IF($C$2:$C$985=J$4,ROW($G$2:$G$985)-ROW($C$2)+1),ROWS(J$6:J40)),COLUMNS($C36))),"")</f>
        <v/>
      </c>
      <c r="K40" s="8" t="str" cm="1">
        <f t="array" ref="K40">IFERROR(IF(ROWS(K$6:K40)&gt;K$5,"",INDEX($G$2:$G$985,SMALL(IF($C$2:$C$985=K$4,ROW($G$2:$G$985)-ROW($C$2)+1),ROWS(K$6:K40)),COLUMNS($C36))),"")</f>
        <v/>
      </c>
      <c r="L40" s="8" t="str" cm="1">
        <f t="array" ref="L40">IFERROR(IF(ROWS(L$6:L40)&gt;L$5,"",INDEX($G$2:$G$985,SMALL(IF($C$2:$C$985=L$4,ROW($G$2:$G$985)-ROW($C$2)+1),ROWS(L$6:L40)),COLUMNS($C36))),"")</f>
        <v/>
      </c>
      <c r="M40" s="8" t="str" cm="1">
        <f t="array" ref="M40">IFERROR(IF(ROWS(M$6:M40)&gt;M$5,"",INDEX($G$2:$G$985,SMALL(IF($C$2:$C$985=M$4,ROW($G$2:$G$985)-ROW($C$2)+1),ROWS(M$6:M40)),COLUMNS($C36))),"")</f>
        <v/>
      </c>
      <c r="N40" s="8" t="str" cm="1">
        <f t="array" ref="N40">IFERROR(IF(ROWS(N$6:N40)&gt;N$5,"",INDEX($G$2:$G$985,SMALL(IF($C$2:$C$985=N$4,ROW($G$2:$G$985)-ROW($C$2)+1),ROWS(N$6:N40)),COLUMNS($C36))),"")</f>
        <v/>
      </c>
      <c r="O40" s="8" t="str" cm="1">
        <f t="array" ref="O40">IFERROR(IF(ROWS(O$6:O40)&gt;O$5,"",INDEX($G$2:$G$985,SMALL(IF($C$2:$C$985=O$4,ROW($G$2:$G$985)-ROW($C$2)+1),ROWS(O$6:O40)),COLUMNS($C36))),"")</f>
        <v/>
      </c>
      <c r="P40" s="8" t="str" cm="1">
        <f t="array" ref="P40">IFERROR(IF(ROWS(P$6:P40)&gt;P$5,"",INDEX($G$2:$G$985,SMALL(IF($C$2:$C$985=P$4,ROW($G$2:$G$985)-ROW($C$2)+1),ROWS(P$6:P40)),COLUMNS($C36))),"")</f>
        <v/>
      </c>
      <c r="Q40" s="8" t="str" cm="1">
        <f t="array" ref="Q40">IFERROR(IF(ROWS(Q$6:Q40)&gt;Q$5,"",INDEX($G$2:$G$985,SMALL(IF($C$2:$C$985=Q$4,ROW($G$2:$G$985)-ROW($C$2)+1),ROWS(Q$6:Q40)),COLUMNS($C36))),"")</f>
        <v/>
      </c>
      <c r="R40" s="8" t="str" cm="1">
        <f t="array" ref="R40">IFERROR(IF(ROWS(R$6:R40)&gt;R$5,"",INDEX($G$2:$G$985,SMALL(IF($C$2:$C$985=R$4,ROW($G$2:$G$985)-ROW($C$2)+1),ROWS(R$6:R40)),COLUMNS($C36))),"")</f>
        <v/>
      </c>
      <c r="S40" s="8" t="str" cm="1">
        <f t="array" ref="S40">IFERROR(IF(ROWS(S$6:S40)&gt;S$5,"",INDEX($G$2:$G$985,SMALL(IF($C$2:$C$985=S$4,ROW($G$2:$G$985)-ROW($C$2)+1),ROWS(S$6:S40)),COLUMNS($C36))),"")</f>
        <v/>
      </c>
      <c r="T40" s="8" t="str" cm="1">
        <f t="array" ref="T40">IFERROR(IF(ROWS(T$6:T40)&gt;T$5,"",INDEX($G$2:$G$985,SMALL(IF($C$2:$C$985=T$4,ROW($G$2:$G$985)-ROW($C$2)+1),ROWS(T$6:T40)),COLUMNS($C36))),"")</f>
        <v/>
      </c>
      <c r="U40" s="8" t="str" cm="1">
        <f t="array" ref="U40">IFERROR(IF(ROWS(U$6:U40)&gt;U$5,"",INDEX($G$2:$G$985,SMALL(IF($C$2:$C$985=U$4,ROW($G$2:$G$985)-ROW($C$2)+1),ROWS(U$6:U40)),COLUMNS($C36))),"")</f>
        <v/>
      </c>
      <c r="V40" s="8" t="str" cm="1">
        <f t="array" ref="V40">IFERROR(IF(ROWS(V$6:V40)&gt;V$5,"",INDEX($G$2:$G$985,SMALL(IF($C$2:$C$985=V$4,ROW($G$2:$G$985)-ROW($C$2)+1),ROWS(V$6:V40)),COLUMNS($C36))),"")</f>
        <v/>
      </c>
      <c r="W40" s="8" t="str" cm="1">
        <f t="array" ref="W40">IFERROR(IF(ROWS(W$6:W40)&gt;W$5,"",INDEX($G$2:$G$985,SMALL(IF($C$2:$C$985=W$4,ROW($G$2:$G$985)-ROW($C$2)+1),ROWS(W$6:W40)),COLUMNS($C36))),"")</f>
        <v/>
      </c>
      <c r="X40" s="8" t="str" cm="1">
        <f t="array" ref="X40">IFERROR(IF(ROWS(X$6:X40)&gt;X$5,"",INDEX($G$2:$G$985,SMALL(IF($C$2:$C$985=X$4,ROW($G$2:$G$985)-ROW($C$2)+1),ROWS(X$6:X40)),COLUMNS($C36))),"")</f>
        <v/>
      </c>
      <c r="Y40" s="8" t="str" cm="1">
        <f t="array" ref="Y40">IFERROR(IF(ROWS(Y$6:Y40)&gt;Y$5,"",INDEX($G$2:$G$985,SMALL(IF($C$2:$C$985=Y$4,ROW($G$2:$G$985)-ROW($C$2)+1),ROWS(Y$6:Y40)),COLUMNS($C36))),"")</f>
        <v/>
      </c>
      <c r="Z40" s="8" t="str" cm="1">
        <f t="array" ref="Z40">IFERROR(IF(ROWS(Z$6:Z40)&gt;Z$5,"",INDEX($G$2:$G$985,SMALL(IF($C$2:$C$985=Z$4,ROW($G$2:$G$985)-ROW($C$2)+1),ROWS(Z$6:Z40)),COLUMNS($C36))),"")</f>
        <v/>
      </c>
      <c r="AA40" s="8" t="str" cm="1">
        <f t="array" ref="AA40">IFERROR(IF(ROWS(AA$6:AA40)&gt;AA$5,"",INDEX($G$2:$G$985,SMALL(IF($C$2:$C$985=AA$4,ROW($G$2:$G$985)-ROW($C$2)+1),ROWS(AA$6:AA40)),COLUMNS($C36))),"")</f>
        <v/>
      </c>
      <c r="AB40" s="8" t="str" cm="1">
        <f t="array" ref="AB40">IFERROR(IF(ROWS(AB$6:AB40)&gt;AB$5,"",INDEX($G$2:$G$985,SMALL(IF($C$2:$C$985=AB$4,ROW($G$2:$G$985)-ROW($C$2)+1),ROWS(AB$6:AB40)),COLUMNS($C36))),"")</f>
        <v/>
      </c>
    </row>
    <row r="41" spans="1:28" x14ac:dyDescent="0.35">
      <c r="A41" s="16" t="s">
        <v>25</v>
      </c>
      <c r="B41" s="20" t="str">
        <f>IF(A41=LEFT(Main!$C$4,2),"X","")</f>
        <v/>
      </c>
      <c r="C41" s="17" t="s">
        <v>2278</v>
      </c>
      <c r="D41" s="20" t="str">
        <f>IF(COUNTIFS(Main!$D$6:$D$55,'Support - Mun.TD Index'!C41)&gt;0,"X","")</f>
        <v/>
      </c>
      <c r="E41" s="16" t="s">
        <v>2289</v>
      </c>
      <c r="F41" s="17" t="s">
        <v>2290</v>
      </c>
      <c r="G41" s="3" t="str">
        <f t="shared" si="0"/>
        <v>025 - C-GERMAN ANNEX</v>
      </c>
      <c r="I41" s="8" t="str" cm="1">
        <f t="array" ref="I41">IFERROR(IF(ROWS(I$6:I41)&gt;I$5,"",INDEX($G$2:$G$985,SMALL(IF($C$2:$C$985=I$4,ROW($G$2:$G$985)-ROW($C$2)+1),ROWS(I$6:I41)),COLUMNS($C37))),"")</f>
        <v/>
      </c>
      <c r="J41" s="8" t="str" cm="1">
        <f t="array" ref="J41">IFERROR(IF(ROWS(J$6:J41)&gt;J$5,"",INDEX($G$2:$G$985,SMALL(IF($C$2:$C$985=J$4,ROW($G$2:$G$985)-ROW($C$2)+1),ROWS(J$6:J41)),COLUMNS($C37))),"")</f>
        <v/>
      </c>
      <c r="K41" s="8" t="str" cm="1">
        <f t="array" ref="K41">IFERROR(IF(ROWS(K$6:K41)&gt;K$5,"",INDEX($G$2:$G$985,SMALL(IF($C$2:$C$985=K$4,ROW($G$2:$G$985)-ROW($C$2)+1),ROWS(K$6:K41)),COLUMNS($C37))),"")</f>
        <v/>
      </c>
      <c r="L41" s="8" t="str" cm="1">
        <f t="array" ref="L41">IFERROR(IF(ROWS(L$6:L41)&gt;L$5,"",INDEX($G$2:$G$985,SMALL(IF($C$2:$C$985=L$4,ROW($G$2:$G$985)-ROW($C$2)+1),ROWS(L$6:L41)),COLUMNS($C37))),"")</f>
        <v/>
      </c>
      <c r="M41" s="8" t="str" cm="1">
        <f t="array" ref="M41">IFERROR(IF(ROWS(M$6:M41)&gt;M$5,"",INDEX($G$2:$G$985,SMALL(IF($C$2:$C$985=M$4,ROW($G$2:$G$985)-ROW($C$2)+1),ROWS(M$6:M41)),COLUMNS($C37))),"")</f>
        <v/>
      </c>
      <c r="N41" s="8" t="str" cm="1">
        <f t="array" ref="N41">IFERROR(IF(ROWS(N$6:N41)&gt;N$5,"",INDEX($G$2:$G$985,SMALL(IF($C$2:$C$985=N$4,ROW($G$2:$G$985)-ROW($C$2)+1),ROWS(N$6:N41)),COLUMNS($C37))),"")</f>
        <v/>
      </c>
      <c r="O41" s="8" t="str" cm="1">
        <f t="array" ref="O41">IFERROR(IF(ROWS(O$6:O41)&gt;O$5,"",INDEX($G$2:$G$985,SMALL(IF($C$2:$C$985=O$4,ROW($G$2:$G$985)-ROW($C$2)+1),ROWS(O$6:O41)),COLUMNS($C37))),"")</f>
        <v/>
      </c>
      <c r="P41" s="8" t="str" cm="1">
        <f t="array" ref="P41">IFERROR(IF(ROWS(P$6:P41)&gt;P$5,"",INDEX($G$2:$G$985,SMALL(IF($C$2:$C$985=P$4,ROW($G$2:$G$985)-ROW($C$2)+1),ROWS(P$6:P41)),COLUMNS($C37))),"")</f>
        <v/>
      </c>
      <c r="Q41" s="8" t="str" cm="1">
        <f t="array" ref="Q41">IFERROR(IF(ROWS(Q$6:Q41)&gt;Q$5,"",INDEX($G$2:$G$985,SMALL(IF($C$2:$C$985=Q$4,ROW($G$2:$G$985)-ROW($C$2)+1),ROWS(Q$6:Q41)),COLUMNS($C37))),"")</f>
        <v/>
      </c>
      <c r="R41" s="8" t="str" cm="1">
        <f t="array" ref="R41">IFERROR(IF(ROWS(R$6:R41)&gt;R$5,"",INDEX($G$2:$G$985,SMALL(IF($C$2:$C$985=R$4,ROW($G$2:$G$985)-ROW($C$2)+1),ROWS(R$6:R41)),COLUMNS($C37))),"")</f>
        <v/>
      </c>
      <c r="S41" s="8" t="str" cm="1">
        <f t="array" ref="S41">IFERROR(IF(ROWS(S$6:S41)&gt;S$5,"",INDEX($G$2:$G$985,SMALL(IF($C$2:$C$985=S$4,ROW($G$2:$G$985)-ROW($C$2)+1),ROWS(S$6:S41)),COLUMNS($C37))),"")</f>
        <v/>
      </c>
      <c r="T41" s="8" t="str" cm="1">
        <f t="array" ref="T41">IFERROR(IF(ROWS(T$6:T41)&gt;T$5,"",INDEX($G$2:$G$985,SMALL(IF($C$2:$C$985=T$4,ROW($G$2:$G$985)-ROW($C$2)+1),ROWS(T$6:T41)),COLUMNS($C37))),"")</f>
        <v/>
      </c>
      <c r="U41" s="8" t="str" cm="1">
        <f t="array" ref="U41">IFERROR(IF(ROWS(U$6:U41)&gt;U$5,"",INDEX($G$2:$G$985,SMALL(IF($C$2:$C$985=U$4,ROW($G$2:$G$985)-ROW($C$2)+1),ROWS(U$6:U41)),COLUMNS($C37))),"")</f>
        <v/>
      </c>
      <c r="V41" s="8" t="str" cm="1">
        <f t="array" ref="V41">IFERROR(IF(ROWS(V$6:V41)&gt;V$5,"",INDEX($G$2:$G$985,SMALL(IF($C$2:$C$985=V$4,ROW($G$2:$G$985)-ROW($C$2)+1),ROWS(V$6:V41)),COLUMNS($C37))),"")</f>
        <v/>
      </c>
      <c r="W41" s="8" t="str" cm="1">
        <f t="array" ref="W41">IFERROR(IF(ROWS(W$6:W41)&gt;W$5,"",INDEX($G$2:$G$985,SMALL(IF($C$2:$C$985=W$4,ROW($G$2:$G$985)-ROW($C$2)+1),ROWS(W$6:W41)),COLUMNS($C37))),"")</f>
        <v/>
      </c>
      <c r="X41" s="8" t="str" cm="1">
        <f t="array" ref="X41">IFERROR(IF(ROWS(X$6:X41)&gt;X$5,"",INDEX($G$2:$G$985,SMALL(IF($C$2:$C$985=X$4,ROW($G$2:$G$985)-ROW($C$2)+1),ROWS(X$6:X41)),COLUMNS($C37))),"")</f>
        <v/>
      </c>
      <c r="Y41" s="8" t="str" cm="1">
        <f t="array" ref="Y41">IFERROR(IF(ROWS(Y$6:Y41)&gt;Y$5,"",INDEX($G$2:$G$985,SMALL(IF($C$2:$C$985=Y$4,ROW($G$2:$G$985)-ROW($C$2)+1),ROWS(Y$6:Y41)),COLUMNS($C37))),"")</f>
        <v/>
      </c>
      <c r="Z41" s="8" t="str" cm="1">
        <f t="array" ref="Z41">IFERROR(IF(ROWS(Z$6:Z41)&gt;Z$5,"",INDEX($G$2:$G$985,SMALL(IF($C$2:$C$985=Z$4,ROW($G$2:$G$985)-ROW($C$2)+1),ROWS(Z$6:Z41)),COLUMNS($C37))),"")</f>
        <v/>
      </c>
      <c r="AA41" s="8" t="str" cm="1">
        <f t="array" ref="AA41">IFERROR(IF(ROWS(AA$6:AA41)&gt;AA$5,"",INDEX($G$2:$G$985,SMALL(IF($C$2:$C$985=AA$4,ROW($G$2:$G$985)-ROW($C$2)+1),ROWS(AA$6:AA41)),COLUMNS($C37))),"")</f>
        <v/>
      </c>
      <c r="AB41" s="8" t="str" cm="1">
        <f t="array" ref="AB41">IFERROR(IF(ROWS(AB$6:AB41)&gt;AB$5,"",INDEX($G$2:$G$985,SMALL(IF($C$2:$C$985=AB$4,ROW($G$2:$G$985)-ROW($C$2)+1),ROWS(AB$6:AB41)),COLUMNS($C37))),"")</f>
        <v/>
      </c>
    </row>
    <row r="42" spans="1:28" x14ac:dyDescent="0.35">
      <c r="A42" s="16" t="s">
        <v>25</v>
      </c>
      <c r="B42" s="20" t="str">
        <f>IF(A42=LEFT(Main!$C$4,2),"X","")</f>
        <v/>
      </c>
      <c r="C42" s="17" t="s">
        <v>2291</v>
      </c>
      <c r="D42" s="20" t="str">
        <f>IF(COUNTIFS(Main!$D$6:$D$55,'Support - Mun.TD Index'!C42)&gt;0,"X","")</f>
        <v/>
      </c>
      <c r="E42" s="16" t="s">
        <v>2292</v>
      </c>
      <c r="F42" s="17" t="s">
        <v>2293</v>
      </c>
      <c r="G42" s="3" t="str">
        <f t="shared" si="0"/>
        <v>008 - CLIFFORD</v>
      </c>
      <c r="I42" s="8" t="str" cm="1">
        <f t="array" ref="I42">IFERROR(IF(ROWS(I$6:I42)&gt;I$5,"",INDEX($G$2:$G$985,SMALL(IF($C$2:$C$985=I$4,ROW($G$2:$G$985)-ROW($C$2)+1),ROWS(I$6:I42)),COLUMNS($C38))),"")</f>
        <v/>
      </c>
      <c r="J42" s="8" t="str" cm="1">
        <f t="array" ref="J42">IFERROR(IF(ROWS(J$6:J42)&gt;J$5,"",INDEX($G$2:$G$985,SMALL(IF($C$2:$C$985=J$4,ROW($G$2:$G$985)-ROW($C$2)+1),ROWS(J$6:J42)),COLUMNS($C38))),"")</f>
        <v/>
      </c>
      <c r="K42" s="8" t="str" cm="1">
        <f t="array" ref="K42">IFERROR(IF(ROWS(K$6:K42)&gt;K$5,"",INDEX($G$2:$G$985,SMALL(IF($C$2:$C$985=K$4,ROW($G$2:$G$985)-ROW($C$2)+1),ROWS(K$6:K42)),COLUMNS($C38))),"")</f>
        <v/>
      </c>
      <c r="L42" s="8" t="str" cm="1">
        <f t="array" ref="L42">IFERROR(IF(ROWS(L$6:L42)&gt;L$5,"",INDEX($G$2:$G$985,SMALL(IF($C$2:$C$985=L$4,ROW($G$2:$G$985)-ROW($C$2)+1),ROWS(L$6:L42)),COLUMNS($C38))),"")</f>
        <v/>
      </c>
      <c r="M42" s="8" t="str" cm="1">
        <f t="array" ref="M42">IFERROR(IF(ROWS(M$6:M42)&gt;M$5,"",INDEX($G$2:$G$985,SMALL(IF($C$2:$C$985=M$4,ROW($G$2:$G$985)-ROW($C$2)+1),ROWS(M$6:M42)),COLUMNS($C38))),"")</f>
        <v/>
      </c>
      <c r="N42" s="8" t="str" cm="1">
        <f t="array" ref="N42">IFERROR(IF(ROWS(N$6:N42)&gt;N$5,"",INDEX($G$2:$G$985,SMALL(IF($C$2:$C$985=N$4,ROW($G$2:$G$985)-ROW($C$2)+1),ROWS(N$6:N42)),COLUMNS($C38))),"")</f>
        <v/>
      </c>
      <c r="O42" s="8" t="str" cm="1">
        <f t="array" ref="O42">IFERROR(IF(ROWS(O$6:O42)&gt;O$5,"",INDEX($G$2:$G$985,SMALL(IF($C$2:$C$985=O$4,ROW($G$2:$G$985)-ROW($C$2)+1),ROWS(O$6:O42)),COLUMNS($C38))),"")</f>
        <v/>
      </c>
      <c r="P42" s="8" t="str" cm="1">
        <f t="array" ref="P42">IFERROR(IF(ROWS(P$6:P42)&gt;P$5,"",INDEX($G$2:$G$985,SMALL(IF($C$2:$C$985=P$4,ROW($G$2:$G$985)-ROW($C$2)+1),ROWS(P$6:P42)),COLUMNS($C38))),"")</f>
        <v/>
      </c>
      <c r="Q42" s="8" t="str" cm="1">
        <f t="array" ref="Q42">IFERROR(IF(ROWS(Q$6:Q42)&gt;Q$5,"",INDEX($G$2:$G$985,SMALL(IF($C$2:$C$985=Q$4,ROW($G$2:$G$985)-ROW($C$2)+1),ROWS(Q$6:Q42)),COLUMNS($C38))),"")</f>
        <v/>
      </c>
      <c r="R42" s="8" t="str" cm="1">
        <f t="array" ref="R42">IFERROR(IF(ROWS(R$6:R42)&gt;R$5,"",INDEX($G$2:$G$985,SMALL(IF($C$2:$C$985=R$4,ROW($G$2:$G$985)-ROW($C$2)+1),ROWS(R$6:R42)),COLUMNS($C38))),"")</f>
        <v/>
      </c>
      <c r="S42" s="8" t="str" cm="1">
        <f t="array" ref="S42">IFERROR(IF(ROWS(S$6:S42)&gt;S$5,"",INDEX($G$2:$G$985,SMALL(IF($C$2:$C$985=S$4,ROW($G$2:$G$985)-ROW($C$2)+1),ROWS(S$6:S42)),COLUMNS($C38))),"")</f>
        <v/>
      </c>
      <c r="T42" s="8" t="str" cm="1">
        <f t="array" ref="T42">IFERROR(IF(ROWS(T$6:T42)&gt;T$5,"",INDEX($G$2:$G$985,SMALL(IF($C$2:$C$985=T$4,ROW($G$2:$G$985)-ROW($C$2)+1),ROWS(T$6:T42)),COLUMNS($C38))),"")</f>
        <v/>
      </c>
      <c r="U42" s="8" t="str" cm="1">
        <f t="array" ref="U42">IFERROR(IF(ROWS(U$6:U42)&gt;U$5,"",INDEX($G$2:$G$985,SMALL(IF($C$2:$C$985=U$4,ROW($G$2:$G$985)-ROW($C$2)+1),ROWS(U$6:U42)),COLUMNS($C38))),"")</f>
        <v/>
      </c>
      <c r="V42" s="8" t="str" cm="1">
        <f t="array" ref="V42">IFERROR(IF(ROWS(V$6:V42)&gt;V$5,"",INDEX($G$2:$G$985,SMALL(IF($C$2:$C$985=V$4,ROW($G$2:$G$985)-ROW($C$2)+1),ROWS(V$6:V42)),COLUMNS($C38))),"")</f>
        <v/>
      </c>
      <c r="W42" s="8" t="str" cm="1">
        <f t="array" ref="W42">IFERROR(IF(ROWS(W$6:W42)&gt;W$5,"",INDEX($G$2:$G$985,SMALL(IF($C$2:$C$985=W$4,ROW($G$2:$G$985)-ROW($C$2)+1),ROWS(W$6:W42)),COLUMNS($C38))),"")</f>
        <v/>
      </c>
      <c r="X42" s="8" t="str" cm="1">
        <f t="array" ref="X42">IFERROR(IF(ROWS(X$6:X42)&gt;X$5,"",INDEX($G$2:$G$985,SMALL(IF($C$2:$C$985=X$4,ROW($G$2:$G$985)-ROW($C$2)+1),ROWS(X$6:X42)),COLUMNS($C38))),"")</f>
        <v/>
      </c>
      <c r="Y42" s="8" t="str" cm="1">
        <f t="array" ref="Y42">IFERROR(IF(ROWS(Y$6:Y42)&gt;Y$5,"",INDEX($G$2:$G$985,SMALL(IF($C$2:$C$985=Y$4,ROW($G$2:$G$985)-ROW($C$2)+1),ROWS(Y$6:Y42)),COLUMNS($C38))),"")</f>
        <v/>
      </c>
      <c r="Z42" s="8" t="str" cm="1">
        <f t="array" ref="Z42">IFERROR(IF(ROWS(Z$6:Z42)&gt;Z$5,"",INDEX($G$2:$G$985,SMALL(IF($C$2:$C$985=Z$4,ROW($G$2:$G$985)-ROW($C$2)+1),ROWS(Z$6:Z42)),COLUMNS($C38))),"")</f>
        <v/>
      </c>
      <c r="AA42" s="8" t="str" cm="1">
        <f t="array" ref="AA42">IFERROR(IF(ROWS(AA$6:AA42)&gt;AA$5,"",INDEX($G$2:$G$985,SMALL(IF($C$2:$C$985=AA$4,ROW($G$2:$G$985)-ROW($C$2)+1),ROWS(AA$6:AA42)),COLUMNS($C38))),"")</f>
        <v/>
      </c>
      <c r="AB42" s="8" t="str" cm="1">
        <f t="array" ref="AB42">IFERROR(IF(ROWS(AB$6:AB42)&gt;AB$5,"",INDEX($G$2:$G$985,SMALL(IF($C$2:$C$985=AB$4,ROW($G$2:$G$985)-ROW($C$2)+1),ROWS(AB$6:AB42)),COLUMNS($C38))),"")</f>
        <v/>
      </c>
    </row>
    <row r="43" spans="1:28" x14ac:dyDescent="0.35">
      <c r="A43" s="16" t="s">
        <v>25</v>
      </c>
      <c r="B43" s="20" t="str">
        <f>IF(A43=LEFT(Main!$C$4,2),"X","")</f>
        <v/>
      </c>
      <c r="C43" s="17" t="s">
        <v>2294</v>
      </c>
      <c r="D43" s="20" t="str">
        <f>IF(COUNTIFS(Main!$D$6:$D$55,'Support - Mun.TD Index'!C43)&gt;0,"X","")</f>
        <v/>
      </c>
      <c r="E43" s="16" t="s">
        <v>2213</v>
      </c>
      <c r="F43" s="17" t="s">
        <v>2295</v>
      </c>
      <c r="G43" s="3" t="str">
        <f t="shared" si="0"/>
        <v>019 - ELIZABETHTOWN</v>
      </c>
      <c r="I43" s="8" t="str" cm="1">
        <f t="array" ref="I43">IFERROR(IF(ROWS(I$6:I43)&gt;I$5,"",INDEX($G$2:$G$985,SMALL(IF($C$2:$C$985=I$4,ROW($G$2:$G$985)-ROW($C$2)+1),ROWS(I$6:I43)),COLUMNS($C39))),"")</f>
        <v/>
      </c>
      <c r="J43" s="8" t="str" cm="1">
        <f t="array" ref="J43">IFERROR(IF(ROWS(J$6:J43)&gt;J$5,"",INDEX($G$2:$G$985,SMALL(IF($C$2:$C$985=J$4,ROW($G$2:$G$985)-ROW($C$2)+1),ROWS(J$6:J43)),COLUMNS($C39))),"")</f>
        <v/>
      </c>
      <c r="K43" s="8" t="str" cm="1">
        <f t="array" ref="K43">IFERROR(IF(ROWS(K$6:K43)&gt;K$5,"",INDEX($G$2:$G$985,SMALL(IF($C$2:$C$985=K$4,ROW($G$2:$G$985)-ROW($C$2)+1),ROWS(K$6:K43)),COLUMNS($C39))),"")</f>
        <v/>
      </c>
      <c r="L43" s="8" t="str" cm="1">
        <f t="array" ref="L43">IFERROR(IF(ROWS(L$6:L43)&gt;L$5,"",INDEX($G$2:$G$985,SMALL(IF($C$2:$C$985=L$4,ROW($G$2:$G$985)-ROW($C$2)+1),ROWS(L$6:L43)),COLUMNS($C39))),"")</f>
        <v/>
      </c>
      <c r="M43" s="8" t="str" cm="1">
        <f t="array" ref="M43">IFERROR(IF(ROWS(M$6:M43)&gt;M$5,"",INDEX($G$2:$G$985,SMALL(IF($C$2:$C$985=M$4,ROW($G$2:$G$985)-ROW($C$2)+1),ROWS(M$6:M43)),COLUMNS($C39))),"")</f>
        <v/>
      </c>
      <c r="N43" s="8" t="str" cm="1">
        <f t="array" ref="N43">IFERROR(IF(ROWS(N$6:N43)&gt;N$5,"",INDEX($G$2:$G$985,SMALL(IF($C$2:$C$985=N$4,ROW($G$2:$G$985)-ROW($C$2)+1),ROWS(N$6:N43)),COLUMNS($C39))),"")</f>
        <v/>
      </c>
      <c r="O43" s="8" t="str" cm="1">
        <f t="array" ref="O43">IFERROR(IF(ROWS(O$6:O43)&gt;O$5,"",INDEX($G$2:$G$985,SMALL(IF($C$2:$C$985=O$4,ROW($G$2:$G$985)-ROW($C$2)+1),ROWS(O$6:O43)),COLUMNS($C39))),"")</f>
        <v/>
      </c>
      <c r="P43" s="8" t="str" cm="1">
        <f t="array" ref="P43">IFERROR(IF(ROWS(P$6:P43)&gt;P$5,"",INDEX($G$2:$G$985,SMALL(IF($C$2:$C$985=P$4,ROW($G$2:$G$985)-ROW($C$2)+1),ROWS(P$6:P43)),COLUMNS($C39))),"")</f>
        <v/>
      </c>
      <c r="Q43" s="8" t="str" cm="1">
        <f t="array" ref="Q43">IFERROR(IF(ROWS(Q$6:Q43)&gt;Q$5,"",INDEX($G$2:$G$985,SMALL(IF($C$2:$C$985=Q$4,ROW($G$2:$G$985)-ROW($C$2)+1),ROWS(Q$6:Q43)),COLUMNS($C39))),"")</f>
        <v/>
      </c>
      <c r="R43" s="8" t="str" cm="1">
        <f t="array" ref="R43">IFERROR(IF(ROWS(R$6:R43)&gt;R$5,"",INDEX($G$2:$G$985,SMALL(IF($C$2:$C$985=R$4,ROW($G$2:$G$985)-ROW($C$2)+1),ROWS(R$6:R43)),COLUMNS($C39))),"")</f>
        <v/>
      </c>
      <c r="S43" s="8" t="str" cm="1">
        <f t="array" ref="S43">IFERROR(IF(ROWS(S$6:S43)&gt;S$5,"",INDEX($G$2:$G$985,SMALL(IF($C$2:$C$985=S$4,ROW($G$2:$G$985)-ROW($C$2)+1),ROWS(S$6:S43)),COLUMNS($C39))),"")</f>
        <v/>
      </c>
      <c r="T43" s="8" t="str" cm="1">
        <f t="array" ref="T43">IFERROR(IF(ROWS(T$6:T43)&gt;T$5,"",INDEX($G$2:$G$985,SMALL(IF($C$2:$C$985=T$4,ROW($G$2:$G$985)-ROW($C$2)+1),ROWS(T$6:T43)),COLUMNS($C39))),"")</f>
        <v/>
      </c>
      <c r="U43" s="8" t="str" cm="1">
        <f t="array" ref="U43">IFERROR(IF(ROWS(U$6:U43)&gt;U$5,"",INDEX($G$2:$G$985,SMALL(IF($C$2:$C$985=U$4,ROW($G$2:$G$985)-ROW($C$2)+1),ROWS(U$6:U43)),COLUMNS($C39))),"")</f>
        <v/>
      </c>
      <c r="V43" s="8" t="str" cm="1">
        <f t="array" ref="V43">IFERROR(IF(ROWS(V$6:V43)&gt;V$5,"",INDEX($G$2:$G$985,SMALL(IF($C$2:$C$985=V$4,ROW($G$2:$G$985)-ROW($C$2)+1),ROWS(V$6:V43)),COLUMNS($C39))),"")</f>
        <v/>
      </c>
      <c r="W43" s="8" t="str" cm="1">
        <f t="array" ref="W43">IFERROR(IF(ROWS(W$6:W43)&gt;W$5,"",INDEX($G$2:$G$985,SMALL(IF($C$2:$C$985=W$4,ROW($G$2:$G$985)-ROW($C$2)+1),ROWS(W$6:W43)),COLUMNS($C39))),"")</f>
        <v/>
      </c>
      <c r="X43" s="8" t="str" cm="1">
        <f t="array" ref="X43">IFERROR(IF(ROWS(X$6:X43)&gt;X$5,"",INDEX($G$2:$G$985,SMALL(IF($C$2:$C$985=X$4,ROW($G$2:$G$985)-ROW($C$2)+1),ROWS(X$6:X43)),COLUMNS($C39))),"")</f>
        <v/>
      </c>
      <c r="Y43" s="8" t="str" cm="1">
        <f t="array" ref="Y43">IFERROR(IF(ROWS(Y$6:Y43)&gt;Y$5,"",INDEX($G$2:$G$985,SMALL(IF($C$2:$C$985=Y$4,ROW($G$2:$G$985)-ROW($C$2)+1),ROWS(Y$6:Y43)),COLUMNS($C39))),"")</f>
        <v/>
      </c>
      <c r="Z43" s="8" t="str" cm="1">
        <f t="array" ref="Z43">IFERROR(IF(ROWS(Z$6:Z43)&gt;Z$5,"",INDEX($G$2:$G$985,SMALL(IF($C$2:$C$985=Z$4,ROW($G$2:$G$985)-ROW($C$2)+1),ROWS(Z$6:Z43)),COLUMNS($C39))),"")</f>
        <v/>
      </c>
      <c r="AA43" s="8" t="str" cm="1">
        <f t="array" ref="AA43">IFERROR(IF(ROWS(AA$6:AA43)&gt;AA$5,"",INDEX($G$2:$G$985,SMALL(IF($C$2:$C$985=AA$4,ROW($G$2:$G$985)-ROW($C$2)+1),ROWS(AA$6:AA43)),COLUMNS($C39))),"")</f>
        <v/>
      </c>
      <c r="AB43" s="8" t="str" cm="1">
        <f t="array" ref="AB43">IFERROR(IF(ROWS(AB$6:AB43)&gt;AB$5,"",INDEX($G$2:$G$985,SMALL(IF($C$2:$C$985=AB$4,ROW($G$2:$G$985)-ROW($C$2)+1),ROWS(AB$6:AB43)),COLUMNS($C39))),"")</f>
        <v/>
      </c>
    </row>
    <row r="44" spans="1:28" x14ac:dyDescent="0.35">
      <c r="A44" s="16" t="s">
        <v>25</v>
      </c>
      <c r="B44" s="20" t="str">
        <f>IF(A44=LEFT(Main!$C$4,2),"X","")</f>
        <v/>
      </c>
      <c r="C44" s="17" t="s">
        <v>2296</v>
      </c>
      <c r="D44" s="20" t="str">
        <f>IF(COUNTIFS(Main!$D$6:$D$55,'Support - Mun.TD Index'!C44)&gt;0,"X","")</f>
        <v/>
      </c>
      <c r="E44" s="16" t="s">
        <v>2297</v>
      </c>
      <c r="F44" s="17" t="s">
        <v>2298</v>
      </c>
      <c r="G44" s="3" t="str">
        <f t="shared" si="0"/>
        <v>013 - HARTSVILLE</v>
      </c>
      <c r="I44" s="8" t="str" cm="1">
        <f t="array" ref="I44">IFERROR(IF(ROWS(I$6:I44)&gt;I$5,"",INDEX($G$2:$G$985,SMALL(IF($C$2:$C$985=I$4,ROW($G$2:$G$985)-ROW($C$2)+1),ROWS(I$6:I44)),COLUMNS($C40))),"")</f>
        <v/>
      </c>
      <c r="J44" s="8" t="str" cm="1">
        <f t="array" ref="J44">IFERROR(IF(ROWS(J$6:J44)&gt;J$5,"",INDEX($G$2:$G$985,SMALL(IF($C$2:$C$985=J$4,ROW($G$2:$G$985)-ROW($C$2)+1),ROWS(J$6:J44)),COLUMNS($C40))),"")</f>
        <v/>
      </c>
      <c r="K44" s="8" t="str" cm="1">
        <f t="array" ref="K44">IFERROR(IF(ROWS(K$6:K44)&gt;K$5,"",INDEX($G$2:$G$985,SMALL(IF($C$2:$C$985=K$4,ROW($G$2:$G$985)-ROW($C$2)+1),ROWS(K$6:K44)),COLUMNS($C40))),"")</f>
        <v/>
      </c>
      <c r="L44" s="8" t="str" cm="1">
        <f t="array" ref="L44">IFERROR(IF(ROWS(L$6:L44)&gt;L$5,"",INDEX($G$2:$G$985,SMALL(IF($C$2:$C$985=L$4,ROW($G$2:$G$985)-ROW($C$2)+1),ROWS(L$6:L44)),COLUMNS($C40))),"")</f>
        <v/>
      </c>
      <c r="M44" s="8" t="str" cm="1">
        <f t="array" ref="M44">IFERROR(IF(ROWS(M$6:M44)&gt;M$5,"",INDEX($G$2:$G$985,SMALL(IF($C$2:$C$985=M$4,ROW($G$2:$G$985)-ROW($C$2)+1),ROWS(M$6:M44)),COLUMNS($C40))),"")</f>
        <v/>
      </c>
      <c r="N44" s="8" t="str" cm="1">
        <f t="array" ref="N44">IFERROR(IF(ROWS(N$6:N44)&gt;N$5,"",INDEX($G$2:$G$985,SMALL(IF($C$2:$C$985=N$4,ROW($G$2:$G$985)-ROW($C$2)+1),ROWS(N$6:N44)),COLUMNS($C40))),"")</f>
        <v/>
      </c>
      <c r="O44" s="8" t="str" cm="1">
        <f t="array" ref="O44">IFERROR(IF(ROWS(O$6:O44)&gt;O$5,"",INDEX($G$2:$G$985,SMALL(IF($C$2:$C$985=O$4,ROW($G$2:$G$985)-ROW($C$2)+1),ROWS(O$6:O44)),COLUMNS($C40))),"")</f>
        <v/>
      </c>
      <c r="P44" s="8" t="str" cm="1">
        <f t="array" ref="P44">IFERROR(IF(ROWS(P$6:P44)&gt;P$5,"",INDEX($G$2:$G$985,SMALL(IF($C$2:$C$985=P$4,ROW($G$2:$G$985)-ROW($C$2)+1),ROWS(P$6:P44)),COLUMNS($C40))),"")</f>
        <v/>
      </c>
      <c r="Q44" s="8" t="str" cm="1">
        <f t="array" ref="Q44">IFERROR(IF(ROWS(Q$6:Q44)&gt;Q$5,"",INDEX($G$2:$G$985,SMALL(IF($C$2:$C$985=Q$4,ROW($G$2:$G$985)-ROW($C$2)+1),ROWS(Q$6:Q44)),COLUMNS($C40))),"")</f>
        <v/>
      </c>
      <c r="R44" s="8" t="str" cm="1">
        <f t="array" ref="R44">IFERROR(IF(ROWS(R$6:R44)&gt;R$5,"",INDEX($G$2:$G$985,SMALL(IF($C$2:$C$985=R$4,ROW($G$2:$G$985)-ROW($C$2)+1),ROWS(R$6:R44)),COLUMNS($C40))),"")</f>
        <v/>
      </c>
      <c r="S44" s="8" t="str" cm="1">
        <f t="array" ref="S44">IFERROR(IF(ROWS(S$6:S44)&gt;S$5,"",INDEX($G$2:$G$985,SMALL(IF($C$2:$C$985=S$4,ROW($G$2:$G$985)-ROW($C$2)+1),ROWS(S$6:S44)),COLUMNS($C40))),"")</f>
        <v/>
      </c>
      <c r="T44" s="8" t="str" cm="1">
        <f t="array" ref="T44">IFERROR(IF(ROWS(T$6:T44)&gt;T$5,"",INDEX($G$2:$G$985,SMALL(IF($C$2:$C$985=T$4,ROW($G$2:$G$985)-ROW($C$2)+1),ROWS(T$6:T44)),COLUMNS($C40))),"")</f>
        <v/>
      </c>
      <c r="U44" s="8" t="str" cm="1">
        <f t="array" ref="U44">IFERROR(IF(ROWS(U$6:U44)&gt;U$5,"",INDEX($G$2:$G$985,SMALL(IF($C$2:$C$985=U$4,ROW($G$2:$G$985)-ROW($C$2)+1),ROWS(U$6:U44)),COLUMNS($C40))),"")</f>
        <v/>
      </c>
      <c r="V44" s="8" t="str" cm="1">
        <f t="array" ref="V44">IFERROR(IF(ROWS(V$6:V44)&gt;V$5,"",INDEX($G$2:$G$985,SMALL(IF($C$2:$C$985=V$4,ROW($G$2:$G$985)-ROW($C$2)+1),ROWS(V$6:V44)),COLUMNS($C40))),"")</f>
        <v/>
      </c>
      <c r="W44" s="8" t="str" cm="1">
        <f t="array" ref="W44">IFERROR(IF(ROWS(W$6:W44)&gt;W$5,"",INDEX($G$2:$G$985,SMALL(IF($C$2:$C$985=W$4,ROW($G$2:$G$985)-ROW($C$2)+1),ROWS(W$6:W44)),COLUMNS($C40))),"")</f>
        <v/>
      </c>
      <c r="X44" s="8" t="str" cm="1">
        <f t="array" ref="X44">IFERROR(IF(ROWS(X$6:X44)&gt;X$5,"",INDEX($G$2:$G$985,SMALL(IF($C$2:$C$985=X$4,ROW($G$2:$G$985)-ROW($C$2)+1),ROWS(X$6:X44)),COLUMNS($C40))),"")</f>
        <v/>
      </c>
      <c r="Y44" s="8" t="str" cm="1">
        <f t="array" ref="Y44">IFERROR(IF(ROWS(Y$6:Y44)&gt;Y$5,"",INDEX($G$2:$G$985,SMALL(IF($C$2:$C$985=Y$4,ROW($G$2:$G$985)-ROW($C$2)+1),ROWS(Y$6:Y44)),COLUMNS($C40))),"")</f>
        <v/>
      </c>
      <c r="Z44" s="8" t="str" cm="1">
        <f t="array" ref="Z44">IFERROR(IF(ROWS(Z$6:Z44)&gt;Z$5,"",INDEX($G$2:$G$985,SMALL(IF($C$2:$C$985=Z$4,ROW($G$2:$G$985)-ROW($C$2)+1),ROWS(Z$6:Z44)),COLUMNS($C40))),"")</f>
        <v/>
      </c>
      <c r="AA44" s="8" t="str" cm="1">
        <f t="array" ref="AA44">IFERROR(IF(ROWS(AA$6:AA44)&gt;AA$5,"",INDEX($G$2:$G$985,SMALL(IF($C$2:$C$985=AA$4,ROW($G$2:$G$985)-ROW($C$2)+1),ROWS(AA$6:AA44)),COLUMNS($C40))),"")</f>
        <v/>
      </c>
      <c r="AB44" s="8" t="str" cm="1">
        <f t="array" ref="AB44">IFERROR(IF(ROWS(AB$6:AB44)&gt;AB$5,"",INDEX($G$2:$G$985,SMALL(IF($C$2:$C$985=AB$4,ROW($G$2:$G$985)-ROW($C$2)+1),ROWS(AB$6:AB44)),COLUMNS($C40))),"")</f>
        <v/>
      </c>
    </row>
    <row r="45" spans="1:28" x14ac:dyDescent="0.35">
      <c r="A45" s="16" t="s">
        <v>25</v>
      </c>
      <c r="B45" s="20" t="str">
        <f>IF(A45=LEFT(Main!$C$4,2),"X","")</f>
        <v/>
      </c>
      <c r="C45" s="17" t="s">
        <v>2299</v>
      </c>
      <c r="D45" s="20" t="str">
        <f>IF(COUNTIFS(Main!$D$6:$D$55,'Support - Mun.TD Index'!C45)&gt;0,"X","")</f>
        <v/>
      </c>
      <c r="E45" s="16" t="s">
        <v>2203</v>
      </c>
      <c r="F45" s="17" t="s">
        <v>2300</v>
      </c>
      <c r="G45" s="3" t="str">
        <f t="shared" si="0"/>
        <v>014 - HOPE</v>
      </c>
      <c r="I45" s="8" t="str" cm="1">
        <f t="array" ref="I45">IFERROR(IF(ROWS(I$6:I45)&gt;I$5,"",INDEX($G$2:$G$985,SMALL(IF($C$2:$C$985=I$4,ROW($G$2:$G$985)-ROW($C$2)+1),ROWS(I$6:I45)),COLUMNS($C41))),"")</f>
        <v/>
      </c>
      <c r="J45" s="8" t="str" cm="1">
        <f t="array" ref="J45">IFERROR(IF(ROWS(J$6:J45)&gt;J$5,"",INDEX($G$2:$G$985,SMALL(IF($C$2:$C$985=J$4,ROW($G$2:$G$985)-ROW($C$2)+1),ROWS(J$6:J45)),COLUMNS($C41))),"")</f>
        <v/>
      </c>
      <c r="K45" s="8" t="str" cm="1">
        <f t="array" ref="K45">IFERROR(IF(ROWS(K$6:K45)&gt;K$5,"",INDEX($G$2:$G$985,SMALL(IF($C$2:$C$985=K$4,ROW($G$2:$G$985)-ROW($C$2)+1),ROWS(K$6:K45)),COLUMNS($C41))),"")</f>
        <v/>
      </c>
      <c r="L45" s="8" t="str" cm="1">
        <f t="array" ref="L45">IFERROR(IF(ROWS(L$6:L45)&gt;L$5,"",INDEX($G$2:$G$985,SMALL(IF($C$2:$C$985=L$4,ROW($G$2:$G$985)-ROW($C$2)+1),ROWS(L$6:L45)),COLUMNS($C41))),"")</f>
        <v/>
      </c>
      <c r="M45" s="8" t="str" cm="1">
        <f t="array" ref="M45">IFERROR(IF(ROWS(M$6:M45)&gt;M$5,"",INDEX($G$2:$G$985,SMALL(IF($C$2:$C$985=M$4,ROW($G$2:$G$985)-ROW($C$2)+1),ROWS(M$6:M45)),COLUMNS($C41))),"")</f>
        <v/>
      </c>
      <c r="N45" s="8" t="str" cm="1">
        <f t="array" ref="N45">IFERROR(IF(ROWS(N$6:N45)&gt;N$5,"",INDEX($G$2:$G$985,SMALL(IF($C$2:$C$985=N$4,ROW($G$2:$G$985)-ROW($C$2)+1),ROWS(N$6:N45)),COLUMNS($C41))),"")</f>
        <v/>
      </c>
      <c r="O45" s="8" t="str" cm="1">
        <f t="array" ref="O45">IFERROR(IF(ROWS(O$6:O45)&gt;O$5,"",INDEX($G$2:$G$985,SMALL(IF($C$2:$C$985=O$4,ROW($G$2:$G$985)-ROW($C$2)+1),ROWS(O$6:O45)),COLUMNS($C41))),"")</f>
        <v/>
      </c>
      <c r="P45" s="8" t="str" cm="1">
        <f t="array" ref="P45">IFERROR(IF(ROWS(P$6:P45)&gt;P$5,"",INDEX($G$2:$G$985,SMALL(IF($C$2:$C$985=P$4,ROW($G$2:$G$985)-ROW($C$2)+1),ROWS(P$6:P45)),COLUMNS($C41))),"")</f>
        <v/>
      </c>
      <c r="Q45" s="8" t="str" cm="1">
        <f t="array" ref="Q45">IFERROR(IF(ROWS(Q$6:Q45)&gt;Q$5,"",INDEX($G$2:$G$985,SMALL(IF($C$2:$C$985=Q$4,ROW($G$2:$G$985)-ROW($C$2)+1),ROWS(Q$6:Q45)),COLUMNS($C41))),"")</f>
        <v/>
      </c>
      <c r="R45" s="8" t="str" cm="1">
        <f t="array" ref="R45">IFERROR(IF(ROWS(R$6:R45)&gt;R$5,"",INDEX($G$2:$G$985,SMALL(IF($C$2:$C$985=R$4,ROW($G$2:$G$985)-ROW($C$2)+1),ROWS(R$6:R45)),COLUMNS($C41))),"")</f>
        <v/>
      </c>
      <c r="S45" s="8" t="str" cm="1">
        <f t="array" ref="S45">IFERROR(IF(ROWS(S$6:S45)&gt;S$5,"",INDEX($G$2:$G$985,SMALL(IF($C$2:$C$985=S$4,ROW($G$2:$G$985)-ROW($C$2)+1),ROWS(S$6:S45)),COLUMNS($C41))),"")</f>
        <v/>
      </c>
      <c r="T45" s="8" t="str" cm="1">
        <f t="array" ref="T45">IFERROR(IF(ROWS(T$6:T45)&gt;T$5,"",INDEX($G$2:$G$985,SMALL(IF($C$2:$C$985=T$4,ROW($G$2:$G$985)-ROW($C$2)+1),ROWS(T$6:T45)),COLUMNS($C41))),"")</f>
        <v/>
      </c>
      <c r="U45" s="8" t="str" cm="1">
        <f t="array" ref="U45">IFERROR(IF(ROWS(U$6:U45)&gt;U$5,"",INDEX($G$2:$G$985,SMALL(IF($C$2:$C$985=U$4,ROW($G$2:$G$985)-ROW($C$2)+1),ROWS(U$6:U45)),COLUMNS($C41))),"")</f>
        <v/>
      </c>
      <c r="V45" s="8" t="str" cm="1">
        <f t="array" ref="V45">IFERROR(IF(ROWS(V$6:V45)&gt;V$5,"",INDEX($G$2:$G$985,SMALL(IF($C$2:$C$985=V$4,ROW($G$2:$G$985)-ROW($C$2)+1),ROWS(V$6:V45)),COLUMNS($C41))),"")</f>
        <v/>
      </c>
      <c r="W45" s="8" t="str" cm="1">
        <f t="array" ref="W45">IFERROR(IF(ROWS(W$6:W45)&gt;W$5,"",INDEX($G$2:$G$985,SMALL(IF($C$2:$C$985=W$4,ROW($G$2:$G$985)-ROW($C$2)+1),ROWS(W$6:W45)),COLUMNS($C41))),"")</f>
        <v/>
      </c>
      <c r="X45" s="8" t="str" cm="1">
        <f t="array" ref="X45">IFERROR(IF(ROWS(X$6:X45)&gt;X$5,"",INDEX($G$2:$G$985,SMALL(IF($C$2:$C$985=X$4,ROW($G$2:$G$985)-ROW($C$2)+1),ROWS(X$6:X45)),COLUMNS($C41))),"")</f>
        <v/>
      </c>
      <c r="Y45" s="8" t="str" cm="1">
        <f t="array" ref="Y45">IFERROR(IF(ROWS(Y$6:Y45)&gt;Y$5,"",INDEX($G$2:$G$985,SMALL(IF($C$2:$C$985=Y$4,ROW($G$2:$G$985)-ROW($C$2)+1),ROWS(Y$6:Y45)),COLUMNS($C41))),"")</f>
        <v/>
      </c>
      <c r="Z45" s="8" t="str" cm="1">
        <f t="array" ref="Z45">IFERROR(IF(ROWS(Z$6:Z45)&gt;Z$5,"",INDEX($G$2:$G$985,SMALL(IF($C$2:$C$985=Z$4,ROW($G$2:$G$985)-ROW($C$2)+1),ROWS(Z$6:Z45)),COLUMNS($C41))),"")</f>
        <v/>
      </c>
      <c r="AA45" s="8" t="str" cm="1">
        <f t="array" ref="AA45">IFERROR(IF(ROWS(AA$6:AA45)&gt;AA$5,"",INDEX($G$2:$G$985,SMALL(IF($C$2:$C$985=AA$4,ROW($G$2:$G$985)-ROW($C$2)+1),ROWS(AA$6:AA45)),COLUMNS($C41))),"")</f>
        <v/>
      </c>
      <c r="AB45" s="8" t="str" cm="1">
        <f t="array" ref="AB45">IFERROR(IF(ROWS(AB$6:AB45)&gt;AB$5,"",INDEX($G$2:$G$985,SMALL(IF($C$2:$C$985=AB$4,ROW($G$2:$G$985)-ROW($C$2)+1),ROWS(AB$6:AB45)),COLUMNS($C41))),"")</f>
        <v/>
      </c>
    </row>
    <row r="46" spans="1:28" x14ac:dyDescent="0.35">
      <c r="A46" s="16" t="s">
        <v>25</v>
      </c>
      <c r="B46" s="20" t="str">
        <f>IF(A46=LEFT(Main!$C$4,2),"X","")</f>
        <v/>
      </c>
      <c r="C46" s="17" t="s">
        <v>2301</v>
      </c>
      <c r="D46" s="20" t="str">
        <f>IF(COUNTIFS(Main!$D$6:$D$55,'Support - Mun.TD Index'!C46)&gt;0,"X","")</f>
        <v/>
      </c>
      <c r="E46" s="16" t="s">
        <v>2205</v>
      </c>
      <c r="F46" s="17" t="s">
        <v>2302</v>
      </c>
      <c r="G46" s="3" t="str">
        <f t="shared" si="0"/>
        <v>022 - JONESVILLE</v>
      </c>
      <c r="I46" s="8" t="str" cm="1">
        <f t="array" ref="I46">IFERROR(IF(ROWS(I$6:I46)&gt;I$5,"",INDEX($G$2:$G$985,SMALL(IF($C$2:$C$985=I$4,ROW($G$2:$G$985)-ROW($C$2)+1),ROWS(I$6:I46)),COLUMNS($C42))),"")</f>
        <v/>
      </c>
      <c r="J46" s="8" t="str" cm="1">
        <f t="array" ref="J46">IFERROR(IF(ROWS(J$6:J46)&gt;J$5,"",INDEX($G$2:$G$985,SMALL(IF($C$2:$C$985=J$4,ROW($G$2:$G$985)-ROW($C$2)+1),ROWS(J$6:J46)),COLUMNS($C42))),"")</f>
        <v/>
      </c>
      <c r="K46" s="8" t="str" cm="1">
        <f t="array" ref="K46">IFERROR(IF(ROWS(K$6:K46)&gt;K$5,"",INDEX($G$2:$G$985,SMALL(IF($C$2:$C$985=K$4,ROW($G$2:$G$985)-ROW($C$2)+1),ROWS(K$6:K46)),COLUMNS($C42))),"")</f>
        <v/>
      </c>
      <c r="L46" s="8" t="str" cm="1">
        <f t="array" ref="L46">IFERROR(IF(ROWS(L$6:L46)&gt;L$5,"",INDEX($G$2:$G$985,SMALL(IF($C$2:$C$985=L$4,ROW($G$2:$G$985)-ROW($C$2)+1),ROWS(L$6:L46)),COLUMNS($C42))),"")</f>
        <v/>
      </c>
      <c r="M46" s="8" t="str" cm="1">
        <f t="array" ref="M46">IFERROR(IF(ROWS(M$6:M46)&gt;M$5,"",INDEX($G$2:$G$985,SMALL(IF($C$2:$C$985=M$4,ROW($G$2:$G$985)-ROW($C$2)+1),ROWS(M$6:M46)),COLUMNS($C42))),"")</f>
        <v/>
      </c>
      <c r="N46" s="8" t="str" cm="1">
        <f t="array" ref="N46">IFERROR(IF(ROWS(N$6:N46)&gt;N$5,"",INDEX($G$2:$G$985,SMALL(IF($C$2:$C$985=N$4,ROW($G$2:$G$985)-ROW($C$2)+1),ROWS(N$6:N46)),COLUMNS($C42))),"")</f>
        <v/>
      </c>
      <c r="O46" s="8" t="str" cm="1">
        <f t="array" ref="O46">IFERROR(IF(ROWS(O$6:O46)&gt;O$5,"",INDEX($G$2:$G$985,SMALL(IF($C$2:$C$985=O$4,ROW($G$2:$G$985)-ROW($C$2)+1),ROWS(O$6:O46)),COLUMNS($C42))),"")</f>
        <v/>
      </c>
      <c r="P46" s="8" t="str" cm="1">
        <f t="array" ref="P46">IFERROR(IF(ROWS(P$6:P46)&gt;P$5,"",INDEX($G$2:$G$985,SMALL(IF($C$2:$C$985=P$4,ROW($G$2:$G$985)-ROW($C$2)+1),ROWS(P$6:P46)),COLUMNS($C42))),"")</f>
        <v/>
      </c>
      <c r="Q46" s="8" t="str" cm="1">
        <f t="array" ref="Q46">IFERROR(IF(ROWS(Q$6:Q46)&gt;Q$5,"",INDEX($G$2:$G$985,SMALL(IF($C$2:$C$985=Q$4,ROW($G$2:$G$985)-ROW($C$2)+1),ROWS(Q$6:Q46)),COLUMNS($C42))),"")</f>
        <v/>
      </c>
      <c r="R46" s="8" t="str" cm="1">
        <f t="array" ref="R46">IFERROR(IF(ROWS(R$6:R46)&gt;R$5,"",INDEX($G$2:$G$985,SMALL(IF($C$2:$C$985=R$4,ROW($G$2:$G$985)-ROW($C$2)+1),ROWS(R$6:R46)),COLUMNS($C42))),"")</f>
        <v/>
      </c>
      <c r="S46" s="8" t="str" cm="1">
        <f t="array" ref="S46">IFERROR(IF(ROWS(S$6:S46)&gt;S$5,"",INDEX($G$2:$G$985,SMALL(IF($C$2:$C$985=S$4,ROW($G$2:$G$985)-ROW($C$2)+1),ROWS(S$6:S46)),COLUMNS($C42))),"")</f>
        <v/>
      </c>
      <c r="T46" s="8" t="str" cm="1">
        <f t="array" ref="T46">IFERROR(IF(ROWS(T$6:T46)&gt;T$5,"",INDEX($G$2:$G$985,SMALL(IF($C$2:$C$985=T$4,ROW($G$2:$G$985)-ROW($C$2)+1),ROWS(T$6:T46)),COLUMNS($C42))),"")</f>
        <v/>
      </c>
      <c r="U46" s="8" t="str" cm="1">
        <f t="array" ref="U46">IFERROR(IF(ROWS(U$6:U46)&gt;U$5,"",INDEX($G$2:$G$985,SMALL(IF($C$2:$C$985=U$4,ROW($G$2:$G$985)-ROW($C$2)+1),ROWS(U$6:U46)),COLUMNS($C42))),"")</f>
        <v/>
      </c>
      <c r="V46" s="8" t="str" cm="1">
        <f t="array" ref="V46">IFERROR(IF(ROWS(V$6:V46)&gt;V$5,"",INDEX($G$2:$G$985,SMALL(IF($C$2:$C$985=V$4,ROW($G$2:$G$985)-ROW($C$2)+1),ROWS(V$6:V46)),COLUMNS($C42))),"")</f>
        <v/>
      </c>
      <c r="W46" s="8" t="str" cm="1">
        <f t="array" ref="W46">IFERROR(IF(ROWS(W$6:W46)&gt;W$5,"",INDEX($G$2:$G$985,SMALL(IF($C$2:$C$985=W$4,ROW($G$2:$G$985)-ROW($C$2)+1),ROWS(W$6:W46)),COLUMNS($C42))),"")</f>
        <v/>
      </c>
      <c r="X46" s="8" t="str" cm="1">
        <f t="array" ref="X46">IFERROR(IF(ROWS(X$6:X46)&gt;X$5,"",INDEX($G$2:$G$985,SMALL(IF($C$2:$C$985=X$4,ROW($G$2:$G$985)-ROW($C$2)+1),ROWS(X$6:X46)),COLUMNS($C42))),"")</f>
        <v/>
      </c>
      <c r="Y46" s="8" t="str" cm="1">
        <f t="array" ref="Y46">IFERROR(IF(ROWS(Y$6:Y46)&gt;Y$5,"",INDEX($G$2:$G$985,SMALL(IF($C$2:$C$985=Y$4,ROW($G$2:$G$985)-ROW($C$2)+1),ROWS(Y$6:Y46)),COLUMNS($C42))),"")</f>
        <v/>
      </c>
      <c r="Z46" s="8" t="str" cm="1">
        <f t="array" ref="Z46">IFERROR(IF(ROWS(Z$6:Z46)&gt;Z$5,"",INDEX($G$2:$G$985,SMALL(IF($C$2:$C$985=Z$4,ROW($G$2:$G$985)-ROW($C$2)+1),ROWS(Z$6:Z46)),COLUMNS($C42))),"")</f>
        <v/>
      </c>
      <c r="AA46" s="8" t="str" cm="1">
        <f t="array" ref="AA46">IFERROR(IF(ROWS(AA$6:AA46)&gt;AA$5,"",INDEX($G$2:$G$985,SMALL(IF($C$2:$C$985=AA$4,ROW($G$2:$G$985)-ROW($C$2)+1),ROWS(AA$6:AA46)),COLUMNS($C42))),"")</f>
        <v/>
      </c>
      <c r="AB46" s="8" t="str" cm="1">
        <f t="array" ref="AB46">IFERROR(IF(ROWS(AB$6:AB46)&gt;AB$5,"",INDEX($G$2:$G$985,SMALL(IF($C$2:$C$985=AB$4,ROW($G$2:$G$985)-ROW($C$2)+1),ROWS(AB$6:AB46)),COLUMNS($C42))),"")</f>
        <v/>
      </c>
    </row>
    <row r="47" spans="1:28" x14ac:dyDescent="0.35">
      <c r="A47" s="16" t="s">
        <v>25</v>
      </c>
      <c r="B47" s="20" t="str">
        <f>IF(A47=LEFT(Main!$C$4,2),"X","")</f>
        <v/>
      </c>
      <c r="C47" s="17" t="s">
        <v>2303</v>
      </c>
      <c r="D47" s="20" t="str">
        <f>IF(COUNTIFS(Main!$D$6:$D$55,'Support - Mun.TD Index'!C47)&gt;0,"X","")</f>
        <v/>
      </c>
      <c r="E47" s="16" t="s">
        <v>2208</v>
      </c>
      <c r="F47" s="17" t="s">
        <v>2304</v>
      </c>
      <c r="G47" s="3" t="str">
        <f t="shared" si="0"/>
        <v>010 - EDINBURGH</v>
      </c>
      <c r="I47" s="8" t="str" cm="1">
        <f t="array" ref="I47">IFERROR(IF(ROWS(I$6:I47)&gt;I$5,"",INDEX($G$2:$G$985,SMALL(IF($C$2:$C$985=I$4,ROW($G$2:$G$985)-ROW($C$2)+1),ROWS(I$6:I47)),COLUMNS($C43))),"")</f>
        <v/>
      </c>
      <c r="J47" s="8" t="str" cm="1">
        <f t="array" ref="J47">IFERROR(IF(ROWS(J$6:J47)&gt;J$5,"",INDEX($G$2:$G$985,SMALL(IF($C$2:$C$985=J$4,ROW($G$2:$G$985)-ROW($C$2)+1),ROWS(J$6:J47)),COLUMNS($C43))),"")</f>
        <v/>
      </c>
      <c r="K47" s="8" t="str" cm="1">
        <f t="array" ref="K47">IFERROR(IF(ROWS(K$6:K47)&gt;K$5,"",INDEX($G$2:$G$985,SMALL(IF($C$2:$C$985=K$4,ROW($G$2:$G$985)-ROW($C$2)+1),ROWS(K$6:K47)),COLUMNS($C43))),"")</f>
        <v/>
      </c>
      <c r="L47" s="8" t="str" cm="1">
        <f t="array" ref="L47">IFERROR(IF(ROWS(L$6:L47)&gt;L$5,"",INDEX($G$2:$G$985,SMALL(IF($C$2:$C$985=L$4,ROW($G$2:$G$985)-ROW($C$2)+1),ROWS(L$6:L47)),COLUMNS($C43))),"")</f>
        <v/>
      </c>
      <c r="M47" s="8" t="str" cm="1">
        <f t="array" ref="M47">IFERROR(IF(ROWS(M$6:M47)&gt;M$5,"",INDEX($G$2:$G$985,SMALL(IF($C$2:$C$985=M$4,ROW($G$2:$G$985)-ROW($C$2)+1),ROWS(M$6:M47)),COLUMNS($C43))),"")</f>
        <v/>
      </c>
      <c r="N47" s="8" t="str" cm="1">
        <f t="array" ref="N47">IFERROR(IF(ROWS(N$6:N47)&gt;N$5,"",INDEX($G$2:$G$985,SMALL(IF($C$2:$C$985=N$4,ROW($G$2:$G$985)-ROW($C$2)+1),ROWS(N$6:N47)),COLUMNS($C43))),"")</f>
        <v/>
      </c>
      <c r="O47" s="8" t="str" cm="1">
        <f t="array" ref="O47">IFERROR(IF(ROWS(O$6:O47)&gt;O$5,"",INDEX($G$2:$G$985,SMALL(IF($C$2:$C$985=O$4,ROW($G$2:$G$985)-ROW($C$2)+1),ROWS(O$6:O47)),COLUMNS($C43))),"")</f>
        <v/>
      </c>
      <c r="P47" s="8" t="str" cm="1">
        <f t="array" ref="P47">IFERROR(IF(ROWS(P$6:P47)&gt;P$5,"",INDEX($G$2:$G$985,SMALL(IF($C$2:$C$985=P$4,ROW($G$2:$G$985)-ROW($C$2)+1),ROWS(P$6:P47)),COLUMNS($C43))),"")</f>
        <v/>
      </c>
      <c r="Q47" s="8" t="str" cm="1">
        <f t="array" ref="Q47">IFERROR(IF(ROWS(Q$6:Q47)&gt;Q$5,"",INDEX($G$2:$G$985,SMALL(IF($C$2:$C$985=Q$4,ROW($G$2:$G$985)-ROW($C$2)+1),ROWS(Q$6:Q47)),COLUMNS($C43))),"")</f>
        <v/>
      </c>
      <c r="R47" s="8" t="str" cm="1">
        <f t="array" ref="R47">IFERROR(IF(ROWS(R$6:R47)&gt;R$5,"",INDEX($G$2:$G$985,SMALL(IF($C$2:$C$985=R$4,ROW($G$2:$G$985)-ROW($C$2)+1),ROWS(R$6:R47)),COLUMNS($C43))),"")</f>
        <v/>
      </c>
      <c r="S47" s="8" t="str" cm="1">
        <f t="array" ref="S47">IFERROR(IF(ROWS(S$6:S47)&gt;S$5,"",INDEX($G$2:$G$985,SMALL(IF($C$2:$C$985=S$4,ROW($G$2:$G$985)-ROW($C$2)+1),ROWS(S$6:S47)),COLUMNS($C43))),"")</f>
        <v/>
      </c>
      <c r="T47" s="8" t="str" cm="1">
        <f t="array" ref="T47">IFERROR(IF(ROWS(T$6:T47)&gt;T$5,"",INDEX($G$2:$G$985,SMALL(IF($C$2:$C$985=T$4,ROW($G$2:$G$985)-ROW($C$2)+1),ROWS(T$6:T47)),COLUMNS($C43))),"")</f>
        <v/>
      </c>
      <c r="U47" s="8" t="str" cm="1">
        <f t="array" ref="U47">IFERROR(IF(ROWS(U$6:U47)&gt;U$5,"",INDEX($G$2:$G$985,SMALL(IF($C$2:$C$985=U$4,ROW($G$2:$G$985)-ROW($C$2)+1),ROWS(U$6:U47)),COLUMNS($C43))),"")</f>
        <v/>
      </c>
      <c r="V47" s="8" t="str" cm="1">
        <f t="array" ref="V47">IFERROR(IF(ROWS(V$6:V47)&gt;V$5,"",INDEX($G$2:$G$985,SMALL(IF($C$2:$C$985=V$4,ROW($G$2:$G$985)-ROW($C$2)+1),ROWS(V$6:V47)),COLUMNS($C43))),"")</f>
        <v/>
      </c>
      <c r="W47" s="8" t="str" cm="1">
        <f t="array" ref="W47">IFERROR(IF(ROWS(W$6:W47)&gt;W$5,"",INDEX($G$2:$G$985,SMALL(IF($C$2:$C$985=W$4,ROW($G$2:$G$985)-ROW($C$2)+1),ROWS(W$6:W47)),COLUMNS($C43))),"")</f>
        <v/>
      </c>
      <c r="X47" s="8" t="str" cm="1">
        <f t="array" ref="X47">IFERROR(IF(ROWS(X$6:X47)&gt;X$5,"",INDEX($G$2:$G$985,SMALL(IF($C$2:$C$985=X$4,ROW($G$2:$G$985)-ROW($C$2)+1),ROWS(X$6:X47)),COLUMNS($C43))),"")</f>
        <v/>
      </c>
      <c r="Y47" s="8" t="str" cm="1">
        <f t="array" ref="Y47">IFERROR(IF(ROWS(Y$6:Y47)&gt;Y$5,"",INDEX($G$2:$G$985,SMALL(IF($C$2:$C$985=Y$4,ROW($G$2:$G$985)-ROW($C$2)+1),ROWS(Y$6:Y47)),COLUMNS($C43))),"")</f>
        <v/>
      </c>
      <c r="Z47" s="8" t="str" cm="1">
        <f t="array" ref="Z47">IFERROR(IF(ROWS(Z$6:Z47)&gt;Z$5,"",INDEX($G$2:$G$985,SMALL(IF($C$2:$C$985=Z$4,ROW($G$2:$G$985)-ROW($C$2)+1),ROWS(Z$6:Z47)),COLUMNS($C43))),"")</f>
        <v/>
      </c>
      <c r="AA47" s="8" t="str" cm="1">
        <f t="array" ref="AA47">IFERROR(IF(ROWS(AA$6:AA47)&gt;AA$5,"",INDEX($G$2:$G$985,SMALL(IF($C$2:$C$985=AA$4,ROW($G$2:$G$985)-ROW($C$2)+1),ROWS(AA$6:AA47)),COLUMNS($C43))),"")</f>
        <v/>
      </c>
      <c r="AB47" s="8" t="str" cm="1">
        <f t="array" ref="AB47">IFERROR(IF(ROWS(AB$6:AB47)&gt;AB$5,"",INDEX($G$2:$G$985,SMALL(IF($C$2:$C$985=AB$4,ROW($G$2:$G$985)-ROW($C$2)+1),ROWS(AB$6:AB47)),COLUMNS($C43))),"")</f>
        <v/>
      </c>
    </row>
    <row r="48" spans="1:28" x14ac:dyDescent="0.35">
      <c r="A48" s="16" t="s">
        <v>25</v>
      </c>
      <c r="B48" s="20" t="str">
        <f>IF(A48=LEFT(Main!$C$4,2),"X","")</f>
        <v/>
      </c>
      <c r="C48" s="17" t="s">
        <v>2303</v>
      </c>
      <c r="D48" s="20" t="str">
        <f>IF(COUNTIFS(Main!$D$6:$D$55,'Support - Mun.TD Index'!C48)&gt;0,"X","")</f>
        <v/>
      </c>
      <c r="E48" s="16" t="s">
        <v>2218</v>
      </c>
      <c r="F48" s="17" t="s">
        <v>2305</v>
      </c>
      <c r="G48" s="3" t="str">
        <f t="shared" si="0"/>
        <v>023 - EDINBURGH ANNEX</v>
      </c>
      <c r="I48" s="8" t="str" cm="1">
        <f t="array" ref="I48">IFERROR(IF(ROWS(I$6:I48)&gt;I$5,"",INDEX($G$2:$G$985,SMALL(IF($C$2:$C$985=I$4,ROW($G$2:$G$985)-ROW($C$2)+1),ROWS(I$6:I48)),COLUMNS($C44))),"")</f>
        <v/>
      </c>
      <c r="J48" s="8" t="str" cm="1">
        <f t="array" ref="J48">IFERROR(IF(ROWS(J$6:J48)&gt;J$5,"",INDEX($G$2:$G$985,SMALL(IF($C$2:$C$985=J$4,ROW($G$2:$G$985)-ROW($C$2)+1),ROWS(J$6:J48)),COLUMNS($C44))),"")</f>
        <v/>
      </c>
      <c r="K48" s="8" t="str" cm="1">
        <f t="array" ref="K48">IFERROR(IF(ROWS(K$6:K48)&gt;K$5,"",INDEX($G$2:$G$985,SMALL(IF($C$2:$C$985=K$4,ROW($G$2:$G$985)-ROW($C$2)+1),ROWS(K$6:K48)),COLUMNS($C44))),"")</f>
        <v/>
      </c>
      <c r="L48" s="8" t="str" cm="1">
        <f t="array" ref="L48">IFERROR(IF(ROWS(L$6:L48)&gt;L$5,"",INDEX($G$2:$G$985,SMALL(IF($C$2:$C$985=L$4,ROW($G$2:$G$985)-ROW($C$2)+1),ROWS(L$6:L48)),COLUMNS($C44))),"")</f>
        <v/>
      </c>
      <c r="M48" s="8" t="str" cm="1">
        <f t="array" ref="M48">IFERROR(IF(ROWS(M$6:M48)&gt;M$5,"",INDEX($G$2:$G$985,SMALL(IF($C$2:$C$985=M$4,ROW($G$2:$G$985)-ROW($C$2)+1),ROWS(M$6:M48)),COLUMNS($C44))),"")</f>
        <v/>
      </c>
      <c r="N48" s="8" t="str" cm="1">
        <f t="array" ref="N48">IFERROR(IF(ROWS(N$6:N48)&gt;N$5,"",INDEX($G$2:$G$985,SMALL(IF($C$2:$C$985=N$4,ROW($G$2:$G$985)-ROW($C$2)+1),ROWS(N$6:N48)),COLUMNS($C44))),"")</f>
        <v/>
      </c>
      <c r="O48" s="8" t="str" cm="1">
        <f t="array" ref="O48">IFERROR(IF(ROWS(O$6:O48)&gt;O$5,"",INDEX($G$2:$G$985,SMALL(IF($C$2:$C$985=O$4,ROW($G$2:$G$985)-ROW($C$2)+1),ROWS(O$6:O48)),COLUMNS($C44))),"")</f>
        <v/>
      </c>
      <c r="P48" s="8" t="str" cm="1">
        <f t="array" ref="P48">IFERROR(IF(ROWS(P$6:P48)&gt;P$5,"",INDEX($G$2:$G$985,SMALL(IF($C$2:$C$985=P$4,ROW($G$2:$G$985)-ROW($C$2)+1),ROWS(P$6:P48)),COLUMNS($C44))),"")</f>
        <v/>
      </c>
      <c r="Q48" s="8" t="str" cm="1">
        <f t="array" ref="Q48">IFERROR(IF(ROWS(Q$6:Q48)&gt;Q$5,"",INDEX($G$2:$G$985,SMALL(IF($C$2:$C$985=Q$4,ROW($G$2:$G$985)-ROW($C$2)+1),ROWS(Q$6:Q48)),COLUMNS($C44))),"")</f>
        <v/>
      </c>
      <c r="R48" s="8" t="str" cm="1">
        <f t="array" ref="R48">IFERROR(IF(ROWS(R$6:R48)&gt;R$5,"",INDEX($G$2:$G$985,SMALL(IF($C$2:$C$985=R$4,ROW($G$2:$G$985)-ROW($C$2)+1),ROWS(R$6:R48)),COLUMNS($C44))),"")</f>
        <v/>
      </c>
      <c r="S48" s="8" t="str" cm="1">
        <f t="array" ref="S48">IFERROR(IF(ROWS(S$6:S48)&gt;S$5,"",INDEX($G$2:$G$985,SMALL(IF($C$2:$C$985=S$4,ROW($G$2:$G$985)-ROW($C$2)+1),ROWS(S$6:S48)),COLUMNS($C44))),"")</f>
        <v/>
      </c>
      <c r="T48" s="8" t="str" cm="1">
        <f t="array" ref="T48">IFERROR(IF(ROWS(T$6:T48)&gt;T$5,"",INDEX($G$2:$G$985,SMALL(IF($C$2:$C$985=T$4,ROW($G$2:$G$985)-ROW($C$2)+1),ROWS(T$6:T48)),COLUMNS($C44))),"")</f>
        <v/>
      </c>
      <c r="U48" s="8" t="str" cm="1">
        <f t="array" ref="U48">IFERROR(IF(ROWS(U$6:U48)&gt;U$5,"",INDEX($G$2:$G$985,SMALL(IF($C$2:$C$985=U$4,ROW($G$2:$G$985)-ROW($C$2)+1),ROWS(U$6:U48)),COLUMNS($C44))),"")</f>
        <v/>
      </c>
      <c r="V48" s="8" t="str" cm="1">
        <f t="array" ref="V48">IFERROR(IF(ROWS(V$6:V48)&gt;V$5,"",INDEX($G$2:$G$985,SMALL(IF($C$2:$C$985=V$4,ROW($G$2:$G$985)-ROW($C$2)+1),ROWS(V$6:V48)),COLUMNS($C44))),"")</f>
        <v/>
      </c>
      <c r="W48" s="8" t="str" cm="1">
        <f t="array" ref="W48">IFERROR(IF(ROWS(W$6:W48)&gt;W$5,"",INDEX($G$2:$G$985,SMALL(IF($C$2:$C$985=W$4,ROW($G$2:$G$985)-ROW($C$2)+1),ROWS(W$6:W48)),COLUMNS($C44))),"")</f>
        <v/>
      </c>
      <c r="X48" s="8" t="str" cm="1">
        <f t="array" ref="X48">IFERROR(IF(ROWS(X$6:X48)&gt;X$5,"",INDEX($G$2:$G$985,SMALL(IF($C$2:$C$985=X$4,ROW($G$2:$G$985)-ROW($C$2)+1),ROWS(X$6:X48)),COLUMNS($C44))),"")</f>
        <v/>
      </c>
      <c r="Y48" s="8" t="str" cm="1">
        <f t="array" ref="Y48">IFERROR(IF(ROWS(Y$6:Y48)&gt;Y$5,"",INDEX($G$2:$G$985,SMALL(IF($C$2:$C$985=Y$4,ROW($G$2:$G$985)-ROW($C$2)+1),ROWS(Y$6:Y48)),COLUMNS($C44))),"")</f>
        <v/>
      </c>
      <c r="Z48" s="8" t="str" cm="1">
        <f t="array" ref="Z48">IFERROR(IF(ROWS(Z$6:Z48)&gt;Z$5,"",INDEX($G$2:$G$985,SMALL(IF($C$2:$C$985=Z$4,ROW($G$2:$G$985)-ROW($C$2)+1),ROWS(Z$6:Z48)),COLUMNS($C44))),"")</f>
        <v/>
      </c>
      <c r="AA48" s="8" t="str" cm="1">
        <f t="array" ref="AA48">IFERROR(IF(ROWS(AA$6:AA48)&gt;AA$5,"",INDEX($G$2:$G$985,SMALL(IF($C$2:$C$985=AA$4,ROW($G$2:$G$985)-ROW($C$2)+1),ROWS(AA$6:AA48)),COLUMNS($C44))),"")</f>
        <v/>
      </c>
      <c r="AB48" s="8" t="str" cm="1">
        <f t="array" ref="AB48">IFERROR(IF(ROWS(AB$6:AB48)&gt;AB$5,"",INDEX($G$2:$G$985,SMALL(IF($C$2:$C$985=AB$4,ROW($G$2:$G$985)-ROW($C$2)+1),ROWS(AB$6:AB48)),COLUMNS($C44))),"")</f>
        <v/>
      </c>
    </row>
    <row r="49" spans="1:28" x14ac:dyDescent="0.35">
      <c r="A49" s="16" t="s">
        <v>27</v>
      </c>
      <c r="B49" s="20" t="str">
        <f>IF(A49=LEFT(Main!$C$4,2),"X","")</f>
        <v/>
      </c>
      <c r="C49" s="17" t="s">
        <v>2306</v>
      </c>
      <c r="D49" s="20" t="str">
        <f>IF(COUNTIFS(Main!$D$6:$D$55,'Support - Mun.TD Index'!C49)&gt;0,"X","")</f>
        <v/>
      </c>
      <c r="E49" s="16" t="s">
        <v>2307</v>
      </c>
      <c r="F49" s="17" t="s">
        <v>2308</v>
      </c>
      <c r="G49" s="3" t="str">
        <f t="shared" si="0"/>
        <v>009 - AMBIA (HICKORY GROVE)</v>
      </c>
      <c r="I49" s="8" t="str" cm="1">
        <f t="array" ref="I49">IFERROR(IF(ROWS(I$6:I49)&gt;I$5,"",INDEX($G$2:$G$985,SMALL(IF($C$2:$C$985=I$4,ROW($G$2:$G$985)-ROW($C$2)+1),ROWS(I$6:I49)),COLUMNS($C45))),"")</f>
        <v/>
      </c>
      <c r="J49" s="8" t="str" cm="1">
        <f t="array" ref="J49">IFERROR(IF(ROWS(J$6:J49)&gt;J$5,"",INDEX($G$2:$G$985,SMALL(IF($C$2:$C$985=J$4,ROW($G$2:$G$985)-ROW($C$2)+1),ROWS(J$6:J49)),COLUMNS($C45))),"")</f>
        <v/>
      </c>
      <c r="K49" s="8" t="str" cm="1">
        <f t="array" ref="K49">IFERROR(IF(ROWS(K$6:K49)&gt;K$5,"",INDEX($G$2:$G$985,SMALL(IF($C$2:$C$985=K$4,ROW($G$2:$G$985)-ROW($C$2)+1),ROWS(K$6:K49)),COLUMNS($C45))),"")</f>
        <v/>
      </c>
      <c r="L49" s="8" t="str" cm="1">
        <f t="array" ref="L49">IFERROR(IF(ROWS(L$6:L49)&gt;L$5,"",INDEX($G$2:$G$985,SMALL(IF($C$2:$C$985=L$4,ROW($G$2:$G$985)-ROW($C$2)+1),ROWS(L$6:L49)),COLUMNS($C45))),"")</f>
        <v/>
      </c>
      <c r="M49" s="8" t="str" cm="1">
        <f t="array" ref="M49">IFERROR(IF(ROWS(M$6:M49)&gt;M$5,"",INDEX($G$2:$G$985,SMALL(IF($C$2:$C$985=M$4,ROW($G$2:$G$985)-ROW($C$2)+1),ROWS(M$6:M49)),COLUMNS($C45))),"")</f>
        <v/>
      </c>
      <c r="N49" s="8" t="str" cm="1">
        <f t="array" ref="N49">IFERROR(IF(ROWS(N$6:N49)&gt;N$5,"",INDEX($G$2:$G$985,SMALL(IF($C$2:$C$985=N$4,ROW($G$2:$G$985)-ROW($C$2)+1),ROWS(N$6:N49)),COLUMNS($C45))),"")</f>
        <v/>
      </c>
      <c r="O49" s="8" t="str" cm="1">
        <f t="array" ref="O49">IFERROR(IF(ROWS(O$6:O49)&gt;O$5,"",INDEX($G$2:$G$985,SMALL(IF($C$2:$C$985=O$4,ROW($G$2:$G$985)-ROW($C$2)+1),ROWS(O$6:O49)),COLUMNS($C45))),"")</f>
        <v/>
      </c>
      <c r="P49" s="8" t="str" cm="1">
        <f t="array" ref="P49">IFERROR(IF(ROWS(P$6:P49)&gt;P$5,"",INDEX($G$2:$G$985,SMALL(IF($C$2:$C$985=P$4,ROW($G$2:$G$985)-ROW($C$2)+1),ROWS(P$6:P49)),COLUMNS($C45))),"")</f>
        <v/>
      </c>
      <c r="Q49" s="8" t="str" cm="1">
        <f t="array" ref="Q49">IFERROR(IF(ROWS(Q$6:Q49)&gt;Q$5,"",INDEX($G$2:$G$985,SMALL(IF($C$2:$C$985=Q$4,ROW($G$2:$G$985)-ROW($C$2)+1),ROWS(Q$6:Q49)),COLUMNS($C45))),"")</f>
        <v/>
      </c>
      <c r="R49" s="8" t="str" cm="1">
        <f t="array" ref="R49">IFERROR(IF(ROWS(R$6:R49)&gt;R$5,"",INDEX($G$2:$G$985,SMALL(IF($C$2:$C$985=R$4,ROW($G$2:$G$985)-ROW($C$2)+1),ROWS(R$6:R49)),COLUMNS($C45))),"")</f>
        <v/>
      </c>
      <c r="S49" s="8" t="str" cm="1">
        <f t="array" ref="S49">IFERROR(IF(ROWS(S$6:S49)&gt;S$5,"",INDEX($G$2:$G$985,SMALL(IF($C$2:$C$985=S$4,ROW($G$2:$G$985)-ROW($C$2)+1),ROWS(S$6:S49)),COLUMNS($C45))),"")</f>
        <v/>
      </c>
      <c r="T49" s="8" t="str" cm="1">
        <f t="array" ref="T49">IFERROR(IF(ROWS(T$6:T49)&gt;T$5,"",INDEX($G$2:$G$985,SMALL(IF($C$2:$C$985=T$4,ROW($G$2:$G$985)-ROW($C$2)+1),ROWS(T$6:T49)),COLUMNS($C45))),"")</f>
        <v/>
      </c>
      <c r="U49" s="8" t="str" cm="1">
        <f t="array" ref="U49">IFERROR(IF(ROWS(U$6:U49)&gt;U$5,"",INDEX($G$2:$G$985,SMALL(IF($C$2:$C$985=U$4,ROW($G$2:$G$985)-ROW($C$2)+1),ROWS(U$6:U49)),COLUMNS($C45))),"")</f>
        <v/>
      </c>
      <c r="V49" s="8" t="str" cm="1">
        <f t="array" ref="V49">IFERROR(IF(ROWS(V$6:V49)&gt;V$5,"",INDEX($G$2:$G$985,SMALL(IF($C$2:$C$985=V$4,ROW($G$2:$G$985)-ROW($C$2)+1),ROWS(V$6:V49)),COLUMNS($C45))),"")</f>
        <v/>
      </c>
      <c r="W49" s="8" t="str" cm="1">
        <f t="array" ref="W49">IFERROR(IF(ROWS(W$6:W49)&gt;W$5,"",INDEX($G$2:$G$985,SMALL(IF($C$2:$C$985=W$4,ROW($G$2:$G$985)-ROW($C$2)+1),ROWS(W$6:W49)),COLUMNS($C45))),"")</f>
        <v/>
      </c>
      <c r="X49" s="8" t="str" cm="1">
        <f t="array" ref="X49">IFERROR(IF(ROWS(X$6:X49)&gt;X$5,"",INDEX($G$2:$G$985,SMALL(IF($C$2:$C$985=X$4,ROW($G$2:$G$985)-ROW($C$2)+1),ROWS(X$6:X49)),COLUMNS($C45))),"")</f>
        <v/>
      </c>
      <c r="Y49" s="8" t="str" cm="1">
        <f t="array" ref="Y49">IFERROR(IF(ROWS(Y$6:Y49)&gt;Y$5,"",INDEX($G$2:$G$985,SMALL(IF($C$2:$C$985=Y$4,ROW($G$2:$G$985)-ROW($C$2)+1),ROWS(Y$6:Y49)),COLUMNS($C45))),"")</f>
        <v/>
      </c>
      <c r="Z49" s="8" t="str" cm="1">
        <f t="array" ref="Z49">IFERROR(IF(ROWS(Z$6:Z49)&gt;Z$5,"",INDEX($G$2:$G$985,SMALL(IF($C$2:$C$985=Z$4,ROW($G$2:$G$985)-ROW($C$2)+1),ROWS(Z$6:Z49)),COLUMNS($C45))),"")</f>
        <v/>
      </c>
      <c r="AA49" s="8" t="str" cm="1">
        <f t="array" ref="AA49">IFERROR(IF(ROWS(AA$6:AA49)&gt;AA$5,"",INDEX($G$2:$G$985,SMALL(IF($C$2:$C$985=AA$4,ROW($G$2:$G$985)-ROW($C$2)+1),ROWS(AA$6:AA49)),COLUMNS($C45))),"")</f>
        <v/>
      </c>
      <c r="AB49" s="8" t="str" cm="1">
        <f t="array" ref="AB49">IFERROR(IF(ROWS(AB$6:AB49)&gt;AB$5,"",INDEX($G$2:$G$985,SMALL(IF($C$2:$C$985=AB$4,ROW($G$2:$G$985)-ROW($C$2)+1),ROWS(AB$6:AB49)),COLUMNS($C45))),"")</f>
        <v/>
      </c>
    </row>
    <row r="50" spans="1:28" x14ac:dyDescent="0.35">
      <c r="A50" s="16" t="s">
        <v>27</v>
      </c>
      <c r="B50" s="20" t="str">
        <f>IF(A50=LEFT(Main!$C$4,2),"X","")</f>
        <v/>
      </c>
      <c r="C50" s="17" t="s">
        <v>2309</v>
      </c>
      <c r="D50" s="20" t="str">
        <f>IF(COUNTIFS(Main!$D$6:$D$55,'Support - Mun.TD Index'!C50)&gt;0,"X","")</f>
        <v/>
      </c>
      <c r="E50" s="16" t="s">
        <v>2283</v>
      </c>
      <c r="F50" s="17" t="s">
        <v>2310</v>
      </c>
      <c r="G50" s="3" t="str">
        <f t="shared" si="0"/>
        <v>007 - BOSWELL (GRANT)</v>
      </c>
      <c r="I50" s="8" t="str" cm="1">
        <f t="array" ref="I50">IFERROR(IF(ROWS(I$6:I50)&gt;I$5,"",INDEX($G$2:$G$985,SMALL(IF($C$2:$C$985=I$4,ROW($G$2:$G$985)-ROW($C$2)+1),ROWS(I$6:I50)),COLUMNS($C46))),"")</f>
        <v/>
      </c>
      <c r="J50" s="8" t="str" cm="1">
        <f t="array" ref="J50">IFERROR(IF(ROWS(J$6:J50)&gt;J$5,"",INDEX($G$2:$G$985,SMALL(IF($C$2:$C$985=J$4,ROW($G$2:$G$985)-ROW($C$2)+1),ROWS(J$6:J50)),COLUMNS($C46))),"")</f>
        <v/>
      </c>
      <c r="K50" s="8" t="str" cm="1">
        <f t="array" ref="K50">IFERROR(IF(ROWS(K$6:K50)&gt;K$5,"",INDEX($G$2:$G$985,SMALL(IF($C$2:$C$985=K$4,ROW($G$2:$G$985)-ROW($C$2)+1),ROWS(K$6:K50)),COLUMNS($C46))),"")</f>
        <v/>
      </c>
      <c r="L50" s="8" t="str" cm="1">
        <f t="array" ref="L50">IFERROR(IF(ROWS(L$6:L50)&gt;L$5,"",INDEX($G$2:$G$985,SMALL(IF($C$2:$C$985=L$4,ROW($G$2:$G$985)-ROW($C$2)+1),ROWS(L$6:L50)),COLUMNS($C46))),"")</f>
        <v/>
      </c>
      <c r="M50" s="8" t="str" cm="1">
        <f t="array" ref="M50">IFERROR(IF(ROWS(M$6:M50)&gt;M$5,"",INDEX($G$2:$G$985,SMALL(IF($C$2:$C$985=M$4,ROW($G$2:$G$985)-ROW($C$2)+1),ROWS(M$6:M50)),COLUMNS($C46))),"")</f>
        <v/>
      </c>
      <c r="N50" s="8" t="str" cm="1">
        <f t="array" ref="N50">IFERROR(IF(ROWS(N$6:N50)&gt;N$5,"",INDEX($G$2:$G$985,SMALL(IF($C$2:$C$985=N$4,ROW($G$2:$G$985)-ROW($C$2)+1),ROWS(N$6:N50)),COLUMNS($C46))),"")</f>
        <v/>
      </c>
      <c r="O50" s="8" t="str" cm="1">
        <f t="array" ref="O50">IFERROR(IF(ROWS(O$6:O50)&gt;O$5,"",INDEX($G$2:$G$985,SMALL(IF($C$2:$C$985=O$4,ROW($G$2:$G$985)-ROW($C$2)+1),ROWS(O$6:O50)),COLUMNS($C46))),"")</f>
        <v/>
      </c>
      <c r="P50" s="8" t="str" cm="1">
        <f t="array" ref="P50">IFERROR(IF(ROWS(P$6:P50)&gt;P$5,"",INDEX($G$2:$G$985,SMALL(IF($C$2:$C$985=P$4,ROW($G$2:$G$985)-ROW($C$2)+1),ROWS(P$6:P50)),COLUMNS($C46))),"")</f>
        <v/>
      </c>
      <c r="Q50" s="8" t="str" cm="1">
        <f t="array" ref="Q50">IFERROR(IF(ROWS(Q$6:Q50)&gt;Q$5,"",INDEX($G$2:$G$985,SMALL(IF($C$2:$C$985=Q$4,ROW($G$2:$G$985)-ROW($C$2)+1),ROWS(Q$6:Q50)),COLUMNS($C46))),"")</f>
        <v/>
      </c>
      <c r="R50" s="8" t="str" cm="1">
        <f t="array" ref="R50">IFERROR(IF(ROWS(R$6:R50)&gt;R$5,"",INDEX($G$2:$G$985,SMALL(IF($C$2:$C$985=R$4,ROW($G$2:$G$985)-ROW($C$2)+1),ROWS(R$6:R50)),COLUMNS($C46))),"")</f>
        <v/>
      </c>
      <c r="S50" s="8" t="str" cm="1">
        <f t="array" ref="S50">IFERROR(IF(ROWS(S$6:S50)&gt;S$5,"",INDEX($G$2:$G$985,SMALL(IF($C$2:$C$985=S$4,ROW($G$2:$G$985)-ROW($C$2)+1),ROWS(S$6:S50)),COLUMNS($C46))),"")</f>
        <v/>
      </c>
      <c r="T50" s="8" t="str" cm="1">
        <f t="array" ref="T50">IFERROR(IF(ROWS(T$6:T50)&gt;T$5,"",INDEX($G$2:$G$985,SMALL(IF($C$2:$C$985=T$4,ROW($G$2:$G$985)-ROW($C$2)+1),ROWS(T$6:T50)),COLUMNS($C46))),"")</f>
        <v/>
      </c>
      <c r="U50" s="8" t="str" cm="1">
        <f t="array" ref="U50">IFERROR(IF(ROWS(U$6:U50)&gt;U$5,"",INDEX($G$2:$G$985,SMALL(IF($C$2:$C$985=U$4,ROW($G$2:$G$985)-ROW($C$2)+1),ROWS(U$6:U50)),COLUMNS($C46))),"")</f>
        <v/>
      </c>
      <c r="V50" s="8" t="str" cm="1">
        <f t="array" ref="V50">IFERROR(IF(ROWS(V$6:V50)&gt;V$5,"",INDEX($G$2:$G$985,SMALL(IF($C$2:$C$985=V$4,ROW($G$2:$G$985)-ROW($C$2)+1),ROWS(V$6:V50)),COLUMNS($C46))),"")</f>
        <v/>
      </c>
      <c r="W50" s="8" t="str" cm="1">
        <f t="array" ref="W50">IFERROR(IF(ROWS(W$6:W50)&gt;W$5,"",INDEX($G$2:$G$985,SMALL(IF($C$2:$C$985=W$4,ROW($G$2:$G$985)-ROW($C$2)+1),ROWS(W$6:W50)),COLUMNS($C46))),"")</f>
        <v/>
      </c>
      <c r="X50" s="8" t="str" cm="1">
        <f t="array" ref="X50">IFERROR(IF(ROWS(X$6:X50)&gt;X$5,"",INDEX($G$2:$G$985,SMALL(IF($C$2:$C$985=X$4,ROW($G$2:$G$985)-ROW($C$2)+1),ROWS(X$6:X50)),COLUMNS($C46))),"")</f>
        <v/>
      </c>
      <c r="Y50" s="8" t="str" cm="1">
        <f t="array" ref="Y50">IFERROR(IF(ROWS(Y$6:Y50)&gt;Y$5,"",INDEX($G$2:$G$985,SMALL(IF($C$2:$C$985=Y$4,ROW($G$2:$G$985)-ROW($C$2)+1),ROWS(Y$6:Y50)),COLUMNS($C46))),"")</f>
        <v/>
      </c>
      <c r="Z50" s="8" t="str" cm="1">
        <f t="array" ref="Z50">IFERROR(IF(ROWS(Z$6:Z50)&gt;Z$5,"",INDEX($G$2:$G$985,SMALL(IF($C$2:$C$985=Z$4,ROW($G$2:$G$985)-ROW($C$2)+1),ROWS(Z$6:Z50)),COLUMNS($C46))),"")</f>
        <v/>
      </c>
      <c r="AA50" s="8" t="str" cm="1">
        <f t="array" ref="AA50">IFERROR(IF(ROWS(AA$6:AA50)&gt;AA$5,"",INDEX($G$2:$G$985,SMALL(IF($C$2:$C$985=AA$4,ROW($G$2:$G$985)-ROW($C$2)+1),ROWS(AA$6:AA50)),COLUMNS($C46))),"")</f>
        <v/>
      </c>
      <c r="AB50" s="8" t="str" cm="1">
        <f t="array" ref="AB50">IFERROR(IF(ROWS(AB$6:AB50)&gt;AB$5,"",INDEX($G$2:$G$985,SMALL(IF($C$2:$C$985=AB$4,ROW($G$2:$G$985)-ROW($C$2)+1),ROWS(AB$6:AB50)),COLUMNS($C46))),"")</f>
        <v/>
      </c>
    </row>
    <row r="51" spans="1:28" x14ac:dyDescent="0.35">
      <c r="A51" s="16" t="s">
        <v>27</v>
      </c>
      <c r="B51" s="20" t="str">
        <f>IF(A51=LEFT(Main!$C$4,2),"X","")</f>
        <v/>
      </c>
      <c r="C51" s="17" t="s">
        <v>2311</v>
      </c>
      <c r="D51" s="20" t="str">
        <f>IF(COUNTIFS(Main!$D$6:$D$55,'Support - Mun.TD Index'!C51)&gt;0,"X","")</f>
        <v/>
      </c>
      <c r="E51" s="16" t="s">
        <v>2312</v>
      </c>
      <c r="F51" s="17" t="s">
        <v>2313</v>
      </c>
      <c r="G51" s="3" t="str">
        <f t="shared" si="0"/>
        <v>015 - EARL PARK (RICHLAND)</v>
      </c>
      <c r="I51" s="8" t="str" cm="1">
        <f t="array" ref="I51">IFERROR(IF(ROWS(I$6:I51)&gt;I$5,"",INDEX($G$2:$G$985,SMALL(IF($C$2:$C$985=I$4,ROW($G$2:$G$985)-ROW($C$2)+1),ROWS(I$6:I51)),COLUMNS($C47))),"")</f>
        <v/>
      </c>
      <c r="J51" s="8" t="str" cm="1">
        <f t="array" ref="J51">IFERROR(IF(ROWS(J$6:J51)&gt;J$5,"",INDEX($G$2:$G$985,SMALL(IF($C$2:$C$985=J$4,ROW($G$2:$G$985)-ROW($C$2)+1),ROWS(J$6:J51)),COLUMNS($C47))),"")</f>
        <v/>
      </c>
      <c r="K51" s="8" t="str" cm="1">
        <f t="array" ref="K51">IFERROR(IF(ROWS(K$6:K51)&gt;K$5,"",INDEX($G$2:$G$985,SMALL(IF($C$2:$C$985=K$4,ROW($G$2:$G$985)-ROW($C$2)+1),ROWS(K$6:K51)),COLUMNS($C47))),"")</f>
        <v/>
      </c>
      <c r="L51" s="8" t="str" cm="1">
        <f t="array" ref="L51">IFERROR(IF(ROWS(L$6:L51)&gt;L$5,"",INDEX($G$2:$G$985,SMALL(IF($C$2:$C$985=L$4,ROW($G$2:$G$985)-ROW($C$2)+1),ROWS(L$6:L51)),COLUMNS($C47))),"")</f>
        <v/>
      </c>
      <c r="M51" s="8" t="str" cm="1">
        <f t="array" ref="M51">IFERROR(IF(ROWS(M$6:M51)&gt;M$5,"",INDEX($G$2:$G$985,SMALL(IF($C$2:$C$985=M$4,ROW($G$2:$G$985)-ROW($C$2)+1),ROWS(M$6:M51)),COLUMNS($C47))),"")</f>
        <v/>
      </c>
      <c r="N51" s="8" t="str" cm="1">
        <f t="array" ref="N51">IFERROR(IF(ROWS(N$6:N51)&gt;N$5,"",INDEX($G$2:$G$985,SMALL(IF($C$2:$C$985=N$4,ROW($G$2:$G$985)-ROW($C$2)+1),ROWS(N$6:N51)),COLUMNS($C47))),"")</f>
        <v/>
      </c>
      <c r="O51" s="8" t="str" cm="1">
        <f t="array" ref="O51">IFERROR(IF(ROWS(O$6:O51)&gt;O$5,"",INDEX($G$2:$G$985,SMALL(IF($C$2:$C$985=O$4,ROW($G$2:$G$985)-ROW($C$2)+1),ROWS(O$6:O51)),COLUMNS($C47))),"")</f>
        <v/>
      </c>
      <c r="P51" s="8" t="str" cm="1">
        <f t="array" ref="P51">IFERROR(IF(ROWS(P$6:P51)&gt;P$5,"",INDEX($G$2:$G$985,SMALL(IF($C$2:$C$985=P$4,ROW($G$2:$G$985)-ROW($C$2)+1),ROWS(P$6:P51)),COLUMNS($C47))),"")</f>
        <v/>
      </c>
      <c r="Q51" s="8" t="str" cm="1">
        <f t="array" ref="Q51">IFERROR(IF(ROWS(Q$6:Q51)&gt;Q$5,"",INDEX($G$2:$G$985,SMALL(IF($C$2:$C$985=Q$4,ROW($G$2:$G$985)-ROW($C$2)+1),ROWS(Q$6:Q51)),COLUMNS($C47))),"")</f>
        <v/>
      </c>
      <c r="R51" s="8" t="str" cm="1">
        <f t="array" ref="R51">IFERROR(IF(ROWS(R$6:R51)&gt;R$5,"",INDEX($G$2:$G$985,SMALL(IF($C$2:$C$985=R$4,ROW($G$2:$G$985)-ROW($C$2)+1),ROWS(R$6:R51)),COLUMNS($C47))),"")</f>
        <v/>
      </c>
      <c r="S51" s="8" t="str" cm="1">
        <f t="array" ref="S51">IFERROR(IF(ROWS(S$6:S51)&gt;S$5,"",INDEX($G$2:$G$985,SMALL(IF($C$2:$C$985=S$4,ROW($G$2:$G$985)-ROW($C$2)+1),ROWS(S$6:S51)),COLUMNS($C47))),"")</f>
        <v/>
      </c>
      <c r="T51" s="8" t="str" cm="1">
        <f t="array" ref="T51">IFERROR(IF(ROWS(T$6:T51)&gt;T$5,"",INDEX($G$2:$G$985,SMALL(IF($C$2:$C$985=T$4,ROW($G$2:$G$985)-ROW($C$2)+1),ROWS(T$6:T51)),COLUMNS($C47))),"")</f>
        <v/>
      </c>
      <c r="U51" s="8" t="str" cm="1">
        <f t="array" ref="U51">IFERROR(IF(ROWS(U$6:U51)&gt;U$5,"",INDEX($G$2:$G$985,SMALL(IF($C$2:$C$985=U$4,ROW($G$2:$G$985)-ROW($C$2)+1),ROWS(U$6:U51)),COLUMNS($C47))),"")</f>
        <v/>
      </c>
      <c r="V51" s="8" t="str" cm="1">
        <f t="array" ref="V51">IFERROR(IF(ROWS(V$6:V51)&gt;V$5,"",INDEX($G$2:$G$985,SMALL(IF($C$2:$C$985=V$4,ROW($G$2:$G$985)-ROW($C$2)+1),ROWS(V$6:V51)),COLUMNS($C47))),"")</f>
        <v/>
      </c>
      <c r="W51" s="8" t="str" cm="1">
        <f t="array" ref="W51">IFERROR(IF(ROWS(W$6:W51)&gt;W$5,"",INDEX($G$2:$G$985,SMALL(IF($C$2:$C$985=W$4,ROW($G$2:$G$985)-ROW($C$2)+1),ROWS(W$6:W51)),COLUMNS($C47))),"")</f>
        <v/>
      </c>
      <c r="X51" s="8" t="str" cm="1">
        <f t="array" ref="X51">IFERROR(IF(ROWS(X$6:X51)&gt;X$5,"",INDEX($G$2:$G$985,SMALL(IF($C$2:$C$985=X$4,ROW($G$2:$G$985)-ROW($C$2)+1),ROWS(X$6:X51)),COLUMNS($C47))),"")</f>
        <v/>
      </c>
      <c r="Y51" s="8" t="str" cm="1">
        <f t="array" ref="Y51">IFERROR(IF(ROWS(Y$6:Y51)&gt;Y$5,"",INDEX($G$2:$G$985,SMALL(IF($C$2:$C$985=Y$4,ROW($G$2:$G$985)-ROW($C$2)+1),ROWS(Y$6:Y51)),COLUMNS($C47))),"")</f>
        <v/>
      </c>
      <c r="Z51" s="8" t="str" cm="1">
        <f t="array" ref="Z51">IFERROR(IF(ROWS(Z$6:Z51)&gt;Z$5,"",INDEX($G$2:$G$985,SMALL(IF($C$2:$C$985=Z$4,ROW($G$2:$G$985)-ROW($C$2)+1),ROWS(Z$6:Z51)),COLUMNS($C47))),"")</f>
        <v/>
      </c>
      <c r="AA51" s="8" t="str" cm="1">
        <f t="array" ref="AA51">IFERROR(IF(ROWS(AA$6:AA51)&gt;AA$5,"",INDEX($G$2:$G$985,SMALL(IF($C$2:$C$985=AA$4,ROW($G$2:$G$985)-ROW($C$2)+1),ROWS(AA$6:AA51)),COLUMNS($C47))),"")</f>
        <v/>
      </c>
      <c r="AB51" s="8" t="str" cm="1">
        <f t="array" ref="AB51">IFERROR(IF(ROWS(AB$6:AB51)&gt;AB$5,"",INDEX($G$2:$G$985,SMALL(IF($C$2:$C$985=AB$4,ROW($G$2:$G$985)-ROW($C$2)+1),ROWS(AB$6:AB51)),COLUMNS($C47))),"")</f>
        <v/>
      </c>
    </row>
    <row r="52" spans="1:28" x14ac:dyDescent="0.35">
      <c r="A52" s="16" t="s">
        <v>27</v>
      </c>
      <c r="B52" s="20" t="str">
        <f>IF(A52=LEFT(Main!$C$4,2),"X","")</f>
        <v/>
      </c>
      <c r="C52" s="17" t="s">
        <v>2314</v>
      </c>
      <c r="D52" s="20" t="str">
        <f>IF(COUNTIFS(Main!$D$6:$D$55,'Support - Mun.TD Index'!C52)&gt;0,"X","")</f>
        <v/>
      </c>
      <c r="E52" s="16" t="s">
        <v>2315</v>
      </c>
      <c r="F52" s="17" t="s">
        <v>2316</v>
      </c>
      <c r="G52" s="3" t="str">
        <f t="shared" si="0"/>
        <v>004 - FOWLER (CENTER)</v>
      </c>
      <c r="I52" s="8" t="str" cm="1">
        <f t="array" ref="I52">IFERROR(IF(ROWS(I$6:I52)&gt;I$5,"",INDEX($G$2:$G$985,SMALL(IF($C$2:$C$985=I$4,ROW($G$2:$G$985)-ROW($C$2)+1),ROWS(I$6:I52)),COLUMNS($C48))),"")</f>
        <v/>
      </c>
      <c r="J52" s="8" t="str" cm="1">
        <f t="array" ref="J52">IFERROR(IF(ROWS(J$6:J52)&gt;J$5,"",INDEX($G$2:$G$985,SMALL(IF($C$2:$C$985=J$4,ROW($G$2:$G$985)-ROW($C$2)+1),ROWS(J$6:J52)),COLUMNS($C48))),"")</f>
        <v/>
      </c>
      <c r="K52" s="8" t="str" cm="1">
        <f t="array" ref="K52">IFERROR(IF(ROWS(K$6:K52)&gt;K$5,"",INDEX($G$2:$G$985,SMALL(IF($C$2:$C$985=K$4,ROW($G$2:$G$985)-ROW($C$2)+1),ROWS(K$6:K52)),COLUMNS($C48))),"")</f>
        <v/>
      </c>
      <c r="L52" s="8" t="str" cm="1">
        <f t="array" ref="L52">IFERROR(IF(ROWS(L$6:L52)&gt;L$5,"",INDEX($G$2:$G$985,SMALL(IF($C$2:$C$985=L$4,ROW($G$2:$G$985)-ROW($C$2)+1),ROWS(L$6:L52)),COLUMNS($C48))),"")</f>
        <v/>
      </c>
      <c r="M52" s="8" t="str" cm="1">
        <f t="array" ref="M52">IFERROR(IF(ROWS(M$6:M52)&gt;M$5,"",INDEX($G$2:$G$985,SMALL(IF($C$2:$C$985=M$4,ROW($G$2:$G$985)-ROW($C$2)+1),ROWS(M$6:M52)),COLUMNS($C48))),"")</f>
        <v/>
      </c>
      <c r="N52" s="8" t="str" cm="1">
        <f t="array" ref="N52">IFERROR(IF(ROWS(N$6:N52)&gt;N$5,"",INDEX($G$2:$G$985,SMALL(IF($C$2:$C$985=N$4,ROW($G$2:$G$985)-ROW($C$2)+1),ROWS(N$6:N52)),COLUMNS($C48))),"")</f>
        <v/>
      </c>
      <c r="O52" s="8" t="str" cm="1">
        <f t="array" ref="O52">IFERROR(IF(ROWS(O$6:O52)&gt;O$5,"",INDEX($G$2:$G$985,SMALL(IF($C$2:$C$985=O$4,ROW($G$2:$G$985)-ROW($C$2)+1),ROWS(O$6:O52)),COLUMNS($C48))),"")</f>
        <v/>
      </c>
      <c r="P52" s="8" t="str" cm="1">
        <f t="array" ref="P52">IFERROR(IF(ROWS(P$6:P52)&gt;P$5,"",INDEX($G$2:$G$985,SMALL(IF($C$2:$C$985=P$4,ROW($G$2:$G$985)-ROW($C$2)+1),ROWS(P$6:P52)),COLUMNS($C48))),"")</f>
        <v/>
      </c>
      <c r="Q52" s="8" t="str" cm="1">
        <f t="array" ref="Q52">IFERROR(IF(ROWS(Q$6:Q52)&gt;Q$5,"",INDEX($G$2:$G$985,SMALL(IF($C$2:$C$985=Q$4,ROW($G$2:$G$985)-ROW($C$2)+1),ROWS(Q$6:Q52)),COLUMNS($C48))),"")</f>
        <v/>
      </c>
      <c r="R52" s="8" t="str" cm="1">
        <f t="array" ref="R52">IFERROR(IF(ROWS(R$6:R52)&gt;R$5,"",INDEX($G$2:$G$985,SMALL(IF($C$2:$C$985=R$4,ROW($G$2:$G$985)-ROW($C$2)+1),ROWS(R$6:R52)),COLUMNS($C48))),"")</f>
        <v/>
      </c>
      <c r="S52" s="8" t="str" cm="1">
        <f t="array" ref="S52">IFERROR(IF(ROWS(S$6:S52)&gt;S$5,"",INDEX($G$2:$G$985,SMALL(IF($C$2:$C$985=S$4,ROW($G$2:$G$985)-ROW($C$2)+1),ROWS(S$6:S52)),COLUMNS($C48))),"")</f>
        <v/>
      </c>
      <c r="T52" s="8" t="str" cm="1">
        <f t="array" ref="T52">IFERROR(IF(ROWS(T$6:T52)&gt;T$5,"",INDEX($G$2:$G$985,SMALL(IF($C$2:$C$985=T$4,ROW($G$2:$G$985)-ROW($C$2)+1),ROWS(T$6:T52)),COLUMNS($C48))),"")</f>
        <v/>
      </c>
      <c r="U52" s="8" t="str" cm="1">
        <f t="array" ref="U52">IFERROR(IF(ROWS(U$6:U52)&gt;U$5,"",INDEX($G$2:$G$985,SMALL(IF($C$2:$C$985=U$4,ROW($G$2:$G$985)-ROW($C$2)+1),ROWS(U$6:U52)),COLUMNS($C48))),"")</f>
        <v/>
      </c>
      <c r="V52" s="8" t="str" cm="1">
        <f t="array" ref="V52">IFERROR(IF(ROWS(V$6:V52)&gt;V$5,"",INDEX($G$2:$G$985,SMALL(IF($C$2:$C$985=V$4,ROW($G$2:$G$985)-ROW($C$2)+1),ROWS(V$6:V52)),COLUMNS($C48))),"")</f>
        <v/>
      </c>
      <c r="W52" s="8" t="str" cm="1">
        <f t="array" ref="W52">IFERROR(IF(ROWS(W$6:W52)&gt;W$5,"",INDEX($G$2:$G$985,SMALL(IF($C$2:$C$985=W$4,ROW($G$2:$G$985)-ROW($C$2)+1),ROWS(W$6:W52)),COLUMNS($C48))),"")</f>
        <v/>
      </c>
      <c r="X52" s="8" t="str" cm="1">
        <f t="array" ref="X52">IFERROR(IF(ROWS(X$6:X52)&gt;X$5,"",INDEX($G$2:$G$985,SMALL(IF($C$2:$C$985=X$4,ROW($G$2:$G$985)-ROW($C$2)+1),ROWS(X$6:X52)),COLUMNS($C48))),"")</f>
        <v/>
      </c>
      <c r="Y52" s="8" t="str" cm="1">
        <f t="array" ref="Y52">IFERROR(IF(ROWS(Y$6:Y52)&gt;Y$5,"",INDEX($G$2:$G$985,SMALL(IF($C$2:$C$985=Y$4,ROW($G$2:$G$985)-ROW($C$2)+1),ROWS(Y$6:Y52)),COLUMNS($C48))),"")</f>
        <v/>
      </c>
      <c r="Z52" s="8" t="str" cm="1">
        <f t="array" ref="Z52">IFERROR(IF(ROWS(Z$6:Z52)&gt;Z$5,"",INDEX($G$2:$G$985,SMALL(IF($C$2:$C$985=Z$4,ROW($G$2:$G$985)-ROW($C$2)+1),ROWS(Z$6:Z52)),COLUMNS($C48))),"")</f>
        <v/>
      </c>
      <c r="AA52" s="8" t="str" cm="1">
        <f t="array" ref="AA52">IFERROR(IF(ROWS(AA$6:AA52)&gt;AA$5,"",INDEX($G$2:$G$985,SMALL(IF($C$2:$C$985=AA$4,ROW($G$2:$G$985)-ROW($C$2)+1),ROWS(AA$6:AA52)),COLUMNS($C48))),"")</f>
        <v/>
      </c>
      <c r="AB52" s="8" t="str" cm="1">
        <f t="array" ref="AB52">IFERROR(IF(ROWS(AB$6:AB52)&gt;AB$5,"",INDEX($G$2:$G$985,SMALL(IF($C$2:$C$985=AB$4,ROW($G$2:$G$985)-ROW($C$2)+1),ROWS(AB$6:AB52)),COLUMNS($C48))),"")</f>
        <v/>
      </c>
    </row>
    <row r="53" spans="1:28" x14ac:dyDescent="0.35">
      <c r="A53" s="16" t="s">
        <v>27</v>
      </c>
      <c r="B53" s="20" t="str">
        <f>IF(A53=LEFT(Main!$C$4,2),"X","")</f>
        <v/>
      </c>
      <c r="C53" s="17" t="s">
        <v>2317</v>
      </c>
      <c r="D53" s="20" t="str">
        <f>IF(COUNTIFS(Main!$D$6:$D$55,'Support - Mun.TD Index'!C53)&gt;0,"X","")</f>
        <v/>
      </c>
      <c r="E53" s="16" t="s">
        <v>2279</v>
      </c>
      <c r="F53" s="17" t="s">
        <v>2318</v>
      </c>
      <c r="G53" s="3" t="str">
        <f t="shared" si="0"/>
        <v>002 - OTTERBEIN (BOLIVAR)</v>
      </c>
      <c r="I53" s="8" t="str" cm="1">
        <f t="array" ref="I53">IFERROR(IF(ROWS(I$6:I53)&gt;I$5,"",INDEX($G$2:$G$985,SMALL(IF($C$2:$C$985=I$4,ROW($G$2:$G$985)-ROW($C$2)+1),ROWS(I$6:I53)),COLUMNS($C49))),"")</f>
        <v/>
      </c>
      <c r="J53" s="8" t="str" cm="1">
        <f t="array" ref="J53">IFERROR(IF(ROWS(J$6:J53)&gt;J$5,"",INDEX($G$2:$G$985,SMALL(IF($C$2:$C$985=J$4,ROW($G$2:$G$985)-ROW($C$2)+1),ROWS(J$6:J53)),COLUMNS($C49))),"")</f>
        <v/>
      </c>
      <c r="K53" s="8" t="str" cm="1">
        <f t="array" ref="K53">IFERROR(IF(ROWS(K$6:K53)&gt;K$5,"",INDEX($G$2:$G$985,SMALL(IF($C$2:$C$985=K$4,ROW($G$2:$G$985)-ROW($C$2)+1),ROWS(K$6:K53)),COLUMNS($C49))),"")</f>
        <v/>
      </c>
      <c r="L53" s="8" t="str" cm="1">
        <f t="array" ref="L53">IFERROR(IF(ROWS(L$6:L53)&gt;L$5,"",INDEX($G$2:$G$985,SMALL(IF($C$2:$C$985=L$4,ROW($G$2:$G$985)-ROW($C$2)+1),ROWS(L$6:L53)),COLUMNS($C49))),"")</f>
        <v/>
      </c>
      <c r="M53" s="8" t="str" cm="1">
        <f t="array" ref="M53">IFERROR(IF(ROWS(M$6:M53)&gt;M$5,"",INDEX($G$2:$G$985,SMALL(IF($C$2:$C$985=M$4,ROW($G$2:$G$985)-ROW($C$2)+1),ROWS(M$6:M53)),COLUMNS($C49))),"")</f>
        <v/>
      </c>
      <c r="N53" s="8" t="str" cm="1">
        <f t="array" ref="N53">IFERROR(IF(ROWS(N$6:N53)&gt;N$5,"",INDEX($G$2:$G$985,SMALL(IF($C$2:$C$985=N$4,ROW($G$2:$G$985)-ROW($C$2)+1),ROWS(N$6:N53)),COLUMNS($C49))),"")</f>
        <v/>
      </c>
      <c r="O53" s="8" t="str" cm="1">
        <f t="array" ref="O53">IFERROR(IF(ROWS(O$6:O53)&gt;O$5,"",INDEX($G$2:$G$985,SMALL(IF($C$2:$C$985=O$4,ROW($G$2:$G$985)-ROW($C$2)+1),ROWS(O$6:O53)),COLUMNS($C49))),"")</f>
        <v/>
      </c>
      <c r="P53" s="8" t="str" cm="1">
        <f t="array" ref="P53">IFERROR(IF(ROWS(P$6:P53)&gt;P$5,"",INDEX($G$2:$G$985,SMALL(IF($C$2:$C$985=P$4,ROW($G$2:$G$985)-ROW($C$2)+1),ROWS(P$6:P53)),COLUMNS($C49))),"")</f>
        <v/>
      </c>
      <c r="Q53" s="8" t="str" cm="1">
        <f t="array" ref="Q53">IFERROR(IF(ROWS(Q$6:Q53)&gt;Q$5,"",INDEX($G$2:$G$985,SMALL(IF($C$2:$C$985=Q$4,ROW($G$2:$G$985)-ROW($C$2)+1),ROWS(Q$6:Q53)),COLUMNS($C49))),"")</f>
        <v/>
      </c>
      <c r="R53" s="8" t="str" cm="1">
        <f t="array" ref="R53">IFERROR(IF(ROWS(R$6:R53)&gt;R$5,"",INDEX($G$2:$G$985,SMALL(IF($C$2:$C$985=R$4,ROW($G$2:$G$985)-ROW($C$2)+1),ROWS(R$6:R53)),COLUMNS($C49))),"")</f>
        <v/>
      </c>
      <c r="S53" s="8" t="str" cm="1">
        <f t="array" ref="S53">IFERROR(IF(ROWS(S$6:S53)&gt;S$5,"",INDEX($G$2:$G$985,SMALL(IF($C$2:$C$985=S$4,ROW($G$2:$G$985)-ROW($C$2)+1),ROWS(S$6:S53)),COLUMNS($C49))),"")</f>
        <v/>
      </c>
      <c r="T53" s="8" t="str" cm="1">
        <f t="array" ref="T53">IFERROR(IF(ROWS(T$6:T53)&gt;T$5,"",INDEX($G$2:$G$985,SMALL(IF($C$2:$C$985=T$4,ROW($G$2:$G$985)-ROW($C$2)+1),ROWS(T$6:T53)),COLUMNS($C49))),"")</f>
        <v/>
      </c>
      <c r="U53" s="8" t="str" cm="1">
        <f t="array" ref="U53">IFERROR(IF(ROWS(U$6:U53)&gt;U$5,"",INDEX($G$2:$G$985,SMALL(IF($C$2:$C$985=U$4,ROW($G$2:$G$985)-ROW($C$2)+1),ROWS(U$6:U53)),COLUMNS($C49))),"")</f>
        <v/>
      </c>
      <c r="V53" s="8" t="str" cm="1">
        <f t="array" ref="V53">IFERROR(IF(ROWS(V$6:V53)&gt;V$5,"",INDEX($G$2:$G$985,SMALL(IF($C$2:$C$985=V$4,ROW($G$2:$G$985)-ROW($C$2)+1),ROWS(V$6:V53)),COLUMNS($C49))),"")</f>
        <v/>
      </c>
      <c r="W53" s="8" t="str" cm="1">
        <f t="array" ref="W53">IFERROR(IF(ROWS(W$6:W53)&gt;W$5,"",INDEX($G$2:$G$985,SMALL(IF($C$2:$C$985=W$4,ROW($G$2:$G$985)-ROW($C$2)+1),ROWS(W$6:W53)),COLUMNS($C49))),"")</f>
        <v/>
      </c>
      <c r="X53" s="8" t="str" cm="1">
        <f t="array" ref="X53">IFERROR(IF(ROWS(X$6:X53)&gt;X$5,"",INDEX($G$2:$G$985,SMALL(IF($C$2:$C$985=X$4,ROW($G$2:$G$985)-ROW($C$2)+1),ROWS(X$6:X53)),COLUMNS($C49))),"")</f>
        <v/>
      </c>
      <c r="Y53" s="8" t="str" cm="1">
        <f t="array" ref="Y53">IFERROR(IF(ROWS(Y$6:Y53)&gt;Y$5,"",INDEX($G$2:$G$985,SMALL(IF($C$2:$C$985=Y$4,ROW($G$2:$G$985)-ROW($C$2)+1),ROWS(Y$6:Y53)),COLUMNS($C49))),"")</f>
        <v/>
      </c>
      <c r="Z53" s="8" t="str" cm="1">
        <f t="array" ref="Z53">IFERROR(IF(ROWS(Z$6:Z53)&gt;Z$5,"",INDEX($G$2:$G$985,SMALL(IF($C$2:$C$985=Z$4,ROW($G$2:$G$985)-ROW($C$2)+1),ROWS(Z$6:Z53)),COLUMNS($C49))),"")</f>
        <v/>
      </c>
      <c r="AA53" s="8" t="str" cm="1">
        <f t="array" ref="AA53">IFERROR(IF(ROWS(AA$6:AA53)&gt;AA$5,"",INDEX($G$2:$G$985,SMALL(IF($C$2:$C$985=AA$4,ROW($G$2:$G$985)-ROW($C$2)+1),ROWS(AA$6:AA53)),COLUMNS($C49))),"")</f>
        <v/>
      </c>
      <c r="AB53" s="8" t="str" cm="1">
        <f t="array" ref="AB53">IFERROR(IF(ROWS(AB$6:AB53)&gt;AB$5,"",INDEX($G$2:$G$985,SMALL(IF($C$2:$C$985=AB$4,ROW($G$2:$G$985)-ROW($C$2)+1),ROWS(AB$6:AB53)),COLUMNS($C49))),"")</f>
        <v/>
      </c>
    </row>
    <row r="54" spans="1:28" x14ac:dyDescent="0.35">
      <c r="A54" s="16" t="s">
        <v>27</v>
      </c>
      <c r="B54" s="20" t="str">
        <f>IF(A54=LEFT(Main!$C$4,2),"X","")</f>
        <v/>
      </c>
      <c r="C54" s="17" t="s">
        <v>2319</v>
      </c>
      <c r="D54" s="20" t="str">
        <f>IF(COUNTIFS(Main!$D$6:$D$55,'Support - Mun.TD Index'!C54)&gt;0,"X","")</f>
        <v/>
      </c>
      <c r="E54" s="16" t="s">
        <v>2216</v>
      </c>
      <c r="F54" s="17" t="s">
        <v>2320</v>
      </c>
      <c r="G54" s="3" t="str">
        <f t="shared" si="0"/>
        <v>011 - OXFORD (OAK GROVE)</v>
      </c>
      <c r="I54" s="8" t="str" cm="1">
        <f t="array" ref="I54">IFERROR(IF(ROWS(I$6:I54)&gt;I$5,"",INDEX($G$2:$G$985,SMALL(IF($C$2:$C$985=I$4,ROW($G$2:$G$985)-ROW($C$2)+1),ROWS(I$6:I54)),COLUMNS($C50))),"")</f>
        <v/>
      </c>
      <c r="J54" s="8" t="str" cm="1">
        <f t="array" ref="J54">IFERROR(IF(ROWS(J$6:J54)&gt;J$5,"",INDEX($G$2:$G$985,SMALL(IF($C$2:$C$985=J$4,ROW($G$2:$G$985)-ROW($C$2)+1),ROWS(J$6:J54)),COLUMNS($C50))),"")</f>
        <v/>
      </c>
      <c r="K54" s="8" t="str" cm="1">
        <f t="array" ref="K54">IFERROR(IF(ROWS(K$6:K54)&gt;K$5,"",INDEX($G$2:$G$985,SMALL(IF($C$2:$C$985=K$4,ROW($G$2:$G$985)-ROW($C$2)+1),ROWS(K$6:K54)),COLUMNS($C50))),"")</f>
        <v/>
      </c>
      <c r="L54" s="8" t="str" cm="1">
        <f t="array" ref="L54">IFERROR(IF(ROWS(L$6:L54)&gt;L$5,"",INDEX($G$2:$G$985,SMALL(IF($C$2:$C$985=L$4,ROW($G$2:$G$985)-ROW($C$2)+1),ROWS(L$6:L54)),COLUMNS($C50))),"")</f>
        <v/>
      </c>
      <c r="M54" s="8" t="str" cm="1">
        <f t="array" ref="M54">IFERROR(IF(ROWS(M$6:M54)&gt;M$5,"",INDEX($G$2:$G$985,SMALL(IF($C$2:$C$985=M$4,ROW($G$2:$G$985)-ROW($C$2)+1),ROWS(M$6:M54)),COLUMNS($C50))),"")</f>
        <v/>
      </c>
      <c r="N54" s="8" t="str" cm="1">
        <f t="array" ref="N54">IFERROR(IF(ROWS(N$6:N54)&gt;N$5,"",INDEX($G$2:$G$985,SMALL(IF($C$2:$C$985=N$4,ROW($G$2:$G$985)-ROW($C$2)+1),ROWS(N$6:N54)),COLUMNS($C50))),"")</f>
        <v/>
      </c>
      <c r="O54" s="8" t="str" cm="1">
        <f t="array" ref="O54">IFERROR(IF(ROWS(O$6:O54)&gt;O$5,"",INDEX($G$2:$G$985,SMALL(IF($C$2:$C$985=O$4,ROW($G$2:$G$985)-ROW($C$2)+1),ROWS(O$6:O54)),COLUMNS($C50))),"")</f>
        <v/>
      </c>
      <c r="P54" s="8" t="str" cm="1">
        <f t="array" ref="P54">IFERROR(IF(ROWS(P$6:P54)&gt;P$5,"",INDEX($G$2:$G$985,SMALL(IF($C$2:$C$985=P$4,ROW($G$2:$G$985)-ROW($C$2)+1),ROWS(P$6:P54)),COLUMNS($C50))),"")</f>
        <v/>
      </c>
      <c r="Q54" s="8" t="str" cm="1">
        <f t="array" ref="Q54">IFERROR(IF(ROWS(Q$6:Q54)&gt;Q$5,"",INDEX($G$2:$G$985,SMALL(IF($C$2:$C$985=Q$4,ROW($G$2:$G$985)-ROW($C$2)+1),ROWS(Q$6:Q54)),COLUMNS($C50))),"")</f>
        <v/>
      </c>
      <c r="R54" s="8" t="str" cm="1">
        <f t="array" ref="R54">IFERROR(IF(ROWS(R$6:R54)&gt;R$5,"",INDEX($G$2:$G$985,SMALL(IF($C$2:$C$985=R$4,ROW($G$2:$G$985)-ROW($C$2)+1),ROWS(R$6:R54)),COLUMNS($C50))),"")</f>
        <v/>
      </c>
      <c r="S54" s="8" t="str" cm="1">
        <f t="array" ref="S54">IFERROR(IF(ROWS(S$6:S54)&gt;S$5,"",INDEX($G$2:$G$985,SMALL(IF($C$2:$C$985=S$4,ROW($G$2:$G$985)-ROW($C$2)+1),ROWS(S$6:S54)),COLUMNS($C50))),"")</f>
        <v/>
      </c>
      <c r="T54" s="8" t="str" cm="1">
        <f t="array" ref="T54">IFERROR(IF(ROWS(T$6:T54)&gt;T$5,"",INDEX($G$2:$G$985,SMALL(IF($C$2:$C$985=T$4,ROW($G$2:$G$985)-ROW($C$2)+1),ROWS(T$6:T54)),COLUMNS($C50))),"")</f>
        <v/>
      </c>
      <c r="U54" s="8" t="str" cm="1">
        <f t="array" ref="U54">IFERROR(IF(ROWS(U$6:U54)&gt;U$5,"",INDEX($G$2:$G$985,SMALL(IF($C$2:$C$985=U$4,ROW($G$2:$G$985)-ROW($C$2)+1),ROWS(U$6:U54)),COLUMNS($C50))),"")</f>
        <v/>
      </c>
      <c r="V54" s="8" t="str" cm="1">
        <f t="array" ref="V54">IFERROR(IF(ROWS(V$6:V54)&gt;V$5,"",INDEX($G$2:$G$985,SMALL(IF($C$2:$C$985=V$4,ROW($G$2:$G$985)-ROW($C$2)+1),ROWS(V$6:V54)),COLUMNS($C50))),"")</f>
        <v/>
      </c>
      <c r="W54" s="8" t="str" cm="1">
        <f t="array" ref="W54">IFERROR(IF(ROWS(W$6:W54)&gt;W$5,"",INDEX($G$2:$G$985,SMALL(IF($C$2:$C$985=W$4,ROW($G$2:$G$985)-ROW($C$2)+1),ROWS(W$6:W54)),COLUMNS($C50))),"")</f>
        <v/>
      </c>
      <c r="X54" s="8" t="str" cm="1">
        <f t="array" ref="X54">IFERROR(IF(ROWS(X$6:X54)&gt;X$5,"",INDEX($G$2:$G$985,SMALL(IF($C$2:$C$985=X$4,ROW($G$2:$G$985)-ROW($C$2)+1),ROWS(X$6:X54)),COLUMNS($C50))),"")</f>
        <v/>
      </c>
      <c r="Y54" s="8" t="str" cm="1">
        <f t="array" ref="Y54">IFERROR(IF(ROWS(Y$6:Y54)&gt;Y$5,"",INDEX($G$2:$G$985,SMALL(IF($C$2:$C$985=Y$4,ROW($G$2:$G$985)-ROW($C$2)+1),ROWS(Y$6:Y54)),COLUMNS($C50))),"")</f>
        <v/>
      </c>
      <c r="Z54" s="8" t="str" cm="1">
        <f t="array" ref="Z54">IFERROR(IF(ROWS(Z$6:Z54)&gt;Z$5,"",INDEX($G$2:$G$985,SMALL(IF($C$2:$C$985=Z$4,ROW($G$2:$G$985)-ROW($C$2)+1),ROWS(Z$6:Z54)),COLUMNS($C50))),"")</f>
        <v/>
      </c>
      <c r="AA54" s="8" t="str" cm="1">
        <f t="array" ref="AA54">IFERROR(IF(ROWS(AA$6:AA54)&gt;AA$5,"",INDEX($G$2:$G$985,SMALL(IF($C$2:$C$985=AA$4,ROW($G$2:$G$985)-ROW($C$2)+1),ROWS(AA$6:AA54)),COLUMNS($C50))),"")</f>
        <v/>
      </c>
      <c r="AB54" s="8" t="str" cm="1">
        <f t="array" ref="AB54">IFERROR(IF(ROWS(AB$6:AB54)&gt;AB$5,"",INDEX($G$2:$G$985,SMALL(IF($C$2:$C$985=AB$4,ROW($G$2:$G$985)-ROW($C$2)+1),ROWS(AB$6:AB54)),COLUMNS($C50))),"")</f>
        <v/>
      </c>
    </row>
    <row r="55" spans="1:28" x14ac:dyDescent="0.35">
      <c r="A55" s="16" t="s">
        <v>29</v>
      </c>
      <c r="B55" s="20" t="str">
        <f>IF(A55=LEFT(Main!$C$4,2),"X","")</f>
        <v/>
      </c>
      <c r="C55" s="17" t="s">
        <v>2321</v>
      </c>
      <c r="D55" s="20" t="str">
        <f>IF(COUNTIFS(Main!$D$6:$D$55,'Support - Mun.TD Index'!C55)&gt;0,"X","")</f>
        <v/>
      </c>
      <c r="E55" s="16" t="s">
        <v>2322</v>
      </c>
      <c r="F55" s="17" t="s">
        <v>2323</v>
      </c>
      <c r="G55" s="3" t="str">
        <f t="shared" si="0"/>
        <v>006 - HARTFORD CITY</v>
      </c>
      <c r="I55" s="8" t="str" cm="1">
        <f t="array" ref="I55">IFERROR(IF(ROWS(I$6:I55)&gt;I$5,"",INDEX($G$2:$G$985,SMALL(IF($C$2:$C$985=I$4,ROW($G$2:$G$985)-ROW($C$2)+1),ROWS(I$6:I55)),COLUMNS($C51))),"")</f>
        <v/>
      </c>
      <c r="J55" s="8" t="str" cm="1">
        <f t="array" ref="J55">IFERROR(IF(ROWS(J$6:J55)&gt;J$5,"",INDEX($G$2:$G$985,SMALL(IF($C$2:$C$985=J$4,ROW($G$2:$G$985)-ROW($C$2)+1),ROWS(J$6:J55)),COLUMNS($C51))),"")</f>
        <v/>
      </c>
      <c r="K55" s="8" t="str" cm="1">
        <f t="array" ref="K55">IFERROR(IF(ROWS(K$6:K55)&gt;K$5,"",INDEX($G$2:$G$985,SMALL(IF($C$2:$C$985=K$4,ROW($G$2:$G$985)-ROW($C$2)+1),ROWS(K$6:K55)),COLUMNS($C51))),"")</f>
        <v/>
      </c>
      <c r="L55" s="8" t="str" cm="1">
        <f t="array" ref="L55">IFERROR(IF(ROWS(L$6:L55)&gt;L$5,"",INDEX($G$2:$G$985,SMALL(IF($C$2:$C$985=L$4,ROW($G$2:$G$985)-ROW($C$2)+1),ROWS(L$6:L55)),COLUMNS($C51))),"")</f>
        <v/>
      </c>
      <c r="M55" s="8" t="str" cm="1">
        <f t="array" ref="M55">IFERROR(IF(ROWS(M$6:M55)&gt;M$5,"",INDEX($G$2:$G$985,SMALL(IF($C$2:$C$985=M$4,ROW($G$2:$G$985)-ROW($C$2)+1),ROWS(M$6:M55)),COLUMNS($C51))),"")</f>
        <v/>
      </c>
      <c r="N55" s="8" t="str" cm="1">
        <f t="array" ref="N55">IFERROR(IF(ROWS(N$6:N55)&gt;N$5,"",INDEX($G$2:$G$985,SMALL(IF($C$2:$C$985=N$4,ROW($G$2:$G$985)-ROW($C$2)+1),ROWS(N$6:N55)),COLUMNS($C51))),"")</f>
        <v/>
      </c>
      <c r="O55" s="8" t="str" cm="1">
        <f t="array" ref="O55">IFERROR(IF(ROWS(O$6:O55)&gt;O$5,"",INDEX($G$2:$G$985,SMALL(IF($C$2:$C$985=O$4,ROW($G$2:$G$985)-ROW($C$2)+1),ROWS(O$6:O55)),COLUMNS($C51))),"")</f>
        <v/>
      </c>
      <c r="P55" s="8" t="str" cm="1">
        <f t="array" ref="P55">IFERROR(IF(ROWS(P$6:P55)&gt;P$5,"",INDEX($G$2:$G$985,SMALL(IF($C$2:$C$985=P$4,ROW($G$2:$G$985)-ROW($C$2)+1),ROWS(P$6:P55)),COLUMNS($C51))),"")</f>
        <v/>
      </c>
      <c r="Q55" s="8" t="str" cm="1">
        <f t="array" ref="Q55">IFERROR(IF(ROWS(Q$6:Q55)&gt;Q$5,"",INDEX($G$2:$G$985,SMALL(IF($C$2:$C$985=Q$4,ROW($G$2:$G$985)-ROW($C$2)+1),ROWS(Q$6:Q55)),COLUMNS($C51))),"")</f>
        <v/>
      </c>
      <c r="R55" s="8" t="str" cm="1">
        <f t="array" ref="R55">IFERROR(IF(ROWS(R$6:R55)&gt;R$5,"",INDEX($G$2:$G$985,SMALL(IF($C$2:$C$985=R$4,ROW($G$2:$G$985)-ROW($C$2)+1),ROWS(R$6:R55)),COLUMNS($C51))),"")</f>
        <v/>
      </c>
      <c r="S55" s="8" t="str" cm="1">
        <f t="array" ref="S55">IFERROR(IF(ROWS(S$6:S55)&gt;S$5,"",INDEX($G$2:$G$985,SMALL(IF($C$2:$C$985=S$4,ROW($G$2:$G$985)-ROW($C$2)+1),ROWS(S$6:S55)),COLUMNS($C51))),"")</f>
        <v/>
      </c>
      <c r="T55" s="8" t="str" cm="1">
        <f t="array" ref="T55">IFERROR(IF(ROWS(T$6:T55)&gt;T$5,"",INDEX($G$2:$G$985,SMALL(IF($C$2:$C$985=T$4,ROW($G$2:$G$985)-ROW($C$2)+1),ROWS(T$6:T55)),COLUMNS($C51))),"")</f>
        <v/>
      </c>
      <c r="U55" s="8" t="str" cm="1">
        <f t="array" ref="U55">IFERROR(IF(ROWS(U$6:U55)&gt;U$5,"",INDEX($G$2:$G$985,SMALL(IF($C$2:$C$985=U$4,ROW($G$2:$G$985)-ROW($C$2)+1),ROWS(U$6:U55)),COLUMNS($C51))),"")</f>
        <v/>
      </c>
      <c r="V55" s="8" t="str" cm="1">
        <f t="array" ref="V55">IFERROR(IF(ROWS(V$6:V55)&gt;V$5,"",INDEX($G$2:$G$985,SMALL(IF($C$2:$C$985=V$4,ROW($G$2:$G$985)-ROW($C$2)+1),ROWS(V$6:V55)),COLUMNS($C51))),"")</f>
        <v/>
      </c>
      <c r="W55" s="8" t="str" cm="1">
        <f t="array" ref="W55">IFERROR(IF(ROWS(W$6:W55)&gt;W$5,"",INDEX($G$2:$G$985,SMALL(IF($C$2:$C$985=W$4,ROW($G$2:$G$985)-ROW($C$2)+1),ROWS(W$6:W55)),COLUMNS($C51))),"")</f>
        <v/>
      </c>
      <c r="X55" s="8" t="str" cm="1">
        <f t="array" ref="X55">IFERROR(IF(ROWS(X$6:X55)&gt;X$5,"",INDEX($G$2:$G$985,SMALL(IF($C$2:$C$985=X$4,ROW($G$2:$G$985)-ROW($C$2)+1),ROWS(X$6:X55)),COLUMNS($C51))),"")</f>
        <v/>
      </c>
      <c r="Y55" s="8" t="str" cm="1">
        <f t="array" ref="Y55">IFERROR(IF(ROWS(Y$6:Y55)&gt;Y$5,"",INDEX($G$2:$G$985,SMALL(IF($C$2:$C$985=Y$4,ROW($G$2:$G$985)-ROW($C$2)+1),ROWS(Y$6:Y55)),COLUMNS($C51))),"")</f>
        <v/>
      </c>
      <c r="Z55" s="8" t="str" cm="1">
        <f t="array" ref="Z55">IFERROR(IF(ROWS(Z$6:Z55)&gt;Z$5,"",INDEX($G$2:$G$985,SMALL(IF($C$2:$C$985=Z$4,ROW($G$2:$G$985)-ROW($C$2)+1),ROWS(Z$6:Z55)),COLUMNS($C51))),"")</f>
        <v/>
      </c>
      <c r="AA55" s="8" t="str" cm="1">
        <f t="array" ref="AA55">IFERROR(IF(ROWS(AA$6:AA55)&gt;AA$5,"",INDEX($G$2:$G$985,SMALL(IF($C$2:$C$985=AA$4,ROW($G$2:$G$985)-ROW($C$2)+1),ROWS(AA$6:AA55)),COLUMNS($C51))),"")</f>
        <v/>
      </c>
      <c r="AB55" s="8" t="str" cm="1">
        <f t="array" ref="AB55">IFERROR(IF(ROWS(AB$6:AB55)&gt;AB$5,"",INDEX($G$2:$G$985,SMALL(IF($C$2:$C$985=AB$4,ROW($G$2:$G$985)-ROW($C$2)+1),ROWS(AB$6:AB55)),COLUMNS($C51))),"")</f>
        <v/>
      </c>
    </row>
    <row r="56" spans="1:28" x14ac:dyDescent="0.35">
      <c r="A56" s="16" t="s">
        <v>29</v>
      </c>
      <c r="B56" s="20" t="str">
        <f>IF(A56=LEFT(Main!$C$4,2),"X","")</f>
        <v/>
      </c>
      <c r="C56" s="17" t="s">
        <v>2324</v>
      </c>
      <c r="D56" s="20" t="str">
        <f>IF(COUNTIFS(Main!$D$6:$D$55,'Support - Mun.TD Index'!C56)&gt;0,"X","")</f>
        <v/>
      </c>
      <c r="E56" s="16" t="s">
        <v>2315</v>
      </c>
      <c r="F56" s="17" t="s">
        <v>2325</v>
      </c>
      <c r="G56" s="3" t="str">
        <f t="shared" si="0"/>
        <v>004 - SHADYSIDE</v>
      </c>
      <c r="I56" s="8" t="str" cm="1">
        <f t="array" ref="I56">IFERROR(IF(ROWS(I$6:I56)&gt;I$5,"",INDEX($G$2:$G$985,SMALL(IF($C$2:$C$985=I$4,ROW($G$2:$G$985)-ROW($C$2)+1),ROWS(I$6:I56)),COLUMNS($C52))),"")</f>
        <v/>
      </c>
      <c r="J56" s="8" t="str" cm="1">
        <f t="array" ref="J56">IFERROR(IF(ROWS(J$6:J56)&gt;J$5,"",INDEX($G$2:$G$985,SMALL(IF($C$2:$C$985=J$4,ROW($G$2:$G$985)-ROW($C$2)+1),ROWS(J$6:J56)),COLUMNS($C52))),"")</f>
        <v/>
      </c>
      <c r="K56" s="8" t="str" cm="1">
        <f t="array" ref="K56">IFERROR(IF(ROWS(K$6:K56)&gt;K$5,"",INDEX($G$2:$G$985,SMALL(IF($C$2:$C$985=K$4,ROW($G$2:$G$985)-ROW($C$2)+1),ROWS(K$6:K56)),COLUMNS($C52))),"")</f>
        <v/>
      </c>
      <c r="L56" s="8" t="str" cm="1">
        <f t="array" ref="L56">IFERROR(IF(ROWS(L$6:L56)&gt;L$5,"",INDEX($G$2:$G$985,SMALL(IF($C$2:$C$985=L$4,ROW($G$2:$G$985)-ROW($C$2)+1),ROWS(L$6:L56)),COLUMNS($C52))),"")</f>
        <v/>
      </c>
      <c r="M56" s="8" t="str" cm="1">
        <f t="array" ref="M56">IFERROR(IF(ROWS(M$6:M56)&gt;M$5,"",INDEX($G$2:$G$985,SMALL(IF($C$2:$C$985=M$4,ROW($G$2:$G$985)-ROW($C$2)+1),ROWS(M$6:M56)),COLUMNS($C52))),"")</f>
        <v/>
      </c>
      <c r="N56" s="8" t="str" cm="1">
        <f t="array" ref="N56">IFERROR(IF(ROWS(N$6:N56)&gt;N$5,"",INDEX($G$2:$G$985,SMALL(IF($C$2:$C$985=N$4,ROW($G$2:$G$985)-ROW($C$2)+1),ROWS(N$6:N56)),COLUMNS($C52))),"")</f>
        <v/>
      </c>
      <c r="O56" s="8" t="str" cm="1">
        <f t="array" ref="O56">IFERROR(IF(ROWS(O$6:O56)&gt;O$5,"",INDEX($G$2:$G$985,SMALL(IF($C$2:$C$985=O$4,ROW($G$2:$G$985)-ROW($C$2)+1),ROWS(O$6:O56)),COLUMNS($C52))),"")</f>
        <v/>
      </c>
      <c r="P56" s="8" t="str" cm="1">
        <f t="array" ref="P56">IFERROR(IF(ROWS(P$6:P56)&gt;P$5,"",INDEX($G$2:$G$985,SMALL(IF($C$2:$C$985=P$4,ROW($G$2:$G$985)-ROW($C$2)+1),ROWS(P$6:P56)),COLUMNS($C52))),"")</f>
        <v/>
      </c>
      <c r="Q56" s="8" t="str" cm="1">
        <f t="array" ref="Q56">IFERROR(IF(ROWS(Q$6:Q56)&gt;Q$5,"",INDEX($G$2:$G$985,SMALL(IF($C$2:$C$985=Q$4,ROW($G$2:$G$985)-ROW($C$2)+1),ROWS(Q$6:Q56)),COLUMNS($C52))),"")</f>
        <v/>
      </c>
      <c r="R56" s="8" t="str" cm="1">
        <f t="array" ref="R56">IFERROR(IF(ROWS(R$6:R56)&gt;R$5,"",INDEX($G$2:$G$985,SMALL(IF($C$2:$C$985=R$4,ROW($G$2:$G$985)-ROW($C$2)+1),ROWS(R$6:R56)),COLUMNS($C52))),"")</f>
        <v/>
      </c>
      <c r="S56" s="8" t="str" cm="1">
        <f t="array" ref="S56">IFERROR(IF(ROWS(S$6:S56)&gt;S$5,"",INDEX($G$2:$G$985,SMALL(IF($C$2:$C$985=S$4,ROW($G$2:$G$985)-ROW($C$2)+1),ROWS(S$6:S56)),COLUMNS($C52))),"")</f>
        <v/>
      </c>
      <c r="T56" s="8" t="str" cm="1">
        <f t="array" ref="T56">IFERROR(IF(ROWS(T$6:T56)&gt;T$5,"",INDEX($G$2:$G$985,SMALL(IF($C$2:$C$985=T$4,ROW($G$2:$G$985)-ROW($C$2)+1),ROWS(T$6:T56)),COLUMNS($C52))),"")</f>
        <v/>
      </c>
      <c r="U56" s="8" t="str" cm="1">
        <f t="array" ref="U56">IFERROR(IF(ROWS(U$6:U56)&gt;U$5,"",INDEX($G$2:$G$985,SMALL(IF($C$2:$C$985=U$4,ROW($G$2:$G$985)-ROW($C$2)+1),ROWS(U$6:U56)),COLUMNS($C52))),"")</f>
        <v/>
      </c>
      <c r="V56" s="8" t="str" cm="1">
        <f t="array" ref="V56">IFERROR(IF(ROWS(V$6:V56)&gt;V$5,"",INDEX($G$2:$G$985,SMALL(IF($C$2:$C$985=V$4,ROW($G$2:$G$985)-ROW($C$2)+1),ROWS(V$6:V56)),COLUMNS($C52))),"")</f>
        <v/>
      </c>
      <c r="W56" s="8" t="str" cm="1">
        <f t="array" ref="W56">IFERROR(IF(ROWS(W$6:W56)&gt;W$5,"",INDEX($G$2:$G$985,SMALL(IF($C$2:$C$985=W$4,ROW($G$2:$G$985)-ROW($C$2)+1),ROWS(W$6:W56)),COLUMNS($C52))),"")</f>
        <v/>
      </c>
      <c r="X56" s="8" t="str" cm="1">
        <f t="array" ref="X56">IFERROR(IF(ROWS(X$6:X56)&gt;X$5,"",INDEX($G$2:$G$985,SMALL(IF($C$2:$C$985=X$4,ROW($G$2:$G$985)-ROW($C$2)+1),ROWS(X$6:X56)),COLUMNS($C52))),"")</f>
        <v/>
      </c>
      <c r="Y56" s="8" t="str" cm="1">
        <f t="array" ref="Y56">IFERROR(IF(ROWS(Y$6:Y56)&gt;Y$5,"",INDEX($G$2:$G$985,SMALL(IF($C$2:$C$985=Y$4,ROW($G$2:$G$985)-ROW($C$2)+1),ROWS(Y$6:Y56)),COLUMNS($C52))),"")</f>
        <v/>
      </c>
      <c r="Z56" s="8" t="str" cm="1">
        <f t="array" ref="Z56">IFERROR(IF(ROWS(Z$6:Z56)&gt;Z$5,"",INDEX($G$2:$G$985,SMALL(IF($C$2:$C$985=Z$4,ROW($G$2:$G$985)-ROW($C$2)+1),ROWS(Z$6:Z56)),COLUMNS($C52))),"")</f>
        <v/>
      </c>
      <c r="AA56" s="8" t="str" cm="1">
        <f t="array" ref="AA56">IFERROR(IF(ROWS(AA$6:AA56)&gt;AA$5,"",INDEX($G$2:$G$985,SMALL(IF($C$2:$C$985=AA$4,ROW($G$2:$G$985)-ROW($C$2)+1),ROWS(AA$6:AA56)),COLUMNS($C52))),"")</f>
        <v/>
      </c>
      <c r="AB56" s="8" t="str" cm="1">
        <f t="array" ref="AB56">IFERROR(IF(ROWS(AB$6:AB56)&gt;AB$5,"",INDEX($G$2:$G$985,SMALL(IF($C$2:$C$985=AB$4,ROW($G$2:$G$985)-ROW($C$2)+1),ROWS(AB$6:AB56)),COLUMNS($C52))),"")</f>
        <v/>
      </c>
    </row>
    <row r="57" spans="1:28" x14ac:dyDescent="0.35">
      <c r="A57" s="16" t="s">
        <v>29</v>
      </c>
      <c r="B57" s="20" t="str">
        <f>IF(A57=LEFT(Main!$C$4,2),"X","")</f>
        <v/>
      </c>
      <c r="C57" s="17" t="s">
        <v>2326</v>
      </c>
      <c r="D57" s="20" t="str">
        <f>IF(COUNTIFS(Main!$D$6:$D$55,'Support - Mun.TD Index'!C57)&gt;0,"X","")</f>
        <v/>
      </c>
      <c r="E57" s="16" t="s">
        <v>2279</v>
      </c>
      <c r="F57" s="17" t="s">
        <v>2327</v>
      </c>
      <c r="G57" s="3" t="str">
        <f t="shared" si="0"/>
        <v>002 - MONTPELIER</v>
      </c>
      <c r="I57" s="8" t="str" cm="1">
        <f t="array" ref="I57">IFERROR(IF(ROWS(I$6:I57)&gt;I$5,"",INDEX($G$2:$G$985,SMALL(IF($C$2:$C$985=I$4,ROW($G$2:$G$985)-ROW($C$2)+1),ROWS(I$6:I57)),COLUMNS($C53))),"")</f>
        <v/>
      </c>
      <c r="J57" s="8" t="str" cm="1">
        <f t="array" ref="J57">IFERROR(IF(ROWS(J$6:J57)&gt;J$5,"",INDEX($G$2:$G$985,SMALL(IF($C$2:$C$985=J$4,ROW($G$2:$G$985)-ROW($C$2)+1),ROWS(J$6:J57)),COLUMNS($C53))),"")</f>
        <v/>
      </c>
      <c r="K57" s="8" t="str" cm="1">
        <f t="array" ref="K57">IFERROR(IF(ROWS(K$6:K57)&gt;K$5,"",INDEX($G$2:$G$985,SMALL(IF($C$2:$C$985=K$4,ROW($G$2:$G$985)-ROW($C$2)+1),ROWS(K$6:K57)),COLUMNS($C53))),"")</f>
        <v/>
      </c>
      <c r="L57" s="8" t="str" cm="1">
        <f t="array" ref="L57">IFERROR(IF(ROWS(L$6:L57)&gt;L$5,"",INDEX($G$2:$G$985,SMALL(IF($C$2:$C$985=L$4,ROW($G$2:$G$985)-ROW($C$2)+1),ROWS(L$6:L57)),COLUMNS($C53))),"")</f>
        <v/>
      </c>
      <c r="M57" s="8" t="str" cm="1">
        <f t="array" ref="M57">IFERROR(IF(ROWS(M$6:M57)&gt;M$5,"",INDEX($G$2:$G$985,SMALL(IF($C$2:$C$985=M$4,ROW($G$2:$G$985)-ROW($C$2)+1),ROWS(M$6:M57)),COLUMNS($C53))),"")</f>
        <v/>
      </c>
      <c r="N57" s="8" t="str" cm="1">
        <f t="array" ref="N57">IFERROR(IF(ROWS(N$6:N57)&gt;N$5,"",INDEX($G$2:$G$985,SMALL(IF($C$2:$C$985=N$4,ROW($G$2:$G$985)-ROW($C$2)+1),ROWS(N$6:N57)),COLUMNS($C53))),"")</f>
        <v/>
      </c>
      <c r="O57" s="8" t="str" cm="1">
        <f t="array" ref="O57">IFERROR(IF(ROWS(O$6:O57)&gt;O$5,"",INDEX($G$2:$G$985,SMALL(IF($C$2:$C$985=O$4,ROW($G$2:$G$985)-ROW($C$2)+1),ROWS(O$6:O57)),COLUMNS($C53))),"")</f>
        <v/>
      </c>
      <c r="P57" s="8" t="str" cm="1">
        <f t="array" ref="P57">IFERROR(IF(ROWS(P$6:P57)&gt;P$5,"",INDEX($G$2:$G$985,SMALL(IF($C$2:$C$985=P$4,ROW($G$2:$G$985)-ROW($C$2)+1),ROWS(P$6:P57)),COLUMNS($C53))),"")</f>
        <v/>
      </c>
      <c r="Q57" s="8" t="str" cm="1">
        <f t="array" ref="Q57">IFERROR(IF(ROWS(Q$6:Q57)&gt;Q$5,"",INDEX($G$2:$G$985,SMALL(IF($C$2:$C$985=Q$4,ROW($G$2:$G$985)-ROW($C$2)+1),ROWS(Q$6:Q57)),COLUMNS($C53))),"")</f>
        <v/>
      </c>
      <c r="R57" s="8" t="str" cm="1">
        <f t="array" ref="R57">IFERROR(IF(ROWS(R$6:R57)&gt;R$5,"",INDEX($G$2:$G$985,SMALL(IF($C$2:$C$985=R$4,ROW($G$2:$G$985)-ROW($C$2)+1),ROWS(R$6:R57)),COLUMNS($C53))),"")</f>
        <v/>
      </c>
      <c r="S57" s="8" t="str" cm="1">
        <f t="array" ref="S57">IFERROR(IF(ROWS(S$6:S57)&gt;S$5,"",INDEX($G$2:$G$985,SMALL(IF($C$2:$C$985=S$4,ROW($G$2:$G$985)-ROW($C$2)+1),ROWS(S$6:S57)),COLUMNS($C53))),"")</f>
        <v/>
      </c>
      <c r="T57" s="8" t="str" cm="1">
        <f t="array" ref="T57">IFERROR(IF(ROWS(T$6:T57)&gt;T$5,"",INDEX($G$2:$G$985,SMALL(IF($C$2:$C$985=T$4,ROW($G$2:$G$985)-ROW($C$2)+1),ROWS(T$6:T57)),COLUMNS($C53))),"")</f>
        <v/>
      </c>
      <c r="U57" s="8" t="str" cm="1">
        <f t="array" ref="U57">IFERROR(IF(ROWS(U$6:U57)&gt;U$5,"",INDEX($G$2:$G$985,SMALL(IF($C$2:$C$985=U$4,ROW($G$2:$G$985)-ROW($C$2)+1),ROWS(U$6:U57)),COLUMNS($C53))),"")</f>
        <v/>
      </c>
      <c r="V57" s="8" t="str" cm="1">
        <f t="array" ref="V57">IFERROR(IF(ROWS(V$6:V57)&gt;V$5,"",INDEX($G$2:$G$985,SMALL(IF($C$2:$C$985=V$4,ROW($G$2:$G$985)-ROW($C$2)+1),ROWS(V$6:V57)),COLUMNS($C53))),"")</f>
        <v/>
      </c>
      <c r="W57" s="8" t="str" cm="1">
        <f t="array" ref="W57">IFERROR(IF(ROWS(W$6:W57)&gt;W$5,"",INDEX($G$2:$G$985,SMALL(IF($C$2:$C$985=W$4,ROW($G$2:$G$985)-ROW($C$2)+1),ROWS(W$6:W57)),COLUMNS($C53))),"")</f>
        <v/>
      </c>
      <c r="X57" s="8" t="str" cm="1">
        <f t="array" ref="X57">IFERROR(IF(ROWS(X$6:X57)&gt;X$5,"",INDEX($G$2:$G$985,SMALL(IF($C$2:$C$985=X$4,ROW($G$2:$G$985)-ROW($C$2)+1),ROWS(X$6:X57)),COLUMNS($C53))),"")</f>
        <v/>
      </c>
      <c r="Y57" s="8" t="str" cm="1">
        <f t="array" ref="Y57">IFERROR(IF(ROWS(Y$6:Y57)&gt;Y$5,"",INDEX($G$2:$G$985,SMALL(IF($C$2:$C$985=Y$4,ROW($G$2:$G$985)-ROW($C$2)+1),ROWS(Y$6:Y57)),COLUMNS($C53))),"")</f>
        <v/>
      </c>
      <c r="Z57" s="8" t="str" cm="1">
        <f t="array" ref="Z57">IFERROR(IF(ROWS(Z$6:Z57)&gt;Z$5,"",INDEX($G$2:$G$985,SMALL(IF($C$2:$C$985=Z$4,ROW($G$2:$G$985)-ROW($C$2)+1),ROWS(Z$6:Z57)),COLUMNS($C53))),"")</f>
        <v/>
      </c>
      <c r="AA57" s="8" t="str" cm="1">
        <f t="array" ref="AA57">IFERROR(IF(ROWS(AA$6:AA57)&gt;AA$5,"",INDEX($G$2:$G$985,SMALL(IF($C$2:$C$985=AA$4,ROW($G$2:$G$985)-ROW($C$2)+1),ROWS(AA$6:AA57)),COLUMNS($C53))),"")</f>
        <v/>
      </c>
      <c r="AB57" s="8" t="str" cm="1">
        <f t="array" ref="AB57">IFERROR(IF(ROWS(AB$6:AB57)&gt;AB$5,"",INDEX($G$2:$G$985,SMALL(IF($C$2:$C$985=AB$4,ROW($G$2:$G$985)-ROW($C$2)+1),ROWS(AB$6:AB57)),COLUMNS($C53))),"")</f>
        <v/>
      </c>
    </row>
    <row r="58" spans="1:28" x14ac:dyDescent="0.35">
      <c r="A58" s="16" t="s">
        <v>29</v>
      </c>
      <c r="B58" s="20" t="str">
        <f>IF(A58=LEFT(Main!$C$4,2),"X","")</f>
        <v/>
      </c>
      <c r="C58" s="17" t="s">
        <v>2328</v>
      </c>
      <c r="D58" s="20" t="str">
        <f>IF(COUNTIFS(Main!$D$6:$D$55,'Support - Mun.TD Index'!C58)&gt;0,"X","")</f>
        <v/>
      </c>
      <c r="E58" s="16" t="s">
        <v>2283</v>
      </c>
      <c r="F58" s="17" t="s">
        <v>2329</v>
      </c>
      <c r="G58" s="3" t="str">
        <f t="shared" si="0"/>
        <v>007 - SHAMROCK LAKES</v>
      </c>
      <c r="I58" s="8" t="str" cm="1">
        <f t="array" ref="I58">IFERROR(IF(ROWS(I$6:I58)&gt;I$5,"",INDEX($G$2:$G$985,SMALL(IF($C$2:$C$985=I$4,ROW($G$2:$G$985)-ROW($C$2)+1),ROWS(I$6:I58)),COLUMNS($C54))),"")</f>
        <v/>
      </c>
      <c r="J58" s="8" t="str" cm="1">
        <f t="array" ref="J58">IFERROR(IF(ROWS(J$6:J58)&gt;J$5,"",INDEX($G$2:$G$985,SMALL(IF($C$2:$C$985=J$4,ROW($G$2:$G$985)-ROW($C$2)+1),ROWS(J$6:J58)),COLUMNS($C54))),"")</f>
        <v/>
      </c>
      <c r="K58" s="8" t="str" cm="1">
        <f t="array" ref="K58">IFERROR(IF(ROWS(K$6:K58)&gt;K$5,"",INDEX($G$2:$G$985,SMALL(IF($C$2:$C$985=K$4,ROW($G$2:$G$985)-ROW($C$2)+1),ROWS(K$6:K58)),COLUMNS($C54))),"")</f>
        <v/>
      </c>
      <c r="L58" s="8" t="str" cm="1">
        <f t="array" ref="L58">IFERROR(IF(ROWS(L$6:L58)&gt;L$5,"",INDEX($G$2:$G$985,SMALL(IF($C$2:$C$985=L$4,ROW($G$2:$G$985)-ROW($C$2)+1),ROWS(L$6:L58)),COLUMNS($C54))),"")</f>
        <v/>
      </c>
      <c r="M58" s="8" t="str" cm="1">
        <f t="array" ref="M58">IFERROR(IF(ROWS(M$6:M58)&gt;M$5,"",INDEX($G$2:$G$985,SMALL(IF($C$2:$C$985=M$4,ROW($G$2:$G$985)-ROW($C$2)+1),ROWS(M$6:M58)),COLUMNS($C54))),"")</f>
        <v/>
      </c>
      <c r="N58" s="8" t="str" cm="1">
        <f t="array" ref="N58">IFERROR(IF(ROWS(N$6:N58)&gt;N$5,"",INDEX($G$2:$G$985,SMALL(IF($C$2:$C$985=N$4,ROW($G$2:$G$985)-ROW($C$2)+1),ROWS(N$6:N58)),COLUMNS($C54))),"")</f>
        <v/>
      </c>
      <c r="O58" s="8" t="str" cm="1">
        <f t="array" ref="O58">IFERROR(IF(ROWS(O$6:O58)&gt;O$5,"",INDEX($G$2:$G$985,SMALL(IF($C$2:$C$985=O$4,ROW($G$2:$G$985)-ROW($C$2)+1),ROWS(O$6:O58)),COLUMNS($C54))),"")</f>
        <v/>
      </c>
      <c r="P58" s="8" t="str" cm="1">
        <f t="array" ref="P58">IFERROR(IF(ROWS(P$6:P58)&gt;P$5,"",INDEX($G$2:$G$985,SMALL(IF($C$2:$C$985=P$4,ROW($G$2:$G$985)-ROW($C$2)+1),ROWS(P$6:P58)),COLUMNS($C54))),"")</f>
        <v/>
      </c>
      <c r="Q58" s="8" t="str" cm="1">
        <f t="array" ref="Q58">IFERROR(IF(ROWS(Q$6:Q58)&gt;Q$5,"",INDEX($G$2:$G$985,SMALL(IF($C$2:$C$985=Q$4,ROW($G$2:$G$985)-ROW($C$2)+1),ROWS(Q$6:Q58)),COLUMNS($C54))),"")</f>
        <v/>
      </c>
      <c r="R58" s="8" t="str" cm="1">
        <f t="array" ref="R58">IFERROR(IF(ROWS(R$6:R58)&gt;R$5,"",INDEX($G$2:$G$985,SMALL(IF($C$2:$C$985=R$4,ROW($G$2:$G$985)-ROW($C$2)+1),ROWS(R$6:R58)),COLUMNS($C54))),"")</f>
        <v/>
      </c>
      <c r="S58" s="8" t="str" cm="1">
        <f t="array" ref="S58">IFERROR(IF(ROWS(S$6:S58)&gt;S$5,"",INDEX($G$2:$G$985,SMALL(IF($C$2:$C$985=S$4,ROW($G$2:$G$985)-ROW($C$2)+1),ROWS(S$6:S58)),COLUMNS($C54))),"")</f>
        <v/>
      </c>
      <c r="T58" s="8" t="str" cm="1">
        <f t="array" ref="T58">IFERROR(IF(ROWS(T$6:T58)&gt;T$5,"",INDEX($G$2:$G$985,SMALL(IF($C$2:$C$985=T$4,ROW($G$2:$G$985)-ROW($C$2)+1),ROWS(T$6:T58)),COLUMNS($C54))),"")</f>
        <v/>
      </c>
      <c r="U58" s="8" t="str" cm="1">
        <f t="array" ref="U58">IFERROR(IF(ROWS(U$6:U58)&gt;U$5,"",INDEX($G$2:$G$985,SMALL(IF($C$2:$C$985=U$4,ROW($G$2:$G$985)-ROW($C$2)+1),ROWS(U$6:U58)),COLUMNS($C54))),"")</f>
        <v/>
      </c>
      <c r="V58" s="8" t="str" cm="1">
        <f t="array" ref="V58">IFERROR(IF(ROWS(V$6:V58)&gt;V$5,"",INDEX($G$2:$G$985,SMALL(IF($C$2:$C$985=V$4,ROW($G$2:$G$985)-ROW($C$2)+1),ROWS(V$6:V58)),COLUMNS($C54))),"")</f>
        <v/>
      </c>
      <c r="W58" s="8" t="str" cm="1">
        <f t="array" ref="W58">IFERROR(IF(ROWS(W$6:W58)&gt;W$5,"",INDEX($G$2:$G$985,SMALL(IF($C$2:$C$985=W$4,ROW($G$2:$G$985)-ROW($C$2)+1),ROWS(W$6:W58)),COLUMNS($C54))),"")</f>
        <v/>
      </c>
      <c r="X58" s="8" t="str" cm="1">
        <f t="array" ref="X58">IFERROR(IF(ROWS(X$6:X58)&gt;X$5,"",INDEX($G$2:$G$985,SMALL(IF($C$2:$C$985=X$4,ROW($G$2:$G$985)-ROW($C$2)+1),ROWS(X$6:X58)),COLUMNS($C54))),"")</f>
        <v/>
      </c>
      <c r="Y58" s="8" t="str" cm="1">
        <f t="array" ref="Y58">IFERROR(IF(ROWS(Y$6:Y58)&gt;Y$5,"",INDEX($G$2:$G$985,SMALL(IF($C$2:$C$985=Y$4,ROW($G$2:$G$985)-ROW($C$2)+1),ROWS(Y$6:Y58)),COLUMNS($C54))),"")</f>
        <v/>
      </c>
      <c r="Z58" s="8" t="str" cm="1">
        <f t="array" ref="Z58">IFERROR(IF(ROWS(Z$6:Z58)&gt;Z$5,"",INDEX($G$2:$G$985,SMALL(IF($C$2:$C$985=Z$4,ROW($G$2:$G$985)-ROW($C$2)+1),ROWS(Z$6:Z58)),COLUMNS($C54))),"")</f>
        <v/>
      </c>
      <c r="AA58" s="8" t="str" cm="1">
        <f t="array" ref="AA58">IFERROR(IF(ROWS(AA$6:AA58)&gt;AA$5,"",INDEX($G$2:$G$985,SMALL(IF($C$2:$C$985=AA$4,ROW($G$2:$G$985)-ROW($C$2)+1),ROWS(AA$6:AA58)),COLUMNS($C54))),"")</f>
        <v/>
      </c>
      <c r="AB58" s="8" t="str" cm="1">
        <f t="array" ref="AB58">IFERROR(IF(ROWS(AB$6:AB58)&gt;AB$5,"",INDEX($G$2:$G$985,SMALL(IF($C$2:$C$985=AB$4,ROW($G$2:$G$985)-ROW($C$2)+1),ROWS(AB$6:AB58)),COLUMNS($C54))),"")</f>
        <v/>
      </c>
    </row>
    <row r="59" spans="1:28" x14ac:dyDescent="0.35">
      <c r="A59" s="16" t="s">
        <v>31</v>
      </c>
      <c r="B59" s="20" t="str">
        <f>IF(A59=LEFT(Main!$C$4,2),"X","")</f>
        <v>X</v>
      </c>
      <c r="C59" s="17" t="s">
        <v>2330</v>
      </c>
      <c r="D59" s="20" t="str">
        <f>IF(COUNTIFS(Main!$D$6:$D$55,'Support - Mun.TD Index'!C59)&gt;0,"X","")</f>
        <v/>
      </c>
      <c r="E59" s="16" t="s">
        <v>2279</v>
      </c>
      <c r="F59" s="17" t="s">
        <v>2331</v>
      </c>
      <c r="G59" s="3" t="str">
        <f t="shared" si="0"/>
        <v>002 - LEBANON CORPORATION</v>
      </c>
      <c r="I59" s="8" t="str" cm="1">
        <f t="array" ref="I59">IFERROR(IF(ROWS(I$6:I59)&gt;I$5,"",INDEX($G$2:$G$985,SMALL(IF($C$2:$C$985=I$4,ROW($G$2:$G$985)-ROW($C$2)+1),ROWS(I$6:I59)),COLUMNS($C55))),"")</f>
        <v/>
      </c>
      <c r="J59" s="8" t="str" cm="1">
        <f t="array" ref="J59">IFERROR(IF(ROWS(J$6:J59)&gt;J$5,"",INDEX($G$2:$G$985,SMALL(IF($C$2:$C$985=J$4,ROW($G$2:$G$985)-ROW($C$2)+1),ROWS(J$6:J59)),COLUMNS($C55))),"")</f>
        <v/>
      </c>
      <c r="K59" s="8" t="str" cm="1">
        <f t="array" ref="K59">IFERROR(IF(ROWS(K$6:K59)&gt;K$5,"",INDEX($G$2:$G$985,SMALL(IF($C$2:$C$985=K$4,ROW($G$2:$G$985)-ROW($C$2)+1),ROWS(K$6:K59)),COLUMNS($C55))),"")</f>
        <v/>
      </c>
      <c r="L59" s="8" t="str" cm="1">
        <f t="array" ref="L59">IFERROR(IF(ROWS(L$6:L59)&gt;L$5,"",INDEX($G$2:$G$985,SMALL(IF($C$2:$C$985=L$4,ROW($G$2:$G$985)-ROW($C$2)+1),ROWS(L$6:L59)),COLUMNS($C55))),"")</f>
        <v/>
      </c>
      <c r="M59" s="8" t="str" cm="1">
        <f t="array" ref="M59">IFERROR(IF(ROWS(M$6:M59)&gt;M$5,"",INDEX($G$2:$G$985,SMALL(IF($C$2:$C$985=M$4,ROW($G$2:$G$985)-ROW($C$2)+1),ROWS(M$6:M59)),COLUMNS($C55))),"")</f>
        <v/>
      </c>
      <c r="N59" s="8" t="str" cm="1">
        <f t="array" ref="N59">IFERROR(IF(ROWS(N$6:N59)&gt;N$5,"",INDEX($G$2:$G$985,SMALL(IF($C$2:$C$985=N$4,ROW($G$2:$G$985)-ROW($C$2)+1),ROWS(N$6:N59)),COLUMNS($C55))),"")</f>
        <v/>
      </c>
      <c r="O59" s="8" t="str" cm="1">
        <f t="array" ref="O59">IFERROR(IF(ROWS(O$6:O59)&gt;O$5,"",INDEX($G$2:$G$985,SMALL(IF($C$2:$C$985=O$4,ROW($G$2:$G$985)-ROW($C$2)+1),ROWS(O$6:O59)),COLUMNS($C55))),"")</f>
        <v/>
      </c>
      <c r="P59" s="8" t="str" cm="1">
        <f t="array" ref="P59">IFERROR(IF(ROWS(P$6:P59)&gt;P$5,"",INDEX($G$2:$G$985,SMALL(IF($C$2:$C$985=P$4,ROW($G$2:$G$985)-ROW($C$2)+1),ROWS(P$6:P59)),COLUMNS($C55))),"")</f>
        <v/>
      </c>
      <c r="Q59" s="8" t="str" cm="1">
        <f t="array" ref="Q59">IFERROR(IF(ROWS(Q$6:Q59)&gt;Q$5,"",INDEX($G$2:$G$985,SMALL(IF($C$2:$C$985=Q$4,ROW($G$2:$G$985)-ROW($C$2)+1),ROWS(Q$6:Q59)),COLUMNS($C55))),"")</f>
        <v/>
      </c>
      <c r="R59" s="8" t="str" cm="1">
        <f t="array" ref="R59">IFERROR(IF(ROWS(R$6:R59)&gt;R$5,"",INDEX($G$2:$G$985,SMALL(IF($C$2:$C$985=R$4,ROW($G$2:$G$985)-ROW($C$2)+1),ROWS(R$6:R59)),COLUMNS($C55))),"")</f>
        <v/>
      </c>
      <c r="S59" s="8" t="str" cm="1">
        <f t="array" ref="S59">IFERROR(IF(ROWS(S$6:S59)&gt;S$5,"",INDEX($G$2:$G$985,SMALL(IF($C$2:$C$985=S$4,ROW($G$2:$G$985)-ROW($C$2)+1),ROWS(S$6:S59)),COLUMNS($C55))),"")</f>
        <v/>
      </c>
      <c r="T59" s="8" t="str" cm="1">
        <f t="array" ref="T59">IFERROR(IF(ROWS(T$6:T59)&gt;T$5,"",INDEX($G$2:$G$985,SMALL(IF($C$2:$C$985=T$4,ROW($G$2:$G$985)-ROW($C$2)+1),ROWS(T$6:T59)),COLUMNS($C55))),"")</f>
        <v/>
      </c>
      <c r="U59" s="8" t="str" cm="1">
        <f t="array" ref="U59">IFERROR(IF(ROWS(U$6:U59)&gt;U$5,"",INDEX($G$2:$G$985,SMALL(IF($C$2:$C$985=U$4,ROW($G$2:$G$985)-ROW($C$2)+1),ROWS(U$6:U59)),COLUMNS($C55))),"")</f>
        <v/>
      </c>
      <c r="V59" s="8" t="str" cm="1">
        <f t="array" ref="V59">IFERROR(IF(ROWS(V$6:V59)&gt;V$5,"",INDEX($G$2:$G$985,SMALL(IF($C$2:$C$985=V$4,ROW($G$2:$G$985)-ROW($C$2)+1),ROWS(V$6:V59)),COLUMNS($C55))),"")</f>
        <v/>
      </c>
      <c r="W59" s="8" t="str" cm="1">
        <f t="array" ref="W59">IFERROR(IF(ROWS(W$6:W59)&gt;W$5,"",INDEX($G$2:$G$985,SMALL(IF($C$2:$C$985=W$4,ROW($G$2:$G$985)-ROW($C$2)+1),ROWS(W$6:W59)),COLUMNS($C55))),"")</f>
        <v/>
      </c>
      <c r="X59" s="8" t="str" cm="1">
        <f t="array" ref="X59">IFERROR(IF(ROWS(X$6:X59)&gt;X$5,"",INDEX($G$2:$G$985,SMALL(IF($C$2:$C$985=X$4,ROW($G$2:$G$985)-ROW($C$2)+1),ROWS(X$6:X59)),COLUMNS($C55))),"")</f>
        <v/>
      </c>
      <c r="Y59" s="8" t="str" cm="1">
        <f t="array" ref="Y59">IFERROR(IF(ROWS(Y$6:Y59)&gt;Y$5,"",INDEX($G$2:$G$985,SMALL(IF($C$2:$C$985=Y$4,ROW($G$2:$G$985)-ROW($C$2)+1),ROWS(Y$6:Y59)),COLUMNS($C55))),"")</f>
        <v/>
      </c>
      <c r="Z59" s="8" t="str" cm="1">
        <f t="array" ref="Z59">IFERROR(IF(ROWS(Z$6:Z59)&gt;Z$5,"",INDEX($G$2:$G$985,SMALL(IF($C$2:$C$985=Z$4,ROW($G$2:$G$985)-ROW($C$2)+1),ROWS(Z$6:Z59)),COLUMNS($C55))),"")</f>
        <v/>
      </c>
      <c r="AA59" s="8" t="str" cm="1">
        <f t="array" ref="AA59">IFERROR(IF(ROWS(AA$6:AA59)&gt;AA$5,"",INDEX($G$2:$G$985,SMALL(IF($C$2:$C$985=AA$4,ROW($G$2:$G$985)-ROW($C$2)+1),ROWS(AA$6:AA59)),COLUMNS($C55))),"")</f>
        <v/>
      </c>
      <c r="AB59" s="8" t="str" cm="1">
        <f t="array" ref="AB59">IFERROR(IF(ROWS(AB$6:AB59)&gt;AB$5,"",INDEX($G$2:$G$985,SMALL(IF($C$2:$C$985=AB$4,ROW($G$2:$G$985)-ROW($C$2)+1),ROWS(AB$6:AB59)),COLUMNS($C55))),"")</f>
        <v/>
      </c>
    </row>
    <row r="60" spans="1:28" x14ac:dyDescent="0.35">
      <c r="A60" s="16" t="s">
        <v>31</v>
      </c>
      <c r="B60" s="20" t="str">
        <f>IF(A60=LEFT(Main!$C$4,2),"X","")</f>
        <v>X</v>
      </c>
      <c r="C60" s="17" t="s">
        <v>2330</v>
      </c>
      <c r="D60" s="20" t="str">
        <f>IF(COUNTIFS(Main!$D$6:$D$55,'Support - Mun.TD Index'!C60)&gt;0,"X","")</f>
        <v/>
      </c>
      <c r="E60" s="16" t="s">
        <v>2332</v>
      </c>
      <c r="F60" s="17" t="s">
        <v>2333</v>
      </c>
      <c r="G60" s="3" t="str">
        <f t="shared" si="0"/>
        <v>027 - PERRY/LEBANON CORPORATION</v>
      </c>
      <c r="I60" s="8" t="str" cm="1">
        <f t="array" ref="I60">IFERROR(IF(ROWS(I$6:I60)&gt;I$5,"",INDEX($G$2:$G$985,SMALL(IF($C$2:$C$985=I$4,ROW($G$2:$G$985)-ROW($C$2)+1),ROWS(I$6:I60)),COLUMNS($C56))),"")</f>
        <v/>
      </c>
      <c r="J60" s="8" t="str" cm="1">
        <f t="array" ref="J60">IFERROR(IF(ROWS(J$6:J60)&gt;J$5,"",INDEX($G$2:$G$985,SMALL(IF($C$2:$C$985=J$4,ROW($G$2:$G$985)-ROW($C$2)+1),ROWS(J$6:J60)),COLUMNS($C56))),"")</f>
        <v/>
      </c>
      <c r="K60" s="8" t="str" cm="1">
        <f t="array" ref="K60">IFERROR(IF(ROWS(K$6:K60)&gt;K$5,"",INDEX($G$2:$G$985,SMALL(IF($C$2:$C$985=K$4,ROW($G$2:$G$985)-ROW($C$2)+1),ROWS(K$6:K60)),COLUMNS($C56))),"")</f>
        <v/>
      </c>
      <c r="L60" s="8" t="str" cm="1">
        <f t="array" ref="L60">IFERROR(IF(ROWS(L$6:L60)&gt;L$5,"",INDEX($G$2:$G$985,SMALL(IF($C$2:$C$985=L$4,ROW($G$2:$G$985)-ROW($C$2)+1),ROWS(L$6:L60)),COLUMNS($C56))),"")</f>
        <v/>
      </c>
      <c r="M60" s="8" t="str" cm="1">
        <f t="array" ref="M60">IFERROR(IF(ROWS(M$6:M60)&gt;M$5,"",INDEX($G$2:$G$985,SMALL(IF($C$2:$C$985=M$4,ROW($G$2:$G$985)-ROW($C$2)+1),ROWS(M$6:M60)),COLUMNS($C56))),"")</f>
        <v/>
      </c>
      <c r="N60" s="8" t="str" cm="1">
        <f t="array" ref="N60">IFERROR(IF(ROWS(N$6:N60)&gt;N$5,"",INDEX($G$2:$G$985,SMALL(IF($C$2:$C$985=N$4,ROW($G$2:$G$985)-ROW($C$2)+1),ROWS(N$6:N60)),COLUMNS($C56))),"")</f>
        <v/>
      </c>
      <c r="O60" s="8" t="str" cm="1">
        <f t="array" ref="O60">IFERROR(IF(ROWS(O$6:O60)&gt;O$5,"",INDEX($G$2:$G$985,SMALL(IF($C$2:$C$985=O$4,ROW($G$2:$G$985)-ROW($C$2)+1),ROWS(O$6:O60)),COLUMNS($C56))),"")</f>
        <v/>
      </c>
      <c r="P60" s="8" t="str" cm="1">
        <f t="array" ref="P60">IFERROR(IF(ROWS(P$6:P60)&gt;P$5,"",INDEX($G$2:$G$985,SMALL(IF($C$2:$C$985=P$4,ROW($G$2:$G$985)-ROW($C$2)+1),ROWS(P$6:P60)),COLUMNS($C56))),"")</f>
        <v/>
      </c>
      <c r="Q60" s="8" t="str" cm="1">
        <f t="array" ref="Q60">IFERROR(IF(ROWS(Q$6:Q60)&gt;Q$5,"",INDEX($G$2:$G$985,SMALL(IF($C$2:$C$985=Q$4,ROW($G$2:$G$985)-ROW($C$2)+1),ROWS(Q$6:Q60)),COLUMNS($C56))),"")</f>
        <v/>
      </c>
      <c r="R60" s="8" t="str" cm="1">
        <f t="array" ref="R60">IFERROR(IF(ROWS(R$6:R60)&gt;R$5,"",INDEX($G$2:$G$985,SMALL(IF($C$2:$C$985=R$4,ROW($G$2:$G$985)-ROW($C$2)+1),ROWS(R$6:R60)),COLUMNS($C56))),"")</f>
        <v/>
      </c>
      <c r="S60" s="8" t="str" cm="1">
        <f t="array" ref="S60">IFERROR(IF(ROWS(S$6:S60)&gt;S$5,"",INDEX($G$2:$G$985,SMALL(IF($C$2:$C$985=S$4,ROW($G$2:$G$985)-ROW($C$2)+1),ROWS(S$6:S60)),COLUMNS($C56))),"")</f>
        <v/>
      </c>
      <c r="T60" s="8" t="str" cm="1">
        <f t="array" ref="T60">IFERROR(IF(ROWS(T$6:T60)&gt;T$5,"",INDEX($G$2:$G$985,SMALL(IF($C$2:$C$985=T$4,ROW($G$2:$G$985)-ROW($C$2)+1),ROWS(T$6:T60)),COLUMNS($C56))),"")</f>
        <v/>
      </c>
      <c r="U60" s="8" t="str" cm="1">
        <f t="array" ref="U60">IFERROR(IF(ROWS(U$6:U60)&gt;U$5,"",INDEX($G$2:$G$985,SMALL(IF($C$2:$C$985=U$4,ROW($G$2:$G$985)-ROW($C$2)+1),ROWS(U$6:U60)),COLUMNS($C56))),"")</f>
        <v/>
      </c>
      <c r="V60" s="8" t="str" cm="1">
        <f t="array" ref="V60">IFERROR(IF(ROWS(V$6:V60)&gt;V$5,"",INDEX($G$2:$G$985,SMALL(IF($C$2:$C$985=V$4,ROW($G$2:$G$985)-ROW($C$2)+1),ROWS(V$6:V60)),COLUMNS($C56))),"")</f>
        <v/>
      </c>
      <c r="W60" s="8" t="str" cm="1">
        <f t="array" ref="W60">IFERROR(IF(ROWS(W$6:W60)&gt;W$5,"",INDEX($G$2:$G$985,SMALL(IF($C$2:$C$985=W$4,ROW($G$2:$G$985)-ROW($C$2)+1),ROWS(W$6:W60)),COLUMNS($C56))),"")</f>
        <v/>
      </c>
      <c r="X60" s="8" t="str" cm="1">
        <f t="array" ref="X60">IFERROR(IF(ROWS(X$6:X60)&gt;X$5,"",INDEX($G$2:$G$985,SMALL(IF($C$2:$C$985=X$4,ROW($G$2:$G$985)-ROW($C$2)+1),ROWS(X$6:X60)),COLUMNS($C56))),"")</f>
        <v/>
      </c>
      <c r="Y60" s="8" t="str" cm="1">
        <f t="array" ref="Y60">IFERROR(IF(ROWS(Y$6:Y60)&gt;Y$5,"",INDEX($G$2:$G$985,SMALL(IF($C$2:$C$985=Y$4,ROW($G$2:$G$985)-ROW($C$2)+1),ROWS(Y$6:Y60)),COLUMNS($C56))),"")</f>
        <v/>
      </c>
      <c r="Z60" s="8" t="str" cm="1">
        <f t="array" ref="Z60">IFERROR(IF(ROWS(Z$6:Z60)&gt;Z$5,"",INDEX($G$2:$G$985,SMALL(IF($C$2:$C$985=Z$4,ROW($G$2:$G$985)-ROW($C$2)+1),ROWS(Z$6:Z60)),COLUMNS($C56))),"")</f>
        <v/>
      </c>
      <c r="AA60" s="8" t="str" cm="1">
        <f t="array" ref="AA60">IFERROR(IF(ROWS(AA$6:AA60)&gt;AA$5,"",INDEX($G$2:$G$985,SMALL(IF($C$2:$C$985=AA$4,ROW($G$2:$G$985)-ROW($C$2)+1),ROWS(AA$6:AA60)),COLUMNS($C56))),"")</f>
        <v/>
      </c>
      <c r="AB60" s="8" t="str" cm="1">
        <f t="array" ref="AB60">IFERROR(IF(ROWS(AB$6:AB60)&gt;AB$5,"",INDEX($G$2:$G$985,SMALL(IF($C$2:$C$985=AB$4,ROW($G$2:$G$985)-ROW($C$2)+1),ROWS(AB$6:AB60)),COLUMNS($C56))),"")</f>
        <v/>
      </c>
    </row>
    <row r="61" spans="1:28" x14ac:dyDescent="0.35">
      <c r="A61" s="16" t="s">
        <v>31</v>
      </c>
      <c r="B61" s="20" t="str">
        <f>IF(A61=LEFT(Main!$C$4,2),"X","")</f>
        <v>X</v>
      </c>
      <c r="C61" s="17" t="s">
        <v>2330</v>
      </c>
      <c r="D61" s="20" t="str">
        <f>IF(COUNTIFS(Main!$D$6:$D$55,'Support - Mun.TD Index'!C61)&gt;0,"X","")</f>
        <v/>
      </c>
      <c r="E61" s="16" t="s">
        <v>2334</v>
      </c>
      <c r="F61" s="17" t="s">
        <v>2335</v>
      </c>
      <c r="G61" s="3" t="str">
        <f t="shared" si="0"/>
        <v>035 - WORTH/LEBANON CORPORATION</v>
      </c>
      <c r="I61" s="8" t="str" cm="1">
        <f t="array" ref="I61">IFERROR(IF(ROWS(I$6:I61)&gt;I$5,"",INDEX($G$2:$G$985,SMALL(IF($C$2:$C$985=I$4,ROW($G$2:$G$985)-ROW($C$2)+1),ROWS(I$6:I61)),COLUMNS($C57))),"")</f>
        <v/>
      </c>
      <c r="J61" s="8" t="str" cm="1">
        <f t="array" ref="J61">IFERROR(IF(ROWS(J$6:J61)&gt;J$5,"",INDEX($G$2:$G$985,SMALL(IF($C$2:$C$985=J$4,ROW($G$2:$G$985)-ROW($C$2)+1),ROWS(J$6:J61)),COLUMNS($C57))),"")</f>
        <v/>
      </c>
      <c r="K61" s="8" t="str" cm="1">
        <f t="array" ref="K61">IFERROR(IF(ROWS(K$6:K61)&gt;K$5,"",INDEX($G$2:$G$985,SMALL(IF($C$2:$C$985=K$4,ROW($G$2:$G$985)-ROW($C$2)+1),ROWS(K$6:K61)),COLUMNS($C57))),"")</f>
        <v/>
      </c>
      <c r="L61" s="8" t="str" cm="1">
        <f t="array" ref="L61">IFERROR(IF(ROWS(L$6:L61)&gt;L$5,"",INDEX($G$2:$G$985,SMALL(IF($C$2:$C$985=L$4,ROW($G$2:$G$985)-ROW($C$2)+1),ROWS(L$6:L61)),COLUMNS($C57))),"")</f>
        <v/>
      </c>
      <c r="M61" s="8" t="str" cm="1">
        <f t="array" ref="M61">IFERROR(IF(ROWS(M$6:M61)&gt;M$5,"",INDEX($G$2:$G$985,SMALL(IF($C$2:$C$985=M$4,ROW($G$2:$G$985)-ROW($C$2)+1),ROWS(M$6:M61)),COLUMNS($C57))),"")</f>
        <v/>
      </c>
      <c r="N61" s="8" t="str" cm="1">
        <f t="array" ref="N61">IFERROR(IF(ROWS(N$6:N61)&gt;N$5,"",INDEX($G$2:$G$985,SMALL(IF($C$2:$C$985=N$4,ROW($G$2:$G$985)-ROW($C$2)+1),ROWS(N$6:N61)),COLUMNS($C57))),"")</f>
        <v/>
      </c>
      <c r="O61" s="8" t="str" cm="1">
        <f t="array" ref="O61">IFERROR(IF(ROWS(O$6:O61)&gt;O$5,"",INDEX($G$2:$G$985,SMALL(IF($C$2:$C$985=O$4,ROW($G$2:$G$985)-ROW($C$2)+1),ROWS(O$6:O61)),COLUMNS($C57))),"")</f>
        <v/>
      </c>
      <c r="P61" s="8" t="str" cm="1">
        <f t="array" ref="P61">IFERROR(IF(ROWS(P$6:P61)&gt;P$5,"",INDEX($G$2:$G$985,SMALL(IF($C$2:$C$985=P$4,ROW($G$2:$G$985)-ROW($C$2)+1),ROWS(P$6:P61)),COLUMNS($C57))),"")</f>
        <v/>
      </c>
      <c r="Q61" s="8" t="str" cm="1">
        <f t="array" ref="Q61">IFERROR(IF(ROWS(Q$6:Q61)&gt;Q$5,"",INDEX($G$2:$G$985,SMALL(IF($C$2:$C$985=Q$4,ROW($G$2:$G$985)-ROW($C$2)+1),ROWS(Q$6:Q61)),COLUMNS($C57))),"")</f>
        <v/>
      </c>
      <c r="R61" s="8" t="str" cm="1">
        <f t="array" ref="R61">IFERROR(IF(ROWS(R$6:R61)&gt;R$5,"",INDEX($G$2:$G$985,SMALL(IF($C$2:$C$985=R$4,ROW($G$2:$G$985)-ROW($C$2)+1),ROWS(R$6:R61)),COLUMNS($C57))),"")</f>
        <v/>
      </c>
      <c r="S61" s="8" t="str" cm="1">
        <f t="array" ref="S61">IFERROR(IF(ROWS(S$6:S61)&gt;S$5,"",INDEX($G$2:$G$985,SMALL(IF($C$2:$C$985=S$4,ROW($G$2:$G$985)-ROW($C$2)+1),ROWS(S$6:S61)),COLUMNS($C57))),"")</f>
        <v/>
      </c>
      <c r="T61" s="8" t="str" cm="1">
        <f t="array" ref="T61">IFERROR(IF(ROWS(T$6:T61)&gt;T$5,"",INDEX($G$2:$G$985,SMALL(IF($C$2:$C$985=T$4,ROW($G$2:$G$985)-ROW($C$2)+1),ROWS(T$6:T61)),COLUMNS($C57))),"")</f>
        <v/>
      </c>
      <c r="U61" s="8" t="str" cm="1">
        <f t="array" ref="U61">IFERROR(IF(ROWS(U$6:U61)&gt;U$5,"",INDEX($G$2:$G$985,SMALL(IF($C$2:$C$985=U$4,ROW($G$2:$G$985)-ROW($C$2)+1),ROWS(U$6:U61)),COLUMNS($C57))),"")</f>
        <v/>
      </c>
      <c r="V61" s="8" t="str" cm="1">
        <f t="array" ref="V61">IFERROR(IF(ROWS(V$6:V61)&gt;V$5,"",INDEX($G$2:$G$985,SMALL(IF($C$2:$C$985=V$4,ROW($G$2:$G$985)-ROW($C$2)+1),ROWS(V$6:V61)),COLUMNS($C57))),"")</f>
        <v/>
      </c>
      <c r="W61" s="8" t="str" cm="1">
        <f t="array" ref="W61">IFERROR(IF(ROWS(W$6:W61)&gt;W$5,"",INDEX($G$2:$G$985,SMALL(IF($C$2:$C$985=W$4,ROW($G$2:$G$985)-ROW($C$2)+1),ROWS(W$6:W61)),COLUMNS($C57))),"")</f>
        <v/>
      </c>
      <c r="X61" s="8" t="str" cm="1">
        <f t="array" ref="X61">IFERROR(IF(ROWS(X$6:X61)&gt;X$5,"",INDEX($G$2:$G$985,SMALL(IF($C$2:$C$985=X$4,ROW($G$2:$G$985)-ROW($C$2)+1),ROWS(X$6:X61)),COLUMNS($C57))),"")</f>
        <v/>
      </c>
      <c r="Y61" s="8" t="str" cm="1">
        <f t="array" ref="Y61">IFERROR(IF(ROWS(Y$6:Y61)&gt;Y$5,"",INDEX($G$2:$G$985,SMALL(IF($C$2:$C$985=Y$4,ROW($G$2:$G$985)-ROW($C$2)+1),ROWS(Y$6:Y61)),COLUMNS($C57))),"")</f>
        <v/>
      </c>
      <c r="Z61" s="8" t="str" cm="1">
        <f t="array" ref="Z61">IFERROR(IF(ROWS(Z$6:Z61)&gt;Z$5,"",INDEX($G$2:$G$985,SMALL(IF($C$2:$C$985=Z$4,ROW($G$2:$G$985)-ROW($C$2)+1),ROWS(Z$6:Z61)),COLUMNS($C57))),"")</f>
        <v/>
      </c>
      <c r="AA61" s="8" t="str" cm="1">
        <f t="array" ref="AA61">IFERROR(IF(ROWS(AA$6:AA61)&gt;AA$5,"",INDEX($G$2:$G$985,SMALL(IF($C$2:$C$985=AA$4,ROW($G$2:$G$985)-ROW($C$2)+1),ROWS(AA$6:AA61)),COLUMNS($C57))),"")</f>
        <v/>
      </c>
      <c r="AB61" s="8" t="str" cm="1">
        <f t="array" ref="AB61">IFERROR(IF(ROWS(AB$6:AB61)&gt;AB$5,"",INDEX($G$2:$G$985,SMALL(IF($C$2:$C$985=AB$4,ROW($G$2:$G$985)-ROW($C$2)+1),ROWS(AB$6:AB61)),COLUMNS($C57))),"")</f>
        <v/>
      </c>
    </row>
    <row r="62" spans="1:28" x14ac:dyDescent="0.35">
      <c r="A62" s="16" t="s">
        <v>31</v>
      </c>
      <c r="B62" s="20" t="str">
        <f>IF(A62=LEFT(Main!$C$4,2),"X","")</f>
        <v>X</v>
      </c>
      <c r="C62" s="17" t="s">
        <v>2330</v>
      </c>
      <c r="D62" s="20" t="str">
        <f>IF(COUNTIFS(Main!$D$6:$D$55,'Support - Mun.TD Index'!C62)&gt;0,"X","")</f>
        <v/>
      </c>
      <c r="E62" s="16" t="s">
        <v>2336</v>
      </c>
      <c r="F62" s="17" t="s">
        <v>2337</v>
      </c>
      <c r="G62" s="3" t="str">
        <f t="shared" si="0"/>
        <v>036 - WASHINGTON/LEBANON CORPORATION</v>
      </c>
      <c r="I62" s="8" t="str" cm="1">
        <f t="array" ref="I62">IFERROR(IF(ROWS(I$6:I62)&gt;I$5,"",INDEX($G$2:$G$985,SMALL(IF($C$2:$C$985=I$4,ROW($G$2:$G$985)-ROW($C$2)+1),ROWS(I$6:I62)),COLUMNS($C58))),"")</f>
        <v/>
      </c>
      <c r="J62" s="8" t="str" cm="1">
        <f t="array" ref="J62">IFERROR(IF(ROWS(J$6:J62)&gt;J$5,"",INDEX($G$2:$G$985,SMALL(IF($C$2:$C$985=J$4,ROW($G$2:$G$985)-ROW($C$2)+1),ROWS(J$6:J62)),COLUMNS($C58))),"")</f>
        <v/>
      </c>
      <c r="K62" s="8" t="str" cm="1">
        <f t="array" ref="K62">IFERROR(IF(ROWS(K$6:K62)&gt;K$5,"",INDEX($G$2:$G$985,SMALL(IF($C$2:$C$985=K$4,ROW($G$2:$G$985)-ROW($C$2)+1),ROWS(K$6:K62)),COLUMNS($C58))),"")</f>
        <v/>
      </c>
      <c r="L62" s="8" t="str" cm="1">
        <f t="array" ref="L62">IFERROR(IF(ROWS(L$6:L62)&gt;L$5,"",INDEX($G$2:$G$985,SMALL(IF($C$2:$C$985=L$4,ROW($G$2:$G$985)-ROW($C$2)+1),ROWS(L$6:L62)),COLUMNS($C58))),"")</f>
        <v/>
      </c>
      <c r="M62" s="8" t="str" cm="1">
        <f t="array" ref="M62">IFERROR(IF(ROWS(M$6:M62)&gt;M$5,"",INDEX($G$2:$G$985,SMALL(IF($C$2:$C$985=M$4,ROW($G$2:$G$985)-ROW($C$2)+1),ROWS(M$6:M62)),COLUMNS($C58))),"")</f>
        <v/>
      </c>
      <c r="N62" s="8" t="str" cm="1">
        <f t="array" ref="N62">IFERROR(IF(ROWS(N$6:N62)&gt;N$5,"",INDEX($G$2:$G$985,SMALL(IF($C$2:$C$985=N$4,ROW($G$2:$G$985)-ROW($C$2)+1),ROWS(N$6:N62)),COLUMNS($C58))),"")</f>
        <v/>
      </c>
      <c r="O62" s="8" t="str" cm="1">
        <f t="array" ref="O62">IFERROR(IF(ROWS(O$6:O62)&gt;O$5,"",INDEX($G$2:$G$985,SMALL(IF($C$2:$C$985=O$4,ROW($G$2:$G$985)-ROW($C$2)+1),ROWS(O$6:O62)),COLUMNS($C58))),"")</f>
        <v/>
      </c>
      <c r="P62" s="8" t="str" cm="1">
        <f t="array" ref="P62">IFERROR(IF(ROWS(P$6:P62)&gt;P$5,"",INDEX($G$2:$G$985,SMALL(IF($C$2:$C$985=P$4,ROW($G$2:$G$985)-ROW($C$2)+1),ROWS(P$6:P62)),COLUMNS($C58))),"")</f>
        <v/>
      </c>
      <c r="Q62" s="8" t="str" cm="1">
        <f t="array" ref="Q62">IFERROR(IF(ROWS(Q$6:Q62)&gt;Q$5,"",INDEX($G$2:$G$985,SMALL(IF($C$2:$C$985=Q$4,ROW($G$2:$G$985)-ROW($C$2)+1),ROWS(Q$6:Q62)),COLUMNS($C58))),"")</f>
        <v/>
      </c>
      <c r="R62" s="8" t="str" cm="1">
        <f t="array" ref="R62">IFERROR(IF(ROWS(R$6:R62)&gt;R$5,"",INDEX($G$2:$G$985,SMALL(IF($C$2:$C$985=R$4,ROW($G$2:$G$985)-ROW($C$2)+1),ROWS(R$6:R62)),COLUMNS($C58))),"")</f>
        <v/>
      </c>
      <c r="S62" s="8" t="str" cm="1">
        <f t="array" ref="S62">IFERROR(IF(ROWS(S$6:S62)&gt;S$5,"",INDEX($G$2:$G$985,SMALL(IF($C$2:$C$985=S$4,ROW($G$2:$G$985)-ROW($C$2)+1),ROWS(S$6:S62)),COLUMNS($C58))),"")</f>
        <v/>
      </c>
      <c r="T62" s="8" t="str" cm="1">
        <f t="array" ref="T62">IFERROR(IF(ROWS(T$6:T62)&gt;T$5,"",INDEX($G$2:$G$985,SMALL(IF($C$2:$C$985=T$4,ROW($G$2:$G$985)-ROW($C$2)+1),ROWS(T$6:T62)),COLUMNS($C58))),"")</f>
        <v/>
      </c>
      <c r="U62" s="8" t="str" cm="1">
        <f t="array" ref="U62">IFERROR(IF(ROWS(U$6:U62)&gt;U$5,"",INDEX($G$2:$G$985,SMALL(IF($C$2:$C$985=U$4,ROW($G$2:$G$985)-ROW($C$2)+1),ROWS(U$6:U62)),COLUMNS($C58))),"")</f>
        <v/>
      </c>
      <c r="V62" s="8" t="str" cm="1">
        <f t="array" ref="V62">IFERROR(IF(ROWS(V$6:V62)&gt;V$5,"",INDEX($G$2:$G$985,SMALL(IF($C$2:$C$985=V$4,ROW($G$2:$G$985)-ROW($C$2)+1),ROWS(V$6:V62)),COLUMNS($C58))),"")</f>
        <v/>
      </c>
      <c r="W62" s="8" t="str" cm="1">
        <f t="array" ref="W62">IFERROR(IF(ROWS(W$6:W62)&gt;W$5,"",INDEX($G$2:$G$985,SMALL(IF($C$2:$C$985=W$4,ROW($G$2:$G$985)-ROW($C$2)+1),ROWS(W$6:W62)),COLUMNS($C58))),"")</f>
        <v/>
      </c>
      <c r="X62" s="8" t="str" cm="1">
        <f t="array" ref="X62">IFERROR(IF(ROWS(X$6:X62)&gt;X$5,"",INDEX($G$2:$G$985,SMALL(IF($C$2:$C$985=X$4,ROW($G$2:$G$985)-ROW($C$2)+1),ROWS(X$6:X62)),COLUMNS($C58))),"")</f>
        <v/>
      </c>
      <c r="Y62" s="8" t="str" cm="1">
        <f t="array" ref="Y62">IFERROR(IF(ROWS(Y$6:Y62)&gt;Y$5,"",INDEX($G$2:$G$985,SMALL(IF($C$2:$C$985=Y$4,ROW($G$2:$G$985)-ROW($C$2)+1),ROWS(Y$6:Y62)),COLUMNS($C58))),"")</f>
        <v/>
      </c>
      <c r="Z62" s="8" t="str" cm="1">
        <f t="array" ref="Z62">IFERROR(IF(ROWS(Z$6:Z62)&gt;Z$5,"",INDEX($G$2:$G$985,SMALL(IF($C$2:$C$985=Z$4,ROW($G$2:$G$985)-ROW($C$2)+1),ROWS(Z$6:Z62)),COLUMNS($C58))),"")</f>
        <v/>
      </c>
      <c r="AA62" s="8" t="str" cm="1">
        <f t="array" ref="AA62">IFERROR(IF(ROWS(AA$6:AA62)&gt;AA$5,"",INDEX($G$2:$G$985,SMALL(IF($C$2:$C$985=AA$4,ROW($G$2:$G$985)-ROW($C$2)+1),ROWS(AA$6:AA62)),COLUMNS($C58))),"")</f>
        <v/>
      </c>
      <c r="AB62" s="8" t="str" cm="1">
        <f t="array" ref="AB62">IFERROR(IF(ROWS(AB$6:AB62)&gt;AB$5,"",INDEX($G$2:$G$985,SMALL(IF($C$2:$C$985=AB$4,ROW($G$2:$G$985)-ROW($C$2)+1),ROWS(AB$6:AB62)),COLUMNS($C58))),"")</f>
        <v/>
      </c>
    </row>
    <row r="63" spans="1:28" x14ac:dyDescent="0.35">
      <c r="A63" s="16" t="s">
        <v>31</v>
      </c>
      <c r="B63" s="20" t="str">
        <f>IF(A63=LEFT(Main!$C$4,2),"X","")</f>
        <v>X</v>
      </c>
      <c r="C63" s="17" t="s">
        <v>2330</v>
      </c>
      <c r="D63" s="20" t="str">
        <f>IF(COUNTIFS(Main!$D$6:$D$55,'Support - Mun.TD Index'!C63)&gt;0,"X","")</f>
        <v/>
      </c>
      <c r="E63" s="16" t="s">
        <v>2338</v>
      </c>
      <c r="F63" s="17" t="s">
        <v>2339</v>
      </c>
      <c r="G63" s="3" t="str">
        <f t="shared" si="0"/>
        <v>037 - JEFFERSON/LEBANON CORPORATION</v>
      </c>
      <c r="I63" s="8" t="str" cm="1">
        <f t="array" ref="I63">IFERROR(IF(ROWS(I$6:I63)&gt;I$5,"",INDEX($G$2:$G$985,SMALL(IF($C$2:$C$985=I$4,ROW($G$2:$G$985)-ROW($C$2)+1),ROWS(I$6:I63)),COLUMNS($C59))),"")</f>
        <v/>
      </c>
      <c r="J63" s="8" t="str" cm="1">
        <f t="array" ref="J63">IFERROR(IF(ROWS(J$6:J63)&gt;J$5,"",INDEX($G$2:$G$985,SMALL(IF($C$2:$C$985=J$4,ROW($G$2:$G$985)-ROW($C$2)+1),ROWS(J$6:J63)),COLUMNS($C59))),"")</f>
        <v/>
      </c>
      <c r="K63" s="8" t="str" cm="1">
        <f t="array" ref="K63">IFERROR(IF(ROWS(K$6:K63)&gt;K$5,"",INDEX($G$2:$G$985,SMALL(IF($C$2:$C$985=K$4,ROW($G$2:$G$985)-ROW($C$2)+1),ROWS(K$6:K63)),COLUMNS($C59))),"")</f>
        <v/>
      </c>
      <c r="L63" s="8" t="str" cm="1">
        <f t="array" ref="L63">IFERROR(IF(ROWS(L$6:L63)&gt;L$5,"",INDEX($G$2:$G$985,SMALL(IF($C$2:$C$985=L$4,ROW($G$2:$G$985)-ROW($C$2)+1),ROWS(L$6:L63)),COLUMNS($C59))),"")</f>
        <v/>
      </c>
      <c r="M63" s="8" t="str" cm="1">
        <f t="array" ref="M63">IFERROR(IF(ROWS(M$6:M63)&gt;M$5,"",INDEX($G$2:$G$985,SMALL(IF($C$2:$C$985=M$4,ROW($G$2:$G$985)-ROW($C$2)+1),ROWS(M$6:M63)),COLUMNS($C59))),"")</f>
        <v/>
      </c>
      <c r="N63" s="8" t="str" cm="1">
        <f t="array" ref="N63">IFERROR(IF(ROWS(N$6:N63)&gt;N$5,"",INDEX($G$2:$G$985,SMALL(IF($C$2:$C$985=N$4,ROW($G$2:$G$985)-ROW($C$2)+1),ROWS(N$6:N63)),COLUMNS($C59))),"")</f>
        <v/>
      </c>
      <c r="O63" s="8" t="str" cm="1">
        <f t="array" ref="O63">IFERROR(IF(ROWS(O$6:O63)&gt;O$5,"",INDEX($G$2:$G$985,SMALL(IF($C$2:$C$985=O$4,ROW($G$2:$G$985)-ROW($C$2)+1),ROWS(O$6:O63)),COLUMNS($C59))),"")</f>
        <v/>
      </c>
      <c r="P63" s="8" t="str" cm="1">
        <f t="array" ref="P63">IFERROR(IF(ROWS(P$6:P63)&gt;P$5,"",INDEX($G$2:$G$985,SMALL(IF($C$2:$C$985=P$4,ROW($G$2:$G$985)-ROW($C$2)+1),ROWS(P$6:P63)),COLUMNS($C59))),"")</f>
        <v/>
      </c>
      <c r="Q63" s="8" t="str" cm="1">
        <f t="array" ref="Q63">IFERROR(IF(ROWS(Q$6:Q63)&gt;Q$5,"",INDEX($G$2:$G$985,SMALL(IF($C$2:$C$985=Q$4,ROW($G$2:$G$985)-ROW($C$2)+1),ROWS(Q$6:Q63)),COLUMNS($C59))),"")</f>
        <v/>
      </c>
      <c r="R63" s="8" t="str" cm="1">
        <f t="array" ref="R63">IFERROR(IF(ROWS(R$6:R63)&gt;R$5,"",INDEX($G$2:$G$985,SMALL(IF($C$2:$C$985=R$4,ROW($G$2:$G$985)-ROW($C$2)+1),ROWS(R$6:R63)),COLUMNS($C59))),"")</f>
        <v/>
      </c>
      <c r="S63" s="8" t="str" cm="1">
        <f t="array" ref="S63">IFERROR(IF(ROWS(S$6:S63)&gt;S$5,"",INDEX($G$2:$G$985,SMALL(IF($C$2:$C$985=S$4,ROW($G$2:$G$985)-ROW($C$2)+1),ROWS(S$6:S63)),COLUMNS($C59))),"")</f>
        <v/>
      </c>
      <c r="T63" s="8" t="str" cm="1">
        <f t="array" ref="T63">IFERROR(IF(ROWS(T$6:T63)&gt;T$5,"",INDEX($G$2:$G$985,SMALL(IF($C$2:$C$985=T$4,ROW($G$2:$G$985)-ROW($C$2)+1),ROWS(T$6:T63)),COLUMNS($C59))),"")</f>
        <v/>
      </c>
      <c r="U63" s="8" t="str" cm="1">
        <f t="array" ref="U63">IFERROR(IF(ROWS(U$6:U63)&gt;U$5,"",INDEX($G$2:$G$985,SMALL(IF($C$2:$C$985=U$4,ROW($G$2:$G$985)-ROW($C$2)+1),ROWS(U$6:U63)),COLUMNS($C59))),"")</f>
        <v/>
      </c>
      <c r="V63" s="8" t="str" cm="1">
        <f t="array" ref="V63">IFERROR(IF(ROWS(V$6:V63)&gt;V$5,"",INDEX($G$2:$G$985,SMALL(IF($C$2:$C$985=V$4,ROW($G$2:$G$985)-ROW($C$2)+1),ROWS(V$6:V63)),COLUMNS($C59))),"")</f>
        <v/>
      </c>
      <c r="W63" s="8" t="str" cm="1">
        <f t="array" ref="W63">IFERROR(IF(ROWS(W$6:W63)&gt;W$5,"",INDEX($G$2:$G$985,SMALL(IF($C$2:$C$985=W$4,ROW($G$2:$G$985)-ROW($C$2)+1),ROWS(W$6:W63)),COLUMNS($C59))),"")</f>
        <v/>
      </c>
      <c r="X63" s="8" t="str" cm="1">
        <f t="array" ref="X63">IFERROR(IF(ROWS(X$6:X63)&gt;X$5,"",INDEX($G$2:$G$985,SMALL(IF($C$2:$C$985=X$4,ROW($G$2:$G$985)-ROW($C$2)+1),ROWS(X$6:X63)),COLUMNS($C59))),"")</f>
        <v/>
      </c>
      <c r="Y63" s="8" t="str" cm="1">
        <f t="array" ref="Y63">IFERROR(IF(ROWS(Y$6:Y63)&gt;Y$5,"",INDEX($G$2:$G$985,SMALL(IF($C$2:$C$985=Y$4,ROW($G$2:$G$985)-ROW($C$2)+1),ROWS(Y$6:Y63)),COLUMNS($C59))),"")</f>
        <v/>
      </c>
      <c r="Z63" s="8" t="str" cm="1">
        <f t="array" ref="Z63">IFERROR(IF(ROWS(Z$6:Z63)&gt;Z$5,"",INDEX($G$2:$G$985,SMALL(IF($C$2:$C$985=Z$4,ROW($G$2:$G$985)-ROW($C$2)+1),ROWS(Z$6:Z63)),COLUMNS($C59))),"")</f>
        <v/>
      </c>
      <c r="AA63" s="8" t="str" cm="1">
        <f t="array" ref="AA63">IFERROR(IF(ROWS(AA$6:AA63)&gt;AA$5,"",INDEX($G$2:$G$985,SMALL(IF($C$2:$C$985=AA$4,ROW($G$2:$G$985)-ROW($C$2)+1),ROWS(AA$6:AA63)),COLUMNS($C59))),"")</f>
        <v/>
      </c>
      <c r="AB63" s="8" t="str" cm="1">
        <f t="array" ref="AB63">IFERROR(IF(ROWS(AB$6:AB63)&gt;AB$5,"",INDEX($G$2:$G$985,SMALL(IF($C$2:$C$985=AB$4,ROW($G$2:$G$985)-ROW($C$2)+1),ROWS(AB$6:AB63)),COLUMNS($C59))),"")</f>
        <v/>
      </c>
    </row>
    <row r="64" spans="1:28" x14ac:dyDescent="0.35">
      <c r="A64" s="16" t="s">
        <v>31</v>
      </c>
      <c r="B64" s="20" t="str">
        <f>IF(A64=LEFT(Main!$C$4,2),"X","")</f>
        <v>X</v>
      </c>
      <c r="C64" s="17" t="s">
        <v>2340</v>
      </c>
      <c r="D64" s="20" t="str">
        <f>IF(COUNTIFS(Main!$D$6:$D$55,'Support - Mun.TD Index'!C64)&gt;0,"X","")</f>
        <v/>
      </c>
      <c r="E64" s="16" t="s">
        <v>2307</v>
      </c>
      <c r="F64" s="17" t="s">
        <v>2341</v>
      </c>
      <c r="G64" s="3" t="str">
        <f t="shared" si="0"/>
        <v>009 - ADVANCE CORPORATION</v>
      </c>
      <c r="I64" s="8" t="str" cm="1">
        <f t="array" ref="I64">IFERROR(IF(ROWS(I$6:I64)&gt;I$5,"",INDEX($G$2:$G$985,SMALL(IF($C$2:$C$985=I$4,ROW($G$2:$G$985)-ROW($C$2)+1),ROWS(I$6:I64)),COLUMNS($C60))),"")</f>
        <v/>
      </c>
      <c r="J64" s="8" t="str" cm="1">
        <f t="array" ref="J64">IFERROR(IF(ROWS(J$6:J64)&gt;J$5,"",INDEX($G$2:$G$985,SMALL(IF($C$2:$C$985=J$4,ROW($G$2:$G$985)-ROW($C$2)+1),ROWS(J$6:J64)),COLUMNS($C60))),"")</f>
        <v/>
      </c>
      <c r="K64" s="8" t="str" cm="1">
        <f t="array" ref="K64">IFERROR(IF(ROWS(K$6:K64)&gt;K$5,"",INDEX($G$2:$G$985,SMALL(IF($C$2:$C$985=K$4,ROW($G$2:$G$985)-ROW($C$2)+1),ROWS(K$6:K64)),COLUMNS($C60))),"")</f>
        <v/>
      </c>
      <c r="L64" s="8" t="str" cm="1">
        <f t="array" ref="L64">IFERROR(IF(ROWS(L$6:L64)&gt;L$5,"",INDEX($G$2:$G$985,SMALL(IF($C$2:$C$985=L$4,ROW($G$2:$G$985)-ROW($C$2)+1),ROWS(L$6:L64)),COLUMNS($C60))),"")</f>
        <v/>
      </c>
      <c r="M64" s="8" t="str" cm="1">
        <f t="array" ref="M64">IFERROR(IF(ROWS(M$6:M64)&gt;M$5,"",INDEX($G$2:$G$985,SMALL(IF($C$2:$C$985=M$4,ROW($G$2:$G$985)-ROW($C$2)+1),ROWS(M$6:M64)),COLUMNS($C60))),"")</f>
        <v/>
      </c>
      <c r="N64" s="8" t="str" cm="1">
        <f t="array" ref="N64">IFERROR(IF(ROWS(N$6:N64)&gt;N$5,"",INDEX($G$2:$G$985,SMALL(IF($C$2:$C$985=N$4,ROW($G$2:$G$985)-ROW($C$2)+1),ROWS(N$6:N64)),COLUMNS($C60))),"")</f>
        <v/>
      </c>
      <c r="O64" s="8" t="str" cm="1">
        <f t="array" ref="O64">IFERROR(IF(ROWS(O$6:O64)&gt;O$5,"",INDEX($G$2:$G$985,SMALL(IF($C$2:$C$985=O$4,ROW($G$2:$G$985)-ROW($C$2)+1),ROWS(O$6:O64)),COLUMNS($C60))),"")</f>
        <v/>
      </c>
      <c r="P64" s="8" t="str" cm="1">
        <f t="array" ref="P64">IFERROR(IF(ROWS(P$6:P64)&gt;P$5,"",INDEX($G$2:$G$985,SMALL(IF($C$2:$C$985=P$4,ROW($G$2:$G$985)-ROW($C$2)+1),ROWS(P$6:P64)),COLUMNS($C60))),"")</f>
        <v/>
      </c>
      <c r="Q64" s="8" t="str" cm="1">
        <f t="array" ref="Q64">IFERROR(IF(ROWS(Q$6:Q64)&gt;Q$5,"",INDEX($G$2:$G$985,SMALL(IF($C$2:$C$985=Q$4,ROW($G$2:$G$985)-ROW($C$2)+1),ROWS(Q$6:Q64)),COLUMNS($C60))),"")</f>
        <v/>
      </c>
      <c r="R64" s="8" t="str" cm="1">
        <f t="array" ref="R64">IFERROR(IF(ROWS(R$6:R64)&gt;R$5,"",INDEX($G$2:$G$985,SMALL(IF($C$2:$C$985=R$4,ROW($G$2:$G$985)-ROW($C$2)+1),ROWS(R$6:R64)),COLUMNS($C60))),"")</f>
        <v/>
      </c>
      <c r="S64" s="8" t="str" cm="1">
        <f t="array" ref="S64">IFERROR(IF(ROWS(S$6:S64)&gt;S$5,"",INDEX($G$2:$G$985,SMALL(IF($C$2:$C$985=S$4,ROW($G$2:$G$985)-ROW($C$2)+1),ROWS(S$6:S64)),COLUMNS($C60))),"")</f>
        <v/>
      </c>
      <c r="T64" s="8" t="str" cm="1">
        <f t="array" ref="T64">IFERROR(IF(ROWS(T$6:T64)&gt;T$5,"",INDEX($G$2:$G$985,SMALL(IF($C$2:$C$985=T$4,ROW($G$2:$G$985)-ROW($C$2)+1),ROWS(T$6:T64)),COLUMNS($C60))),"")</f>
        <v/>
      </c>
      <c r="U64" s="8" t="str" cm="1">
        <f t="array" ref="U64">IFERROR(IF(ROWS(U$6:U64)&gt;U$5,"",INDEX($G$2:$G$985,SMALL(IF($C$2:$C$985=U$4,ROW($G$2:$G$985)-ROW($C$2)+1),ROWS(U$6:U64)),COLUMNS($C60))),"")</f>
        <v/>
      </c>
      <c r="V64" s="8" t="str" cm="1">
        <f t="array" ref="V64">IFERROR(IF(ROWS(V$6:V64)&gt;V$5,"",INDEX($G$2:$G$985,SMALL(IF($C$2:$C$985=V$4,ROW($G$2:$G$985)-ROW($C$2)+1),ROWS(V$6:V64)),COLUMNS($C60))),"")</f>
        <v/>
      </c>
      <c r="W64" s="8" t="str" cm="1">
        <f t="array" ref="W64">IFERROR(IF(ROWS(W$6:W64)&gt;W$5,"",INDEX($G$2:$G$985,SMALL(IF($C$2:$C$985=W$4,ROW($G$2:$G$985)-ROW($C$2)+1),ROWS(W$6:W64)),COLUMNS($C60))),"")</f>
        <v/>
      </c>
      <c r="X64" s="8" t="str" cm="1">
        <f t="array" ref="X64">IFERROR(IF(ROWS(X$6:X64)&gt;X$5,"",INDEX($G$2:$G$985,SMALL(IF($C$2:$C$985=X$4,ROW($G$2:$G$985)-ROW($C$2)+1),ROWS(X$6:X64)),COLUMNS($C60))),"")</f>
        <v/>
      </c>
      <c r="Y64" s="8" t="str" cm="1">
        <f t="array" ref="Y64">IFERROR(IF(ROWS(Y$6:Y64)&gt;Y$5,"",INDEX($G$2:$G$985,SMALL(IF($C$2:$C$985=Y$4,ROW($G$2:$G$985)-ROW($C$2)+1),ROWS(Y$6:Y64)),COLUMNS($C60))),"")</f>
        <v/>
      </c>
      <c r="Z64" s="8" t="str" cm="1">
        <f t="array" ref="Z64">IFERROR(IF(ROWS(Z$6:Z64)&gt;Z$5,"",INDEX($G$2:$G$985,SMALL(IF($C$2:$C$985=Z$4,ROW($G$2:$G$985)-ROW($C$2)+1),ROWS(Z$6:Z64)),COLUMNS($C60))),"")</f>
        <v/>
      </c>
      <c r="AA64" s="8" t="str" cm="1">
        <f t="array" ref="AA64">IFERROR(IF(ROWS(AA$6:AA64)&gt;AA$5,"",INDEX($G$2:$G$985,SMALL(IF($C$2:$C$985=AA$4,ROW($G$2:$G$985)-ROW($C$2)+1),ROWS(AA$6:AA64)),COLUMNS($C60))),"")</f>
        <v/>
      </c>
      <c r="AB64" s="8" t="str" cm="1">
        <f t="array" ref="AB64">IFERROR(IF(ROWS(AB$6:AB64)&gt;AB$5,"",INDEX($G$2:$G$985,SMALL(IF($C$2:$C$985=AB$4,ROW($G$2:$G$985)-ROW($C$2)+1),ROWS(AB$6:AB64)),COLUMNS($C60))),"")</f>
        <v/>
      </c>
    </row>
    <row r="65" spans="1:28" x14ac:dyDescent="0.35">
      <c r="A65" s="16" t="s">
        <v>31</v>
      </c>
      <c r="B65" s="20" t="str">
        <f>IF(A65=LEFT(Main!$C$4,2),"X","")</f>
        <v>X</v>
      </c>
      <c r="C65" s="17" t="s">
        <v>2342</v>
      </c>
      <c r="D65" s="20" t="str">
        <f>IF(COUNTIFS(Main!$D$6:$D$55,'Support - Mun.TD Index'!C65)&gt;0,"X","")</f>
        <v/>
      </c>
      <c r="E65" s="16" t="s">
        <v>2208</v>
      </c>
      <c r="F65" s="17" t="s">
        <v>2343</v>
      </c>
      <c r="G65" s="3" t="str">
        <f t="shared" si="0"/>
        <v>010 - JAMESTOWN CORPORATION</v>
      </c>
      <c r="I65" s="8" t="str" cm="1">
        <f t="array" ref="I65">IFERROR(IF(ROWS(I$6:I65)&gt;I$5,"",INDEX($G$2:$G$985,SMALL(IF($C$2:$C$985=I$4,ROW($G$2:$G$985)-ROW($C$2)+1),ROWS(I$6:I65)),COLUMNS($C61))),"")</f>
        <v/>
      </c>
      <c r="J65" s="8" t="str" cm="1">
        <f t="array" ref="J65">IFERROR(IF(ROWS(J$6:J65)&gt;J$5,"",INDEX($G$2:$G$985,SMALL(IF($C$2:$C$985=J$4,ROW($G$2:$G$985)-ROW($C$2)+1),ROWS(J$6:J65)),COLUMNS($C61))),"")</f>
        <v/>
      </c>
      <c r="K65" s="8" t="str" cm="1">
        <f t="array" ref="K65">IFERROR(IF(ROWS(K$6:K65)&gt;K$5,"",INDEX($G$2:$G$985,SMALL(IF($C$2:$C$985=K$4,ROW($G$2:$G$985)-ROW($C$2)+1),ROWS(K$6:K65)),COLUMNS($C61))),"")</f>
        <v/>
      </c>
      <c r="L65" s="8" t="str" cm="1">
        <f t="array" ref="L65">IFERROR(IF(ROWS(L$6:L65)&gt;L$5,"",INDEX($G$2:$G$985,SMALL(IF($C$2:$C$985=L$4,ROW($G$2:$G$985)-ROW($C$2)+1),ROWS(L$6:L65)),COLUMNS($C61))),"")</f>
        <v/>
      </c>
      <c r="M65" s="8" t="str" cm="1">
        <f t="array" ref="M65">IFERROR(IF(ROWS(M$6:M65)&gt;M$5,"",INDEX($G$2:$G$985,SMALL(IF($C$2:$C$985=M$4,ROW($G$2:$G$985)-ROW($C$2)+1),ROWS(M$6:M65)),COLUMNS($C61))),"")</f>
        <v/>
      </c>
      <c r="N65" s="8" t="str" cm="1">
        <f t="array" ref="N65">IFERROR(IF(ROWS(N$6:N65)&gt;N$5,"",INDEX($G$2:$G$985,SMALL(IF($C$2:$C$985=N$4,ROW($G$2:$G$985)-ROW($C$2)+1),ROWS(N$6:N65)),COLUMNS($C61))),"")</f>
        <v/>
      </c>
      <c r="O65" s="8" t="str" cm="1">
        <f t="array" ref="O65">IFERROR(IF(ROWS(O$6:O65)&gt;O$5,"",INDEX($G$2:$G$985,SMALL(IF($C$2:$C$985=O$4,ROW($G$2:$G$985)-ROW($C$2)+1),ROWS(O$6:O65)),COLUMNS($C61))),"")</f>
        <v/>
      </c>
      <c r="P65" s="8" t="str" cm="1">
        <f t="array" ref="P65">IFERROR(IF(ROWS(P$6:P65)&gt;P$5,"",INDEX($G$2:$G$985,SMALL(IF($C$2:$C$985=P$4,ROW($G$2:$G$985)-ROW($C$2)+1),ROWS(P$6:P65)),COLUMNS($C61))),"")</f>
        <v/>
      </c>
      <c r="Q65" s="8" t="str" cm="1">
        <f t="array" ref="Q65">IFERROR(IF(ROWS(Q$6:Q65)&gt;Q$5,"",INDEX($G$2:$G$985,SMALL(IF($C$2:$C$985=Q$4,ROW($G$2:$G$985)-ROW($C$2)+1),ROWS(Q$6:Q65)),COLUMNS($C61))),"")</f>
        <v/>
      </c>
      <c r="R65" s="8" t="str" cm="1">
        <f t="array" ref="R65">IFERROR(IF(ROWS(R$6:R65)&gt;R$5,"",INDEX($G$2:$G$985,SMALL(IF($C$2:$C$985=R$4,ROW($G$2:$G$985)-ROW($C$2)+1),ROWS(R$6:R65)),COLUMNS($C61))),"")</f>
        <v/>
      </c>
      <c r="S65" s="8" t="str" cm="1">
        <f t="array" ref="S65">IFERROR(IF(ROWS(S$6:S65)&gt;S$5,"",INDEX($G$2:$G$985,SMALL(IF($C$2:$C$985=S$4,ROW($G$2:$G$985)-ROW($C$2)+1),ROWS(S$6:S65)),COLUMNS($C61))),"")</f>
        <v/>
      </c>
      <c r="T65" s="8" t="str" cm="1">
        <f t="array" ref="T65">IFERROR(IF(ROWS(T$6:T65)&gt;T$5,"",INDEX($G$2:$G$985,SMALL(IF($C$2:$C$985=T$4,ROW($G$2:$G$985)-ROW($C$2)+1),ROWS(T$6:T65)),COLUMNS($C61))),"")</f>
        <v/>
      </c>
      <c r="U65" s="8" t="str" cm="1">
        <f t="array" ref="U65">IFERROR(IF(ROWS(U$6:U65)&gt;U$5,"",INDEX($G$2:$G$985,SMALL(IF($C$2:$C$985=U$4,ROW($G$2:$G$985)-ROW($C$2)+1),ROWS(U$6:U65)),COLUMNS($C61))),"")</f>
        <v/>
      </c>
      <c r="V65" s="8" t="str" cm="1">
        <f t="array" ref="V65">IFERROR(IF(ROWS(V$6:V65)&gt;V$5,"",INDEX($G$2:$G$985,SMALL(IF($C$2:$C$985=V$4,ROW($G$2:$G$985)-ROW($C$2)+1),ROWS(V$6:V65)),COLUMNS($C61))),"")</f>
        <v/>
      </c>
      <c r="W65" s="8" t="str" cm="1">
        <f t="array" ref="W65">IFERROR(IF(ROWS(W$6:W65)&gt;W$5,"",INDEX($G$2:$G$985,SMALL(IF($C$2:$C$985=W$4,ROW($G$2:$G$985)-ROW($C$2)+1),ROWS(W$6:W65)),COLUMNS($C61))),"")</f>
        <v/>
      </c>
      <c r="X65" s="8" t="str" cm="1">
        <f t="array" ref="X65">IFERROR(IF(ROWS(X$6:X65)&gt;X$5,"",INDEX($G$2:$G$985,SMALL(IF($C$2:$C$985=X$4,ROW($G$2:$G$985)-ROW($C$2)+1),ROWS(X$6:X65)),COLUMNS($C61))),"")</f>
        <v/>
      </c>
      <c r="Y65" s="8" t="str" cm="1">
        <f t="array" ref="Y65">IFERROR(IF(ROWS(Y$6:Y65)&gt;Y$5,"",INDEX($G$2:$G$985,SMALL(IF($C$2:$C$985=Y$4,ROW($G$2:$G$985)-ROW($C$2)+1),ROWS(Y$6:Y65)),COLUMNS($C61))),"")</f>
        <v/>
      </c>
      <c r="Z65" s="8" t="str" cm="1">
        <f t="array" ref="Z65">IFERROR(IF(ROWS(Z$6:Z65)&gt;Z$5,"",INDEX($G$2:$G$985,SMALL(IF($C$2:$C$985=Z$4,ROW($G$2:$G$985)-ROW($C$2)+1),ROWS(Z$6:Z65)),COLUMNS($C61))),"")</f>
        <v/>
      </c>
      <c r="AA65" s="8" t="str" cm="1">
        <f t="array" ref="AA65">IFERROR(IF(ROWS(AA$6:AA65)&gt;AA$5,"",INDEX($G$2:$G$985,SMALL(IF($C$2:$C$985=AA$4,ROW($G$2:$G$985)-ROW($C$2)+1),ROWS(AA$6:AA65)),COLUMNS($C61))),"")</f>
        <v/>
      </c>
      <c r="AB65" s="8" t="str" cm="1">
        <f t="array" ref="AB65">IFERROR(IF(ROWS(AB$6:AB65)&gt;AB$5,"",INDEX($G$2:$G$985,SMALL(IF($C$2:$C$985=AB$4,ROW($G$2:$G$985)-ROW($C$2)+1),ROWS(AB$6:AB65)),COLUMNS($C61))),"")</f>
        <v/>
      </c>
    </row>
    <row r="66" spans="1:28" x14ac:dyDescent="0.35">
      <c r="A66" s="16" t="s">
        <v>31</v>
      </c>
      <c r="B66" s="20" t="str">
        <f>IF(A66=LEFT(Main!$C$4,2),"X","")</f>
        <v>X</v>
      </c>
      <c r="C66" s="17" t="s">
        <v>2344</v>
      </c>
      <c r="D66" s="20" t="str">
        <f>IF(COUNTIFS(Main!$D$6:$D$55,'Support - Mun.TD Index'!C66)&gt;0,"X","")</f>
        <v/>
      </c>
      <c r="E66" s="16" t="s">
        <v>2312</v>
      </c>
      <c r="F66" s="17" t="s">
        <v>2345</v>
      </c>
      <c r="G66" s="3" t="str">
        <f t="shared" si="0"/>
        <v>015 - THORNTOWN CORPORATION</v>
      </c>
      <c r="I66" s="8" t="str" cm="1">
        <f t="array" ref="I66">IFERROR(IF(ROWS(I$6:I66)&gt;I$5,"",INDEX($G$2:$G$985,SMALL(IF($C$2:$C$985=I$4,ROW($G$2:$G$985)-ROW($C$2)+1),ROWS(I$6:I66)),COLUMNS($C62))),"")</f>
        <v/>
      </c>
      <c r="J66" s="8" t="str" cm="1">
        <f t="array" ref="J66">IFERROR(IF(ROWS(J$6:J66)&gt;J$5,"",INDEX($G$2:$G$985,SMALL(IF($C$2:$C$985=J$4,ROW($G$2:$G$985)-ROW($C$2)+1),ROWS(J$6:J66)),COLUMNS($C62))),"")</f>
        <v/>
      </c>
      <c r="K66" s="8" t="str" cm="1">
        <f t="array" ref="K66">IFERROR(IF(ROWS(K$6:K66)&gt;K$5,"",INDEX($G$2:$G$985,SMALL(IF($C$2:$C$985=K$4,ROW($G$2:$G$985)-ROW($C$2)+1),ROWS(K$6:K66)),COLUMNS($C62))),"")</f>
        <v/>
      </c>
      <c r="L66" s="8" t="str" cm="1">
        <f t="array" ref="L66">IFERROR(IF(ROWS(L$6:L66)&gt;L$5,"",INDEX($G$2:$G$985,SMALL(IF($C$2:$C$985=L$4,ROW($G$2:$G$985)-ROW($C$2)+1),ROWS(L$6:L66)),COLUMNS($C62))),"")</f>
        <v/>
      </c>
      <c r="M66" s="8" t="str" cm="1">
        <f t="array" ref="M66">IFERROR(IF(ROWS(M$6:M66)&gt;M$5,"",INDEX($G$2:$G$985,SMALL(IF($C$2:$C$985=M$4,ROW($G$2:$G$985)-ROW($C$2)+1),ROWS(M$6:M66)),COLUMNS($C62))),"")</f>
        <v/>
      </c>
      <c r="N66" s="8" t="str" cm="1">
        <f t="array" ref="N66">IFERROR(IF(ROWS(N$6:N66)&gt;N$5,"",INDEX($G$2:$G$985,SMALL(IF($C$2:$C$985=N$4,ROW($G$2:$G$985)-ROW($C$2)+1),ROWS(N$6:N66)),COLUMNS($C62))),"")</f>
        <v/>
      </c>
      <c r="O66" s="8" t="str" cm="1">
        <f t="array" ref="O66">IFERROR(IF(ROWS(O$6:O66)&gt;O$5,"",INDEX($G$2:$G$985,SMALL(IF($C$2:$C$985=O$4,ROW($G$2:$G$985)-ROW($C$2)+1),ROWS(O$6:O66)),COLUMNS($C62))),"")</f>
        <v/>
      </c>
      <c r="P66" s="8" t="str" cm="1">
        <f t="array" ref="P66">IFERROR(IF(ROWS(P$6:P66)&gt;P$5,"",INDEX($G$2:$G$985,SMALL(IF($C$2:$C$985=P$4,ROW($G$2:$G$985)-ROW($C$2)+1),ROWS(P$6:P66)),COLUMNS($C62))),"")</f>
        <v/>
      </c>
      <c r="Q66" s="8" t="str" cm="1">
        <f t="array" ref="Q66">IFERROR(IF(ROWS(Q$6:Q66)&gt;Q$5,"",INDEX($G$2:$G$985,SMALL(IF($C$2:$C$985=Q$4,ROW($G$2:$G$985)-ROW($C$2)+1),ROWS(Q$6:Q66)),COLUMNS($C62))),"")</f>
        <v/>
      </c>
      <c r="R66" s="8" t="str" cm="1">
        <f t="array" ref="R66">IFERROR(IF(ROWS(R$6:R66)&gt;R$5,"",INDEX($G$2:$G$985,SMALL(IF($C$2:$C$985=R$4,ROW($G$2:$G$985)-ROW($C$2)+1),ROWS(R$6:R66)),COLUMNS($C62))),"")</f>
        <v/>
      </c>
      <c r="S66" s="8" t="str" cm="1">
        <f t="array" ref="S66">IFERROR(IF(ROWS(S$6:S66)&gt;S$5,"",INDEX($G$2:$G$985,SMALL(IF($C$2:$C$985=S$4,ROW($G$2:$G$985)-ROW($C$2)+1),ROWS(S$6:S66)),COLUMNS($C62))),"")</f>
        <v/>
      </c>
      <c r="T66" s="8" t="str" cm="1">
        <f t="array" ref="T66">IFERROR(IF(ROWS(T$6:T66)&gt;T$5,"",INDEX($G$2:$G$985,SMALL(IF($C$2:$C$985=T$4,ROW($G$2:$G$985)-ROW($C$2)+1),ROWS(T$6:T66)),COLUMNS($C62))),"")</f>
        <v/>
      </c>
      <c r="U66" s="8" t="str" cm="1">
        <f t="array" ref="U66">IFERROR(IF(ROWS(U$6:U66)&gt;U$5,"",INDEX($G$2:$G$985,SMALL(IF($C$2:$C$985=U$4,ROW($G$2:$G$985)-ROW($C$2)+1),ROWS(U$6:U66)),COLUMNS($C62))),"")</f>
        <v/>
      </c>
      <c r="V66" s="8" t="str" cm="1">
        <f t="array" ref="V66">IFERROR(IF(ROWS(V$6:V66)&gt;V$5,"",INDEX($G$2:$G$985,SMALL(IF($C$2:$C$985=V$4,ROW($G$2:$G$985)-ROW($C$2)+1),ROWS(V$6:V66)),COLUMNS($C62))),"")</f>
        <v/>
      </c>
      <c r="W66" s="8" t="str" cm="1">
        <f t="array" ref="W66">IFERROR(IF(ROWS(W$6:W66)&gt;W$5,"",INDEX($G$2:$G$985,SMALL(IF($C$2:$C$985=W$4,ROW($G$2:$G$985)-ROW($C$2)+1),ROWS(W$6:W66)),COLUMNS($C62))),"")</f>
        <v/>
      </c>
      <c r="X66" s="8" t="str" cm="1">
        <f t="array" ref="X66">IFERROR(IF(ROWS(X$6:X66)&gt;X$5,"",INDEX($G$2:$G$985,SMALL(IF($C$2:$C$985=X$4,ROW($G$2:$G$985)-ROW($C$2)+1),ROWS(X$6:X66)),COLUMNS($C62))),"")</f>
        <v/>
      </c>
      <c r="Y66" s="8" t="str" cm="1">
        <f t="array" ref="Y66">IFERROR(IF(ROWS(Y$6:Y66)&gt;Y$5,"",INDEX($G$2:$G$985,SMALL(IF($C$2:$C$985=Y$4,ROW($G$2:$G$985)-ROW($C$2)+1),ROWS(Y$6:Y66)),COLUMNS($C62))),"")</f>
        <v/>
      </c>
      <c r="Z66" s="8" t="str" cm="1">
        <f t="array" ref="Z66">IFERROR(IF(ROWS(Z$6:Z66)&gt;Z$5,"",INDEX($G$2:$G$985,SMALL(IF($C$2:$C$985=Z$4,ROW($G$2:$G$985)-ROW($C$2)+1),ROWS(Z$6:Z66)),COLUMNS($C62))),"")</f>
        <v/>
      </c>
      <c r="AA66" s="8" t="str" cm="1">
        <f t="array" ref="AA66">IFERROR(IF(ROWS(AA$6:AA66)&gt;AA$5,"",INDEX($G$2:$G$985,SMALL(IF($C$2:$C$985=AA$4,ROW($G$2:$G$985)-ROW($C$2)+1),ROWS(AA$6:AA66)),COLUMNS($C62))),"")</f>
        <v/>
      </c>
      <c r="AB66" s="8" t="str" cm="1">
        <f t="array" ref="AB66">IFERROR(IF(ROWS(AB$6:AB66)&gt;AB$5,"",INDEX($G$2:$G$985,SMALL(IF($C$2:$C$985=AB$4,ROW($G$2:$G$985)-ROW($C$2)+1),ROWS(AB$6:AB66)),COLUMNS($C62))),"")</f>
        <v/>
      </c>
    </row>
    <row r="67" spans="1:28" x14ac:dyDescent="0.35">
      <c r="A67" s="16" t="s">
        <v>31</v>
      </c>
      <c r="B67" s="20" t="str">
        <f>IF(A67=LEFT(Main!$C$4,2),"X","")</f>
        <v>X</v>
      </c>
      <c r="C67" s="17" t="s">
        <v>2346</v>
      </c>
      <c r="D67" s="20" t="str">
        <f>IF(COUNTIFS(Main!$D$6:$D$55,'Support - Mun.TD Index'!C67)&gt;0,"X","")</f>
        <v/>
      </c>
      <c r="E67" s="16" t="s">
        <v>2347</v>
      </c>
      <c r="F67" s="17" t="s">
        <v>2348</v>
      </c>
      <c r="G67" s="3" t="str">
        <f t="shared" ref="G67:G130" si="2">E67&amp;" - "&amp;UPPER(F67)</f>
        <v>003 - ULEN CORPORATION</v>
      </c>
      <c r="I67" s="8" t="str" cm="1">
        <f t="array" ref="I67">IFERROR(IF(ROWS(I$6:I67)&gt;I$5,"",INDEX($G$2:$G$985,SMALL(IF($C$2:$C$985=I$4,ROW($G$2:$G$985)-ROW($C$2)+1),ROWS(I$6:I67)),COLUMNS($C63))),"")</f>
        <v/>
      </c>
      <c r="J67" s="8" t="str" cm="1">
        <f t="array" ref="J67">IFERROR(IF(ROWS(J$6:J67)&gt;J$5,"",INDEX($G$2:$G$985,SMALL(IF($C$2:$C$985=J$4,ROW($G$2:$G$985)-ROW($C$2)+1),ROWS(J$6:J67)),COLUMNS($C63))),"")</f>
        <v/>
      </c>
      <c r="K67" s="8" t="str" cm="1">
        <f t="array" ref="K67">IFERROR(IF(ROWS(K$6:K67)&gt;K$5,"",INDEX($G$2:$G$985,SMALL(IF($C$2:$C$985=K$4,ROW($G$2:$G$985)-ROW($C$2)+1),ROWS(K$6:K67)),COLUMNS($C63))),"")</f>
        <v/>
      </c>
      <c r="L67" s="8" t="str" cm="1">
        <f t="array" ref="L67">IFERROR(IF(ROWS(L$6:L67)&gt;L$5,"",INDEX($G$2:$G$985,SMALL(IF($C$2:$C$985=L$4,ROW($G$2:$G$985)-ROW($C$2)+1),ROWS(L$6:L67)),COLUMNS($C63))),"")</f>
        <v/>
      </c>
      <c r="M67" s="8" t="str" cm="1">
        <f t="array" ref="M67">IFERROR(IF(ROWS(M$6:M67)&gt;M$5,"",INDEX($G$2:$G$985,SMALL(IF($C$2:$C$985=M$4,ROW($G$2:$G$985)-ROW($C$2)+1),ROWS(M$6:M67)),COLUMNS($C63))),"")</f>
        <v/>
      </c>
      <c r="N67" s="8" t="str" cm="1">
        <f t="array" ref="N67">IFERROR(IF(ROWS(N$6:N67)&gt;N$5,"",INDEX($G$2:$G$985,SMALL(IF($C$2:$C$985=N$4,ROW($G$2:$G$985)-ROW($C$2)+1),ROWS(N$6:N67)),COLUMNS($C63))),"")</f>
        <v/>
      </c>
      <c r="O67" s="8" t="str" cm="1">
        <f t="array" ref="O67">IFERROR(IF(ROWS(O$6:O67)&gt;O$5,"",INDEX($G$2:$G$985,SMALL(IF($C$2:$C$985=O$4,ROW($G$2:$G$985)-ROW($C$2)+1),ROWS(O$6:O67)),COLUMNS($C63))),"")</f>
        <v/>
      </c>
      <c r="P67" s="8" t="str" cm="1">
        <f t="array" ref="P67">IFERROR(IF(ROWS(P$6:P67)&gt;P$5,"",INDEX($G$2:$G$985,SMALL(IF($C$2:$C$985=P$4,ROW($G$2:$G$985)-ROW($C$2)+1),ROWS(P$6:P67)),COLUMNS($C63))),"")</f>
        <v/>
      </c>
      <c r="Q67" s="8" t="str" cm="1">
        <f t="array" ref="Q67">IFERROR(IF(ROWS(Q$6:Q67)&gt;Q$5,"",INDEX($G$2:$G$985,SMALL(IF($C$2:$C$985=Q$4,ROW($G$2:$G$985)-ROW($C$2)+1),ROWS(Q$6:Q67)),COLUMNS($C63))),"")</f>
        <v/>
      </c>
      <c r="R67" s="8" t="str" cm="1">
        <f t="array" ref="R67">IFERROR(IF(ROWS(R$6:R67)&gt;R$5,"",INDEX($G$2:$G$985,SMALL(IF($C$2:$C$985=R$4,ROW($G$2:$G$985)-ROW($C$2)+1),ROWS(R$6:R67)),COLUMNS($C63))),"")</f>
        <v/>
      </c>
      <c r="S67" s="8" t="str" cm="1">
        <f t="array" ref="S67">IFERROR(IF(ROWS(S$6:S67)&gt;S$5,"",INDEX($G$2:$G$985,SMALL(IF($C$2:$C$985=S$4,ROW($G$2:$G$985)-ROW($C$2)+1),ROWS(S$6:S67)),COLUMNS($C63))),"")</f>
        <v/>
      </c>
      <c r="T67" s="8" t="str" cm="1">
        <f t="array" ref="T67">IFERROR(IF(ROWS(T$6:T67)&gt;T$5,"",INDEX($G$2:$G$985,SMALL(IF($C$2:$C$985=T$4,ROW($G$2:$G$985)-ROW($C$2)+1),ROWS(T$6:T67)),COLUMNS($C63))),"")</f>
        <v/>
      </c>
      <c r="U67" s="8" t="str" cm="1">
        <f t="array" ref="U67">IFERROR(IF(ROWS(U$6:U67)&gt;U$5,"",INDEX($G$2:$G$985,SMALL(IF($C$2:$C$985=U$4,ROW($G$2:$G$985)-ROW($C$2)+1),ROWS(U$6:U67)),COLUMNS($C63))),"")</f>
        <v/>
      </c>
      <c r="V67" s="8" t="str" cm="1">
        <f t="array" ref="V67">IFERROR(IF(ROWS(V$6:V67)&gt;V$5,"",INDEX($G$2:$G$985,SMALL(IF($C$2:$C$985=V$4,ROW($G$2:$G$985)-ROW($C$2)+1),ROWS(V$6:V67)),COLUMNS($C63))),"")</f>
        <v/>
      </c>
      <c r="W67" s="8" t="str" cm="1">
        <f t="array" ref="W67">IFERROR(IF(ROWS(W$6:W67)&gt;W$5,"",INDEX($G$2:$G$985,SMALL(IF($C$2:$C$985=W$4,ROW($G$2:$G$985)-ROW($C$2)+1),ROWS(W$6:W67)),COLUMNS($C63))),"")</f>
        <v/>
      </c>
      <c r="X67" s="8" t="str" cm="1">
        <f t="array" ref="X67">IFERROR(IF(ROWS(X$6:X67)&gt;X$5,"",INDEX($G$2:$G$985,SMALL(IF($C$2:$C$985=X$4,ROW($G$2:$G$985)-ROW($C$2)+1),ROWS(X$6:X67)),COLUMNS($C63))),"")</f>
        <v/>
      </c>
      <c r="Y67" s="8" t="str" cm="1">
        <f t="array" ref="Y67">IFERROR(IF(ROWS(Y$6:Y67)&gt;Y$5,"",INDEX($G$2:$G$985,SMALL(IF($C$2:$C$985=Y$4,ROW($G$2:$G$985)-ROW($C$2)+1),ROWS(Y$6:Y67)),COLUMNS($C63))),"")</f>
        <v/>
      </c>
      <c r="Z67" s="8" t="str" cm="1">
        <f t="array" ref="Z67">IFERROR(IF(ROWS(Z$6:Z67)&gt;Z$5,"",INDEX($G$2:$G$985,SMALL(IF($C$2:$C$985=Z$4,ROW($G$2:$G$985)-ROW($C$2)+1),ROWS(Z$6:Z67)),COLUMNS($C63))),"")</f>
        <v/>
      </c>
      <c r="AA67" s="8" t="str" cm="1">
        <f t="array" ref="AA67">IFERROR(IF(ROWS(AA$6:AA67)&gt;AA$5,"",INDEX($G$2:$G$985,SMALL(IF($C$2:$C$985=AA$4,ROW($G$2:$G$985)-ROW($C$2)+1),ROWS(AA$6:AA67)),COLUMNS($C63))),"")</f>
        <v/>
      </c>
      <c r="AB67" s="8" t="str" cm="1">
        <f t="array" ref="AB67">IFERROR(IF(ROWS(AB$6:AB67)&gt;AB$5,"",INDEX($G$2:$G$985,SMALL(IF($C$2:$C$985=AB$4,ROW($G$2:$G$985)-ROW($C$2)+1),ROWS(AB$6:AB67)),COLUMNS($C63))),"")</f>
        <v/>
      </c>
    </row>
    <row r="68" spans="1:28" x14ac:dyDescent="0.35">
      <c r="A68" s="16" t="s">
        <v>31</v>
      </c>
      <c r="B68" s="20" t="str">
        <f>IF(A68=LEFT(Main!$C$4,2),"X","")</f>
        <v>X</v>
      </c>
      <c r="C68" s="17" t="s">
        <v>2349</v>
      </c>
      <c r="D68" s="20" t="str">
        <f>IF(COUNTIFS(Main!$D$6:$D$55,'Support - Mun.TD Index'!C68)&gt;0,"X","")</f>
        <v/>
      </c>
      <c r="E68" s="16" t="s">
        <v>2213</v>
      </c>
      <c r="F68" s="17" t="s">
        <v>2350</v>
      </c>
      <c r="G68" s="3" t="str">
        <f t="shared" si="2"/>
        <v>019 - WHITESTOWN CORPORATION</v>
      </c>
      <c r="I68" s="8" t="str" cm="1">
        <f t="array" ref="I68">IFERROR(IF(ROWS(I$6:I68)&gt;I$5,"",INDEX($G$2:$G$985,SMALL(IF($C$2:$C$985=I$4,ROW($G$2:$G$985)-ROW($C$2)+1),ROWS(I$6:I68)),COLUMNS($C64))),"")</f>
        <v/>
      </c>
      <c r="J68" s="8" t="str" cm="1">
        <f t="array" ref="J68">IFERROR(IF(ROWS(J$6:J68)&gt;J$5,"",INDEX($G$2:$G$985,SMALL(IF($C$2:$C$985=J$4,ROW($G$2:$G$985)-ROW($C$2)+1),ROWS(J$6:J68)),COLUMNS($C64))),"")</f>
        <v/>
      </c>
      <c r="K68" s="8" t="str" cm="1">
        <f t="array" ref="K68">IFERROR(IF(ROWS(K$6:K68)&gt;K$5,"",INDEX($G$2:$G$985,SMALL(IF($C$2:$C$985=K$4,ROW($G$2:$G$985)-ROW($C$2)+1),ROWS(K$6:K68)),COLUMNS($C64))),"")</f>
        <v/>
      </c>
      <c r="L68" s="8" t="str" cm="1">
        <f t="array" ref="L68">IFERROR(IF(ROWS(L$6:L68)&gt;L$5,"",INDEX($G$2:$G$985,SMALL(IF($C$2:$C$985=L$4,ROW($G$2:$G$985)-ROW($C$2)+1),ROWS(L$6:L68)),COLUMNS($C64))),"")</f>
        <v/>
      </c>
      <c r="M68" s="8" t="str" cm="1">
        <f t="array" ref="M68">IFERROR(IF(ROWS(M$6:M68)&gt;M$5,"",INDEX($G$2:$G$985,SMALL(IF($C$2:$C$985=M$4,ROW($G$2:$G$985)-ROW($C$2)+1),ROWS(M$6:M68)),COLUMNS($C64))),"")</f>
        <v/>
      </c>
      <c r="N68" s="8" t="str" cm="1">
        <f t="array" ref="N68">IFERROR(IF(ROWS(N$6:N68)&gt;N$5,"",INDEX($G$2:$G$985,SMALL(IF($C$2:$C$985=N$4,ROW($G$2:$G$985)-ROW($C$2)+1),ROWS(N$6:N68)),COLUMNS($C64))),"")</f>
        <v/>
      </c>
      <c r="O68" s="8" t="str" cm="1">
        <f t="array" ref="O68">IFERROR(IF(ROWS(O$6:O68)&gt;O$5,"",INDEX($G$2:$G$985,SMALL(IF($C$2:$C$985=O$4,ROW($G$2:$G$985)-ROW($C$2)+1),ROWS(O$6:O68)),COLUMNS($C64))),"")</f>
        <v/>
      </c>
      <c r="P68" s="8" t="str" cm="1">
        <f t="array" ref="P68">IFERROR(IF(ROWS(P$6:P68)&gt;P$5,"",INDEX($G$2:$G$985,SMALL(IF($C$2:$C$985=P$4,ROW($G$2:$G$985)-ROW($C$2)+1),ROWS(P$6:P68)),COLUMNS($C64))),"")</f>
        <v/>
      </c>
      <c r="Q68" s="8" t="str" cm="1">
        <f t="array" ref="Q68">IFERROR(IF(ROWS(Q$6:Q68)&gt;Q$5,"",INDEX($G$2:$G$985,SMALL(IF($C$2:$C$985=Q$4,ROW($G$2:$G$985)-ROW($C$2)+1),ROWS(Q$6:Q68)),COLUMNS($C64))),"")</f>
        <v/>
      </c>
      <c r="R68" s="8" t="str" cm="1">
        <f t="array" ref="R68">IFERROR(IF(ROWS(R$6:R68)&gt;R$5,"",INDEX($G$2:$G$985,SMALL(IF($C$2:$C$985=R$4,ROW($G$2:$G$985)-ROW($C$2)+1),ROWS(R$6:R68)),COLUMNS($C64))),"")</f>
        <v/>
      </c>
      <c r="S68" s="8" t="str" cm="1">
        <f t="array" ref="S68">IFERROR(IF(ROWS(S$6:S68)&gt;S$5,"",INDEX($G$2:$G$985,SMALL(IF($C$2:$C$985=S$4,ROW($G$2:$G$985)-ROW($C$2)+1),ROWS(S$6:S68)),COLUMNS($C64))),"")</f>
        <v/>
      </c>
      <c r="T68" s="8" t="str" cm="1">
        <f t="array" ref="T68">IFERROR(IF(ROWS(T$6:T68)&gt;T$5,"",INDEX($G$2:$G$985,SMALL(IF($C$2:$C$985=T$4,ROW($G$2:$G$985)-ROW($C$2)+1),ROWS(T$6:T68)),COLUMNS($C64))),"")</f>
        <v/>
      </c>
      <c r="U68" s="8" t="str" cm="1">
        <f t="array" ref="U68">IFERROR(IF(ROWS(U$6:U68)&gt;U$5,"",INDEX($G$2:$G$985,SMALL(IF($C$2:$C$985=U$4,ROW($G$2:$G$985)-ROW($C$2)+1),ROWS(U$6:U68)),COLUMNS($C64))),"")</f>
        <v/>
      </c>
      <c r="V68" s="8" t="str" cm="1">
        <f t="array" ref="V68">IFERROR(IF(ROWS(V$6:V68)&gt;V$5,"",INDEX($G$2:$G$985,SMALL(IF($C$2:$C$985=V$4,ROW($G$2:$G$985)-ROW($C$2)+1),ROWS(V$6:V68)),COLUMNS($C64))),"")</f>
        <v/>
      </c>
      <c r="W68" s="8" t="str" cm="1">
        <f t="array" ref="W68">IFERROR(IF(ROWS(W$6:W68)&gt;W$5,"",INDEX($G$2:$G$985,SMALL(IF($C$2:$C$985=W$4,ROW($G$2:$G$985)-ROW($C$2)+1),ROWS(W$6:W68)),COLUMNS($C64))),"")</f>
        <v/>
      </c>
      <c r="X68" s="8" t="str" cm="1">
        <f t="array" ref="X68">IFERROR(IF(ROWS(X$6:X68)&gt;X$5,"",INDEX($G$2:$G$985,SMALL(IF($C$2:$C$985=X$4,ROW($G$2:$G$985)-ROW($C$2)+1),ROWS(X$6:X68)),COLUMNS($C64))),"")</f>
        <v/>
      </c>
      <c r="Y68" s="8" t="str" cm="1">
        <f t="array" ref="Y68">IFERROR(IF(ROWS(Y$6:Y68)&gt;Y$5,"",INDEX($G$2:$G$985,SMALL(IF($C$2:$C$985=Y$4,ROW($G$2:$G$985)-ROW($C$2)+1),ROWS(Y$6:Y68)),COLUMNS($C64))),"")</f>
        <v/>
      </c>
      <c r="Z68" s="8" t="str" cm="1">
        <f t="array" ref="Z68">IFERROR(IF(ROWS(Z$6:Z68)&gt;Z$5,"",INDEX($G$2:$G$985,SMALL(IF($C$2:$C$985=Z$4,ROW($G$2:$G$985)-ROW($C$2)+1),ROWS(Z$6:Z68)),COLUMNS($C64))),"")</f>
        <v/>
      </c>
      <c r="AA68" s="8" t="str" cm="1">
        <f t="array" ref="AA68">IFERROR(IF(ROWS(AA$6:AA68)&gt;AA$5,"",INDEX($G$2:$G$985,SMALL(IF($C$2:$C$985=AA$4,ROW($G$2:$G$985)-ROW($C$2)+1),ROWS(AA$6:AA68)),COLUMNS($C64))),"")</f>
        <v/>
      </c>
      <c r="AB68" s="8" t="str" cm="1">
        <f t="array" ref="AB68">IFERROR(IF(ROWS(AB$6:AB68)&gt;AB$5,"",INDEX($G$2:$G$985,SMALL(IF($C$2:$C$985=AB$4,ROW($G$2:$G$985)-ROW($C$2)+1),ROWS(AB$6:AB68)),COLUMNS($C64))),"")</f>
        <v/>
      </c>
    </row>
    <row r="69" spans="1:28" x14ac:dyDescent="0.35">
      <c r="A69" s="16" t="s">
        <v>31</v>
      </c>
      <c r="B69" s="20" t="str">
        <f>IF(A69=LEFT(Main!$C$4,2),"X","")</f>
        <v>X</v>
      </c>
      <c r="C69" s="17" t="s">
        <v>2349</v>
      </c>
      <c r="D69" s="20" t="str">
        <f>IF(COUNTIFS(Main!$D$6:$D$55,'Support - Mun.TD Index'!C69)&gt;0,"X","")</f>
        <v/>
      </c>
      <c r="E69" s="16" t="s">
        <v>2351</v>
      </c>
      <c r="F69" s="17" t="s">
        <v>2352</v>
      </c>
      <c r="G69" s="3" t="str">
        <f t="shared" si="2"/>
        <v>020 - PERRY/WHITESTOWN CORPORATION</v>
      </c>
      <c r="I69" s="8" t="str" cm="1">
        <f t="array" ref="I69">IFERROR(IF(ROWS(I$6:I69)&gt;I$5,"",INDEX($G$2:$G$985,SMALL(IF($C$2:$C$985=I$4,ROW($G$2:$G$985)-ROW($C$2)+1),ROWS(I$6:I69)),COLUMNS($C65))),"")</f>
        <v/>
      </c>
      <c r="J69" s="8" t="str" cm="1">
        <f t="array" ref="J69">IFERROR(IF(ROWS(J$6:J69)&gt;J$5,"",INDEX($G$2:$G$985,SMALL(IF($C$2:$C$985=J$4,ROW($G$2:$G$985)-ROW($C$2)+1),ROWS(J$6:J69)),COLUMNS($C65))),"")</f>
        <v/>
      </c>
      <c r="K69" s="8" t="str" cm="1">
        <f t="array" ref="K69">IFERROR(IF(ROWS(K$6:K69)&gt;K$5,"",INDEX($G$2:$G$985,SMALL(IF($C$2:$C$985=K$4,ROW($G$2:$G$985)-ROW($C$2)+1),ROWS(K$6:K69)),COLUMNS($C65))),"")</f>
        <v/>
      </c>
      <c r="L69" s="8" t="str" cm="1">
        <f t="array" ref="L69">IFERROR(IF(ROWS(L$6:L69)&gt;L$5,"",INDEX($G$2:$G$985,SMALL(IF($C$2:$C$985=L$4,ROW($G$2:$G$985)-ROW($C$2)+1),ROWS(L$6:L69)),COLUMNS($C65))),"")</f>
        <v/>
      </c>
      <c r="M69" s="8" t="str" cm="1">
        <f t="array" ref="M69">IFERROR(IF(ROWS(M$6:M69)&gt;M$5,"",INDEX($G$2:$G$985,SMALL(IF($C$2:$C$985=M$4,ROW($G$2:$G$985)-ROW($C$2)+1),ROWS(M$6:M69)),COLUMNS($C65))),"")</f>
        <v/>
      </c>
      <c r="N69" s="8" t="str" cm="1">
        <f t="array" ref="N69">IFERROR(IF(ROWS(N$6:N69)&gt;N$5,"",INDEX($G$2:$G$985,SMALL(IF($C$2:$C$985=N$4,ROW($G$2:$G$985)-ROW($C$2)+1),ROWS(N$6:N69)),COLUMNS($C65))),"")</f>
        <v/>
      </c>
      <c r="O69" s="8" t="str" cm="1">
        <f t="array" ref="O69">IFERROR(IF(ROWS(O$6:O69)&gt;O$5,"",INDEX($G$2:$G$985,SMALL(IF($C$2:$C$985=O$4,ROW($G$2:$G$985)-ROW($C$2)+1),ROWS(O$6:O69)),COLUMNS($C65))),"")</f>
        <v/>
      </c>
      <c r="P69" s="8" t="str" cm="1">
        <f t="array" ref="P69">IFERROR(IF(ROWS(P$6:P69)&gt;P$5,"",INDEX($G$2:$G$985,SMALL(IF($C$2:$C$985=P$4,ROW($G$2:$G$985)-ROW($C$2)+1),ROWS(P$6:P69)),COLUMNS($C65))),"")</f>
        <v/>
      </c>
      <c r="Q69" s="8" t="str" cm="1">
        <f t="array" ref="Q69">IFERROR(IF(ROWS(Q$6:Q69)&gt;Q$5,"",INDEX($G$2:$G$985,SMALL(IF($C$2:$C$985=Q$4,ROW($G$2:$G$985)-ROW($C$2)+1),ROWS(Q$6:Q69)),COLUMNS($C65))),"")</f>
        <v/>
      </c>
      <c r="R69" s="8" t="str" cm="1">
        <f t="array" ref="R69">IFERROR(IF(ROWS(R$6:R69)&gt;R$5,"",INDEX($G$2:$G$985,SMALL(IF($C$2:$C$985=R$4,ROW($G$2:$G$985)-ROW($C$2)+1),ROWS(R$6:R69)),COLUMNS($C65))),"")</f>
        <v/>
      </c>
      <c r="S69" s="8" t="str" cm="1">
        <f t="array" ref="S69">IFERROR(IF(ROWS(S$6:S69)&gt;S$5,"",INDEX($G$2:$G$985,SMALL(IF($C$2:$C$985=S$4,ROW($G$2:$G$985)-ROW($C$2)+1),ROWS(S$6:S69)),COLUMNS($C65))),"")</f>
        <v/>
      </c>
      <c r="T69" s="8" t="str" cm="1">
        <f t="array" ref="T69">IFERROR(IF(ROWS(T$6:T69)&gt;T$5,"",INDEX($G$2:$G$985,SMALL(IF($C$2:$C$985=T$4,ROW($G$2:$G$985)-ROW($C$2)+1),ROWS(T$6:T69)),COLUMNS($C65))),"")</f>
        <v/>
      </c>
      <c r="U69" s="8" t="str" cm="1">
        <f t="array" ref="U69">IFERROR(IF(ROWS(U$6:U69)&gt;U$5,"",INDEX($G$2:$G$985,SMALL(IF($C$2:$C$985=U$4,ROW($G$2:$G$985)-ROW($C$2)+1),ROWS(U$6:U69)),COLUMNS($C65))),"")</f>
        <v/>
      </c>
      <c r="V69" s="8" t="str" cm="1">
        <f t="array" ref="V69">IFERROR(IF(ROWS(V$6:V69)&gt;V$5,"",INDEX($G$2:$G$985,SMALL(IF($C$2:$C$985=V$4,ROW($G$2:$G$985)-ROW($C$2)+1),ROWS(V$6:V69)),COLUMNS($C65))),"")</f>
        <v/>
      </c>
      <c r="W69" s="8" t="str" cm="1">
        <f t="array" ref="W69">IFERROR(IF(ROWS(W$6:W69)&gt;W$5,"",INDEX($G$2:$G$985,SMALL(IF($C$2:$C$985=W$4,ROW($G$2:$G$985)-ROW($C$2)+1),ROWS(W$6:W69)),COLUMNS($C65))),"")</f>
        <v/>
      </c>
      <c r="X69" s="8" t="str" cm="1">
        <f t="array" ref="X69">IFERROR(IF(ROWS(X$6:X69)&gt;X$5,"",INDEX($G$2:$G$985,SMALL(IF($C$2:$C$985=X$4,ROW($G$2:$G$985)-ROW($C$2)+1),ROWS(X$6:X69)),COLUMNS($C65))),"")</f>
        <v/>
      </c>
      <c r="Y69" s="8" t="str" cm="1">
        <f t="array" ref="Y69">IFERROR(IF(ROWS(Y$6:Y69)&gt;Y$5,"",INDEX($G$2:$G$985,SMALL(IF($C$2:$C$985=Y$4,ROW($G$2:$G$985)-ROW($C$2)+1),ROWS(Y$6:Y69)),COLUMNS($C65))),"")</f>
        <v/>
      </c>
      <c r="Z69" s="8" t="str" cm="1">
        <f t="array" ref="Z69">IFERROR(IF(ROWS(Z$6:Z69)&gt;Z$5,"",INDEX($G$2:$G$985,SMALL(IF($C$2:$C$985=Z$4,ROW($G$2:$G$985)-ROW($C$2)+1),ROWS(Z$6:Z69)),COLUMNS($C65))),"")</f>
        <v/>
      </c>
      <c r="AA69" s="8" t="str" cm="1">
        <f t="array" ref="AA69">IFERROR(IF(ROWS(AA$6:AA69)&gt;AA$5,"",INDEX($G$2:$G$985,SMALL(IF($C$2:$C$985=AA$4,ROW($G$2:$G$985)-ROW($C$2)+1),ROWS(AA$6:AA69)),COLUMNS($C65))),"")</f>
        <v/>
      </c>
      <c r="AB69" s="8" t="str" cm="1">
        <f t="array" ref="AB69">IFERROR(IF(ROWS(AB$6:AB69)&gt;AB$5,"",INDEX($G$2:$G$985,SMALL(IF($C$2:$C$985=AB$4,ROW($G$2:$G$985)-ROW($C$2)+1),ROWS(AB$6:AB69)),COLUMNS($C65))),"")</f>
        <v/>
      </c>
    </row>
    <row r="70" spans="1:28" x14ac:dyDescent="0.35">
      <c r="A70" s="16" t="s">
        <v>31</v>
      </c>
      <c r="B70" s="20" t="str">
        <f>IF(A70=LEFT(Main!$C$4,2),"X","")</f>
        <v>X</v>
      </c>
      <c r="C70" s="17" t="s">
        <v>2349</v>
      </c>
      <c r="D70" s="20" t="str">
        <f>IF(COUNTIFS(Main!$D$6:$D$55,'Support - Mun.TD Index'!C70)&gt;0,"X","")</f>
        <v/>
      </c>
      <c r="E70" s="16" t="s">
        <v>2285</v>
      </c>
      <c r="F70" s="17" t="s">
        <v>2353</v>
      </c>
      <c r="G70" s="3" t="str">
        <f t="shared" si="2"/>
        <v>021 - EAGLE/WHITESTOWN CORPORATION</v>
      </c>
      <c r="I70" s="8" t="str" cm="1">
        <f t="array" ref="I70">IFERROR(IF(ROWS(I$6:I70)&gt;I$5,"",INDEX($G$2:$G$985,SMALL(IF($C$2:$C$985=I$4,ROW($G$2:$G$985)-ROW($C$2)+1),ROWS(I$6:I70)),COLUMNS($C66))),"")</f>
        <v/>
      </c>
      <c r="J70" s="8" t="str" cm="1">
        <f t="array" ref="J70">IFERROR(IF(ROWS(J$6:J70)&gt;J$5,"",INDEX($G$2:$G$985,SMALL(IF($C$2:$C$985=J$4,ROW($G$2:$G$985)-ROW($C$2)+1),ROWS(J$6:J70)),COLUMNS($C66))),"")</f>
        <v/>
      </c>
      <c r="K70" s="8" t="str" cm="1">
        <f t="array" ref="K70">IFERROR(IF(ROWS(K$6:K70)&gt;K$5,"",INDEX($G$2:$G$985,SMALL(IF($C$2:$C$985=K$4,ROW($G$2:$G$985)-ROW($C$2)+1),ROWS(K$6:K70)),COLUMNS($C66))),"")</f>
        <v/>
      </c>
      <c r="L70" s="8" t="str" cm="1">
        <f t="array" ref="L70">IFERROR(IF(ROWS(L$6:L70)&gt;L$5,"",INDEX($G$2:$G$985,SMALL(IF($C$2:$C$985=L$4,ROW($G$2:$G$985)-ROW($C$2)+1),ROWS(L$6:L70)),COLUMNS($C66))),"")</f>
        <v/>
      </c>
      <c r="M70" s="8" t="str" cm="1">
        <f t="array" ref="M70">IFERROR(IF(ROWS(M$6:M70)&gt;M$5,"",INDEX($G$2:$G$985,SMALL(IF($C$2:$C$985=M$4,ROW($G$2:$G$985)-ROW($C$2)+1),ROWS(M$6:M70)),COLUMNS($C66))),"")</f>
        <v/>
      </c>
      <c r="N70" s="8" t="str" cm="1">
        <f t="array" ref="N70">IFERROR(IF(ROWS(N$6:N70)&gt;N$5,"",INDEX($G$2:$G$985,SMALL(IF($C$2:$C$985=N$4,ROW($G$2:$G$985)-ROW($C$2)+1),ROWS(N$6:N70)),COLUMNS($C66))),"")</f>
        <v/>
      </c>
      <c r="O70" s="8" t="str" cm="1">
        <f t="array" ref="O70">IFERROR(IF(ROWS(O$6:O70)&gt;O$5,"",INDEX($G$2:$G$985,SMALL(IF($C$2:$C$985=O$4,ROW($G$2:$G$985)-ROW($C$2)+1),ROWS(O$6:O70)),COLUMNS($C66))),"")</f>
        <v/>
      </c>
      <c r="P70" s="8" t="str" cm="1">
        <f t="array" ref="P70">IFERROR(IF(ROWS(P$6:P70)&gt;P$5,"",INDEX($G$2:$G$985,SMALL(IF($C$2:$C$985=P$4,ROW($G$2:$G$985)-ROW($C$2)+1),ROWS(P$6:P70)),COLUMNS($C66))),"")</f>
        <v/>
      </c>
      <c r="Q70" s="8" t="str" cm="1">
        <f t="array" ref="Q70">IFERROR(IF(ROWS(Q$6:Q70)&gt;Q$5,"",INDEX($G$2:$G$985,SMALL(IF($C$2:$C$985=Q$4,ROW($G$2:$G$985)-ROW($C$2)+1),ROWS(Q$6:Q70)),COLUMNS($C66))),"")</f>
        <v/>
      </c>
      <c r="R70" s="8" t="str" cm="1">
        <f t="array" ref="R70">IFERROR(IF(ROWS(R$6:R70)&gt;R$5,"",INDEX($G$2:$G$985,SMALL(IF($C$2:$C$985=R$4,ROW($G$2:$G$985)-ROW($C$2)+1),ROWS(R$6:R70)),COLUMNS($C66))),"")</f>
        <v/>
      </c>
      <c r="S70" s="8" t="str" cm="1">
        <f t="array" ref="S70">IFERROR(IF(ROWS(S$6:S70)&gt;S$5,"",INDEX($G$2:$G$985,SMALL(IF($C$2:$C$985=S$4,ROW($G$2:$G$985)-ROW($C$2)+1),ROWS(S$6:S70)),COLUMNS($C66))),"")</f>
        <v/>
      </c>
      <c r="T70" s="8" t="str" cm="1">
        <f t="array" ref="T70">IFERROR(IF(ROWS(T$6:T70)&gt;T$5,"",INDEX($G$2:$G$985,SMALL(IF($C$2:$C$985=T$4,ROW($G$2:$G$985)-ROW($C$2)+1),ROWS(T$6:T70)),COLUMNS($C66))),"")</f>
        <v/>
      </c>
      <c r="U70" s="8" t="str" cm="1">
        <f t="array" ref="U70">IFERROR(IF(ROWS(U$6:U70)&gt;U$5,"",INDEX($G$2:$G$985,SMALL(IF($C$2:$C$985=U$4,ROW($G$2:$G$985)-ROW($C$2)+1),ROWS(U$6:U70)),COLUMNS($C66))),"")</f>
        <v/>
      </c>
      <c r="V70" s="8" t="str" cm="1">
        <f t="array" ref="V70">IFERROR(IF(ROWS(V$6:V70)&gt;V$5,"",INDEX($G$2:$G$985,SMALL(IF($C$2:$C$985=V$4,ROW($G$2:$G$985)-ROW($C$2)+1),ROWS(V$6:V70)),COLUMNS($C66))),"")</f>
        <v/>
      </c>
      <c r="W70" s="8" t="str" cm="1">
        <f t="array" ref="W70">IFERROR(IF(ROWS(W$6:W70)&gt;W$5,"",INDEX($G$2:$G$985,SMALL(IF($C$2:$C$985=W$4,ROW($G$2:$G$985)-ROW($C$2)+1),ROWS(W$6:W70)),COLUMNS($C66))),"")</f>
        <v/>
      </c>
      <c r="X70" s="8" t="str" cm="1">
        <f t="array" ref="X70">IFERROR(IF(ROWS(X$6:X70)&gt;X$5,"",INDEX($G$2:$G$985,SMALL(IF($C$2:$C$985=X$4,ROW($G$2:$G$985)-ROW($C$2)+1),ROWS(X$6:X70)),COLUMNS($C66))),"")</f>
        <v/>
      </c>
      <c r="Y70" s="8" t="str" cm="1">
        <f t="array" ref="Y70">IFERROR(IF(ROWS(Y$6:Y70)&gt;Y$5,"",INDEX($G$2:$G$985,SMALL(IF($C$2:$C$985=Y$4,ROW($G$2:$G$985)-ROW($C$2)+1),ROWS(Y$6:Y70)),COLUMNS($C66))),"")</f>
        <v/>
      </c>
      <c r="Z70" s="8" t="str" cm="1">
        <f t="array" ref="Z70">IFERROR(IF(ROWS(Z$6:Z70)&gt;Z$5,"",INDEX($G$2:$G$985,SMALL(IF($C$2:$C$985=Z$4,ROW($G$2:$G$985)-ROW($C$2)+1),ROWS(Z$6:Z70)),COLUMNS($C66))),"")</f>
        <v/>
      </c>
      <c r="AA70" s="8" t="str" cm="1">
        <f t="array" ref="AA70">IFERROR(IF(ROWS(AA$6:AA70)&gt;AA$5,"",INDEX($G$2:$G$985,SMALL(IF($C$2:$C$985=AA$4,ROW($G$2:$G$985)-ROW($C$2)+1),ROWS(AA$6:AA70)),COLUMNS($C66))),"")</f>
        <v/>
      </c>
      <c r="AB70" s="8" t="str" cm="1">
        <f t="array" ref="AB70">IFERROR(IF(ROWS(AB$6:AB70)&gt;AB$5,"",INDEX($G$2:$G$985,SMALL(IF($C$2:$C$985=AB$4,ROW($G$2:$G$985)-ROW($C$2)+1),ROWS(AB$6:AB70)),COLUMNS($C66))),"")</f>
        <v/>
      </c>
    </row>
    <row r="71" spans="1:28" x14ac:dyDescent="0.35">
      <c r="A71" s="16" t="s">
        <v>31</v>
      </c>
      <c r="B71" s="20" t="str">
        <f>IF(A71=LEFT(Main!$C$4,2),"X","")</f>
        <v>X</v>
      </c>
      <c r="C71" s="17" t="s">
        <v>2349</v>
      </c>
      <c r="D71" s="20" t="str">
        <f>IF(COUNTIFS(Main!$D$6:$D$55,'Support - Mun.TD Index'!C71)&gt;0,"X","")</f>
        <v/>
      </c>
      <c r="E71" s="16" t="s">
        <v>2287</v>
      </c>
      <c r="F71" s="17" t="s">
        <v>2354</v>
      </c>
      <c r="G71" s="3" t="str">
        <f t="shared" si="2"/>
        <v>024 - WHITESTOWN TIF MEMO</v>
      </c>
      <c r="I71" s="8" t="str" cm="1">
        <f t="array" ref="I71">IFERROR(IF(ROWS(I$6:I71)&gt;I$5,"",INDEX($G$2:$G$985,SMALL(IF($C$2:$C$985=I$4,ROW($G$2:$G$985)-ROW($C$2)+1),ROWS(I$6:I71)),COLUMNS($C67))),"")</f>
        <v/>
      </c>
      <c r="J71" s="8" t="str" cm="1">
        <f t="array" ref="J71">IFERROR(IF(ROWS(J$6:J71)&gt;J$5,"",INDEX($G$2:$G$985,SMALL(IF($C$2:$C$985=J$4,ROW($G$2:$G$985)-ROW($C$2)+1),ROWS(J$6:J71)),COLUMNS($C67))),"")</f>
        <v/>
      </c>
      <c r="K71" s="8" t="str" cm="1">
        <f t="array" ref="K71">IFERROR(IF(ROWS(K$6:K71)&gt;K$5,"",INDEX($G$2:$G$985,SMALL(IF($C$2:$C$985=K$4,ROW($G$2:$G$985)-ROW($C$2)+1),ROWS(K$6:K71)),COLUMNS($C67))),"")</f>
        <v/>
      </c>
      <c r="L71" s="8" t="str" cm="1">
        <f t="array" ref="L71">IFERROR(IF(ROWS(L$6:L71)&gt;L$5,"",INDEX($G$2:$G$985,SMALL(IF($C$2:$C$985=L$4,ROW($G$2:$G$985)-ROW($C$2)+1),ROWS(L$6:L71)),COLUMNS($C67))),"")</f>
        <v/>
      </c>
      <c r="M71" s="8" t="str" cm="1">
        <f t="array" ref="M71">IFERROR(IF(ROWS(M$6:M71)&gt;M$5,"",INDEX($G$2:$G$985,SMALL(IF($C$2:$C$985=M$4,ROW($G$2:$G$985)-ROW($C$2)+1),ROWS(M$6:M71)),COLUMNS($C67))),"")</f>
        <v/>
      </c>
      <c r="N71" s="8" t="str" cm="1">
        <f t="array" ref="N71">IFERROR(IF(ROWS(N$6:N71)&gt;N$5,"",INDEX($G$2:$G$985,SMALL(IF($C$2:$C$985=N$4,ROW($G$2:$G$985)-ROW($C$2)+1),ROWS(N$6:N71)),COLUMNS($C67))),"")</f>
        <v/>
      </c>
      <c r="O71" s="8" t="str" cm="1">
        <f t="array" ref="O71">IFERROR(IF(ROWS(O$6:O71)&gt;O$5,"",INDEX($G$2:$G$985,SMALL(IF($C$2:$C$985=O$4,ROW($G$2:$G$985)-ROW($C$2)+1),ROWS(O$6:O71)),COLUMNS($C67))),"")</f>
        <v/>
      </c>
      <c r="P71" s="8" t="str" cm="1">
        <f t="array" ref="P71">IFERROR(IF(ROWS(P$6:P71)&gt;P$5,"",INDEX($G$2:$G$985,SMALL(IF($C$2:$C$985=P$4,ROW($G$2:$G$985)-ROW($C$2)+1),ROWS(P$6:P71)),COLUMNS($C67))),"")</f>
        <v/>
      </c>
      <c r="Q71" s="8" t="str" cm="1">
        <f t="array" ref="Q71">IFERROR(IF(ROWS(Q$6:Q71)&gt;Q$5,"",INDEX($G$2:$G$985,SMALL(IF($C$2:$C$985=Q$4,ROW($G$2:$G$985)-ROW($C$2)+1),ROWS(Q$6:Q71)),COLUMNS($C67))),"")</f>
        <v/>
      </c>
      <c r="R71" s="8" t="str" cm="1">
        <f t="array" ref="R71">IFERROR(IF(ROWS(R$6:R71)&gt;R$5,"",INDEX($G$2:$G$985,SMALL(IF($C$2:$C$985=R$4,ROW($G$2:$G$985)-ROW($C$2)+1),ROWS(R$6:R71)),COLUMNS($C67))),"")</f>
        <v/>
      </c>
      <c r="S71" s="8" t="str" cm="1">
        <f t="array" ref="S71">IFERROR(IF(ROWS(S$6:S71)&gt;S$5,"",INDEX($G$2:$G$985,SMALL(IF($C$2:$C$985=S$4,ROW($G$2:$G$985)-ROW($C$2)+1),ROWS(S$6:S71)),COLUMNS($C67))),"")</f>
        <v/>
      </c>
      <c r="T71" s="8" t="str" cm="1">
        <f t="array" ref="T71">IFERROR(IF(ROWS(T$6:T71)&gt;T$5,"",INDEX($G$2:$G$985,SMALL(IF($C$2:$C$985=T$4,ROW($G$2:$G$985)-ROW($C$2)+1),ROWS(T$6:T71)),COLUMNS($C67))),"")</f>
        <v/>
      </c>
      <c r="U71" s="8" t="str" cm="1">
        <f t="array" ref="U71">IFERROR(IF(ROWS(U$6:U71)&gt;U$5,"",INDEX($G$2:$G$985,SMALL(IF($C$2:$C$985=U$4,ROW($G$2:$G$985)-ROW($C$2)+1),ROWS(U$6:U71)),COLUMNS($C67))),"")</f>
        <v/>
      </c>
      <c r="V71" s="8" t="str" cm="1">
        <f t="array" ref="V71">IFERROR(IF(ROWS(V$6:V71)&gt;V$5,"",INDEX($G$2:$G$985,SMALL(IF($C$2:$C$985=V$4,ROW($G$2:$G$985)-ROW($C$2)+1),ROWS(V$6:V71)),COLUMNS($C67))),"")</f>
        <v/>
      </c>
      <c r="W71" s="8" t="str" cm="1">
        <f t="array" ref="W71">IFERROR(IF(ROWS(W$6:W71)&gt;W$5,"",INDEX($G$2:$G$985,SMALL(IF($C$2:$C$985=W$4,ROW($G$2:$G$985)-ROW($C$2)+1),ROWS(W$6:W71)),COLUMNS($C67))),"")</f>
        <v/>
      </c>
      <c r="X71" s="8" t="str" cm="1">
        <f t="array" ref="X71">IFERROR(IF(ROWS(X$6:X71)&gt;X$5,"",INDEX($G$2:$G$985,SMALL(IF($C$2:$C$985=X$4,ROW($G$2:$G$985)-ROW($C$2)+1),ROWS(X$6:X71)),COLUMNS($C67))),"")</f>
        <v/>
      </c>
      <c r="Y71" s="8" t="str" cm="1">
        <f t="array" ref="Y71">IFERROR(IF(ROWS(Y$6:Y71)&gt;Y$5,"",INDEX($G$2:$G$985,SMALL(IF($C$2:$C$985=Y$4,ROW($G$2:$G$985)-ROW($C$2)+1),ROWS(Y$6:Y71)),COLUMNS($C67))),"")</f>
        <v/>
      </c>
      <c r="Z71" s="8" t="str" cm="1">
        <f t="array" ref="Z71">IFERROR(IF(ROWS(Z$6:Z71)&gt;Z$5,"",INDEX($G$2:$G$985,SMALL(IF($C$2:$C$985=Z$4,ROW($G$2:$G$985)-ROW($C$2)+1),ROWS(Z$6:Z71)),COLUMNS($C67))),"")</f>
        <v/>
      </c>
      <c r="AA71" s="8" t="str" cm="1">
        <f t="array" ref="AA71">IFERROR(IF(ROWS(AA$6:AA71)&gt;AA$5,"",INDEX($G$2:$G$985,SMALL(IF($C$2:$C$985=AA$4,ROW($G$2:$G$985)-ROW($C$2)+1),ROWS(AA$6:AA71)),COLUMNS($C67))),"")</f>
        <v/>
      </c>
      <c r="AB71" s="8" t="str" cm="1">
        <f t="array" ref="AB71">IFERROR(IF(ROWS(AB$6:AB71)&gt;AB$5,"",INDEX($G$2:$G$985,SMALL(IF($C$2:$C$985=AB$4,ROW($G$2:$G$985)-ROW($C$2)+1),ROWS(AB$6:AB71)),COLUMNS($C67))),"")</f>
        <v/>
      </c>
    </row>
    <row r="72" spans="1:28" x14ac:dyDescent="0.35">
      <c r="A72" s="16" t="s">
        <v>31</v>
      </c>
      <c r="B72" s="20" t="str">
        <f>IF(A72=LEFT(Main!$C$4,2),"X","")</f>
        <v>X</v>
      </c>
      <c r="C72" s="17" t="s">
        <v>2349</v>
      </c>
      <c r="D72" s="20" t="str">
        <f>IF(COUNTIFS(Main!$D$6:$D$55,'Support - Mun.TD Index'!C72)&gt;0,"X","")</f>
        <v/>
      </c>
      <c r="E72" s="16" t="s">
        <v>2289</v>
      </c>
      <c r="F72" s="17" t="s">
        <v>2355</v>
      </c>
      <c r="G72" s="3" t="str">
        <f t="shared" si="2"/>
        <v>025 - WHITESTOWN-EAGLE TIF MEMO</v>
      </c>
      <c r="I72" s="8" t="str" cm="1">
        <f t="array" ref="I72">IFERROR(IF(ROWS(I$6:I72)&gt;I$5,"",INDEX($G$2:$G$985,SMALL(IF($C$2:$C$985=I$4,ROW($G$2:$G$985)-ROW($C$2)+1),ROWS(I$6:I72)),COLUMNS($C68))),"")</f>
        <v/>
      </c>
      <c r="J72" s="8" t="str" cm="1">
        <f t="array" ref="J72">IFERROR(IF(ROWS(J$6:J72)&gt;J$5,"",INDEX($G$2:$G$985,SMALL(IF($C$2:$C$985=J$4,ROW($G$2:$G$985)-ROW($C$2)+1),ROWS(J$6:J72)),COLUMNS($C68))),"")</f>
        <v/>
      </c>
      <c r="K72" s="8" t="str" cm="1">
        <f t="array" ref="K72">IFERROR(IF(ROWS(K$6:K72)&gt;K$5,"",INDEX($G$2:$G$985,SMALL(IF($C$2:$C$985=K$4,ROW($G$2:$G$985)-ROW($C$2)+1),ROWS(K$6:K72)),COLUMNS($C68))),"")</f>
        <v/>
      </c>
      <c r="L72" s="8" t="str" cm="1">
        <f t="array" ref="L72">IFERROR(IF(ROWS(L$6:L72)&gt;L$5,"",INDEX($G$2:$G$985,SMALL(IF($C$2:$C$985=L$4,ROW($G$2:$G$985)-ROW($C$2)+1),ROWS(L$6:L72)),COLUMNS($C68))),"")</f>
        <v/>
      </c>
      <c r="M72" s="8" t="str" cm="1">
        <f t="array" ref="M72">IFERROR(IF(ROWS(M$6:M72)&gt;M$5,"",INDEX($G$2:$G$985,SMALL(IF($C$2:$C$985=M$4,ROW($G$2:$G$985)-ROW($C$2)+1),ROWS(M$6:M72)),COLUMNS($C68))),"")</f>
        <v/>
      </c>
      <c r="N72" s="8" t="str" cm="1">
        <f t="array" ref="N72">IFERROR(IF(ROWS(N$6:N72)&gt;N$5,"",INDEX($G$2:$G$985,SMALL(IF($C$2:$C$985=N$4,ROW($G$2:$G$985)-ROW($C$2)+1),ROWS(N$6:N72)),COLUMNS($C68))),"")</f>
        <v/>
      </c>
      <c r="O72" s="8" t="str" cm="1">
        <f t="array" ref="O72">IFERROR(IF(ROWS(O$6:O72)&gt;O$5,"",INDEX($G$2:$G$985,SMALL(IF($C$2:$C$985=O$4,ROW($G$2:$G$985)-ROW($C$2)+1),ROWS(O$6:O72)),COLUMNS($C68))),"")</f>
        <v/>
      </c>
      <c r="P72" s="8" t="str" cm="1">
        <f t="array" ref="P72">IFERROR(IF(ROWS(P$6:P72)&gt;P$5,"",INDEX($G$2:$G$985,SMALL(IF($C$2:$C$985=P$4,ROW($G$2:$G$985)-ROW($C$2)+1),ROWS(P$6:P72)),COLUMNS($C68))),"")</f>
        <v/>
      </c>
      <c r="Q72" s="8" t="str" cm="1">
        <f t="array" ref="Q72">IFERROR(IF(ROWS(Q$6:Q72)&gt;Q$5,"",INDEX($G$2:$G$985,SMALL(IF($C$2:$C$985=Q$4,ROW($G$2:$G$985)-ROW($C$2)+1),ROWS(Q$6:Q72)),COLUMNS($C68))),"")</f>
        <v/>
      </c>
      <c r="R72" s="8" t="str" cm="1">
        <f t="array" ref="R72">IFERROR(IF(ROWS(R$6:R72)&gt;R$5,"",INDEX($G$2:$G$985,SMALL(IF($C$2:$C$985=R$4,ROW($G$2:$G$985)-ROW($C$2)+1),ROWS(R$6:R72)),COLUMNS($C68))),"")</f>
        <v/>
      </c>
      <c r="S72" s="8" t="str" cm="1">
        <f t="array" ref="S72">IFERROR(IF(ROWS(S$6:S72)&gt;S$5,"",INDEX($G$2:$G$985,SMALL(IF($C$2:$C$985=S$4,ROW($G$2:$G$985)-ROW($C$2)+1),ROWS(S$6:S72)),COLUMNS($C68))),"")</f>
        <v/>
      </c>
      <c r="T72" s="8" t="str" cm="1">
        <f t="array" ref="T72">IFERROR(IF(ROWS(T$6:T72)&gt;T$5,"",INDEX($G$2:$G$985,SMALL(IF($C$2:$C$985=T$4,ROW($G$2:$G$985)-ROW($C$2)+1),ROWS(T$6:T72)),COLUMNS($C68))),"")</f>
        <v/>
      </c>
      <c r="U72" s="8" t="str" cm="1">
        <f t="array" ref="U72">IFERROR(IF(ROWS(U$6:U72)&gt;U$5,"",INDEX($G$2:$G$985,SMALL(IF($C$2:$C$985=U$4,ROW($G$2:$G$985)-ROW($C$2)+1),ROWS(U$6:U72)),COLUMNS($C68))),"")</f>
        <v/>
      </c>
      <c r="V72" s="8" t="str" cm="1">
        <f t="array" ref="V72">IFERROR(IF(ROWS(V$6:V72)&gt;V$5,"",INDEX($G$2:$G$985,SMALL(IF($C$2:$C$985=V$4,ROW($G$2:$G$985)-ROW($C$2)+1),ROWS(V$6:V72)),COLUMNS($C68))),"")</f>
        <v/>
      </c>
      <c r="W72" s="8" t="str" cm="1">
        <f t="array" ref="W72">IFERROR(IF(ROWS(W$6:W72)&gt;W$5,"",INDEX($G$2:$G$985,SMALL(IF($C$2:$C$985=W$4,ROW($G$2:$G$985)-ROW($C$2)+1),ROWS(W$6:W72)),COLUMNS($C68))),"")</f>
        <v/>
      </c>
      <c r="X72" s="8" t="str" cm="1">
        <f t="array" ref="X72">IFERROR(IF(ROWS(X$6:X72)&gt;X$5,"",INDEX($G$2:$G$985,SMALL(IF($C$2:$C$985=X$4,ROW($G$2:$G$985)-ROW($C$2)+1),ROWS(X$6:X72)),COLUMNS($C68))),"")</f>
        <v/>
      </c>
      <c r="Y72" s="8" t="str" cm="1">
        <f t="array" ref="Y72">IFERROR(IF(ROWS(Y$6:Y72)&gt;Y$5,"",INDEX($G$2:$G$985,SMALL(IF($C$2:$C$985=Y$4,ROW($G$2:$G$985)-ROW($C$2)+1),ROWS(Y$6:Y72)),COLUMNS($C68))),"")</f>
        <v/>
      </c>
      <c r="Z72" s="8" t="str" cm="1">
        <f t="array" ref="Z72">IFERROR(IF(ROWS(Z$6:Z72)&gt;Z$5,"",INDEX($G$2:$G$985,SMALL(IF($C$2:$C$985=Z$4,ROW($G$2:$G$985)-ROW($C$2)+1),ROWS(Z$6:Z72)),COLUMNS($C68))),"")</f>
        <v/>
      </c>
      <c r="AA72" s="8" t="str" cm="1">
        <f t="array" ref="AA72">IFERROR(IF(ROWS(AA$6:AA72)&gt;AA$5,"",INDEX($G$2:$G$985,SMALL(IF($C$2:$C$985=AA$4,ROW($G$2:$G$985)-ROW($C$2)+1),ROWS(AA$6:AA72)),COLUMNS($C68))),"")</f>
        <v/>
      </c>
      <c r="AB72" s="8" t="str" cm="1">
        <f t="array" ref="AB72">IFERROR(IF(ROWS(AB$6:AB72)&gt;AB$5,"",INDEX($G$2:$G$985,SMALL(IF($C$2:$C$985=AB$4,ROW($G$2:$G$985)-ROW($C$2)+1),ROWS(AB$6:AB72)),COLUMNS($C68))),"")</f>
        <v/>
      </c>
    </row>
    <row r="73" spans="1:28" x14ac:dyDescent="0.35">
      <c r="A73" s="16" t="s">
        <v>31</v>
      </c>
      <c r="B73" s="20" t="str">
        <f>IF(A73=LEFT(Main!$C$4,2),"X","")</f>
        <v>X</v>
      </c>
      <c r="C73" s="17" t="s">
        <v>2349</v>
      </c>
      <c r="D73" s="20" t="str">
        <f>IF(COUNTIFS(Main!$D$6:$D$55,'Support - Mun.TD Index'!C73)&gt;0,"X","")</f>
        <v/>
      </c>
      <c r="E73" s="16" t="s">
        <v>2356</v>
      </c>
      <c r="F73" s="17" t="s">
        <v>2357</v>
      </c>
      <c r="G73" s="3" t="str">
        <f t="shared" si="2"/>
        <v>026 - WHITESTOWN-PERRY TIF MEMO</v>
      </c>
      <c r="I73" s="8" t="str" cm="1">
        <f t="array" ref="I73">IFERROR(IF(ROWS(I$6:I73)&gt;I$5,"",INDEX($G$2:$G$985,SMALL(IF($C$2:$C$985=I$4,ROW($G$2:$G$985)-ROW($C$2)+1),ROWS(I$6:I73)),COLUMNS($C69))),"")</f>
        <v/>
      </c>
      <c r="J73" s="8" t="str" cm="1">
        <f t="array" ref="J73">IFERROR(IF(ROWS(J$6:J73)&gt;J$5,"",INDEX($G$2:$G$985,SMALL(IF($C$2:$C$985=J$4,ROW($G$2:$G$985)-ROW($C$2)+1),ROWS(J$6:J73)),COLUMNS($C69))),"")</f>
        <v/>
      </c>
      <c r="K73" s="8" t="str" cm="1">
        <f t="array" ref="K73">IFERROR(IF(ROWS(K$6:K73)&gt;K$5,"",INDEX($G$2:$G$985,SMALL(IF($C$2:$C$985=K$4,ROW($G$2:$G$985)-ROW($C$2)+1),ROWS(K$6:K73)),COLUMNS($C69))),"")</f>
        <v/>
      </c>
      <c r="L73" s="8" t="str" cm="1">
        <f t="array" ref="L73">IFERROR(IF(ROWS(L$6:L73)&gt;L$5,"",INDEX($G$2:$G$985,SMALL(IF($C$2:$C$985=L$4,ROW($G$2:$G$985)-ROW($C$2)+1),ROWS(L$6:L73)),COLUMNS($C69))),"")</f>
        <v/>
      </c>
      <c r="M73" s="8" t="str" cm="1">
        <f t="array" ref="M73">IFERROR(IF(ROWS(M$6:M73)&gt;M$5,"",INDEX($G$2:$G$985,SMALL(IF($C$2:$C$985=M$4,ROW($G$2:$G$985)-ROW($C$2)+1),ROWS(M$6:M73)),COLUMNS($C69))),"")</f>
        <v/>
      </c>
      <c r="N73" s="8" t="str" cm="1">
        <f t="array" ref="N73">IFERROR(IF(ROWS(N$6:N73)&gt;N$5,"",INDEX($G$2:$G$985,SMALL(IF($C$2:$C$985=N$4,ROW($G$2:$G$985)-ROW($C$2)+1),ROWS(N$6:N73)),COLUMNS($C69))),"")</f>
        <v/>
      </c>
      <c r="O73" s="8" t="str" cm="1">
        <f t="array" ref="O73">IFERROR(IF(ROWS(O$6:O73)&gt;O$5,"",INDEX($G$2:$G$985,SMALL(IF($C$2:$C$985=O$4,ROW($G$2:$G$985)-ROW($C$2)+1),ROWS(O$6:O73)),COLUMNS($C69))),"")</f>
        <v/>
      </c>
      <c r="P73" s="8" t="str" cm="1">
        <f t="array" ref="P73">IFERROR(IF(ROWS(P$6:P73)&gt;P$5,"",INDEX($G$2:$G$985,SMALL(IF($C$2:$C$985=P$4,ROW($G$2:$G$985)-ROW($C$2)+1),ROWS(P$6:P73)),COLUMNS($C69))),"")</f>
        <v/>
      </c>
      <c r="Q73" s="8" t="str" cm="1">
        <f t="array" ref="Q73">IFERROR(IF(ROWS(Q$6:Q73)&gt;Q$5,"",INDEX($G$2:$G$985,SMALL(IF($C$2:$C$985=Q$4,ROW($G$2:$G$985)-ROW($C$2)+1),ROWS(Q$6:Q73)),COLUMNS($C69))),"")</f>
        <v/>
      </c>
      <c r="R73" s="8" t="str" cm="1">
        <f t="array" ref="R73">IFERROR(IF(ROWS(R$6:R73)&gt;R$5,"",INDEX($G$2:$G$985,SMALL(IF($C$2:$C$985=R$4,ROW($G$2:$G$985)-ROW($C$2)+1),ROWS(R$6:R73)),COLUMNS($C69))),"")</f>
        <v/>
      </c>
      <c r="S73" s="8" t="str" cm="1">
        <f t="array" ref="S73">IFERROR(IF(ROWS(S$6:S73)&gt;S$5,"",INDEX($G$2:$G$985,SMALL(IF($C$2:$C$985=S$4,ROW($G$2:$G$985)-ROW($C$2)+1),ROWS(S$6:S73)),COLUMNS($C69))),"")</f>
        <v/>
      </c>
      <c r="T73" s="8" t="str" cm="1">
        <f t="array" ref="T73">IFERROR(IF(ROWS(T$6:T73)&gt;T$5,"",INDEX($G$2:$G$985,SMALL(IF($C$2:$C$985=T$4,ROW($G$2:$G$985)-ROW($C$2)+1),ROWS(T$6:T73)),COLUMNS($C69))),"")</f>
        <v/>
      </c>
      <c r="U73" s="8" t="str" cm="1">
        <f t="array" ref="U73">IFERROR(IF(ROWS(U$6:U73)&gt;U$5,"",INDEX($G$2:$G$985,SMALL(IF($C$2:$C$985=U$4,ROW($G$2:$G$985)-ROW($C$2)+1),ROWS(U$6:U73)),COLUMNS($C69))),"")</f>
        <v/>
      </c>
      <c r="V73" s="8" t="str" cm="1">
        <f t="array" ref="V73">IFERROR(IF(ROWS(V$6:V73)&gt;V$5,"",INDEX($G$2:$G$985,SMALL(IF($C$2:$C$985=V$4,ROW($G$2:$G$985)-ROW($C$2)+1),ROWS(V$6:V73)),COLUMNS($C69))),"")</f>
        <v/>
      </c>
      <c r="W73" s="8" t="str" cm="1">
        <f t="array" ref="W73">IFERROR(IF(ROWS(W$6:W73)&gt;W$5,"",INDEX($G$2:$G$985,SMALL(IF($C$2:$C$985=W$4,ROW($G$2:$G$985)-ROW($C$2)+1),ROWS(W$6:W73)),COLUMNS($C69))),"")</f>
        <v/>
      </c>
      <c r="X73" s="8" t="str" cm="1">
        <f t="array" ref="X73">IFERROR(IF(ROWS(X$6:X73)&gt;X$5,"",INDEX($G$2:$G$985,SMALL(IF($C$2:$C$985=X$4,ROW($G$2:$G$985)-ROW($C$2)+1),ROWS(X$6:X73)),COLUMNS($C69))),"")</f>
        <v/>
      </c>
      <c r="Y73" s="8" t="str" cm="1">
        <f t="array" ref="Y73">IFERROR(IF(ROWS(Y$6:Y73)&gt;Y$5,"",INDEX($G$2:$G$985,SMALL(IF($C$2:$C$985=Y$4,ROW($G$2:$G$985)-ROW($C$2)+1),ROWS(Y$6:Y73)),COLUMNS($C69))),"")</f>
        <v/>
      </c>
      <c r="Z73" s="8" t="str" cm="1">
        <f t="array" ref="Z73">IFERROR(IF(ROWS(Z$6:Z73)&gt;Z$5,"",INDEX($G$2:$G$985,SMALL(IF($C$2:$C$985=Z$4,ROW($G$2:$G$985)-ROW($C$2)+1),ROWS(Z$6:Z73)),COLUMNS($C69))),"")</f>
        <v/>
      </c>
      <c r="AA73" s="8" t="str" cm="1">
        <f t="array" ref="AA73">IFERROR(IF(ROWS(AA$6:AA73)&gt;AA$5,"",INDEX($G$2:$G$985,SMALL(IF($C$2:$C$985=AA$4,ROW($G$2:$G$985)-ROW($C$2)+1),ROWS(AA$6:AA73)),COLUMNS($C69))),"")</f>
        <v/>
      </c>
      <c r="AB73" s="8" t="str" cm="1">
        <f t="array" ref="AB73">IFERROR(IF(ROWS(AB$6:AB73)&gt;AB$5,"",INDEX($G$2:$G$985,SMALL(IF($C$2:$C$985=AB$4,ROW($G$2:$G$985)-ROW($C$2)+1),ROWS(AB$6:AB73)),COLUMNS($C69))),"")</f>
        <v/>
      </c>
    </row>
    <row r="74" spans="1:28" x14ac:dyDescent="0.35">
      <c r="A74" s="16" t="s">
        <v>31</v>
      </c>
      <c r="B74" s="20" t="str">
        <f>IF(A74=LEFT(Main!$C$4,2),"X","")</f>
        <v>X</v>
      </c>
      <c r="C74" s="17" t="s">
        <v>2358</v>
      </c>
      <c r="D74" s="20" t="str">
        <f>IF(COUNTIFS(Main!$D$6:$D$55,'Support - Mun.TD Index'!C74)&gt;0,"X","")</f>
        <v/>
      </c>
      <c r="E74" s="16" t="s">
        <v>2281</v>
      </c>
      <c r="F74" s="17" t="s">
        <v>2359</v>
      </c>
      <c r="G74" s="3" t="str">
        <f t="shared" si="2"/>
        <v>005 - EAGLE/ZIONSVILLE RURAL DISTRICT</v>
      </c>
      <c r="I74" s="8" t="str" cm="1">
        <f t="array" ref="I74">IFERROR(IF(ROWS(I$6:I74)&gt;I$5,"",INDEX($G$2:$G$985,SMALL(IF($C$2:$C$985=I$4,ROW($G$2:$G$985)-ROW($C$2)+1),ROWS(I$6:I74)),COLUMNS($C70))),"")</f>
        <v/>
      </c>
      <c r="J74" s="8" t="str" cm="1">
        <f t="array" ref="J74">IFERROR(IF(ROWS(J$6:J74)&gt;J$5,"",INDEX($G$2:$G$985,SMALL(IF($C$2:$C$985=J$4,ROW($G$2:$G$985)-ROW($C$2)+1),ROWS(J$6:J74)),COLUMNS($C70))),"")</f>
        <v/>
      </c>
      <c r="K74" s="8" t="str" cm="1">
        <f t="array" ref="K74">IFERROR(IF(ROWS(K$6:K74)&gt;K$5,"",INDEX($G$2:$G$985,SMALL(IF($C$2:$C$985=K$4,ROW($G$2:$G$985)-ROW($C$2)+1),ROWS(K$6:K74)),COLUMNS($C70))),"")</f>
        <v/>
      </c>
      <c r="L74" s="8" t="str" cm="1">
        <f t="array" ref="L74">IFERROR(IF(ROWS(L$6:L74)&gt;L$5,"",INDEX($G$2:$G$985,SMALL(IF($C$2:$C$985=L$4,ROW($G$2:$G$985)-ROW($C$2)+1),ROWS(L$6:L74)),COLUMNS($C70))),"")</f>
        <v/>
      </c>
      <c r="M74" s="8" t="str" cm="1">
        <f t="array" ref="M74">IFERROR(IF(ROWS(M$6:M74)&gt;M$5,"",INDEX($G$2:$G$985,SMALL(IF($C$2:$C$985=M$4,ROW($G$2:$G$985)-ROW($C$2)+1),ROWS(M$6:M74)),COLUMNS($C70))),"")</f>
        <v/>
      </c>
      <c r="N74" s="8" t="str" cm="1">
        <f t="array" ref="N74">IFERROR(IF(ROWS(N$6:N74)&gt;N$5,"",INDEX($G$2:$G$985,SMALL(IF($C$2:$C$985=N$4,ROW($G$2:$G$985)-ROW($C$2)+1),ROWS(N$6:N74)),COLUMNS($C70))),"")</f>
        <v/>
      </c>
      <c r="O74" s="8" t="str" cm="1">
        <f t="array" ref="O74">IFERROR(IF(ROWS(O$6:O74)&gt;O$5,"",INDEX($G$2:$G$985,SMALL(IF($C$2:$C$985=O$4,ROW($G$2:$G$985)-ROW($C$2)+1),ROWS(O$6:O74)),COLUMNS($C70))),"")</f>
        <v/>
      </c>
      <c r="P74" s="8" t="str" cm="1">
        <f t="array" ref="P74">IFERROR(IF(ROWS(P$6:P74)&gt;P$5,"",INDEX($G$2:$G$985,SMALL(IF($C$2:$C$985=P$4,ROW($G$2:$G$985)-ROW($C$2)+1),ROWS(P$6:P74)),COLUMNS($C70))),"")</f>
        <v/>
      </c>
      <c r="Q74" s="8" t="str" cm="1">
        <f t="array" ref="Q74">IFERROR(IF(ROWS(Q$6:Q74)&gt;Q$5,"",INDEX($G$2:$G$985,SMALL(IF($C$2:$C$985=Q$4,ROW($G$2:$G$985)-ROW($C$2)+1),ROWS(Q$6:Q74)),COLUMNS($C70))),"")</f>
        <v/>
      </c>
      <c r="R74" s="8" t="str" cm="1">
        <f t="array" ref="R74">IFERROR(IF(ROWS(R$6:R74)&gt;R$5,"",INDEX($G$2:$G$985,SMALL(IF($C$2:$C$985=R$4,ROW($G$2:$G$985)-ROW($C$2)+1),ROWS(R$6:R74)),COLUMNS($C70))),"")</f>
        <v/>
      </c>
      <c r="S74" s="8" t="str" cm="1">
        <f t="array" ref="S74">IFERROR(IF(ROWS(S$6:S74)&gt;S$5,"",INDEX($G$2:$G$985,SMALL(IF($C$2:$C$985=S$4,ROW($G$2:$G$985)-ROW($C$2)+1),ROWS(S$6:S74)),COLUMNS($C70))),"")</f>
        <v/>
      </c>
      <c r="T74" s="8" t="str" cm="1">
        <f t="array" ref="T74">IFERROR(IF(ROWS(T$6:T74)&gt;T$5,"",INDEX($G$2:$G$985,SMALL(IF($C$2:$C$985=T$4,ROW($G$2:$G$985)-ROW($C$2)+1),ROWS(T$6:T74)),COLUMNS($C70))),"")</f>
        <v/>
      </c>
      <c r="U74" s="8" t="str" cm="1">
        <f t="array" ref="U74">IFERROR(IF(ROWS(U$6:U74)&gt;U$5,"",INDEX($G$2:$G$985,SMALL(IF($C$2:$C$985=U$4,ROW($G$2:$G$985)-ROW($C$2)+1),ROWS(U$6:U74)),COLUMNS($C70))),"")</f>
        <v/>
      </c>
      <c r="V74" s="8" t="str" cm="1">
        <f t="array" ref="V74">IFERROR(IF(ROWS(V$6:V74)&gt;V$5,"",INDEX($G$2:$G$985,SMALL(IF($C$2:$C$985=V$4,ROW($G$2:$G$985)-ROW($C$2)+1),ROWS(V$6:V74)),COLUMNS($C70))),"")</f>
        <v/>
      </c>
      <c r="W74" s="8" t="str" cm="1">
        <f t="array" ref="W74">IFERROR(IF(ROWS(W$6:W74)&gt;W$5,"",INDEX($G$2:$G$985,SMALL(IF($C$2:$C$985=W$4,ROW($G$2:$G$985)-ROW($C$2)+1),ROWS(W$6:W74)),COLUMNS($C70))),"")</f>
        <v/>
      </c>
      <c r="X74" s="8" t="str" cm="1">
        <f t="array" ref="X74">IFERROR(IF(ROWS(X$6:X74)&gt;X$5,"",INDEX($G$2:$G$985,SMALL(IF($C$2:$C$985=X$4,ROW($G$2:$G$985)-ROW($C$2)+1),ROWS(X$6:X74)),COLUMNS($C70))),"")</f>
        <v/>
      </c>
      <c r="Y74" s="8" t="str" cm="1">
        <f t="array" ref="Y74">IFERROR(IF(ROWS(Y$6:Y74)&gt;Y$5,"",INDEX($G$2:$G$985,SMALL(IF($C$2:$C$985=Y$4,ROW($G$2:$G$985)-ROW($C$2)+1),ROWS(Y$6:Y74)),COLUMNS($C70))),"")</f>
        <v/>
      </c>
      <c r="Z74" s="8" t="str" cm="1">
        <f t="array" ref="Z74">IFERROR(IF(ROWS(Z$6:Z74)&gt;Z$5,"",INDEX($G$2:$G$985,SMALL(IF($C$2:$C$985=Z$4,ROW($G$2:$G$985)-ROW($C$2)+1),ROWS(Z$6:Z74)),COLUMNS($C70))),"")</f>
        <v/>
      </c>
      <c r="AA74" s="8" t="str" cm="1">
        <f t="array" ref="AA74">IFERROR(IF(ROWS(AA$6:AA74)&gt;AA$5,"",INDEX($G$2:$G$985,SMALL(IF($C$2:$C$985=AA$4,ROW($G$2:$G$985)-ROW($C$2)+1),ROWS(AA$6:AA74)),COLUMNS($C70))),"")</f>
        <v/>
      </c>
      <c r="AB74" s="8" t="str" cm="1">
        <f t="array" ref="AB74">IFERROR(IF(ROWS(AB$6:AB74)&gt;AB$5,"",INDEX($G$2:$G$985,SMALL(IF($C$2:$C$985=AB$4,ROW($G$2:$G$985)-ROW($C$2)+1),ROWS(AB$6:AB74)),COLUMNS($C70))),"")</f>
        <v/>
      </c>
    </row>
    <row r="75" spans="1:28" x14ac:dyDescent="0.35">
      <c r="A75" s="16" t="s">
        <v>31</v>
      </c>
      <c r="B75" s="20" t="str">
        <f>IF(A75=LEFT(Main!$C$4,2),"X","")</f>
        <v>X</v>
      </c>
      <c r="C75" s="17" t="s">
        <v>2358</v>
      </c>
      <c r="D75" s="20" t="str">
        <f>IF(COUNTIFS(Main!$D$6:$D$55,'Support - Mun.TD Index'!C75)&gt;0,"X","")</f>
        <v/>
      </c>
      <c r="E75" s="16" t="s">
        <v>2322</v>
      </c>
      <c r="F75" s="17" t="s">
        <v>2360</v>
      </c>
      <c r="G75" s="3" t="str">
        <f t="shared" si="2"/>
        <v>006 - ZIONSVILLE CORPORATION</v>
      </c>
      <c r="I75" s="8" t="str" cm="1">
        <f t="array" ref="I75">IFERROR(IF(ROWS(I$6:I75)&gt;I$5,"",INDEX($G$2:$G$985,SMALL(IF($C$2:$C$985=I$4,ROW($G$2:$G$985)-ROW($C$2)+1),ROWS(I$6:I75)),COLUMNS($C71))),"")</f>
        <v/>
      </c>
      <c r="J75" s="8" t="str" cm="1">
        <f t="array" ref="J75">IFERROR(IF(ROWS(J$6:J75)&gt;J$5,"",INDEX($G$2:$G$985,SMALL(IF($C$2:$C$985=J$4,ROW($G$2:$G$985)-ROW($C$2)+1),ROWS(J$6:J75)),COLUMNS($C71))),"")</f>
        <v/>
      </c>
      <c r="K75" s="8" t="str" cm="1">
        <f t="array" ref="K75">IFERROR(IF(ROWS(K$6:K75)&gt;K$5,"",INDEX($G$2:$G$985,SMALL(IF($C$2:$C$985=K$4,ROW($G$2:$G$985)-ROW($C$2)+1),ROWS(K$6:K75)),COLUMNS($C71))),"")</f>
        <v/>
      </c>
      <c r="L75" s="8" t="str" cm="1">
        <f t="array" ref="L75">IFERROR(IF(ROWS(L$6:L75)&gt;L$5,"",INDEX($G$2:$G$985,SMALL(IF($C$2:$C$985=L$4,ROW($G$2:$G$985)-ROW($C$2)+1),ROWS(L$6:L75)),COLUMNS($C71))),"")</f>
        <v/>
      </c>
      <c r="M75" s="8" t="str" cm="1">
        <f t="array" ref="M75">IFERROR(IF(ROWS(M$6:M75)&gt;M$5,"",INDEX($G$2:$G$985,SMALL(IF($C$2:$C$985=M$4,ROW($G$2:$G$985)-ROW($C$2)+1),ROWS(M$6:M75)),COLUMNS($C71))),"")</f>
        <v/>
      </c>
      <c r="N75" s="8" t="str" cm="1">
        <f t="array" ref="N75">IFERROR(IF(ROWS(N$6:N75)&gt;N$5,"",INDEX($G$2:$G$985,SMALL(IF($C$2:$C$985=N$4,ROW($G$2:$G$985)-ROW($C$2)+1),ROWS(N$6:N75)),COLUMNS($C71))),"")</f>
        <v/>
      </c>
      <c r="O75" s="8" t="str" cm="1">
        <f t="array" ref="O75">IFERROR(IF(ROWS(O$6:O75)&gt;O$5,"",INDEX($G$2:$G$985,SMALL(IF($C$2:$C$985=O$4,ROW($G$2:$G$985)-ROW($C$2)+1),ROWS(O$6:O75)),COLUMNS($C71))),"")</f>
        <v/>
      </c>
      <c r="P75" s="8" t="str" cm="1">
        <f t="array" ref="P75">IFERROR(IF(ROWS(P$6:P75)&gt;P$5,"",INDEX($G$2:$G$985,SMALL(IF($C$2:$C$985=P$4,ROW($G$2:$G$985)-ROW($C$2)+1),ROWS(P$6:P75)),COLUMNS($C71))),"")</f>
        <v/>
      </c>
      <c r="Q75" s="8" t="str" cm="1">
        <f t="array" ref="Q75">IFERROR(IF(ROWS(Q$6:Q75)&gt;Q$5,"",INDEX($G$2:$G$985,SMALL(IF($C$2:$C$985=Q$4,ROW($G$2:$G$985)-ROW($C$2)+1),ROWS(Q$6:Q75)),COLUMNS($C71))),"")</f>
        <v/>
      </c>
      <c r="R75" s="8" t="str" cm="1">
        <f t="array" ref="R75">IFERROR(IF(ROWS(R$6:R75)&gt;R$5,"",INDEX($G$2:$G$985,SMALL(IF($C$2:$C$985=R$4,ROW($G$2:$G$985)-ROW($C$2)+1),ROWS(R$6:R75)),COLUMNS($C71))),"")</f>
        <v/>
      </c>
      <c r="S75" s="8" t="str" cm="1">
        <f t="array" ref="S75">IFERROR(IF(ROWS(S$6:S75)&gt;S$5,"",INDEX($G$2:$G$985,SMALL(IF($C$2:$C$985=S$4,ROW($G$2:$G$985)-ROW($C$2)+1),ROWS(S$6:S75)),COLUMNS($C71))),"")</f>
        <v/>
      </c>
      <c r="T75" s="8" t="str" cm="1">
        <f t="array" ref="T75">IFERROR(IF(ROWS(T$6:T75)&gt;T$5,"",INDEX($G$2:$G$985,SMALL(IF($C$2:$C$985=T$4,ROW($G$2:$G$985)-ROW($C$2)+1),ROWS(T$6:T75)),COLUMNS($C71))),"")</f>
        <v/>
      </c>
      <c r="U75" s="8" t="str" cm="1">
        <f t="array" ref="U75">IFERROR(IF(ROWS(U$6:U75)&gt;U$5,"",INDEX($G$2:$G$985,SMALL(IF($C$2:$C$985=U$4,ROW($G$2:$G$985)-ROW($C$2)+1),ROWS(U$6:U75)),COLUMNS($C71))),"")</f>
        <v/>
      </c>
      <c r="V75" s="8" t="str" cm="1">
        <f t="array" ref="V75">IFERROR(IF(ROWS(V$6:V75)&gt;V$5,"",INDEX($G$2:$G$985,SMALL(IF($C$2:$C$985=V$4,ROW($G$2:$G$985)-ROW($C$2)+1),ROWS(V$6:V75)),COLUMNS($C71))),"")</f>
        <v/>
      </c>
      <c r="W75" s="8" t="str" cm="1">
        <f t="array" ref="W75">IFERROR(IF(ROWS(W$6:W75)&gt;W$5,"",INDEX($G$2:$G$985,SMALL(IF($C$2:$C$985=W$4,ROW($G$2:$G$985)-ROW($C$2)+1),ROWS(W$6:W75)),COLUMNS($C71))),"")</f>
        <v/>
      </c>
      <c r="X75" s="8" t="str" cm="1">
        <f t="array" ref="X75">IFERROR(IF(ROWS(X$6:X75)&gt;X$5,"",INDEX($G$2:$G$985,SMALL(IF($C$2:$C$985=X$4,ROW($G$2:$G$985)-ROW($C$2)+1),ROWS(X$6:X75)),COLUMNS($C71))),"")</f>
        <v/>
      </c>
      <c r="Y75" s="8" t="str" cm="1">
        <f t="array" ref="Y75">IFERROR(IF(ROWS(Y$6:Y75)&gt;Y$5,"",INDEX($G$2:$G$985,SMALL(IF($C$2:$C$985=Y$4,ROW($G$2:$G$985)-ROW($C$2)+1),ROWS(Y$6:Y75)),COLUMNS($C71))),"")</f>
        <v/>
      </c>
      <c r="Z75" s="8" t="str" cm="1">
        <f t="array" ref="Z75">IFERROR(IF(ROWS(Z$6:Z75)&gt;Z$5,"",INDEX($G$2:$G$985,SMALL(IF($C$2:$C$985=Z$4,ROW($G$2:$G$985)-ROW($C$2)+1),ROWS(Z$6:Z75)),COLUMNS($C71))),"")</f>
        <v/>
      </c>
      <c r="AA75" s="8" t="str" cm="1">
        <f t="array" ref="AA75">IFERROR(IF(ROWS(AA$6:AA75)&gt;AA$5,"",INDEX($G$2:$G$985,SMALL(IF($C$2:$C$985=AA$4,ROW($G$2:$G$985)-ROW($C$2)+1),ROWS(AA$6:AA75)),COLUMNS($C71))),"")</f>
        <v/>
      </c>
      <c r="AB75" s="8" t="str" cm="1">
        <f t="array" ref="AB75">IFERROR(IF(ROWS(AB$6:AB75)&gt;AB$5,"",INDEX($G$2:$G$985,SMALL(IF($C$2:$C$985=AB$4,ROW($G$2:$G$985)-ROW($C$2)+1),ROWS(AB$6:AB75)),COLUMNS($C71))),"")</f>
        <v/>
      </c>
    </row>
    <row r="76" spans="1:28" x14ac:dyDescent="0.35">
      <c r="A76" s="16" t="s">
        <v>31</v>
      </c>
      <c r="B76" s="20" t="str">
        <f>IF(A76=LEFT(Main!$C$4,2),"X","")</f>
        <v>X</v>
      </c>
      <c r="C76" s="17" t="s">
        <v>2358</v>
      </c>
      <c r="D76" s="20" t="str">
        <f>IF(COUNTIFS(Main!$D$6:$D$55,'Support - Mun.TD Index'!C76)&gt;0,"X","")</f>
        <v/>
      </c>
      <c r="E76" s="16" t="s">
        <v>2297</v>
      </c>
      <c r="F76" s="17" t="s">
        <v>2361</v>
      </c>
      <c r="G76" s="3" t="str">
        <f t="shared" si="2"/>
        <v>013 - PERRY PERRY/ZIONSVILLE RURAL DISTRICT</v>
      </c>
      <c r="I76" s="8" t="str" cm="1">
        <f t="array" ref="I76">IFERROR(IF(ROWS(I$6:I76)&gt;I$5,"",INDEX($G$2:$G$985,SMALL(IF($C$2:$C$985=I$4,ROW($G$2:$G$985)-ROW($C$2)+1),ROWS(I$6:I76)),COLUMNS($C72))),"")</f>
        <v/>
      </c>
      <c r="J76" s="8" t="str" cm="1">
        <f t="array" ref="J76">IFERROR(IF(ROWS(J$6:J76)&gt;J$5,"",INDEX($G$2:$G$985,SMALL(IF($C$2:$C$985=J$4,ROW($G$2:$G$985)-ROW($C$2)+1),ROWS(J$6:J76)),COLUMNS($C72))),"")</f>
        <v/>
      </c>
      <c r="K76" s="8" t="str" cm="1">
        <f t="array" ref="K76">IFERROR(IF(ROWS(K$6:K76)&gt;K$5,"",INDEX($G$2:$G$985,SMALL(IF($C$2:$C$985=K$4,ROW($G$2:$G$985)-ROW($C$2)+1),ROWS(K$6:K76)),COLUMNS($C72))),"")</f>
        <v/>
      </c>
      <c r="L76" s="8" t="str" cm="1">
        <f t="array" ref="L76">IFERROR(IF(ROWS(L$6:L76)&gt;L$5,"",INDEX($G$2:$G$985,SMALL(IF($C$2:$C$985=L$4,ROW($G$2:$G$985)-ROW($C$2)+1),ROWS(L$6:L76)),COLUMNS($C72))),"")</f>
        <v/>
      </c>
      <c r="M76" s="8" t="str" cm="1">
        <f t="array" ref="M76">IFERROR(IF(ROWS(M$6:M76)&gt;M$5,"",INDEX($G$2:$G$985,SMALL(IF($C$2:$C$985=M$4,ROW($G$2:$G$985)-ROW($C$2)+1),ROWS(M$6:M76)),COLUMNS($C72))),"")</f>
        <v/>
      </c>
      <c r="N76" s="8" t="str" cm="1">
        <f t="array" ref="N76">IFERROR(IF(ROWS(N$6:N76)&gt;N$5,"",INDEX($G$2:$G$985,SMALL(IF($C$2:$C$985=N$4,ROW($G$2:$G$985)-ROW($C$2)+1),ROWS(N$6:N76)),COLUMNS($C72))),"")</f>
        <v/>
      </c>
      <c r="O76" s="8" t="str" cm="1">
        <f t="array" ref="O76">IFERROR(IF(ROWS(O$6:O76)&gt;O$5,"",INDEX($G$2:$G$985,SMALL(IF($C$2:$C$985=O$4,ROW($G$2:$G$985)-ROW($C$2)+1),ROWS(O$6:O76)),COLUMNS($C72))),"")</f>
        <v/>
      </c>
      <c r="P76" s="8" t="str" cm="1">
        <f t="array" ref="P76">IFERROR(IF(ROWS(P$6:P76)&gt;P$5,"",INDEX($G$2:$G$985,SMALL(IF($C$2:$C$985=P$4,ROW($G$2:$G$985)-ROW($C$2)+1),ROWS(P$6:P76)),COLUMNS($C72))),"")</f>
        <v/>
      </c>
      <c r="Q76" s="8" t="str" cm="1">
        <f t="array" ref="Q76">IFERROR(IF(ROWS(Q$6:Q76)&gt;Q$5,"",INDEX($G$2:$G$985,SMALL(IF($C$2:$C$985=Q$4,ROW($G$2:$G$985)-ROW($C$2)+1),ROWS(Q$6:Q76)),COLUMNS($C72))),"")</f>
        <v/>
      </c>
      <c r="R76" s="8" t="str" cm="1">
        <f t="array" ref="R76">IFERROR(IF(ROWS(R$6:R76)&gt;R$5,"",INDEX($G$2:$G$985,SMALL(IF($C$2:$C$985=R$4,ROW($G$2:$G$985)-ROW($C$2)+1),ROWS(R$6:R76)),COLUMNS($C72))),"")</f>
        <v/>
      </c>
      <c r="S76" s="8" t="str" cm="1">
        <f t="array" ref="S76">IFERROR(IF(ROWS(S$6:S76)&gt;S$5,"",INDEX($G$2:$G$985,SMALL(IF($C$2:$C$985=S$4,ROW($G$2:$G$985)-ROW($C$2)+1),ROWS(S$6:S76)),COLUMNS($C72))),"")</f>
        <v/>
      </c>
      <c r="T76" s="8" t="str" cm="1">
        <f t="array" ref="T76">IFERROR(IF(ROWS(T$6:T76)&gt;T$5,"",INDEX($G$2:$G$985,SMALL(IF($C$2:$C$985=T$4,ROW($G$2:$G$985)-ROW($C$2)+1),ROWS(T$6:T76)),COLUMNS($C72))),"")</f>
        <v/>
      </c>
      <c r="U76" s="8" t="str" cm="1">
        <f t="array" ref="U76">IFERROR(IF(ROWS(U$6:U76)&gt;U$5,"",INDEX($G$2:$G$985,SMALL(IF($C$2:$C$985=U$4,ROW($G$2:$G$985)-ROW($C$2)+1),ROWS(U$6:U76)),COLUMNS($C72))),"")</f>
        <v/>
      </c>
      <c r="V76" s="8" t="str" cm="1">
        <f t="array" ref="V76">IFERROR(IF(ROWS(V$6:V76)&gt;V$5,"",INDEX($G$2:$G$985,SMALL(IF($C$2:$C$985=V$4,ROW($G$2:$G$985)-ROW($C$2)+1),ROWS(V$6:V76)),COLUMNS($C72))),"")</f>
        <v/>
      </c>
      <c r="W76" s="8" t="str" cm="1">
        <f t="array" ref="W76">IFERROR(IF(ROWS(W$6:W76)&gt;W$5,"",INDEX($G$2:$G$985,SMALL(IF($C$2:$C$985=W$4,ROW($G$2:$G$985)-ROW($C$2)+1),ROWS(W$6:W76)),COLUMNS($C72))),"")</f>
        <v/>
      </c>
      <c r="X76" s="8" t="str" cm="1">
        <f t="array" ref="X76">IFERROR(IF(ROWS(X$6:X76)&gt;X$5,"",INDEX($G$2:$G$985,SMALL(IF($C$2:$C$985=X$4,ROW($G$2:$G$985)-ROW($C$2)+1),ROWS(X$6:X76)),COLUMNS($C72))),"")</f>
        <v/>
      </c>
      <c r="Y76" s="8" t="str" cm="1">
        <f t="array" ref="Y76">IFERROR(IF(ROWS(Y$6:Y76)&gt;Y$5,"",INDEX($G$2:$G$985,SMALL(IF($C$2:$C$985=Y$4,ROW($G$2:$G$985)-ROW($C$2)+1),ROWS(Y$6:Y76)),COLUMNS($C72))),"")</f>
        <v/>
      </c>
      <c r="Z76" s="8" t="str" cm="1">
        <f t="array" ref="Z76">IFERROR(IF(ROWS(Z$6:Z76)&gt;Z$5,"",INDEX($G$2:$G$985,SMALL(IF($C$2:$C$985=Z$4,ROW($G$2:$G$985)-ROW($C$2)+1),ROWS(Z$6:Z76)),COLUMNS($C72))),"")</f>
        <v/>
      </c>
      <c r="AA76" s="8" t="str" cm="1">
        <f t="array" ref="AA76">IFERROR(IF(ROWS(AA$6:AA76)&gt;AA$5,"",INDEX($G$2:$G$985,SMALL(IF($C$2:$C$985=AA$4,ROW($G$2:$G$985)-ROW($C$2)+1),ROWS(AA$6:AA76)),COLUMNS($C72))),"")</f>
        <v/>
      </c>
      <c r="AB76" s="8" t="str" cm="1">
        <f t="array" ref="AB76">IFERROR(IF(ROWS(AB$6:AB76)&gt;AB$5,"",INDEX($G$2:$G$985,SMALL(IF($C$2:$C$985=AB$4,ROW($G$2:$G$985)-ROW($C$2)+1),ROWS(AB$6:AB76)),COLUMNS($C72))),"")</f>
        <v/>
      </c>
    </row>
    <row r="77" spans="1:28" x14ac:dyDescent="0.35">
      <c r="A77" s="16" t="s">
        <v>31</v>
      </c>
      <c r="B77" s="20" t="str">
        <f>IF(A77=LEFT(Main!$C$4,2),"X","")</f>
        <v>X</v>
      </c>
      <c r="C77" s="17" t="s">
        <v>2358</v>
      </c>
      <c r="D77" s="20" t="str">
        <f>IF(COUNTIFS(Main!$D$6:$D$55,'Support - Mun.TD Index'!C77)&gt;0,"X","")</f>
        <v/>
      </c>
      <c r="E77" s="16" t="s">
        <v>2362</v>
      </c>
      <c r="F77" s="17" t="s">
        <v>2363</v>
      </c>
      <c r="G77" s="3" t="str">
        <f t="shared" si="2"/>
        <v>016 - UNION/ZIONSVILLE RURAL DISTRICT</v>
      </c>
      <c r="I77" s="8" t="str" cm="1">
        <f t="array" ref="I77">IFERROR(IF(ROWS(I$6:I77)&gt;I$5,"",INDEX($G$2:$G$985,SMALL(IF($C$2:$C$985=I$4,ROW($G$2:$G$985)-ROW($C$2)+1),ROWS(I$6:I77)),COLUMNS($C73))),"")</f>
        <v/>
      </c>
      <c r="J77" s="8" t="str" cm="1">
        <f t="array" ref="J77">IFERROR(IF(ROWS(J$6:J77)&gt;J$5,"",INDEX($G$2:$G$985,SMALL(IF($C$2:$C$985=J$4,ROW($G$2:$G$985)-ROW($C$2)+1),ROWS(J$6:J77)),COLUMNS($C73))),"")</f>
        <v/>
      </c>
      <c r="K77" s="8" t="str" cm="1">
        <f t="array" ref="K77">IFERROR(IF(ROWS(K$6:K77)&gt;K$5,"",INDEX($G$2:$G$985,SMALL(IF($C$2:$C$985=K$4,ROW($G$2:$G$985)-ROW($C$2)+1),ROWS(K$6:K77)),COLUMNS($C73))),"")</f>
        <v/>
      </c>
      <c r="L77" s="8" t="str" cm="1">
        <f t="array" ref="L77">IFERROR(IF(ROWS(L$6:L77)&gt;L$5,"",INDEX($G$2:$G$985,SMALL(IF($C$2:$C$985=L$4,ROW($G$2:$G$985)-ROW($C$2)+1),ROWS(L$6:L77)),COLUMNS($C73))),"")</f>
        <v/>
      </c>
      <c r="M77" s="8" t="str" cm="1">
        <f t="array" ref="M77">IFERROR(IF(ROWS(M$6:M77)&gt;M$5,"",INDEX($G$2:$G$985,SMALL(IF($C$2:$C$985=M$4,ROW($G$2:$G$985)-ROW($C$2)+1),ROWS(M$6:M77)),COLUMNS($C73))),"")</f>
        <v/>
      </c>
      <c r="N77" s="8" t="str" cm="1">
        <f t="array" ref="N77">IFERROR(IF(ROWS(N$6:N77)&gt;N$5,"",INDEX($G$2:$G$985,SMALL(IF($C$2:$C$985=N$4,ROW($G$2:$G$985)-ROW($C$2)+1),ROWS(N$6:N77)),COLUMNS($C73))),"")</f>
        <v/>
      </c>
      <c r="O77" s="8" t="str" cm="1">
        <f t="array" ref="O77">IFERROR(IF(ROWS(O$6:O77)&gt;O$5,"",INDEX($G$2:$G$985,SMALL(IF($C$2:$C$985=O$4,ROW($G$2:$G$985)-ROW($C$2)+1),ROWS(O$6:O77)),COLUMNS($C73))),"")</f>
        <v/>
      </c>
      <c r="P77" s="8" t="str" cm="1">
        <f t="array" ref="P77">IFERROR(IF(ROWS(P$6:P77)&gt;P$5,"",INDEX($G$2:$G$985,SMALL(IF($C$2:$C$985=P$4,ROW($G$2:$G$985)-ROW($C$2)+1),ROWS(P$6:P77)),COLUMNS($C73))),"")</f>
        <v/>
      </c>
      <c r="Q77" s="8" t="str" cm="1">
        <f t="array" ref="Q77">IFERROR(IF(ROWS(Q$6:Q77)&gt;Q$5,"",INDEX($G$2:$G$985,SMALL(IF($C$2:$C$985=Q$4,ROW($G$2:$G$985)-ROW($C$2)+1),ROWS(Q$6:Q77)),COLUMNS($C73))),"")</f>
        <v/>
      </c>
      <c r="R77" s="8" t="str" cm="1">
        <f t="array" ref="R77">IFERROR(IF(ROWS(R$6:R77)&gt;R$5,"",INDEX($G$2:$G$985,SMALL(IF($C$2:$C$985=R$4,ROW($G$2:$G$985)-ROW($C$2)+1),ROWS(R$6:R77)),COLUMNS($C73))),"")</f>
        <v/>
      </c>
      <c r="S77" s="8" t="str" cm="1">
        <f t="array" ref="S77">IFERROR(IF(ROWS(S$6:S77)&gt;S$5,"",INDEX($G$2:$G$985,SMALL(IF($C$2:$C$985=S$4,ROW($G$2:$G$985)-ROW($C$2)+1),ROWS(S$6:S77)),COLUMNS($C73))),"")</f>
        <v/>
      </c>
      <c r="T77" s="8" t="str" cm="1">
        <f t="array" ref="T77">IFERROR(IF(ROWS(T$6:T77)&gt;T$5,"",INDEX($G$2:$G$985,SMALL(IF($C$2:$C$985=T$4,ROW($G$2:$G$985)-ROW($C$2)+1),ROWS(T$6:T77)),COLUMNS($C73))),"")</f>
        <v/>
      </c>
      <c r="U77" s="8" t="str" cm="1">
        <f t="array" ref="U77">IFERROR(IF(ROWS(U$6:U77)&gt;U$5,"",INDEX($G$2:$G$985,SMALL(IF($C$2:$C$985=U$4,ROW($G$2:$G$985)-ROW($C$2)+1),ROWS(U$6:U77)),COLUMNS($C73))),"")</f>
        <v/>
      </c>
      <c r="V77" s="8" t="str" cm="1">
        <f t="array" ref="V77">IFERROR(IF(ROWS(V$6:V77)&gt;V$5,"",INDEX($G$2:$G$985,SMALL(IF($C$2:$C$985=V$4,ROW($G$2:$G$985)-ROW($C$2)+1),ROWS(V$6:V77)),COLUMNS($C73))),"")</f>
        <v/>
      </c>
      <c r="W77" s="8" t="str" cm="1">
        <f t="array" ref="W77">IFERROR(IF(ROWS(W$6:W77)&gt;W$5,"",INDEX($G$2:$G$985,SMALL(IF($C$2:$C$985=W$4,ROW($G$2:$G$985)-ROW($C$2)+1),ROWS(W$6:W77)),COLUMNS($C73))),"")</f>
        <v/>
      </c>
      <c r="X77" s="8" t="str" cm="1">
        <f t="array" ref="X77">IFERROR(IF(ROWS(X$6:X77)&gt;X$5,"",INDEX($G$2:$G$985,SMALL(IF($C$2:$C$985=X$4,ROW($G$2:$G$985)-ROW($C$2)+1),ROWS(X$6:X77)),COLUMNS($C73))),"")</f>
        <v/>
      </c>
      <c r="Y77" s="8" t="str" cm="1">
        <f t="array" ref="Y77">IFERROR(IF(ROWS(Y$6:Y77)&gt;Y$5,"",INDEX($G$2:$G$985,SMALL(IF($C$2:$C$985=Y$4,ROW($G$2:$G$985)-ROW($C$2)+1),ROWS(Y$6:Y77)),COLUMNS($C73))),"")</f>
        <v/>
      </c>
      <c r="Z77" s="8" t="str" cm="1">
        <f t="array" ref="Z77">IFERROR(IF(ROWS(Z$6:Z77)&gt;Z$5,"",INDEX($G$2:$G$985,SMALL(IF($C$2:$C$985=Z$4,ROW($G$2:$G$985)-ROW($C$2)+1),ROWS(Z$6:Z77)),COLUMNS($C73))),"")</f>
        <v/>
      </c>
      <c r="AA77" s="8" t="str" cm="1">
        <f t="array" ref="AA77">IFERROR(IF(ROWS(AA$6:AA77)&gt;AA$5,"",INDEX($G$2:$G$985,SMALL(IF($C$2:$C$985=AA$4,ROW($G$2:$G$985)-ROW($C$2)+1),ROWS(AA$6:AA77)),COLUMNS($C73))),"")</f>
        <v/>
      </c>
      <c r="AB77" s="8" t="str" cm="1">
        <f t="array" ref="AB77">IFERROR(IF(ROWS(AB$6:AB77)&gt;AB$5,"",INDEX($G$2:$G$985,SMALL(IF($C$2:$C$985=AB$4,ROW($G$2:$G$985)-ROW($C$2)+1),ROWS(AB$6:AB77)),COLUMNS($C73))),"")</f>
        <v/>
      </c>
    </row>
    <row r="78" spans="1:28" x14ac:dyDescent="0.35">
      <c r="A78" s="16" t="s">
        <v>31</v>
      </c>
      <c r="B78" s="20" t="str">
        <f>IF(A78=LEFT(Main!$C$4,2),"X","")</f>
        <v>X</v>
      </c>
      <c r="C78" s="17" t="s">
        <v>2358</v>
      </c>
      <c r="D78" s="20" t="str">
        <f>IF(COUNTIFS(Main!$D$6:$D$55,'Support - Mun.TD Index'!C78)&gt;0,"X","")</f>
        <v/>
      </c>
      <c r="E78" s="16" t="s">
        <v>2364</v>
      </c>
      <c r="F78" s="17" t="s">
        <v>2365</v>
      </c>
      <c r="G78" s="3" t="str">
        <f t="shared" si="2"/>
        <v>029 - EAGLE/ZIONSVILLE URBAN SERVICE</v>
      </c>
      <c r="I78" s="8" t="str" cm="1">
        <f t="array" ref="I78">IFERROR(IF(ROWS(I$6:I78)&gt;I$5,"",INDEX($G$2:$G$985,SMALL(IF($C$2:$C$985=I$4,ROW($G$2:$G$985)-ROW($C$2)+1),ROWS(I$6:I78)),COLUMNS($C74))),"")</f>
        <v/>
      </c>
      <c r="J78" s="8" t="str" cm="1">
        <f t="array" ref="J78">IFERROR(IF(ROWS(J$6:J78)&gt;J$5,"",INDEX($G$2:$G$985,SMALL(IF($C$2:$C$985=J$4,ROW($G$2:$G$985)-ROW($C$2)+1),ROWS(J$6:J78)),COLUMNS($C74))),"")</f>
        <v/>
      </c>
      <c r="K78" s="8" t="str" cm="1">
        <f t="array" ref="K78">IFERROR(IF(ROWS(K$6:K78)&gt;K$5,"",INDEX($G$2:$G$985,SMALL(IF($C$2:$C$985=K$4,ROW($G$2:$G$985)-ROW($C$2)+1),ROWS(K$6:K78)),COLUMNS($C74))),"")</f>
        <v/>
      </c>
      <c r="L78" s="8" t="str" cm="1">
        <f t="array" ref="L78">IFERROR(IF(ROWS(L$6:L78)&gt;L$5,"",INDEX($G$2:$G$985,SMALL(IF($C$2:$C$985=L$4,ROW($G$2:$G$985)-ROW($C$2)+1),ROWS(L$6:L78)),COLUMNS($C74))),"")</f>
        <v/>
      </c>
      <c r="M78" s="8" t="str" cm="1">
        <f t="array" ref="M78">IFERROR(IF(ROWS(M$6:M78)&gt;M$5,"",INDEX($G$2:$G$985,SMALL(IF($C$2:$C$985=M$4,ROW($G$2:$G$985)-ROW($C$2)+1),ROWS(M$6:M78)),COLUMNS($C74))),"")</f>
        <v/>
      </c>
      <c r="N78" s="8" t="str" cm="1">
        <f t="array" ref="N78">IFERROR(IF(ROWS(N$6:N78)&gt;N$5,"",INDEX($G$2:$G$985,SMALL(IF($C$2:$C$985=N$4,ROW($G$2:$G$985)-ROW($C$2)+1),ROWS(N$6:N78)),COLUMNS($C74))),"")</f>
        <v/>
      </c>
      <c r="O78" s="8" t="str" cm="1">
        <f t="array" ref="O78">IFERROR(IF(ROWS(O$6:O78)&gt;O$5,"",INDEX($G$2:$G$985,SMALL(IF($C$2:$C$985=O$4,ROW($G$2:$G$985)-ROW($C$2)+1),ROWS(O$6:O78)),COLUMNS($C74))),"")</f>
        <v/>
      </c>
      <c r="P78" s="8" t="str" cm="1">
        <f t="array" ref="P78">IFERROR(IF(ROWS(P$6:P78)&gt;P$5,"",INDEX($G$2:$G$985,SMALL(IF($C$2:$C$985=P$4,ROW($G$2:$G$985)-ROW($C$2)+1),ROWS(P$6:P78)),COLUMNS($C74))),"")</f>
        <v/>
      </c>
      <c r="Q78" s="8" t="str" cm="1">
        <f t="array" ref="Q78">IFERROR(IF(ROWS(Q$6:Q78)&gt;Q$5,"",INDEX($G$2:$G$985,SMALL(IF($C$2:$C$985=Q$4,ROW($G$2:$G$985)-ROW($C$2)+1),ROWS(Q$6:Q78)),COLUMNS($C74))),"")</f>
        <v/>
      </c>
      <c r="R78" s="8" t="str" cm="1">
        <f t="array" ref="R78">IFERROR(IF(ROWS(R$6:R78)&gt;R$5,"",INDEX($G$2:$G$985,SMALL(IF($C$2:$C$985=R$4,ROW($G$2:$G$985)-ROW($C$2)+1),ROWS(R$6:R78)),COLUMNS($C74))),"")</f>
        <v/>
      </c>
      <c r="S78" s="8" t="str" cm="1">
        <f t="array" ref="S78">IFERROR(IF(ROWS(S$6:S78)&gt;S$5,"",INDEX($G$2:$G$985,SMALL(IF($C$2:$C$985=S$4,ROW($G$2:$G$985)-ROW($C$2)+1),ROWS(S$6:S78)),COLUMNS($C74))),"")</f>
        <v/>
      </c>
      <c r="T78" s="8" t="str" cm="1">
        <f t="array" ref="T78">IFERROR(IF(ROWS(T$6:T78)&gt;T$5,"",INDEX($G$2:$G$985,SMALL(IF($C$2:$C$985=T$4,ROW($G$2:$G$985)-ROW($C$2)+1),ROWS(T$6:T78)),COLUMNS($C74))),"")</f>
        <v/>
      </c>
      <c r="U78" s="8" t="str" cm="1">
        <f t="array" ref="U78">IFERROR(IF(ROWS(U$6:U78)&gt;U$5,"",INDEX($G$2:$G$985,SMALL(IF($C$2:$C$985=U$4,ROW($G$2:$G$985)-ROW($C$2)+1),ROWS(U$6:U78)),COLUMNS($C74))),"")</f>
        <v/>
      </c>
      <c r="V78" s="8" t="str" cm="1">
        <f t="array" ref="V78">IFERROR(IF(ROWS(V$6:V78)&gt;V$5,"",INDEX($G$2:$G$985,SMALL(IF($C$2:$C$985=V$4,ROW($G$2:$G$985)-ROW($C$2)+1),ROWS(V$6:V78)),COLUMNS($C74))),"")</f>
        <v/>
      </c>
      <c r="W78" s="8" t="str" cm="1">
        <f t="array" ref="W78">IFERROR(IF(ROWS(W$6:W78)&gt;W$5,"",INDEX($G$2:$G$985,SMALL(IF($C$2:$C$985=W$4,ROW($G$2:$G$985)-ROW($C$2)+1),ROWS(W$6:W78)),COLUMNS($C74))),"")</f>
        <v/>
      </c>
      <c r="X78" s="8" t="str" cm="1">
        <f t="array" ref="X78">IFERROR(IF(ROWS(X$6:X78)&gt;X$5,"",INDEX($G$2:$G$985,SMALL(IF($C$2:$C$985=X$4,ROW($G$2:$G$985)-ROW($C$2)+1),ROWS(X$6:X78)),COLUMNS($C74))),"")</f>
        <v/>
      </c>
      <c r="Y78" s="8" t="str" cm="1">
        <f t="array" ref="Y78">IFERROR(IF(ROWS(Y$6:Y78)&gt;Y$5,"",INDEX($G$2:$G$985,SMALL(IF($C$2:$C$985=Y$4,ROW($G$2:$G$985)-ROW($C$2)+1),ROWS(Y$6:Y78)),COLUMNS($C74))),"")</f>
        <v/>
      </c>
      <c r="Z78" s="8" t="str" cm="1">
        <f t="array" ref="Z78">IFERROR(IF(ROWS(Z$6:Z78)&gt;Z$5,"",INDEX($G$2:$G$985,SMALL(IF($C$2:$C$985=Z$4,ROW($G$2:$G$985)-ROW($C$2)+1),ROWS(Z$6:Z78)),COLUMNS($C74))),"")</f>
        <v/>
      </c>
      <c r="AA78" s="8" t="str" cm="1">
        <f t="array" ref="AA78">IFERROR(IF(ROWS(AA$6:AA78)&gt;AA$5,"",INDEX($G$2:$G$985,SMALL(IF($C$2:$C$985=AA$4,ROW($G$2:$G$985)-ROW($C$2)+1),ROWS(AA$6:AA78)),COLUMNS($C74))),"")</f>
        <v/>
      </c>
      <c r="AB78" s="8" t="str" cm="1">
        <f t="array" ref="AB78">IFERROR(IF(ROWS(AB$6:AB78)&gt;AB$5,"",INDEX($G$2:$G$985,SMALL(IF($C$2:$C$985=AB$4,ROW($G$2:$G$985)-ROW($C$2)+1),ROWS(AB$6:AB78)),COLUMNS($C74))),"")</f>
        <v/>
      </c>
    </row>
    <row r="79" spans="1:28" x14ac:dyDescent="0.35">
      <c r="A79" s="16" t="s">
        <v>31</v>
      </c>
      <c r="B79" s="20" t="str">
        <f>IF(A79=LEFT(Main!$C$4,2),"X","")</f>
        <v>X</v>
      </c>
      <c r="C79" s="17" t="s">
        <v>2358</v>
      </c>
      <c r="D79" s="20" t="str">
        <f>IF(COUNTIFS(Main!$D$6:$D$55,'Support - Mun.TD Index'!C79)&gt;0,"X","")</f>
        <v/>
      </c>
      <c r="E79" s="16" t="s">
        <v>2366</v>
      </c>
      <c r="F79" s="17" t="s">
        <v>2367</v>
      </c>
      <c r="G79" s="3" t="str">
        <f t="shared" si="2"/>
        <v>031 - WORTH/ZIONSVILLE RURAL DISTRICT</v>
      </c>
      <c r="I79" s="8" t="str" cm="1">
        <f t="array" ref="I79">IFERROR(IF(ROWS(I$6:I79)&gt;I$5,"",INDEX($G$2:$G$985,SMALL(IF($C$2:$C$985=I$4,ROW($G$2:$G$985)-ROW($C$2)+1),ROWS(I$6:I79)),COLUMNS($C75))),"")</f>
        <v/>
      </c>
      <c r="J79" s="8" t="str" cm="1">
        <f t="array" ref="J79">IFERROR(IF(ROWS(J$6:J79)&gt;J$5,"",INDEX($G$2:$G$985,SMALL(IF($C$2:$C$985=J$4,ROW($G$2:$G$985)-ROW($C$2)+1),ROWS(J$6:J79)),COLUMNS($C75))),"")</f>
        <v/>
      </c>
      <c r="K79" s="8" t="str" cm="1">
        <f t="array" ref="K79">IFERROR(IF(ROWS(K$6:K79)&gt;K$5,"",INDEX($G$2:$G$985,SMALL(IF($C$2:$C$985=K$4,ROW($G$2:$G$985)-ROW($C$2)+1),ROWS(K$6:K79)),COLUMNS($C75))),"")</f>
        <v/>
      </c>
      <c r="L79" s="8" t="str" cm="1">
        <f t="array" ref="L79">IFERROR(IF(ROWS(L$6:L79)&gt;L$5,"",INDEX($G$2:$G$985,SMALL(IF($C$2:$C$985=L$4,ROW($G$2:$G$985)-ROW($C$2)+1),ROWS(L$6:L79)),COLUMNS($C75))),"")</f>
        <v/>
      </c>
      <c r="M79" s="8" t="str" cm="1">
        <f t="array" ref="M79">IFERROR(IF(ROWS(M$6:M79)&gt;M$5,"",INDEX($G$2:$G$985,SMALL(IF($C$2:$C$985=M$4,ROW($G$2:$G$985)-ROW($C$2)+1),ROWS(M$6:M79)),COLUMNS($C75))),"")</f>
        <v/>
      </c>
      <c r="N79" s="8" t="str" cm="1">
        <f t="array" ref="N79">IFERROR(IF(ROWS(N$6:N79)&gt;N$5,"",INDEX($G$2:$G$985,SMALL(IF($C$2:$C$985=N$4,ROW($G$2:$G$985)-ROW($C$2)+1),ROWS(N$6:N79)),COLUMNS($C75))),"")</f>
        <v/>
      </c>
      <c r="O79" s="8" t="str" cm="1">
        <f t="array" ref="O79">IFERROR(IF(ROWS(O$6:O79)&gt;O$5,"",INDEX($G$2:$G$985,SMALL(IF($C$2:$C$985=O$4,ROW($G$2:$G$985)-ROW($C$2)+1),ROWS(O$6:O79)),COLUMNS($C75))),"")</f>
        <v/>
      </c>
      <c r="P79" s="8" t="str" cm="1">
        <f t="array" ref="P79">IFERROR(IF(ROWS(P$6:P79)&gt;P$5,"",INDEX($G$2:$G$985,SMALL(IF($C$2:$C$985=P$4,ROW($G$2:$G$985)-ROW($C$2)+1),ROWS(P$6:P79)),COLUMNS($C75))),"")</f>
        <v/>
      </c>
      <c r="Q79" s="8" t="str" cm="1">
        <f t="array" ref="Q79">IFERROR(IF(ROWS(Q$6:Q79)&gt;Q$5,"",INDEX($G$2:$G$985,SMALL(IF($C$2:$C$985=Q$4,ROW($G$2:$G$985)-ROW($C$2)+1),ROWS(Q$6:Q79)),COLUMNS($C75))),"")</f>
        <v/>
      </c>
      <c r="R79" s="8" t="str" cm="1">
        <f t="array" ref="R79">IFERROR(IF(ROWS(R$6:R79)&gt;R$5,"",INDEX($G$2:$G$985,SMALL(IF($C$2:$C$985=R$4,ROW($G$2:$G$985)-ROW($C$2)+1),ROWS(R$6:R79)),COLUMNS($C75))),"")</f>
        <v/>
      </c>
      <c r="S79" s="8" t="str" cm="1">
        <f t="array" ref="S79">IFERROR(IF(ROWS(S$6:S79)&gt;S$5,"",INDEX($G$2:$G$985,SMALL(IF($C$2:$C$985=S$4,ROW($G$2:$G$985)-ROW($C$2)+1),ROWS(S$6:S79)),COLUMNS($C75))),"")</f>
        <v/>
      </c>
      <c r="T79" s="8" t="str" cm="1">
        <f t="array" ref="T79">IFERROR(IF(ROWS(T$6:T79)&gt;T$5,"",INDEX($G$2:$G$985,SMALL(IF($C$2:$C$985=T$4,ROW($G$2:$G$985)-ROW($C$2)+1),ROWS(T$6:T79)),COLUMNS($C75))),"")</f>
        <v/>
      </c>
      <c r="U79" s="8" t="str" cm="1">
        <f t="array" ref="U79">IFERROR(IF(ROWS(U$6:U79)&gt;U$5,"",INDEX($G$2:$G$985,SMALL(IF($C$2:$C$985=U$4,ROW($G$2:$G$985)-ROW($C$2)+1),ROWS(U$6:U79)),COLUMNS($C75))),"")</f>
        <v/>
      </c>
      <c r="V79" s="8" t="str" cm="1">
        <f t="array" ref="V79">IFERROR(IF(ROWS(V$6:V79)&gt;V$5,"",INDEX($G$2:$G$985,SMALL(IF($C$2:$C$985=V$4,ROW($G$2:$G$985)-ROW($C$2)+1),ROWS(V$6:V79)),COLUMNS($C75))),"")</f>
        <v/>
      </c>
      <c r="W79" s="8" t="str" cm="1">
        <f t="array" ref="W79">IFERROR(IF(ROWS(W$6:W79)&gt;W$5,"",INDEX($G$2:$G$985,SMALL(IF($C$2:$C$985=W$4,ROW($G$2:$G$985)-ROW($C$2)+1),ROWS(W$6:W79)),COLUMNS($C75))),"")</f>
        <v/>
      </c>
      <c r="X79" s="8" t="str" cm="1">
        <f t="array" ref="X79">IFERROR(IF(ROWS(X$6:X79)&gt;X$5,"",INDEX($G$2:$G$985,SMALL(IF($C$2:$C$985=X$4,ROW($G$2:$G$985)-ROW($C$2)+1),ROWS(X$6:X79)),COLUMNS($C75))),"")</f>
        <v/>
      </c>
      <c r="Y79" s="8" t="str" cm="1">
        <f t="array" ref="Y79">IFERROR(IF(ROWS(Y$6:Y79)&gt;Y$5,"",INDEX($G$2:$G$985,SMALL(IF($C$2:$C$985=Y$4,ROW($G$2:$G$985)-ROW($C$2)+1),ROWS(Y$6:Y79)),COLUMNS($C75))),"")</f>
        <v/>
      </c>
      <c r="Z79" s="8" t="str" cm="1">
        <f t="array" ref="Z79">IFERROR(IF(ROWS(Z$6:Z79)&gt;Z$5,"",INDEX($G$2:$G$985,SMALL(IF($C$2:$C$985=Z$4,ROW($G$2:$G$985)-ROW($C$2)+1),ROWS(Z$6:Z79)),COLUMNS($C75))),"")</f>
        <v/>
      </c>
      <c r="AA79" s="8" t="str" cm="1">
        <f t="array" ref="AA79">IFERROR(IF(ROWS(AA$6:AA79)&gt;AA$5,"",INDEX($G$2:$G$985,SMALL(IF($C$2:$C$985=AA$4,ROW($G$2:$G$985)-ROW($C$2)+1),ROWS(AA$6:AA79)),COLUMNS($C75))),"")</f>
        <v/>
      </c>
      <c r="AB79" s="8" t="str" cm="1">
        <f t="array" ref="AB79">IFERROR(IF(ROWS(AB$6:AB79)&gt;AB$5,"",INDEX($G$2:$G$985,SMALL(IF($C$2:$C$985=AB$4,ROW($G$2:$G$985)-ROW($C$2)+1),ROWS(AB$6:AB79)),COLUMNS($C75))),"")</f>
        <v/>
      </c>
    </row>
    <row r="80" spans="1:28" x14ac:dyDescent="0.35">
      <c r="A80" s="16" t="s">
        <v>31</v>
      </c>
      <c r="B80" s="20" t="str">
        <f>IF(A80=LEFT(Main!$C$4,2),"X","")</f>
        <v>X</v>
      </c>
      <c r="C80" s="17" t="s">
        <v>2358</v>
      </c>
      <c r="D80" s="20" t="str">
        <f>IF(COUNTIFS(Main!$D$6:$D$55,'Support - Mun.TD Index'!C80)&gt;0,"X","")</f>
        <v/>
      </c>
      <c r="E80" s="16" t="s">
        <v>2368</v>
      </c>
      <c r="F80" s="17" t="s">
        <v>2369</v>
      </c>
      <c r="G80" s="3" t="str">
        <f t="shared" si="2"/>
        <v>034 - UNION/ZIONSVILLE URBAN DISTRICT</v>
      </c>
      <c r="I80" s="8" t="str" cm="1">
        <f t="array" ref="I80">IFERROR(IF(ROWS(I$6:I80)&gt;I$5,"",INDEX($G$2:$G$985,SMALL(IF($C$2:$C$985=I$4,ROW($G$2:$G$985)-ROW($C$2)+1),ROWS(I$6:I80)),COLUMNS($C76))),"")</f>
        <v/>
      </c>
      <c r="J80" s="8" t="str" cm="1">
        <f t="array" ref="J80">IFERROR(IF(ROWS(J$6:J80)&gt;J$5,"",INDEX($G$2:$G$985,SMALL(IF($C$2:$C$985=J$4,ROW($G$2:$G$985)-ROW($C$2)+1),ROWS(J$6:J80)),COLUMNS($C76))),"")</f>
        <v/>
      </c>
      <c r="K80" s="8" t="str" cm="1">
        <f t="array" ref="K80">IFERROR(IF(ROWS(K$6:K80)&gt;K$5,"",INDEX($G$2:$G$985,SMALL(IF($C$2:$C$985=K$4,ROW($G$2:$G$985)-ROW($C$2)+1),ROWS(K$6:K80)),COLUMNS($C76))),"")</f>
        <v/>
      </c>
      <c r="L80" s="8" t="str" cm="1">
        <f t="array" ref="L80">IFERROR(IF(ROWS(L$6:L80)&gt;L$5,"",INDEX($G$2:$G$985,SMALL(IF($C$2:$C$985=L$4,ROW($G$2:$G$985)-ROW($C$2)+1),ROWS(L$6:L80)),COLUMNS($C76))),"")</f>
        <v/>
      </c>
      <c r="M80" s="8" t="str" cm="1">
        <f t="array" ref="M80">IFERROR(IF(ROWS(M$6:M80)&gt;M$5,"",INDEX($G$2:$G$985,SMALL(IF($C$2:$C$985=M$4,ROW($G$2:$G$985)-ROW($C$2)+1),ROWS(M$6:M80)),COLUMNS($C76))),"")</f>
        <v/>
      </c>
      <c r="N80" s="8" t="str" cm="1">
        <f t="array" ref="N80">IFERROR(IF(ROWS(N$6:N80)&gt;N$5,"",INDEX($G$2:$G$985,SMALL(IF($C$2:$C$985=N$4,ROW($G$2:$G$985)-ROW($C$2)+1),ROWS(N$6:N80)),COLUMNS($C76))),"")</f>
        <v/>
      </c>
      <c r="O80" s="8" t="str" cm="1">
        <f t="array" ref="O80">IFERROR(IF(ROWS(O$6:O80)&gt;O$5,"",INDEX($G$2:$G$985,SMALL(IF($C$2:$C$985=O$4,ROW($G$2:$G$985)-ROW($C$2)+1),ROWS(O$6:O80)),COLUMNS($C76))),"")</f>
        <v/>
      </c>
      <c r="P80" s="8" t="str" cm="1">
        <f t="array" ref="P80">IFERROR(IF(ROWS(P$6:P80)&gt;P$5,"",INDEX($G$2:$G$985,SMALL(IF($C$2:$C$985=P$4,ROW($G$2:$G$985)-ROW($C$2)+1),ROWS(P$6:P80)),COLUMNS($C76))),"")</f>
        <v/>
      </c>
      <c r="Q80" s="8" t="str" cm="1">
        <f t="array" ref="Q80">IFERROR(IF(ROWS(Q$6:Q80)&gt;Q$5,"",INDEX($G$2:$G$985,SMALL(IF($C$2:$C$985=Q$4,ROW($G$2:$G$985)-ROW($C$2)+1),ROWS(Q$6:Q80)),COLUMNS($C76))),"")</f>
        <v/>
      </c>
      <c r="R80" s="8" t="str" cm="1">
        <f t="array" ref="R80">IFERROR(IF(ROWS(R$6:R80)&gt;R$5,"",INDEX($G$2:$G$985,SMALL(IF($C$2:$C$985=R$4,ROW($G$2:$G$985)-ROW($C$2)+1),ROWS(R$6:R80)),COLUMNS($C76))),"")</f>
        <v/>
      </c>
      <c r="S80" s="8" t="str" cm="1">
        <f t="array" ref="S80">IFERROR(IF(ROWS(S$6:S80)&gt;S$5,"",INDEX($G$2:$G$985,SMALL(IF($C$2:$C$985=S$4,ROW($G$2:$G$985)-ROW($C$2)+1),ROWS(S$6:S80)),COLUMNS($C76))),"")</f>
        <v/>
      </c>
      <c r="T80" s="8" t="str" cm="1">
        <f t="array" ref="T80">IFERROR(IF(ROWS(T$6:T80)&gt;T$5,"",INDEX($G$2:$G$985,SMALL(IF($C$2:$C$985=T$4,ROW($G$2:$G$985)-ROW($C$2)+1),ROWS(T$6:T80)),COLUMNS($C76))),"")</f>
        <v/>
      </c>
      <c r="U80" s="8" t="str" cm="1">
        <f t="array" ref="U80">IFERROR(IF(ROWS(U$6:U80)&gt;U$5,"",INDEX($G$2:$G$985,SMALL(IF($C$2:$C$985=U$4,ROW($G$2:$G$985)-ROW($C$2)+1),ROWS(U$6:U80)),COLUMNS($C76))),"")</f>
        <v/>
      </c>
      <c r="V80" s="8" t="str" cm="1">
        <f t="array" ref="V80">IFERROR(IF(ROWS(V$6:V80)&gt;V$5,"",INDEX($G$2:$G$985,SMALL(IF($C$2:$C$985=V$4,ROW($G$2:$G$985)-ROW($C$2)+1),ROWS(V$6:V80)),COLUMNS($C76))),"")</f>
        <v/>
      </c>
      <c r="W80" s="8" t="str" cm="1">
        <f t="array" ref="W80">IFERROR(IF(ROWS(W$6:W80)&gt;W$5,"",INDEX($G$2:$G$985,SMALL(IF($C$2:$C$985=W$4,ROW($G$2:$G$985)-ROW($C$2)+1),ROWS(W$6:W80)),COLUMNS($C76))),"")</f>
        <v/>
      </c>
      <c r="X80" s="8" t="str" cm="1">
        <f t="array" ref="X80">IFERROR(IF(ROWS(X$6:X80)&gt;X$5,"",INDEX($G$2:$G$985,SMALL(IF($C$2:$C$985=X$4,ROW($G$2:$G$985)-ROW($C$2)+1),ROWS(X$6:X80)),COLUMNS($C76))),"")</f>
        <v/>
      </c>
      <c r="Y80" s="8" t="str" cm="1">
        <f t="array" ref="Y80">IFERROR(IF(ROWS(Y$6:Y80)&gt;Y$5,"",INDEX($G$2:$G$985,SMALL(IF($C$2:$C$985=Y$4,ROW($G$2:$G$985)-ROW($C$2)+1),ROWS(Y$6:Y80)),COLUMNS($C76))),"")</f>
        <v/>
      </c>
      <c r="Z80" s="8" t="str" cm="1">
        <f t="array" ref="Z80">IFERROR(IF(ROWS(Z$6:Z80)&gt;Z$5,"",INDEX($G$2:$G$985,SMALL(IF($C$2:$C$985=Z$4,ROW($G$2:$G$985)-ROW($C$2)+1),ROWS(Z$6:Z80)),COLUMNS($C76))),"")</f>
        <v/>
      </c>
      <c r="AA80" s="8" t="str" cm="1">
        <f t="array" ref="AA80">IFERROR(IF(ROWS(AA$6:AA80)&gt;AA$5,"",INDEX($G$2:$G$985,SMALL(IF($C$2:$C$985=AA$4,ROW($G$2:$G$985)-ROW($C$2)+1),ROWS(AA$6:AA80)),COLUMNS($C76))),"")</f>
        <v/>
      </c>
      <c r="AB80" s="8" t="str" cm="1">
        <f t="array" ref="AB80">IFERROR(IF(ROWS(AB$6:AB80)&gt;AB$5,"",INDEX($G$2:$G$985,SMALL(IF($C$2:$C$985=AB$4,ROW($G$2:$G$985)-ROW($C$2)+1),ROWS(AB$6:AB80)),COLUMNS($C76))),"")</f>
        <v/>
      </c>
    </row>
    <row r="81" spans="1:28" x14ac:dyDescent="0.35">
      <c r="A81" s="16" t="s">
        <v>33</v>
      </c>
      <c r="B81" s="20" t="str">
        <f>IF(A81=LEFT(Main!$C$4,2),"X","")</f>
        <v/>
      </c>
      <c r="C81" s="17" t="s">
        <v>2370</v>
      </c>
      <c r="D81" s="20" t="str">
        <f>IF(COUNTIFS(Main!$D$6:$D$55,'Support - Mun.TD Index'!C81)&gt;0,"X","")</f>
        <v/>
      </c>
      <c r="E81" s="16" t="s">
        <v>2281</v>
      </c>
      <c r="F81" s="17" t="s">
        <v>2371</v>
      </c>
      <c r="G81" s="3" t="str">
        <f t="shared" si="2"/>
        <v>005 - NASHVILLE</v>
      </c>
      <c r="I81" s="8" t="str" cm="1">
        <f t="array" ref="I81">IFERROR(IF(ROWS(I$6:I81)&gt;I$5,"",INDEX($G$2:$G$985,SMALL(IF($C$2:$C$985=I$4,ROW($G$2:$G$985)-ROW($C$2)+1),ROWS(I$6:I81)),COLUMNS($C77))),"")</f>
        <v/>
      </c>
      <c r="J81" s="8" t="str" cm="1">
        <f t="array" ref="J81">IFERROR(IF(ROWS(J$6:J81)&gt;J$5,"",INDEX($G$2:$G$985,SMALL(IF($C$2:$C$985=J$4,ROW($G$2:$G$985)-ROW($C$2)+1),ROWS(J$6:J81)),COLUMNS($C77))),"")</f>
        <v/>
      </c>
      <c r="K81" s="8" t="str" cm="1">
        <f t="array" ref="K81">IFERROR(IF(ROWS(K$6:K81)&gt;K$5,"",INDEX($G$2:$G$985,SMALL(IF($C$2:$C$985=K$4,ROW($G$2:$G$985)-ROW($C$2)+1),ROWS(K$6:K81)),COLUMNS($C77))),"")</f>
        <v/>
      </c>
      <c r="L81" s="8" t="str" cm="1">
        <f t="array" ref="L81">IFERROR(IF(ROWS(L$6:L81)&gt;L$5,"",INDEX($G$2:$G$985,SMALL(IF($C$2:$C$985=L$4,ROW($G$2:$G$985)-ROW($C$2)+1),ROWS(L$6:L81)),COLUMNS($C77))),"")</f>
        <v/>
      </c>
      <c r="M81" s="8" t="str" cm="1">
        <f t="array" ref="M81">IFERROR(IF(ROWS(M$6:M81)&gt;M$5,"",INDEX($G$2:$G$985,SMALL(IF($C$2:$C$985=M$4,ROW($G$2:$G$985)-ROW($C$2)+1),ROWS(M$6:M81)),COLUMNS($C77))),"")</f>
        <v/>
      </c>
      <c r="N81" s="8" t="str" cm="1">
        <f t="array" ref="N81">IFERROR(IF(ROWS(N$6:N81)&gt;N$5,"",INDEX($G$2:$G$985,SMALL(IF($C$2:$C$985=N$4,ROW($G$2:$G$985)-ROW($C$2)+1),ROWS(N$6:N81)),COLUMNS($C77))),"")</f>
        <v/>
      </c>
      <c r="O81" s="8" t="str" cm="1">
        <f t="array" ref="O81">IFERROR(IF(ROWS(O$6:O81)&gt;O$5,"",INDEX($G$2:$G$985,SMALL(IF($C$2:$C$985=O$4,ROW($G$2:$G$985)-ROW($C$2)+1),ROWS(O$6:O81)),COLUMNS($C77))),"")</f>
        <v/>
      </c>
      <c r="P81" s="8" t="str" cm="1">
        <f t="array" ref="P81">IFERROR(IF(ROWS(P$6:P81)&gt;P$5,"",INDEX($G$2:$G$985,SMALL(IF($C$2:$C$985=P$4,ROW($G$2:$G$985)-ROW($C$2)+1),ROWS(P$6:P81)),COLUMNS($C77))),"")</f>
        <v/>
      </c>
      <c r="Q81" s="8" t="str" cm="1">
        <f t="array" ref="Q81">IFERROR(IF(ROWS(Q$6:Q81)&gt;Q$5,"",INDEX($G$2:$G$985,SMALL(IF($C$2:$C$985=Q$4,ROW($G$2:$G$985)-ROW($C$2)+1),ROWS(Q$6:Q81)),COLUMNS($C77))),"")</f>
        <v/>
      </c>
      <c r="R81" s="8" t="str" cm="1">
        <f t="array" ref="R81">IFERROR(IF(ROWS(R$6:R81)&gt;R$5,"",INDEX($G$2:$G$985,SMALL(IF($C$2:$C$985=R$4,ROW($G$2:$G$985)-ROW($C$2)+1),ROWS(R$6:R81)),COLUMNS($C77))),"")</f>
        <v/>
      </c>
      <c r="S81" s="8" t="str" cm="1">
        <f t="array" ref="S81">IFERROR(IF(ROWS(S$6:S81)&gt;S$5,"",INDEX($G$2:$G$985,SMALL(IF($C$2:$C$985=S$4,ROW($G$2:$G$985)-ROW($C$2)+1),ROWS(S$6:S81)),COLUMNS($C77))),"")</f>
        <v/>
      </c>
      <c r="T81" s="8" t="str" cm="1">
        <f t="array" ref="T81">IFERROR(IF(ROWS(T$6:T81)&gt;T$5,"",INDEX($G$2:$G$985,SMALL(IF($C$2:$C$985=T$4,ROW($G$2:$G$985)-ROW($C$2)+1),ROWS(T$6:T81)),COLUMNS($C77))),"")</f>
        <v/>
      </c>
      <c r="U81" s="8" t="str" cm="1">
        <f t="array" ref="U81">IFERROR(IF(ROWS(U$6:U81)&gt;U$5,"",INDEX($G$2:$G$985,SMALL(IF($C$2:$C$985=U$4,ROW($G$2:$G$985)-ROW($C$2)+1),ROWS(U$6:U81)),COLUMNS($C77))),"")</f>
        <v/>
      </c>
      <c r="V81" s="8" t="str" cm="1">
        <f t="array" ref="V81">IFERROR(IF(ROWS(V$6:V81)&gt;V$5,"",INDEX($G$2:$G$985,SMALL(IF($C$2:$C$985=V$4,ROW($G$2:$G$985)-ROW($C$2)+1),ROWS(V$6:V81)),COLUMNS($C77))),"")</f>
        <v/>
      </c>
      <c r="W81" s="8" t="str" cm="1">
        <f t="array" ref="W81">IFERROR(IF(ROWS(W$6:W81)&gt;W$5,"",INDEX($G$2:$G$985,SMALL(IF($C$2:$C$985=W$4,ROW($G$2:$G$985)-ROW($C$2)+1),ROWS(W$6:W81)),COLUMNS($C77))),"")</f>
        <v/>
      </c>
      <c r="X81" s="8" t="str" cm="1">
        <f t="array" ref="X81">IFERROR(IF(ROWS(X$6:X81)&gt;X$5,"",INDEX($G$2:$G$985,SMALL(IF($C$2:$C$985=X$4,ROW($G$2:$G$985)-ROW($C$2)+1),ROWS(X$6:X81)),COLUMNS($C77))),"")</f>
        <v/>
      </c>
      <c r="Y81" s="8" t="str" cm="1">
        <f t="array" ref="Y81">IFERROR(IF(ROWS(Y$6:Y81)&gt;Y$5,"",INDEX($G$2:$G$985,SMALL(IF($C$2:$C$985=Y$4,ROW($G$2:$G$985)-ROW($C$2)+1),ROWS(Y$6:Y81)),COLUMNS($C77))),"")</f>
        <v/>
      </c>
      <c r="Z81" s="8" t="str" cm="1">
        <f t="array" ref="Z81">IFERROR(IF(ROWS(Z$6:Z81)&gt;Z$5,"",INDEX($G$2:$G$985,SMALL(IF($C$2:$C$985=Z$4,ROW($G$2:$G$985)-ROW($C$2)+1),ROWS(Z$6:Z81)),COLUMNS($C77))),"")</f>
        <v/>
      </c>
      <c r="AA81" s="8" t="str" cm="1">
        <f t="array" ref="AA81">IFERROR(IF(ROWS(AA$6:AA81)&gt;AA$5,"",INDEX($G$2:$G$985,SMALL(IF($C$2:$C$985=AA$4,ROW($G$2:$G$985)-ROW($C$2)+1),ROWS(AA$6:AA81)),COLUMNS($C77))),"")</f>
        <v/>
      </c>
      <c r="AB81" s="8" t="str" cm="1">
        <f t="array" ref="AB81">IFERROR(IF(ROWS(AB$6:AB81)&gt;AB$5,"",INDEX($G$2:$G$985,SMALL(IF($C$2:$C$985=AB$4,ROW($G$2:$G$985)-ROW($C$2)+1),ROWS(AB$6:AB81)),COLUMNS($C77))),"")</f>
        <v/>
      </c>
    </row>
    <row r="82" spans="1:28" x14ac:dyDescent="0.35">
      <c r="A82" s="16" t="s">
        <v>35</v>
      </c>
      <c r="B82" s="20" t="str">
        <f>IF(A82=LEFT(Main!$C$4,2),"X","")</f>
        <v/>
      </c>
      <c r="C82" s="17" t="s">
        <v>2372</v>
      </c>
      <c r="D82" s="20" t="str">
        <f>IF(COUNTIFS(Main!$D$6:$D$55,'Support - Mun.TD Index'!C82)&gt;0,"X","")</f>
        <v/>
      </c>
      <c r="E82" s="16" t="s">
        <v>2283</v>
      </c>
      <c r="F82" s="17" t="s">
        <v>2373</v>
      </c>
      <c r="G82" s="3" t="str">
        <f t="shared" si="2"/>
        <v>007 - DELPHI CORP</v>
      </c>
      <c r="I82" s="8" t="str" cm="1">
        <f t="array" ref="I82">IFERROR(IF(ROWS(I$6:I82)&gt;I$5,"",INDEX($G$2:$G$985,SMALL(IF($C$2:$C$985=I$4,ROW($G$2:$G$985)-ROW($C$2)+1),ROWS(I$6:I82)),COLUMNS($C78))),"")</f>
        <v/>
      </c>
      <c r="J82" s="8" t="str" cm="1">
        <f t="array" ref="J82">IFERROR(IF(ROWS(J$6:J82)&gt;J$5,"",INDEX($G$2:$G$985,SMALL(IF($C$2:$C$985=J$4,ROW($G$2:$G$985)-ROW($C$2)+1),ROWS(J$6:J82)),COLUMNS($C78))),"")</f>
        <v/>
      </c>
      <c r="K82" s="8" t="str" cm="1">
        <f t="array" ref="K82">IFERROR(IF(ROWS(K$6:K82)&gt;K$5,"",INDEX($G$2:$G$985,SMALL(IF($C$2:$C$985=K$4,ROW($G$2:$G$985)-ROW($C$2)+1),ROWS(K$6:K82)),COLUMNS($C78))),"")</f>
        <v/>
      </c>
      <c r="L82" s="8" t="str" cm="1">
        <f t="array" ref="L82">IFERROR(IF(ROWS(L$6:L82)&gt;L$5,"",INDEX($G$2:$G$985,SMALL(IF($C$2:$C$985=L$4,ROW($G$2:$G$985)-ROW($C$2)+1),ROWS(L$6:L82)),COLUMNS($C78))),"")</f>
        <v/>
      </c>
      <c r="M82" s="8" t="str" cm="1">
        <f t="array" ref="M82">IFERROR(IF(ROWS(M$6:M82)&gt;M$5,"",INDEX($G$2:$G$985,SMALL(IF($C$2:$C$985=M$4,ROW($G$2:$G$985)-ROW($C$2)+1),ROWS(M$6:M82)),COLUMNS($C78))),"")</f>
        <v/>
      </c>
      <c r="N82" s="8" t="str" cm="1">
        <f t="array" ref="N82">IFERROR(IF(ROWS(N$6:N82)&gt;N$5,"",INDEX($G$2:$G$985,SMALL(IF($C$2:$C$985=N$4,ROW($G$2:$G$985)-ROW($C$2)+1),ROWS(N$6:N82)),COLUMNS($C78))),"")</f>
        <v/>
      </c>
      <c r="O82" s="8" t="str" cm="1">
        <f t="array" ref="O82">IFERROR(IF(ROWS(O$6:O82)&gt;O$5,"",INDEX($G$2:$G$985,SMALL(IF($C$2:$C$985=O$4,ROW($G$2:$G$985)-ROW($C$2)+1),ROWS(O$6:O82)),COLUMNS($C78))),"")</f>
        <v/>
      </c>
      <c r="P82" s="8" t="str" cm="1">
        <f t="array" ref="P82">IFERROR(IF(ROWS(P$6:P82)&gt;P$5,"",INDEX($G$2:$G$985,SMALL(IF($C$2:$C$985=P$4,ROW($G$2:$G$985)-ROW($C$2)+1),ROWS(P$6:P82)),COLUMNS($C78))),"")</f>
        <v/>
      </c>
      <c r="Q82" s="8" t="str" cm="1">
        <f t="array" ref="Q82">IFERROR(IF(ROWS(Q$6:Q82)&gt;Q$5,"",INDEX($G$2:$G$985,SMALL(IF($C$2:$C$985=Q$4,ROW($G$2:$G$985)-ROW($C$2)+1),ROWS(Q$6:Q82)),COLUMNS($C78))),"")</f>
        <v/>
      </c>
      <c r="R82" s="8" t="str" cm="1">
        <f t="array" ref="R82">IFERROR(IF(ROWS(R$6:R82)&gt;R$5,"",INDEX($G$2:$G$985,SMALL(IF($C$2:$C$985=R$4,ROW($G$2:$G$985)-ROW($C$2)+1),ROWS(R$6:R82)),COLUMNS($C78))),"")</f>
        <v/>
      </c>
      <c r="S82" s="8" t="str" cm="1">
        <f t="array" ref="S82">IFERROR(IF(ROWS(S$6:S82)&gt;S$5,"",INDEX($G$2:$G$985,SMALL(IF($C$2:$C$985=S$4,ROW($G$2:$G$985)-ROW($C$2)+1),ROWS(S$6:S82)),COLUMNS($C78))),"")</f>
        <v/>
      </c>
      <c r="T82" s="8" t="str" cm="1">
        <f t="array" ref="T82">IFERROR(IF(ROWS(T$6:T82)&gt;T$5,"",INDEX($G$2:$G$985,SMALL(IF($C$2:$C$985=T$4,ROW($G$2:$G$985)-ROW($C$2)+1),ROWS(T$6:T82)),COLUMNS($C78))),"")</f>
        <v/>
      </c>
      <c r="U82" s="8" t="str" cm="1">
        <f t="array" ref="U82">IFERROR(IF(ROWS(U$6:U82)&gt;U$5,"",INDEX($G$2:$G$985,SMALL(IF($C$2:$C$985=U$4,ROW($G$2:$G$985)-ROW($C$2)+1),ROWS(U$6:U82)),COLUMNS($C78))),"")</f>
        <v/>
      </c>
      <c r="V82" s="8" t="str" cm="1">
        <f t="array" ref="V82">IFERROR(IF(ROWS(V$6:V82)&gt;V$5,"",INDEX($G$2:$G$985,SMALL(IF($C$2:$C$985=V$4,ROW($G$2:$G$985)-ROW($C$2)+1),ROWS(V$6:V82)),COLUMNS($C78))),"")</f>
        <v/>
      </c>
      <c r="W82" s="8" t="str" cm="1">
        <f t="array" ref="W82">IFERROR(IF(ROWS(W$6:W82)&gt;W$5,"",INDEX($G$2:$G$985,SMALL(IF($C$2:$C$985=W$4,ROW($G$2:$G$985)-ROW($C$2)+1),ROWS(W$6:W82)),COLUMNS($C78))),"")</f>
        <v/>
      </c>
      <c r="X82" s="8" t="str" cm="1">
        <f t="array" ref="X82">IFERROR(IF(ROWS(X$6:X82)&gt;X$5,"",INDEX($G$2:$G$985,SMALL(IF($C$2:$C$985=X$4,ROW($G$2:$G$985)-ROW($C$2)+1),ROWS(X$6:X82)),COLUMNS($C78))),"")</f>
        <v/>
      </c>
      <c r="Y82" s="8" t="str" cm="1">
        <f t="array" ref="Y82">IFERROR(IF(ROWS(Y$6:Y82)&gt;Y$5,"",INDEX($G$2:$G$985,SMALL(IF($C$2:$C$985=Y$4,ROW($G$2:$G$985)-ROW($C$2)+1),ROWS(Y$6:Y82)),COLUMNS($C78))),"")</f>
        <v/>
      </c>
      <c r="Z82" s="8" t="str" cm="1">
        <f t="array" ref="Z82">IFERROR(IF(ROWS(Z$6:Z82)&gt;Z$5,"",INDEX($G$2:$G$985,SMALL(IF($C$2:$C$985=Z$4,ROW($G$2:$G$985)-ROW($C$2)+1),ROWS(Z$6:Z82)),COLUMNS($C78))),"")</f>
        <v/>
      </c>
      <c r="AA82" s="8" t="str" cm="1">
        <f t="array" ref="AA82">IFERROR(IF(ROWS(AA$6:AA82)&gt;AA$5,"",INDEX($G$2:$G$985,SMALL(IF($C$2:$C$985=AA$4,ROW($G$2:$G$985)-ROW($C$2)+1),ROWS(AA$6:AA82)),COLUMNS($C78))),"")</f>
        <v/>
      </c>
      <c r="AB82" s="8" t="str" cm="1">
        <f t="array" ref="AB82">IFERROR(IF(ROWS(AB$6:AB82)&gt;AB$5,"",INDEX($G$2:$G$985,SMALL(IF($C$2:$C$985=AB$4,ROW($G$2:$G$985)-ROW($C$2)+1),ROWS(AB$6:AB82)),COLUMNS($C78))),"")</f>
        <v/>
      </c>
    </row>
    <row r="83" spans="1:28" x14ac:dyDescent="0.35">
      <c r="A83" s="16" t="s">
        <v>35</v>
      </c>
      <c r="B83" s="20" t="str">
        <f>IF(A83=LEFT(Main!$C$4,2),"X","")</f>
        <v/>
      </c>
      <c r="C83" s="17" t="s">
        <v>2372</v>
      </c>
      <c r="D83" s="20" t="str">
        <f>IF(COUNTIFS(Main!$D$6:$D$55,'Support - Mun.TD Index'!C83)&gt;0,"X","")</f>
        <v/>
      </c>
      <c r="E83" s="16" t="s">
        <v>2322</v>
      </c>
      <c r="F83" s="17" t="s">
        <v>2374</v>
      </c>
      <c r="G83" s="3" t="str">
        <f t="shared" si="2"/>
        <v>006 - DEER CREEK TWP</v>
      </c>
      <c r="I83" s="8" t="str" cm="1">
        <f t="array" ref="I83">IFERROR(IF(ROWS(I$6:I83)&gt;I$5,"",INDEX($G$2:$G$985,SMALL(IF($C$2:$C$985=I$4,ROW($G$2:$G$985)-ROW($C$2)+1),ROWS(I$6:I83)),COLUMNS($C79))),"")</f>
        <v/>
      </c>
      <c r="J83" s="8" t="str" cm="1">
        <f t="array" ref="J83">IFERROR(IF(ROWS(J$6:J83)&gt;J$5,"",INDEX($G$2:$G$985,SMALL(IF($C$2:$C$985=J$4,ROW($G$2:$G$985)-ROW($C$2)+1),ROWS(J$6:J83)),COLUMNS($C79))),"")</f>
        <v/>
      </c>
      <c r="K83" s="8" t="str" cm="1">
        <f t="array" ref="K83">IFERROR(IF(ROWS(K$6:K83)&gt;K$5,"",INDEX($G$2:$G$985,SMALL(IF($C$2:$C$985=K$4,ROW($G$2:$G$985)-ROW($C$2)+1),ROWS(K$6:K83)),COLUMNS($C79))),"")</f>
        <v/>
      </c>
      <c r="L83" s="8" t="str" cm="1">
        <f t="array" ref="L83">IFERROR(IF(ROWS(L$6:L83)&gt;L$5,"",INDEX($G$2:$G$985,SMALL(IF($C$2:$C$985=L$4,ROW($G$2:$G$985)-ROW($C$2)+1),ROWS(L$6:L83)),COLUMNS($C79))),"")</f>
        <v/>
      </c>
      <c r="M83" s="8" t="str" cm="1">
        <f t="array" ref="M83">IFERROR(IF(ROWS(M$6:M83)&gt;M$5,"",INDEX($G$2:$G$985,SMALL(IF($C$2:$C$985=M$4,ROW($G$2:$G$985)-ROW($C$2)+1),ROWS(M$6:M83)),COLUMNS($C79))),"")</f>
        <v/>
      </c>
      <c r="N83" s="8" t="str" cm="1">
        <f t="array" ref="N83">IFERROR(IF(ROWS(N$6:N83)&gt;N$5,"",INDEX($G$2:$G$985,SMALL(IF($C$2:$C$985=N$4,ROW($G$2:$G$985)-ROW($C$2)+1),ROWS(N$6:N83)),COLUMNS($C79))),"")</f>
        <v/>
      </c>
      <c r="O83" s="8" t="str" cm="1">
        <f t="array" ref="O83">IFERROR(IF(ROWS(O$6:O83)&gt;O$5,"",INDEX($G$2:$G$985,SMALL(IF($C$2:$C$985=O$4,ROW($G$2:$G$985)-ROW($C$2)+1),ROWS(O$6:O83)),COLUMNS($C79))),"")</f>
        <v/>
      </c>
      <c r="P83" s="8" t="str" cm="1">
        <f t="array" ref="P83">IFERROR(IF(ROWS(P$6:P83)&gt;P$5,"",INDEX($G$2:$G$985,SMALL(IF($C$2:$C$985=P$4,ROW($G$2:$G$985)-ROW($C$2)+1),ROWS(P$6:P83)),COLUMNS($C79))),"")</f>
        <v/>
      </c>
      <c r="Q83" s="8" t="str" cm="1">
        <f t="array" ref="Q83">IFERROR(IF(ROWS(Q$6:Q83)&gt;Q$5,"",INDEX($G$2:$G$985,SMALL(IF($C$2:$C$985=Q$4,ROW($G$2:$G$985)-ROW($C$2)+1),ROWS(Q$6:Q83)),COLUMNS($C79))),"")</f>
        <v/>
      </c>
      <c r="R83" s="8" t="str" cm="1">
        <f t="array" ref="R83">IFERROR(IF(ROWS(R$6:R83)&gt;R$5,"",INDEX($G$2:$G$985,SMALL(IF($C$2:$C$985=R$4,ROW($G$2:$G$985)-ROW($C$2)+1),ROWS(R$6:R83)),COLUMNS($C79))),"")</f>
        <v/>
      </c>
      <c r="S83" s="8" t="str" cm="1">
        <f t="array" ref="S83">IFERROR(IF(ROWS(S$6:S83)&gt;S$5,"",INDEX($G$2:$G$985,SMALL(IF($C$2:$C$985=S$4,ROW($G$2:$G$985)-ROW($C$2)+1),ROWS(S$6:S83)),COLUMNS($C79))),"")</f>
        <v/>
      </c>
      <c r="T83" s="8" t="str" cm="1">
        <f t="array" ref="T83">IFERROR(IF(ROWS(T$6:T83)&gt;T$5,"",INDEX($G$2:$G$985,SMALL(IF($C$2:$C$985=T$4,ROW($G$2:$G$985)-ROW($C$2)+1),ROWS(T$6:T83)),COLUMNS($C79))),"")</f>
        <v/>
      </c>
      <c r="U83" s="8" t="str" cm="1">
        <f t="array" ref="U83">IFERROR(IF(ROWS(U$6:U83)&gt;U$5,"",INDEX($G$2:$G$985,SMALL(IF($C$2:$C$985=U$4,ROW($G$2:$G$985)-ROW($C$2)+1),ROWS(U$6:U83)),COLUMNS($C79))),"")</f>
        <v/>
      </c>
      <c r="V83" s="8" t="str" cm="1">
        <f t="array" ref="V83">IFERROR(IF(ROWS(V$6:V83)&gt;V$5,"",INDEX($G$2:$G$985,SMALL(IF($C$2:$C$985=V$4,ROW($G$2:$G$985)-ROW($C$2)+1),ROWS(V$6:V83)),COLUMNS($C79))),"")</f>
        <v/>
      </c>
      <c r="W83" s="8" t="str" cm="1">
        <f t="array" ref="W83">IFERROR(IF(ROWS(W$6:W83)&gt;W$5,"",INDEX($G$2:$G$985,SMALL(IF($C$2:$C$985=W$4,ROW($G$2:$G$985)-ROW($C$2)+1),ROWS(W$6:W83)),COLUMNS($C79))),"")</f>
        <v/>
      </c>
      <c r="X83" s="8" t="str" cm="1">
        <f t="array" ref="X83">IFERROR(IF(ROWS(X$6:X83)&gt;X$5,"",INDEX($G$2:$G$985,SMALL(IF($C$2:$C$985=X$4,ROW($G$2:$G$985)-ROW($C$2)+1),ROWS(X$6:X83)),COLUMNS($C79))),"")</f>
        <v/>
      </c>
      <c r="Y83" s="8" t="str" cm="1">
        <f t="array" ref="Y83">IFERROR(IF(ROWS(Y$6:Y83)&gt;Y$5,"",INDEX($G$2:$G$985,SMALL(IF($C$2:$C$985=Y$4,ROW($G$2:$G$985)-ROW($C$2)+1),ROWS(Y$6:Y83)),COLUMNS($C79))),"")</f>
        <v/>
      </c>
      <c r="Z83" s="8" t="str" cm="1">
        <f t="array" ref="Z83">IFERROR(IF(ROWS(Z$6:Z83)&gt;Z$5,"",INDEX($G$2:$G$985,SMALL(IF($C$2:$C$985=Z$4,ROW($G$2:$G$985)-ROW($C$2)+1),ROWS(Z$6:Z83)),COLUMNS($C79))),"")</f>
        <v/>
      </c>
      <c r="AA83" s="8" t="str" cm="1">
        <f t="array" ref="AA83">IFERROR(IF(ROWS(AA$6:AA83)&gt;AA$5,"",INDEX($G$2:$G$985,SMALL(IF($C$2:$C$985=AA$4,ROW($G$2:$G$985)-ROW($C$2)+1),ROWS(AA$6:AA83)),COLUMNS($C79))),"")</f>
        <v/>
      </c>
      <c r="AB83" s="8" t="str" cm="1">
        <f t="array" ref="AB83">IFERROR(IF(ROWS(AB$6:AB83)&gt;AB$5,"",INDEX($G$2:$G$985,SMALL(IF($C$2:$C$985=AB$4,ROW($G$2:$G$985)-ROW($C$2)+1),ROWS(AB$6:AB83)),COLUMNS($C79))),"")</f>
        <v/>
      </c>
    </row>
    <row r="84" spans="1:28" x14ac:dyDescent="0.35">
      <c r="A84" s="16" t="s">
        <v>35</v>
      </c>
      <c r="B84" s="20" t="str">
        <f>IF(A84=LEFT(Main!$C$4,2),"X","")</f>
        <v/>
      </c>
      <c r="C84" s="17" t="s">
        <v>2372</v>
      </c>
      <c r="D84" s="20" t="str">
        <f>IF(COUNTIFS(Main!$D$6:$D$55,'Support - Mun.TD Index'!C84)&gt;0,"X","")</f>
        <v/>
      </c>
      <c r="E84" s="16" t="s">
        <v>2203</v>
      </c>
      <c r="F84" s="17" t="s">
        <v>2375</v>
      </c>
      <c r="G84" s="3" t="str">
        <f t="shared" si="2"/>
        <v>014 - MADISON TWP</v>
      </c>
      <c r="I84" s="8" t="str" cm="1">
        <f t="array" ref="I84">IFERROR(IF(ROWS(I$6:I84)&gt;I$5,"",INDEX($G$2:$G$985,SMALL(IF($C$2:$C$985=I$4,ROW($G$2:$G$985)-ROW($C$2)+1),ROWS(I$6:I84)),COLUMNS($C80))),"")</f>
        <v/>
      </c>
      <c r="J84" s="8" t="str" cm="1">
        <f t="array" ref="J84">IFERROR(IF(ROWS(J$6:J84)&gt;J$5,"",INDEX($G$2:$G$985,SMALL(IF($C$2:$C$985=J$4,ROW($G$2:$G$985)-ROW($C$2)+1),ROWS(J$6:J84)),COLUMNS($C80))),"")</f>
        <v/>
      </c>
      <c r="K84" s="8" t="str" cm="1">
        <f t="array" ref="K84">IFERROR(IF(ROWS(K$6:K84)&gt;K$5,"",INDEX($G$2:$G$985,SMALL(IF($C$2:$C$985=K$4,ROW($G$2:$G$985)-ROW($C$2)+1),ROWS(K$6:K84)),COLUMNS($C80))),"")</f>
        <v/>
      </c>
      <c r="L84" s="8" t="str" cm="1">
        <f t="array" ref="L84">IFERROR(IF(ROWS(L$6:L84)&gt;L$5,"",INDEX($G$2:$G$985,SMALL(IF($C$2:$C$985=L$4,ROW($G$2:$G$985)-ROW($C$2)+1),ROWS(L$6:L84)),COLUMNS($C80))),"")</f>
        <v/>
      </c>
      <c r="M84" s="8" t="str" cm="1">
        <f t="array" ref="M84">IFERROR(IF(ROWS(M$6:M84)&gt;M$5,"",INDEX($G$2:$G$985,SMALL(IF($C$2:$C$985=M$4,ROW($G$2:$G$985)-ROW($C$2)+1),ROWS(M$6:M84)),COLUMNS($C80))),"")</f>
        <v/>
      </c>
      <c r="N84" s="8" t="str" cm="1">
        <f t="array" ref="N84">IFERROR(IF(ROWS(N$6:N84)&gt;N$5,"",INDEX($G$2:$G$985,SMALL(IF($C$2:$C$985=N$4,ROW($G$2:$G$985)-ROW($C$2)+1),ROWS(N$6:N84)),COLUMNS($C80))),"")</f>
        <v/>
      </c>
      <c r="O84" s="8" t="str" cm="1">
        <f t="array" ref="O84">IFERROR(IF(ROWS(O$6:O84)&gt;O$5,"",INDEX($G$2:$G$985,SMALL(IF($C$2:$C$985=O$4,ROW($G$2:$G$985)-ROW($C$2)+1),ROWS(O$6:O84)),COLUMNS($C80))),"")</f>
        <v/>
      </c>
      <c r="P84" s="8" t="str" cm="1">
        <f t="array" ref="P84">IFERROR(IF(ROWS(P$6:P84)&gt;P$5,"",INDEX($G$2:$G$985,SMALL(IF($C$2:$C$985=P$4,ROW($G$2:$G$985)-ROW($C$2)+1),ROWS(P$6:P84)),COLUMNS($C80))),"")</f>
        <v/>
      </c>
      <c r="Q84" s="8" t="str" cm="1">
        <f t="array" ref="Q84">IFERROR(IF(ROWS(Q$6:Q84)&gt;Q$5,"",INDEX($G$2:$G$985,SMALL(IF($C$2:$C$985=Q$4,ROW($G$2:$G$985)-ROW($C$2)+1),ROWS(Q$6:Q84)),COLUMNS($C80))),"")</f>
        <v/>
      </c>
      <c r="R84" s="8" t="str" cm="1">
        <f t="array" ref="R84">IFERROR(IF(ROWS(R$6:R84)&gt;R$5,"",INDEX($G$2:$G$985,SMALL(IF($C$2:$C$985=R$4,ROW($G$2:$G$985)-ROW($C$2)+1),ROWS(R$6:R84)),COLUMNS($C80))),"")</f>
        <v/>
      </c>
      <c r="S84" s="8" t="str" cm="1">
        <f t="array" ref="S84">IFERROR(IF(ROWS(S$6:S84)&gt;S$5,"",INDEX($G$2:$G$985,SMALL(IF($C$2:$C$985=S$4,ROW($G$2:$G$985)-ROW($C$2)+1),ROWS(S$6:S84)),COLUMNS($C80))),"")</f>
        <v/>
      </c>
      <c r="T84" s="8" t="str" cm="1">
        <f t="array" ref="T84">IFERROR(IF(ROWS(T$6:T84)&gt;T$5,"",INDEX($G$2:$G$985,SMALL(IF($C$2:$C$985=T$4,ROW($G$2:$G$985)-ROW($C$2)+1),ROWS(T$6:T84)),COLUMNS($C80))),"")</f>
        <v/>
      </c>
      <c r="U84" s="8" t="str" cm="1">
        <f t="array" ref="U84">IFERROR(IF(ROWS(U$6:U84)&gt;U$5,"",INDEX($G$2:$G$985,SMALL(IF($C$2:$C$985=U$4,ROW($G$2:$G$985)-ROW($C$2)+1),ROWS(U$6:U84)),COLUMNS($C80))),"")</f>
        <v/>
      </c>
      <c r="V84" s="8" t="str" cm="1">
        <f t="array" ref="V84">IFERROR(IF(ROWS(V$6:V84)&gt;V$5,"",INDEX($G$2:$G$985,SMALL(IF($C$2:$C$985=V$4,ROW($G$2:$G$985)-ROW($C$2)+1),ROWS(V$6:V84)),COLUMNS($C80))),"")</f>
        <v/>
      </c>
      <c r="W84" s="8" t="str" cm="1">
        <f t="array" ref="W84">IFERROR(IF(ROWS(W$6:W84)&gt;W$5,"",INDEX($G$2:$G$985,SMALL(IF($C$2:$C$985=W$4,ROW($G$2:$G$985)-ROW($C$2)+1),ROWS(W$6:W84)),COLUMNS($C80))),"")</f>
        <v/>
      </c>
      <c r="X84" s="8" t="str" cm="1">
        <f t="array" ref="X84">IFERROR(IF(ROWS(X$6:X84)&gt;X$5,"",INDEX($G$2:$G$985,SMALL(IF($C$2:$C$985=X$4,ROW($G$2:$G$985)-ROW($C$2)+1),ROWS(X$6:X84)),COLUMNS($C80))),"")</f>
        <v/>
      </c>
      <c r="Y84" s="8" t="str" cm="1">
        <f t="array" ref="Y84">IFERROR(IF(ROWS(Y$6:Y84)&gt;Y$5,"",INDEX($G$2:$G$985,SMALL(IF($C$2:$C$985=Y$4,ROW($G$2:$G$985)-ROW($C$2)+1),ROWS(Y$6:Y84)),COLUMNS($C80))),"")</f>
        <v/>
      </c>
      <c r="Z84" s="8" t="str" cm="1">
        <f t="array" ref="Z84">IFERROR(IF(ROWS(Z$6:Z84)&gt;Z$5,"",INDEX($G$2:$G$985,SMALL(IF($C$2:$C$985=Z$4,ROW($G$2:$G$985)-ROW($C$2)+1),ROWS(Z$6:Z84)),COLUMNS($C80))),"")</f>
        <v/>
      </c>
      <c r="AA84" s="8" t="str" cm="1">
        <f t="array" ref="AA84">IFERROR(IF(ROWS(AA$6:AA84)&gt;AA$5,"",INDEX($G$2:$G$985,SMALL(IF($C$2:$C$985=AA$4,ROW($G$2:$G$985)-ROW($C$2)+1),ROWS(AA$6:AA84)),COLUMNS($C80))),"")</f>
        <v/>
      </c>
      <c r="AB84" s="8" t="str" cm="1">
        <f t="array" ref="AB84">IFERROR(IF(ROWS(AB$6:AB84)&gt;AB$5,"",INDEX($G$2:$G$985,SMALL(IF($C$2:$C$985=AB$4,ROW($G$2:$G$985)-ROW($C$2)+1),ROWS(AB$6:AB84)),COLUMNS($C80))),"")</f>
        <v/>
      </c>
    </row>
    <row r="85" spans="1:28" x14ac:dyDescent="0.35">
      <c r="A85" s="16" t="s">
        <v>35</v>
      </c>
      <c r="B85" s="20" t="str">
        <f>IF(A85=LEFT(Main!$C$4,2),"X","")</f>
        <v/>
      </c>
      <c r="C85" s="17" t="s">
        <v>2372</v>
      </c>
      <c r="D85" s="20" t="str">
        <f>IF(COUNTIFS(Main!$D$6:$D$55,'Support - Mun.TD Index'!C85)&gt;0,"X","")</f>
        <v/>
      </c>
      <c r="E85" s="16" t="s">
        <v>2210</v>
      </c>
      <c r="F85" s="17" t="s">
        <v>2376</v>
      </c>
      <c r="G85" s="3" t="str">
        <f t="shared" si="2"/>
        <v>018 - TIPPECANOE TWP</v>
      </c>
      <c r="I85" s="8" t="str" cm="1">
        <f t="array" ref="I85">IFERROR(IF(ROWS(I$6:I85)&gt;I$5,"",INDEX($G$2:$G$985,SMALL(IF($C$2:$C$985=I$4,ROW($G$2:$G$985)-ROW($C$2)+1),ROWS(I$6:I85)),COLUMNS($C81))),"")</f>
        <v/>
      </c>
      <c r="J85" s="8" t="str" cm="1">
        <f t="array" ref="J85">IFERROR(IF(ROWS(J$6:J85)&gt;J$5,"",INDEX($G$2:$G$985,SMALL(IF($C$2:$C$985=J$4,ROW($G$2:$G$985)-ROW($C$2)+1),ROWS(J$6:J85)),COLUMNS($C81))),"")</f>
        <v/>
      </c>
      <c r="K85" s="8" t="str" cm="1">
        <f t="array" ref="K85">IFERROR(IF(ROWS(K$6:K85)&gt;K$5,"",INDEX($G$2:$G$985,SMALL(IF($C$2:$C$985=K$4,ROW($G$2:$G$985)-ROW($C$2)+1),ROWS(K$6:K85)),COLUMNS($C81))),"")</f>
        <v/>
      </c>
      <c r="L85" s="8" t="str" cm="1">
        <f t="array" ref="L85">IFERROR(IF(ROWS(L$6:L85)&gt;L$5,"",INDEX($G$2:$G$985,SMALL(IF($C$2:$C$985=L$4,ROW($G$2:$G$985)-ROW($C$2)+1),ROWS(L$6:L85)),COLUMNS($C81))),"")</f>
        <v/>
      </c>
      <c r="M85" s="8" t="str" cm="1">
        <f t="array" ref="M85">IFERROR(IF(ROWS(M$6:M85)&gt;M$5,"",INDEX($G$2:$G$985,SMALL(IF($C$2:$C$985=M$4,ROW($G$2:$G$985)-ROW($C$2)+1),ROWS(M$6:M85)),COLUMNS($C81))),"")</f>
        <v/>
      </c>
      <c r="N85" s="8" t="str" cm="1">
        <f t="array" ref="N85">IFERROR(IF(ROWS(N$6:N85)&gt;N$5,"",INDEX($G$2:$G$985,SMALL(IF($C$2:$C$985=N$4,ROW($G$2:$G$985)-ROW($C$2)+1),ROWS(N$6:N85)),COLUMNS($C81))),"")</f>
        <v/>
      </c>
      <c r="O85" s="8" t="str" cm="1">
        <f t="array" ref="O85">IFERROR(IF(ROWS(O$6:O85)&gt;O$5,"",INDEX($G$2:$G$985,SMALL(IF($C$2:$C$985=O$4,ROW($G$2:$G$985)-ROW($C$2)+1),ROWS(O$6:O85)),COLUMNS($C81))),"")</f>
        <v/>
      </c>
      <c r="P85" s="8" t="str" cm="1">
        <f t="array" ref="P85">IFERROR(IF(ROWS(P$6:P85)&gt;P$5,"",INDEX($G$2:$G$985,SMALL(IF($C$2:$C$985=P$4,ROW($G$2:$G$985)-ROW($C$2)+1),ROWS(P$6:P85)),COLUMNS($C81))),"")</f>
        <v/>
      </c>
      <c r="Q85" s="8" t="str" cm="1">
        <f t="array" ref="Q85">IFERROR(IF(ROWS(Q$6:Q85)&gt;Q$5,"",INDEX($G$2:$G$985,SMALL(IF($C$2:$C$985=Q$4,ROW($G$2:$G$985)-ROW($C$2)+1),ROWS(Q$6:Q85)),COLUMNS($C81))),"")</f>
        <v/>
      </c>
      <c r="R85" s="8" t="str" cm="1">
        <f t="array" ref="R85">IFERROR(IF(ROWS(R$6:R85)&gt;R$5,"",INDEX($G$2:$G$985,SMALL(IF($C$2:$C$985=R$4,ROW($G$2:$G$985)-ROW($C$2)+1),ROWS(R$6:R85)),COLUMNS($C81))),"")</f>
        <v/>
      </c>
      <c r="S85" s="8" t="str" cm="1">
        <f t="array" ref="S85">IFERROR(IF(ROWS(S$6:S85)&gt;S$5,"",INDEX($G$2:$G$985,SMALL(IF($C$2:$C$985=S$4,ROW($G$2:$G$985)-ROW($C$2)+1),ROWS(S$6:S85)),COLUMNS($C81))),"")</f>
        <v/>
      </c>
      <c r="T85" s="8" t="str" cm="1">
        <f t="array" ref="T85">IFERROR(IF(ROWS(T$6:T85)&gt;T$5,"",INDEX($G$2:$G$985,SMALL(IF($C$2:$C$985=T$4,ROW($G$2:$G$985)-ROW($C$2)+1),ROWS(T$6:T85)),COLUMNS($C81))),"")</f>
        <v/>
      </c>
      <c r="U85" s="8" t="str" cm="1">
        <f t="array" ref="U85">IFERROR(IF(ROWS(U$6:U85)&gt;U$5,"",INDEX($G$2:$G$985,SMALL(IF($C$2:$C$985=U$4,ROW($G$2:$G$985)-ROW($C$2)+1),ROWS(U$6:U85)),COLUMNS($C81))),"")</f>
        <v/>
      </c>
      <c r="V85" s="8" t="str" cm="1">
        <f t="array" ref="V85">IFERROR(IF(ROWS(V$6:V85)&gt;V$5,"",INDEX($G$2:$G$985,SMALL(IF($C$2:$C$985=V$4,ROW($G$2:$G$985)-ROW($C$2)+1),ROWS(V$6:V85)),COLUMNS($C81))),"")</f>
        <v/>
      </c>
      <c r="W85" s="8" t="str" cm="1">
        <f t="array" ref="W85">IFERROR(IF(ROWS(W$6:W85)&gt;W$5,"",INDEX($G$2:$G$985,SMALL(IF($C$2:$C$985=W$4,ROW($G$2:$G$985)-ROW($C$2)+1),ROWS(W$6:W85)),COLUMNS($C81))),"")</f>
        <v/>
      </c>
      <c r="X85" s="8" t="str" cm="1">
        <f t="array" ref="X85">IFERROR(IF(ROWS(X$6:X85)&gt;X$5,"",INDEX($G$2:$G$985,SMALL(IF($C$2:$C$985=X$4,ROW($G$2:$G$985)-ROW($C$2)+1),ROWS(X$6:X85)),COLUMNS($C81))),"")</f>
        <v/>
      </c>
      <c r="Y85" s="8" t="str" cm="1">
        <f t="array" ref="Y85">IFERROR(IF(ROWS(Y$6:Y85)&gt;Y$5,"",INDEX($G$2:$G$985,SMALL(IF($C$2:$C$985=Y$4,ROW($G$2:$G$985)-ROW($C$2)+1),ROWS(Y$6:Y85)),COLUMNS($C81))),"")</f>
        <v/>
      </c>
      <c r="Z85" s="8" t="str" cm="1">
        <f t="array" ref="Z85">IFERROR(IF(ROWS(Z$6:Z85)&gt;Z$5,"",INDEX($G$2:$G$985,SMALL(IF($C$2:$C$985=Z$4,ROW($G$2:$G$985)-ROW($C$2)+1),ROWS(Z$6:Z85)),COLUMNS($C81))),"")</f>
        <v/>
      </c>
      <c r="AA85" s="8" t="str" cm="1">
        <f t="array" ref="AA85">IFERROR(IF(ROWS(AA$6:AA85)&gt;AA$5,"",INDEX($G$2:$G$985,SMALL(IF($C$2:$C$985=AA$4,ROW($G$2:$G$985)-ROW($C$2)+1),ROWS(AA$6:AA85)),COLUMNS($C81))),"")</f>
        <v/>
      </c>
      <c r="AB85" s="8" t="str" cm="1">
        <f t="array" ref="AB85">IFERROR(IF(ROWS(AB$6:AB85)&gt;AB$5,"",INDEX($G$2:$G$985,SMALL(IF($C$2:$C$985=AB$4,ROW($G$2:$G$985)-ROW($C$2)+1),ROWS(AB$6:AB85)),COLUMNS($C81))),"")</f>
        <v/>
      </c>
    </row>
    <row r="86" spans="1:28" x14ac:dyDescent="0.35">
      <c r="A86" s="16" t="s">
        <v>35</v>
      </c>
      <c r="B86" s="20" t="str">
        <f>IF(A86=LEFT(Main!$C$4,2),"X","")</f>
        <v/>
      </c>
      <c r="C86" s="17" t="s">
        <v>2377</v>
      </c>
      <c r="D86" s="20" t="str">
        <f>IF(COUNTIFS(Main!$D$6:$D$55,'Support - Mun.TD Index'!C86)&gt;0,"X","")</f>
        <v/>
      </c>
      <c r="E86" s="16" t="s">
        <v>2347</v>
      </c>
      <c r="F86" s="17" t="s">
        <v>2378</v>
      </c>
      <c r="G86" s="3" t="str">
        <f t="shared" si="2"/>
        <v>003 - BURLINGTON CORP</v>
      </c>
      <c r="I86" s="8" t="str" cm="1">
        <f t="array" ref="I86">IFERROR(IF(ROWS(I$6:I86)&gt;I$5,"",INDEX($G$2:$G$985,SMALL(IF($C$2:$C$985=I$4,ROW($G$2:$G$985)-ROW($C$2)+1),ROWS(I$6:I86)),COLUMNS($C82))),"")</f>
        <v/>
      </c>
      <c r="J86" s="8" t="str" cm="1">
        <f t="array" ref="J86">IFERROR(IF(ROWS(J$6:J86)&gt;J$5,"",INDEX($G$2:$G$985,SMALL(IF($C$2:$C$985=J$4,ROW($G$2:$G$985)-ROW($C$2)+1),ROWS(J$6:J86)),COLUMNS($C82))),"")</f>
        <v/>
      </c>
      <c r="K86" s="8" t="str" cm="1">
        <f t="array" ref="K86">IFERROR(IF(ROWS(K$6:K86)&gt;K$5,"",INDEX($G$2:$G$985,SMALL(IF($C$2:$C$985=K$4,ROW($G$2:$G$985)-ROW($C$2)+1),ROWS(K$6:K86)),COLUMNS($C82))),"")</f>
        <v/>
      </c>
      <c r="L86" s="8" t="str" cm="1">
        <f t="array" ref="L86">IFERROR(IF(ROWS(L$6:L86)&gt;L$5,"",INDEX($G$2:$G$985,SMALL(IF($C$2:$C$985=L$4,ROW($G$2:$G$985)-ROW($C$2)+1),ROWS(L$6:L86)),COLUMNS($C82))),"")</f>
        <v/>
      </c>
      <c r="M86" s="8" t="str" cm="1">
        <f t="array" ref="M86">IFERROR(IF(ROWS(M$6:M86)&gt;M$5,"",INDEX($G$2:$G$985,SMALL(IF($C$2:$C$985=M$4,ROW($G$2:$G$985)-ROW($C$2)+1),ROWS(M$6:M86)),COLUMNS($C82))),"")</f>
        <v/>
      </c>
      <c r="N86" s="8" t="str" cm="1">
        <f t="array" ref="N86">IFERROR(IF(ROWS(N$6:N86)&gt;N$5,"",INDEX($G$2:$G$985,SMALL(IF($C$2:$C$985=N$4,ROW($G$2:$G$985)-ROW($C$2)+1),ROWS(N$6:N86)),COLUMNS($C82))),"")</f>
        <v/>
      </c>
      <c r="O86" s="8" t="str" cm="1">
        <f t="array" ref="O86">IFERROR(IF(ROWS(O$6:O86)&gt;O$5,"",INDEX($G$2:$G$985,SMALL(IF($C$2:$C$985=O$4,ROW($G$2:$G$985)-ROW($C$2)+1),ROWS(O$6:O86)),COLUMNS($C82))),"")</f>
        <v/>
      </c>
      <c r="P86" s="8" t="str" cm="1">
        <f t="array" ref="P86">IFERROR(IF(ROWS(P$6:P86)&gt;P$5,"",INDEX($G$2:$G$985,SMALL(IF($C$2:$C$985=P$4,ROW($G$2:$G$985)-ROW($C$2)+1),ROWS(P$6:P86)),COLUMNS($C82))),"")</f>
        <v/>
      </c>
      <c r="Q86" s="8" t="str" cm="1">
        <f t="array" ref="Q86">IFERROR(IF(ROWS(Q$6:Q86)&gt;Q$5,"",INDEX($G$2:$G$985,SMALL(IF($C$2:$C$985=Q$4,ROW($G$2:$G$985)-ROW($C$2)+1),ROWS(Q$6:Q86)),COLUMNS($C82))),"")</f>
        <v/>
      </c>
      <c r="R86" s="8" t="str" cm="1">
        <f t="array" ref="R86">IFERROR(IF(ROWS(R$6:R86)&gt;R$5,"",INDEX($G$2:$G$985,SMALL(IF($C$2:$C$985=R$4,ROW($G$2:$G$985)-ROW($C$2)+1),ROWS(R$6:R86)),COLUMNS($C82))),"")</f>
        <v/>
      </c>
      <c r="S86" s="8" t="str" cm="1">
        <f t="array" ref="S86">IFERROR(IF(ROWS(S$6:S86)&gt;S$5,"",INDEX($G$2:$G$985,SMALL(IF($C$2:$C$985=S$4,ROW($G$2:$G$985)-ROW($C$2)+1),ROWS(S$6:S86)),COLUMNS($C82))),"")</f>
        <v/>
      </c>
      <c r="T86" s="8" t="str" cm="1">
        <f t="array" ref="T86">IFERROR(IF(ROWS(T$6:T86)&gt;T$5,"",INDEX($G$2:$G$985,SMALL(IF($C$2:$C$985=T$4,ROW($G$2:$G$985)-ROW($C$2)+1),ROWS(T$6:T86)),COLUMNS($C82))),"")</f>
        <v/>
      </c>
      <c r="U86" s="8" t="str" cm="1">
        <f t="array" ref="U86">IFERROR(IF(ROWS(U$6:U86)&gt;U$5,"",INDEX($G$2:$G$985,SMALL(IF($C$2:$C$985=U$4,ROW($G$2:$G$985)-ROW($C$2)+1),ROWS(U$6:U86)),COLUMNS($C82))),"")</f>
        <v/>
      </c>
      <c r="V86" s="8" t="str" cm="1">
        <f t="array" ref="V86">IFERROR(IF(ROWS(V$6:V86)&gt;V$5,"",INDEX($G$2:$G$985,SMALL(IF($C$2:$C$985=V$4,ROW($G$2:$G$985)-ROW($C$2)+1),ROWS(V$6:V86)),COLUMNS($C82))),"")</f>
        <v/>
      </c>
      <c r="W86" s="8" t="str" cm="1">
        <f t="array" ref="W86">IFERROR(IF(ROWS(W$6:W86)&gt;W$5,"",INDEX($G$2:$G$985,SMALL(IF($C$2:$C$985=W$4,ROW($G$2:$G$985)-ROW($C$2)+1),ROWS(W$6:W86)),COLUMNS($C82))),"")</f>
        <v/>
      </c>
      <c r="X86" s="8" t="str" cm="1">
        <f t="array" ref="X86">IFERROR(IF(ROWS(X$6:X86)&gt;X$5,"",INDEX($G$2:$G$985,SMALL(IF($C$2:$C$985=X$4,ROW($G$2:$G$985)-ROW($C$2)+1),ROWS(X$6:X86)),COLUMNS($C82))),"")</f>
        <v/>
      </c>
      <c r="Y86" s="8" t="str" cm="1">
        <f t="array" ref="Y86">IFERROR(IF(ROWS(Y$6:Y86)&gt;Y$5,"",INDEX($G$2:$G$985,SMALL(IF($C$2:$C$985=Y$4,ROW($G$2:$G$985)-ROW($C$2)+1),ROWS(Y$6:Y86)),COLUMNS($C82))),"")</f>
        <v/>
      </c>
      <c r="Z86" s="8" t="str" cm="1">
        <f t="array" ref="Z86">IFERROR(IF(ROWS(Z$6:Z86)&gt;Z$5,"",INDEX($G$2:$G$985,SMALL(IF($C$2:$C$985=Z$4,ROW($G$2:$G$985)-ROW($C$2)+1),ROWS(Z$6:Z86)),COLUMNS($C82))),"")</f>
        <v/>
      </c>
      <c r="AA86" s="8" t="str" cm="1">
        <f t="array" ref="AA86">IFERROR(IF(ROWS(AA$6:AA86)&gt;AA$5,"",INDEX($G$2:$G$985,SMALL(IF($C$2:$C$985=AA$4,ROW($G$2:$G$985)-ROW($C$2)+1),ROWS(AA$6:AA86)),COLUMNS($C82))),"")</f>
        <v/>
      </c>
      <c r="AB86" s="8" t="str" cm="1">
        <f t="array" ref="AB86">IFERROR(IF(ROWS(AB$6:AB86)&gt;AB$5,"",INDEX($G$2:$G$985,SMALL(IF($C$2:$C$985=AB$4,ROW($G$2:$G$985)-ROW($C$2)+1),ROWS(AB$6:AB86)),COLUMNS($C82))),"")</f>
        <v/>
      </c>
    </row>
    <row r="87" spans="1:28" x14ac:dyDescent="0.35">
      <c r="A87" s="16" t="s">
        <v>35</v>
      </c>
      <c r="B87" s="20" t="str">
        <f>IF(A87=LEFT(Main!$C$4,2),"X","")</f>
        <v/>
      </c>
      <c r="C87" s="17" t="s">
        <v>2379</v>
      </c>
      <c r="D87" s="20" t="str">
        <f>IF(COUNTIFS(Main!$D$6:$D$55,'Support - Mun.TD Index'!C87)&gt;0,"X","")</f>
        <v/>
      </c>
      <c r="E87" s="16" t="s">
        <v>2208</v>
      </c>
      <c r="F87" s="17" t="s">
        <v>2380</v>
      </c>
      <c r="G87" s="3" t="str">
        <f t="shared" si="2"/>
        <v>010 - CAMDEN CORP</v>
      </c>
      <c r="I87" s="8" t="str" cm="1">
        <f t="array" ref="I87">IFERROR(IF(ROWS(I$6:I87)&gt;I$5,"",INDEX($G$2:$G$985,SMALL(IF($C$2:$C$985=I$4,ROW($G$2:$G$985)-ROW($C$2)+1),ROWS(I$6:I87)),COLUMNS($C83))),"")</f>
        <v/>
      </c>
      <c r="J87" s="8" t="str" cm="1">
        <f t="array" ref="J87">IFERROR(IF(ROWS(J$6:J87)&gt;J$5,"",INDEX($G$2:$G$985,SMALL(IF($C$2:$C$985=J$4,ROW($G$2:$G$985)-ROW($C$2)+1),ROWS(J$6:J87)),COLUMNS($C83))),"")</f>
        <v/>
      </c>
      <c r="K87" s="8" t="str" cm="1">
        <f t="array" ref="K87">IFERROR(IF(ROWS(K$6:K87)&gt;K$5,"",INDEX($G$2:$G$985,SMALL(IF($C$2:$C$985=K$4,ROW($G$2:$G$985)-ROW($C$2)+1),ROWS(K$6:K87)),COLUMNS($C83))),"")</f>
        <v/>
      </c>
      <c r="L87" s="8" t="str" cm="1">
        <f t="array" ref="L87">IFERROR(IF(ROWS(L$6:L87)&gt;L$5,"",INDEX($G$2:$G$985,SMALL(IF($C$2:$C$985=L$4,ROW($G$2:$G$985)-ROW($C$2)+1),ROWS(L$6:L87)),COLUMNS($C83))),"")</f>
        <v/>
      </c>
      <c r="M87" s="8" t="str" cm="1">
        <f t="array" ref="M87">IFERROR(IF(ROWS(M$6:M87)&gt;M$5,"",INDEX($G$2:$G$985,SMALL(IF($C$2:$C$985=M$4,ROW($G$2:$G$985)-ROW($C$2)+1),ROWS(M$6:M87)),COLUMNS($C83))),"")</f>
        <v/>
      </c>
      <c r="N87" s="8" t="str" cm="1">
        <f t="array" ref="N87">IFERROR(IF(ROWS(N$6:N87)&gt;N$5,"",INDEX($G$2:$G$985,SMALL(IF($C$2:$C$985=N$4,ROW($G$2:$G$985)-ROW($C$2)+1),ROWS(N$6:N87)),COLUMNS($C83))),"")</f>
        <v/>
      </c>
      <c r="O87" s="8" t="str" cm="1">
        <f t="array" ref="O87">IFERROR(IF(ROWS(O$6:O87)&gt;O$5,"",INDEX($G$2:$G$985,SMALL(IF($C$2:$C$985=O$4,ROW($G$2:$G$985)-ROW($C$2)+1),ROWS(O$6:O87)),COLUMNS($C83))),"")</f>
        <v/>
      </c>
      <c r="P87" s="8" t="str" cm="1">
        <f t="array" ref="P87">IFERROR(IF(ROWS(P$6:P87)&gt;P$5,"",INDEX($G$2:$G$985,SMALL(IF($C$2:$C$985=P$4,ROW($G$2:$G$985)-ROW($C$2)+1),ROWS(P$6:P87)),COLUMNS($C83))),"")</f>
        <v/>
      </c>
      <c r="Q87" s="8" t="str" cm="1">
        <f t="array" ref="Q87">IFERROR(IF(ROWS(Q$6:Q87)&gt;Q$5,"",INDEX($G$2:$G$985,SMALL(IF($C$2:$C$985=Q$4,ROW($G$2:$G$985)-ROW($C$2)+1),ROWS(Q$6:Q87)),COLUMNS($C83))),"")</f>
        <v/>
      </c>
      <c r="R87" s="8" t="str" cm="1">
        <f t="array" ref="R87">IFERROR(IF(ROWS(R$6:R87)&gt;R$5,"",INDEX($G$2:$G$985,SMALL(IF($C$2:$C$985=R$4,ROW($G$2:$G$985)-ROW($C$2)+1),ROWS(R$6:R87)),COLUMNS($C83))),"")</f>
        <v/>
      </c>
      <c r="S87" s="8" t="str" cm="1">
        <f t="array" ref="S87">IFERROR(IF(ROWS(S$6:S87)&gt;S$5,"",INDEX($G$2:$G$985,SMALL(IF($C$2:$C$985=S$4,ROW($G$2:$G$985)-ROW($C$2)+1),ROWS(S$6:S87)),COLUMNS($C83))),"")</f>
        <v/>
      </c>
      <c r="T87" s="8" t="str" cm="1">
        <f t="array" ref="T87">IFERROR(IF(ROWS(T$6:T87)&gt;T$5,"",INDEX($G$2:$G$985,SMALL(IF($C$2:$C$985=T$4,ROW($G$2:$G$985)-ROW($C$2)+1),ROWS(T$6:T87)),COLUMNS($C83))),"")</f>
        <v/>
      </c>
      <c r="U87" s="8" t="str" cm="1">
        <f t="array" ref="U87">IFERROR(IF(ROWS(U$6:U87)&gt;U$5,"",INDEX($G$2:$G$985,SMALL(IF($C$2:$C$985=U$4,ROW($G$2:$G$985)-ROW($C$2)+1),ROWS(U$6:U87)),COLUMNS($C83))),"")</f>
        <v/>
      </c>
      <c r="V87" s="8" t="str" cm="1">
        <f t="array" ref="V87">IFERROR(IF(ROWS(V$6:V87)&gt;V$5,"",INDEX($G$2:$G$985,SMALL(IF($C$2:$C$985=V$4,ROW($G$2:$G$985)-ROW($C$2)+1),ROWS(V$6:V87)),COLUMNS($C83))),"")</f>
        <v/>
      </c>
      <c r="W87" s="8" t="str" cm="1">
        <f t="array" ref="W87">IFERROR(IF(ROWS(W$6:W87)&gt;W$5,"",INDEX($G$2:$G$985,SMALL(IF($C$2:$C$985=W$4,ROW($G$2:$G$985)-ROW($C$2)+1),ROWS(W$6:W87)),COLUMNS($C83))),"")</f>
        <v/>
      </c>
      <c r="X87" s="8" t="str" cm="1">
        <f t="array" ref="X87">IFERROR(IF(ROWS(X$6:X87)&gt;X$5,"",INDEX($G$2:$G$985,SMALL(IF($C$2:$C$985=X$4,ROW($G$2:$G$985)-ROW($C$2)+1),ROWS(X$6:X87)),COLUMNS($C83))),"")</f>
        <v/>
      </c>
      <c r="Y87" s="8" t="str" cm="1">
        <f t="array" ref="Y87">IFERROR(IF(ROWS(Y$6:Y87)&gt;Y$5,"",INDEX($G$2:$G$985,SMALL(IF($C$2:$C$985=Y$4,ROW($G$2:$G$985)-ROW($C$2)+1),ROWS(Y$6:Y87)),COLUMNS($C83))),"")</f>
        <v/>
      </c>
      <c r="Z87" s="8" t="str" cm="1">
        <f t="array" ref="Z87">IFERROR(IF(ROWS(Z$6:Z87)&gt;Z$5,"",INDEX($G$2:$G$985,SMALL(IF($C$2:$C$985=Z$4,ROW($G$2:$G$985)-ROW($C$2)+1),ROWS(Z$6:Z87)),COLUMNS($C83))),"")</f>
        <v/>
      </c>
      <c r="AA87" s="8" t="str" cm="1">
        <f t="array" ref="AA87">IFERROR(IF(ROWS(AA$6:AA87)&gt;AA$5,"",INDEX($G$2:$G$985,SMALL(IF($C$2:$C$985=AA$4,ROW($G$2:$G$985)-ROW($C$2)+1),ROWS(AA$6:AA87)),COLUMNS($C83))),"")</f>
        <v/>
      </c>
      <c r="AB87" s="8" t="str" cm="1">
        <f t="array" ref="AB87">IFERROR(IF(ROWS(AB$6:AB87)&gt;AB$5,"",INDEX($G$2:$G$985,SMALL(IF($C$2:$C$985=AB$4,ROW($G$2:$G$985)-ROW($C$2)+1),ROWS(AB$6:AB87)),COLUMNS($C83))),"")</f>
        <v/>
      </c>
    </row>
    <row r="88" spans="1:28" x14ac:dyDescent="0.35">
      <c r="A88" s="16" t="s">
        <v>35</v>
      </c>
      <c r="B88" s="20" t="str">
        <f>IF(A88=LEFT(Main!$C$4,2),"X","")</f>
        <v/>
      </c>
      <c r="C88" s="17" t="s">
        <v>2381</v>
      </c>
      <c r="D88" s="20" t="str">
        <f>IF(COUNTIFS(Main!$D$6:$D$55,'Support - Mun.TD Index'!C88)&gt;0,"X","")</f>
        <v/>
      </c>
      <c r="E88" s="16" t="s">
        <v>2362</v>
      </c>
      <c r="F88" s="17" t="s">
        <v>2382</v>
      </c>
      <c r="G88" s="3" t="str">
        <f t="shared" si="2"/>
        <v>016 - FLORA CORP</v>
      </c>
      <c r="I88" s="8" t="str" cm="1">
        <f t="array" ref="I88">IFERROR(IF(ROWS(I$6:I88)&gt;I$5,"",INDEX($G$2:$G$985,SMALL(IF($C$2:$C$985=I$4,ROW($G$2:$G$985)-ROW($C$2)+1),ROWS(I$6:I88)),COLUMNS($C84))),"")</f>
        <v/>
      </c>
      <c r="J88" s="8" t="str" cm="1">
        <f t="array" ref="J88">IFERROR(IF(ROWS(J$6:J88)&gt;J$5,"",INDEX($G$2:$G$985,SMALL(IF($C$2:$C$985=J$4,ROW($G$2:$G$985)-ROW($C$2)+1),ROWS(J$6:J88)),COLUMNS($C84))),"")</f>
        <v/>
      </c>
      <c r="K88" s="8" t="str" cm="1">
        <f t="array" ref="K88">IFERROR(IF(ROWS(K$6:K88)&gt;K$5,"",INDEX($G$2:$G$985,SMALL(IF($C$2:$C$985=K$4,ROW($G$2:$G$985)-ROW($C$2)+1),ROWS(K$6:K88)),COLUMNS($C84))),"")</f>
        <v/>
      </c>
      <c r="L88" s="8" t="str" cm="1">
        <f t="array" ref="L88">IFERROR(IF(ROWS(L$6:L88)&gt;L$5,"",INDEX($G$2:$G$985,SMALL(IF($C$2:$C$985=L$4,ROW($G$2:$G$985)-ROW($C$2)+1),ROWS(L$6:L88)),COLUMNS($C84))),"")</f>
        <v/>
      </c>
      <c r="M88" s="8" t="str" cm="1">
        <f t="array" ref="M88">IFERROR(IF(ROWS(M$6:M88)&gt;M$5,"",INDEX($G$2:$G$985,SMALL(IF($C$2:$C$985=M$4,ROW($G$2:$G$985)-ROW($C$2)+1),ROWS(M$6:M88)),COLUMNS($C84))),"")</f>
        <v/>
      </c>
      <c r="N88" s="8" t="str" cm="1">
        <f t="array" ref="N88">IFERROR(IF(ROWS(N$6:N88)&gt;N$5,"",INDEX($G$2:$G$985,SMALL(IF($C$2:$C$985=N$4,ROW($G$2:$G$985)-ROW($C$2)+1),ROWS(N$6:N88)),COLUMNS($C84))),"")</f>
        <v/>
      </c>
      <c r="O88" s="8" t="str" cm="1">
        <f t="array" ref="O88">IFERROR(IF(ROWS(O$6:O88)&gt;O$5,"",INDEX($G$2:$G$985,SMALL(IF($C$2:$C$985=O$4,ROW($G$2:$G$985)-ROW($C$2)+1),ROWS(O$6:O88)),COLUMNS($C84))),"")</f>
        <v/>
      </c>
      <c r="P88" s="8" t="str" cm="1">
        <f t="array" ref="P88">IFERROR(IF(ROWS(P$6:P88)&gt;P$5,"",INDEX($G$2:$G$985,SMALL(IF($C$2:$C$985=P$4,ROW($G$2:$G$985)-ROW($C$2)+1),ROWS(P$6:P88)),COLUMNS($C84))),"")</f>
        <v/>
      </c>
      <c r="Q88" s="8" t="str" cm="1">
        <f t="array" ref="Q88">IFERROR(IF(ROWS(Q$6:Q88)&gt;Q$5,"",INDEX($G$2:$G$985,SMALL(IF($C$2:$C$985=Q$4,ROW($G$2:$G$985)-ROW($C$2)+1),ROWS(Q$6:Q88)),COLUMNS($C84))),"")</f>
        <v/>
      </c>
      <c r="R88" s="8" t="str" cm="1">
        <f t="array" ref="R88">IFERROR(IF(ROWS(R$6:R88)&gt;R$5,"",INDEX($G$2:$G$985,SMALL(IF($C$2:$C$985=R$4,ROW($G$2:$G$985)-ROW($C$2)+1),ROWS(R$6:R88)),COLUMNS($C84))),"")</f>
        <v/>
      </c>
      <c r="S88" s="8" t="str" cm="1">
        <f t="array" ref="S88">IFERROR(IF(ROWS(S$6:S88)&gt;S$5,"",INDEX($G$2:$G$985,SMALL(IF($C$2:$C$985=S$4,ROW($G$2:$G$985)-ROW($C$2)+1),ROWS(S$6:S88)),COLUMNS($C84))),"")</f>
        <v/>
      </c>
      <c r="T88" s="8" t="str" cm="1">
        <f t="array" ref="T88">IFERROR(IF(ROWS(T$6:T88)&gt;T$5,"",INDEX($G$2:$G$985,SMALL(IF($C$2:$C$985=T$4,ROW($G$2:$G$985)-ROW($C$2)+1),ROWS(T$6:T88)),COLUMNS($C84))),"")</f>
        <v/>
      </c>
      <c r="U88" s="8" t="str" cm="1">
        <f t="array" ref="U88">IFERROR(IF(ROWS(U$6:U88)&gt;U$5,"",INDEX($G$2:$G$985,SMALL(IF($C$2:$C$985=U$4,ROW($G$2:$G$985)-ROW($C$2)+1),ROWS(U$6:U88)),COLUMNS($C84))),"")</f>
        <v/>
      </c>
      <c r="V88" s="8" t="str" cm="1">
        <f t="array" ref="V88">IFERROR(IF(ROWS(V$6:V88)&gt;V$5,"",INDEX($G$2:$G$985,SMALL(IF($C$2:$C$985=V$4,ROW($G$2:$G$985)-ROW($C$2)+1),ROWS(V$6:V88)),COLUMNS($C84))),"")</f>
        <v/>
      </c>
      <c r="W88" s="8" t="str" cm="1">
        <f t="array" ref="W88">IFERROR(IF(ROWS(W$6:W88)&gt;W$5,"",INDEX($G$2:$G$985,SMALL(IF($C$2:$C$985=W$4,ROW($G$2:$G$985)-ROW($C$2)+1),ROWS(W$6:W88)),COLUMNS($C84))),"")</f>
        <v/>
      </c>
      <c r="X88" s="8" t="str" cm="1">
        <f t="array" ref="X88">IFERROR(IF(ROWS(X$6:X88)&gt;X$5,"",INDEX($G$2:$G$985,SMALL(IF($C$2:$C$985=X$4,ROW($G$2:$G$985)-ROW($C$2)+1),ROWS(X$6:X88)),COLUMNS($C84))),"")</f>
        <v/>
      </c>
      <c r="Y88" s="8" t="str" cm="1">
        <f t="array" ref="Y88">IFERROR(IF(ROWS(Y$6:Y88)&gt;Y$5,"",INDEX($G$2:$G$985,SMALL(IF($C$2:$C$985=Y$4,ROW($G$2:$G$985)-ROW($C$2)+1),ROWS(Y$6:Y88)),COLUMNS($C84))),"")</f>
        <v/>
      </c>
      <c r="Z88" s="8" t="str" cm="1">
        <f t="array" ref="Z88">IFERROR(IF(ROWS(Z$6:Z88)&gt;Z$5,"",INDEX($G$2:$G$985,SMALL(IF($C$2:$C$985=Z$4,ROW($G$2:$G$985)-ROW($C$2)+1),ROWS(Z$6:Z88)),COLUMNS($C84))),"")</f>
        <v/>
      </c>
      <c r="AA88" s="8" t="str" cm="1">
        <f t="array" ref="AA88">IFERROR(IF(ROWS(AA$6:AA88)&gt;AA$5,"",INDEX($G$2:$G$985,SMALL(IF($C$2:$C$985=AA$4,ROW($G$2:$G$985)-ROW($C$2)+1),ROWS(AA$6:AA88)),COLUMNS($C84))),"")</f>
        <v/>
      </c>
      <c r="AB88" s="8" t="str" cm="1">
        <f t="array" ref="AB88">IFERROR(IF(ROWS(AB$6:AB88)&gt;AB$5,"",INDEX($G$2:$G$985,SMALL(IF($C$2:$C$985=AB$4,ROW($G$2:$G$985)-ROW($C$2)+1),ROWS(AB$6:AB88)),COLUMNS($C84))),"")</f>
        <v/>
      </c>
    </row>
    <row r="89" spans="1:28" x14ac:dyDescent="0.35">
      <c r="A89" s="16" t="s">
        <v>35</v>
      </c>
      <c r="B89" s="20" t="str">
        <f>IF(A89=LEFT(Main!$C$4,2),"X","")</f>
        <v/>
      </c>
      <c r="C89" s="17" t="s">
        <v>2383</v>
      </c>
      <c r="D89" s="20" t="str">
        <f>IF(COUNTIFS(Main!$D$6:$D$55,'Support - Mun.TD Index'!C89)&gt;0,"X","")</f>
        <v/>
      </c>
      <c r="E89" s="16" t="s">
        <v>2384</v>
      </c>
      <c r="F89" s="17" t="s">
        <v>2385</v>
      </c>
      <c r="G89" s="3" t="str">
        <f t="shared" si="2"/>
        <v>012 - YEOMAN CORP</v>
      </c>
      <c r="I89" s="8" t="str" cm="1">
        <f t="array" ref="I89">IFERROR(IF(ROWS(I$6:I89)&gt;I$5,"",INDEX($G$2:$G$985,SMALL(IF($C$2:$C$985=I$4,ROW($G$2:$G$985)-ROW($C$2)+1),ROWS(I$6:I89)),COLUMNS($C85))),"")</f>
        <v/>
      </c>
      <c r="J89" s="8" t="str" cm="1">
        <f t="array" ref="J89">IFERROR(IF(ROWS(J$6:J89)&gt;J$5,"",INDEX($G$2:$G$985,SMALL(IF($C$2:$C$985=J$4,ROW($G$2:$G$985)-ROW($C$2)+1),ROWS(J$6:J89)),COLUMNS($C85))),"")</f>
        <v/>
      </c>
      <c r="K89" s="8" t="str" cm="1">
        <f t="array" ref="K89">IFERROR(IF(ROWS(K$6:K89)&gt;K$5,"",INDEX($G$2:$G$985,SMALL(IF($C$2:$C$985=K$4,ROW($G$2:$G$985)-ROW($C$2)+1),ROWS(K$6:K89)),COLUMNS($C85))),"")</f>
        <v/>
      </c>
      <c r="L89" s="8" t="str" cm="1">
        <f t="array" ref="L89">IFERROR(IF(ROWS(L$6:L89)&gt;L$5,"",INDEX($G$2:$G$985,SMALL(IF($C$2:$C$985=L$4,ROW($G$2:$G$985)-ROW($C$2)+1),ROWS(L$6:L89)),COLUMNS($C85))),"")</f>
        <v/>
      </c>
      <c r="M89" s="8" t="str" cm="1">
        <f t="array" ref="M89">IFERROR(IF(ROWS(M$6:M89)&gt;M$5,"",INDEX($G$2:$G$985,SMALL(IF($C$2:$C$985=M$4,ROW($G$2:$G$985)-ROW($C$2)+1),ROWS(M$6:M89)),COLUMNS($C85))),"")</f>
        <v/>
      </c>
      <c r="N89" s="8" t="str" cm="1">
        <f t="array" ref="N89">IFERROR(IF(ROWS(N$6:N89)&gt;N$5,"",INDEX($G$2:$G$985,SMALL(IF($C$2:$C$985=N$4,ROW($G$2:$G$985)-ROW($C$2)+1),ROWS(N$6:N89)),COLUMNS($C85))),"")</f>
        <v/>
      </c>
      <c r="O89" s="8" t="str" cm="1">
        <f t="array" ref="O89">IFERROR(IF(ROWS(O$6:O89)&gt;O$5,"",INDEX($G$2:$G$985,SMALL(IF($C$2:$C$985=O$4,ROW($G$2:$G$985)-ROW($C$2)+1),ROWS(O$6:O89)),COLUMNS($C85))),"")</f>
        <v/>
      </c>
      <c r="P89" s="8" t="str" cm="1">
        <f t="array" ref="P89">IFERROR(IF(ROWS(P$6:P89)&gt;P$5,"",INDEX($G$2:$G$985,SMALL(IF($C$2:$C$985=P$4,ROW($G$2:$G$985)-ROW($C$2)+1),ROWS(P$6:P89)),COLUMNS($C85))),"")</f>
        <v/>
      </c>
      <c r="Q89" s="8" t="str" cm="1">
        <f t="array" ref="Q89">IFERROR(IF(ROWS(Q$6:Q89)&gt;Q$5,"",INDEX($G$2:$G$985,SMALL(IF($C$2:$C$985=Q$4,ROW($G$2:$G$985)-ROW($C$2)+1),ROWS(Q$6:Q89)),COLUMNS($C85))),"")</f>
        <v/>
      </c>
      <c r="R89" s="8" t="str" cm="1">
        <f t="array" ref="R89">IFERROR(IF(ROWS(R$6:R89)&gt;R$5,"",INDEX($G$2:$G$985,SMALL(IF($C$2:$C$985=R$4,ROW($G$2:$G$985)-ROW($C$2)+1),ROWS(R$6:R89)),COLUMNS($C85))),"")</f>
        <v/>
      </c>
      <c r="S89" s="8" t="str" cm="1">
        <f t="array" ref="S89">IFERROR(IF(ROWS(S$6:S89)&gt;S$5,"",INDEX($G$2:$G$985,SMALL(IF($C$2:$C$985=S$4,ROW($G$2:$G$985)-ROW($C$2)+1),ROWS(S$6:S89)),COLUMNS($C85))),"")</f>
        <v/>
      </c>
      <c r="T89" s="8" t="str" cm="1">
        <f t="array" ref="T89">IFERROR(IF(ROWS(T$6:T89)&gt;T$5,"",INDEX($G$2:$G$985,SMALL(IF($C$2:$C$985=T$4,ROW($G$2:$G$985)-ROW($C$2)+1),ROWS(T$6:T89)),COLUMNS($C85))),"")</f>
        <v/>
      </c>
      <c r="U89" s="8" t="str" cm="1">
        <f t="array" ref="U89">IFERROR(IF(ROWS(U$6:U89)&gt;U$5,"",INDEX($G$2:$G$985,SMALL(IF($C$2:$C$985=U$4,ROW($G$2:$G$985)-ROW($C$2)+1),ROWS(U$6:U89)),COLUMNS($C85))),"")</f>
        <v/>
      </c>
      <c r="V89" s="8" t="str" cm="1">
        <f t="array" ref="V89">IFERROR(IF(ROWS(V$6:V89)&gt;V$5,"",INDEX($G$2:$G$985,SMALL(IF($C$2:$C$985=V$4,ROW($G$2:$G$985)-ROW($C$2)+1),ROWS(V$6:V89)),COLUMNS($C85))),"")</f>
        <v/>
      </c>
      <c r="W89" s="8" t="str" cm="1">
        <f t="array" ref="W89">IFERROR(IF(ROWS(W$6:W89)&gt;W$5,"",INDEX($G$2:$G$985,SMALL(IF($C$2:$C$985=W$4,ROW($G$2:$G$985)-ROW($C$2)+1),ROWS(W$6:W89)),COLUMNS($C85))),"")</f>
        <v/>
      </c>
      <c r="X89" s="8" t="str" cm="1">
        <f t="array" ref="X89">IFERROR(IF(ROWS(X$6:X89)&gt;X$5,"",INDEX($G$2:$G$985,SMALL(IF($C$2:$C$985=X$4,ROW($G$2:$G$985)-ROW($C$2)+1),ROWS(X$6:X89)),COLUMNS($C85))),"")</f>
        <v/>
      </c>
      <c r="Y89" s="8" t="str" cm="1">
        <f t="array" ref="Y89">IFERROR(IF(ROWS(Y$6:Y89)&gt;Y$5,"",INDEX($G$2:$G$985,SMALL(IF($C$2:$C$985=Y$4,ROW($G$2:$G$985)-ROW($C$2)+1),ROWS(Y$6:Y89)),COLUMNS($C85))),"")</f>
        <v/>
      </c>
      <c r="Z89" s="8" t="str" cm="1">
        <f t="array" ref="Z89">IFERROR(IF(ROWS(Z$6:Z89)&gt;Z$5,"",INDEX($G$2:$G$985,SMALL(IF($C$2:$C$985=Z$4,ROW($G$2:$G$985)-ROW($C$2)+1),ROWS(Z$6:Z89)),COLUMNS($C85))),"")</f>
        <v/>
      </c>
      <c r="AA89" s="8" t="str" cm="1">
        <f t="array" ref="AA89">IFERROR(IF(ROWS(AA$6:AA89)&gt;AA$5,"",INDEX($G$2:$G$985,SMALL(IF($C$2:$C$985=AA$4,ROW($G$2:$G$985)-ROW($C$2)+1),ROWS(AA$6:AA89)),COLUMNS($C85))),"")</f>
        <v/>
      </c>
      <c r="AB89" s="8" t="str" cm="1">
        <f t="array" ref="AB89">IFERROR(IF(ROWS(AB$6:AB89)&gt;AB$5,"",INDEX($G$2:$G$985,SMALL(IF($C$2:$C$985=AB$4,ROW($G$2:$G$985)-ROW($C$2)+1),ROWS(AB$6:AB89)),COLUMNS($C85))),"")</f>
        <v/>
      </c>
    </row>
    <row r="90" spans="1:28" x14ac:dyDescent="0.35">
      <c r="A90" s="16" t="s">
        <v>37</v>
      </c>
      <c r="B90" s="20" t="str">
        <f>IF(A90=LEFT(Main!$C$4,2),"X","")</f>
        <v/>
      </c>
      <c r="C90" s="17" t="s">
        <v>2386</v>
      </c>
      <c r="D90" s="20" t="str">
        <f>IF(COUNTIFS(Main!$D$6:$D$55,'Support - Mun.TD Index'!C90)&gt;0,"X","")</f>
        <v/>
      </c>
      <c r="E90" s="16" t="s">
        <v>2322</v>
      </c>
      <c r="F90" s="17" t="s">
        <v>2387</v>
      </c>
      <c r="G90" s="3" t="str">
        <f t="shared" si="2"/>
        <v>006 - CLAY LOGAN</v>
      </c>
      <c r="I90" s="8" t="str" cm="1">
        <f t="array" ref="I90">IFERROR(IF(ROWS(I$6:I90)&gt;I$5,"",INDEX($G$2:$G$985,SMALL(IF($C$2:$C$985=I$4,ROW($G$2:$G$985)-ROW($C$2)+1),ROWS(I$6:I90)),COLUMNS($C86))),"")</f>
        <v/>
      </c>
      <c r="J90" s="8" t="str" cm="1">
        <f t="array" ref="J90">IFERROR(IF(ROWS(J$6:J90)&gt;J$5,"",INDEX($G$2:$G$985,SMALL(IF($C$2:$C$985=J$4,ROW($G$2:$G$985)-ROW($C$2)+1),ROWS(J$6:J90)),COLUMNS($C86))),"")</f>
        <v/>
      </c>
      <c r="K90" s="8" t="str" cm="1">
        <f t="array" ref="K90">IFERROR(IF(ROWS(K$6:K90)&gt;K$5,"",INDEX($G$2:$G$985,SMALL(IF($C$2:$C$985=K$4,ROW($G$2:$G$985)-ROW($C$2)+1),ROWS(K$6:K90)),COLUMNS($C86))),"")</f>
        <v/>
      </c>
      <c r="L90" s="8" t="str" cm="1">
        <f t="array" ref="L90">IFERROR(IF(ROWS(L$6:L90)&gt;L$5,"",INDEX($G$2:$G$985,SMALL(IF($C$2:$C$985=L$4,ROW($G$2:$G$985)-ROW($C$2)+1),ROWS(L$6:L90)),COLUMNS($C86))),"")</f>
        <v/>
      </c>
      <c r="M90" s="8" t="str" cm="1">
        <f t="array" ref="M90">IFERROR(IF(ROWS(M$6:M90)&gt;M$5,"",INDEX($G$2:$G$985,SMALL(IF($C$2:$C$985=M$4,ROW($G$2:$G$985)-ROW($C$2)+1),ROWS(M$6:M90)),COLUMNS($C86))),"")</f>
        <v/>
      </c>
      <c r="N90" s="8" t="str" cm="1">
        <f t="array" ref="N90">IFERROR(IF(ROWS(N$6:N90)&gt;N$5,"",INDEX($G$2:$G$985,SMALL(IF($C$2:$C$985=N$4,ROW($G$2:$G$985)-ROW($C$2)+1),ROWS(N$6:N90)),COLUMNS($C86))),"")</f>
        <v/>
      </c>
      <c r="O90" s="8" t="str" cm="1">
        <f t="array" ref="O90">IFERROR(IF(ROWS(O$6:O90)&gt;O$5,"",INDEX($G$2:$G$985,SMALL(IF($C$2:$C$985=O$4,ROW($G$2:$G$985)-ROW($C$2)+1),ROWS(O$6:O90)),COLUMNS($C86))),"")</f>
        <v/>
      </c>
      <c r="P90" s="8" t="str" cm="1">
        <f t="array" ref="P90">IFERROR(IF(ROWS(P$6:P90)&gt;P$5,"",INDEX($G$2:$G$985,SMALL(IF($C$2:$C$985=P$4,ROW($G$2:$G$985)-ROW($C$2)+1),ROWS(P$6:P90)),COLUMNS($C86))),"")</f>
        <v/>
      </c>
      <c r="Q90" s="8" t="str" cm="1">
        <f t="array" ref="Q90">IFERROR(IF(ROWS(Q$6:Q90)&gt;Q$5,"",INDEX($G$2:$G$985,SMALL(IF($C$2:$C$985=Q$4,ROW($G$2:$G$985)-ROW($C$2)+1),ROWS(Q$6:Q90)),COLUMNS($C86))),"")</f>
        <v/>
      </c>
      <c r="R90" s="8" t="str" cm="1">
        <f t="array" ref="R90">IFERROR(IF(ROWS(R$6:R90)&gt;R$5,"",INDEX($G$2:$G$985,SMALL(IF($C$2:$C$985=R$4,ROW($G$2:$G$985)-ROW($C$2)+1),ROWS(R$6:R90)),COLUMNS($C86))),"")</f>
        <v/>
      </c>
      <c r="S90" s="8" t="str" cm="1">
        <f t="array" ref="S90">IFERROR(IF(ROWS(S$6:S90)&gt;S$5,"",INDEX($G$2:$G$985,SMALL(IF($C$2:$C$985=S$4,ROW($G$2:$G$985)-ROW($C$2)+1),ROWS(S$6:S90)),COLUMNS($C86))),"")</f>
        <v/>
      </c>
      <c r="T90" s="8" t="str" cm="1">
        <f t="array" ref="T90">IFERROR(IF(ROWS(T$6:T90)&gt;T$5,"",INDEX($G$2:$G$985,SMALL(IF($C$2:$C$985=T$4,ROW($G$2:$G$985)-ROW($C$2)+1),ROWS(T$6:T90)),COLUMNS($C86))),"")</f>
        <v/>
      </c>
      <c r="U90" s="8" t="str" cm="1">
        <f t="array" ref="U90">IFERROR(IF(ROWS(U$6:U90)&gt;U$5,"",INDEX($G$2:$G$985,SMALL(IF($C$2:$C$985=U$4,ROW($G$2:$G$985)-ROW($C$2)+1),ROWS(U$6:U90)),COLUMNS($C86))),"")</f>
        <v/>
      </c>
      <c r="V90" s="8" t="str" cm="1">
        <f t="array" ref="V90">IFERROR(IF(ROWS(V$6:V90)&gt;V$5,"",INDEX($G$2:$G$985,SMALL(IF($C$2:$C$985=V$4,ROW($G$2:$G$985)-ROW($C$2)+1),ROWS(V$6:V90)),COLUMNS($C86))),"")</f>
        <v/>
      </c>
      <c r="W90" s="8" t="str" cm="1">
        <f t="array" ref="W90">IFERROR(IF(ROWS(W$6:W90)&gt;W$5,"",INDEX($G$2:$G$985,SMALL(IF($C$2:$C$985=W$4,ROW($G$2:$G$985)-ROW($C$2)+1),ROWS(W$6:W90)),COLUMNS($C86))),"")</f>
        <v/>
      </c>
      <c r="X90" s="8" t="str" cm="1">
        <f t="array" ref="X90">IFERROR(IF(ROWS(X$6:X90)&gt;X$5,"",INDEX($G$2:$G$985,SMALL(IF($C$2:$C$985=X$4,ROW($G$2:$G$985)-ROW($C$2)+1),ROWS(X$6:X90)),COLUMNS($C86))),"")</f>
        <v/>
      </c>
      <c r="Y90" s="8" t="str" cm="1">
        <f t="array" ref="Y90">IFERROR(IF(ROWS(Y$6:Y90)&gt;Y$5,"",INDEX($G$2:$G$985,SMALL(IF($C$2:$C$985=Y$4,ROW($G$2:$G$985)-ROW($C$2)+1),ROWS(Y$6:Y90)),COLUMNS($C86))),"")</f>
        <v/>
      </c>
      <c r="Z90" s="8" t="str" cm="1">
        <f t="array" ref="Z90">IFERROR(IF(ROWS(Z$6:Z90)&gt;Z$5,"",INDEX($G$2:$G$985,SMALL(IF($C$2:$C$985=Z$4,ROW($G$2:$G$985)-ROW($C$2)+1),ROWS(Z$6:Z90)),COLUMNS($C86))),"")</f>
        <v/>
      </c>
      <c r="AA90" s="8" t="str" cm="1">
        <f t="array" ref="AA90">IFERROR(IF(ROWS(AA$6:AA90)&gt;AA$5,"",INDEX($G$2:$G$985,SMALL(IF($C$2:$C$985=AA$4,ROW($G$2:$G$985)-ROW($C$2)+1),ROWS(AA$6:AA90)),COLUMNS($C86))),"")</f>
        <v/>
      </c>
      <c r="AB90" s="8" t="str" cm="1">
        <f t="array" ref="AB90">IFERROR(IF(ROWS(AB$6:AB90)&gt;AB$5,"",INDEX($G$2:$G$985,SMALL(IF($C$2:$C$985=AB$4,ROW($G$2:$G$985)-ROW($C$2)+1),ROWS(AB$6:AB90)),COLUMNS($C86))),"")</f>
        <v/>
      </c>
    </row>
    <row r="91" spans="1:28" x14ac:dyDescent="0.35">
      <c r="A91" s="16" t="s">
        <v>37</v>
      </c>
      <c r="B91" s="20" t="str">
        <f>IF(A91=LEFT(Main!$C$4,2),"X","")</f>
        <v/>
      </c>
      <c r="C91" s="17" t="s">
        <v>2386</v>
      </c>
      <c r="D91" s="20" t="str">
        <f>IF(COUNTIFS(Main!$D$6:$D$55,'Support - Mun.TD Index'!C91)&gt;0,"X","")</f>
        <v/>
      </c>
      <c r="E91" s="16" t="s">
        <v>2208</v>
      </c>
      <c r="F91" s="17" t="s">
        <v>2388</v>
      </c>
      <c r="G91" s="3" t="str">
        <f t="shared" si="2"/>
        <v>010 - LOGANSPORT</v>
      </c>
      <c r="I91" s="8" t="str" cm="1">
        <f t="array" ref="I91">IFERROR(IF(ROWS(I$6:I91)&gt;I$5,"",INDEX($G$2:$G$985,SMALL(IF($C$2:$C$985=I$4,ROW($G$2:$G$985)-ROW($C$2)+1),ROWS(I$6:I91)),COLUMNS($C87))),"")</f>
        <v/>
      </c>
      <c r="J91" s="8" t="str" cm="1">
        <f t="array" ref="J91">IFERROR(IF(ROWS(J$6:J91)&gt;J$5,"",INDEX($G$2:$G$985,SMALL(IF($C$2:$C$985=J$4,ROW($G$2:$G$985)-ROW($C$2)+1),ROWS(J$6:J91)),COLUMNS($C87))),"")</f>
        <v/>
      </c>
      <c r="K91" s="8" t="str" cm="1">
        <f t="array" ref="K91">IFERROR(IF(ROWS(K$6:K91)&gt;K$5,"",INDEX($G$2:$G$985,SMALL(IF($C$2:$C$985=K$4,ROW($G$2:$G$985)-ROW($C$2)+1),ROWS(K$6:K91)),COLUMNS($C87))),"")</f>
        <v/>
      </c>
      <c r="L91" s="8" t="str" cm="1">
        <f t="array" ref="L91">IFERROR(IF(ROWS(L$6:L91)&gt;L$5,"",INDEX($G$2:$G$985,SMALL(IF($C$2:$C$985=L$4,ROW($G$2:$G$985)-ROW($C$2)+1),ROWS(L$6:L91)),COLUMNS($C87))),"")</f>
        <v/>
      </c>
      <c r="M91" s="8" t="str" cm="1">
        <f t="array" ref="M91">IFERROR(IF(ROWS(M$6:M91)&gt;M$5,"",INDEX($G$2:$G$985,SMALL(IF($C$2:$C$985=M$4,ROW($G$2:$G$985)-ROW($C$2)+1),ROWS(M$6:M91)),COLUMNS($C87))),"")</f>
        <v/>
      </c>
      <c r="N91" s="8" t="str" cm="1">
        <f t="array" ref="N91">IFERROR(IF(ROWS(N$6:N91)&gt;N$5,"",INDEX($G$2:$G$985,SMALL(IF($C$2:$C$985=N$4,ROW($G$2:$G$985)-ROW($C$2)+1),ROWS(N$6:N91)),COLUMNS($C87))),"")</f>
        <v/>
      </c>
      <c r="O91" s="8" t="str" cm="1">
        <f t="array" ref="O91">IFERROR(IF(ROWS(O$6:O91)&gt;O$5,"",INDEX($G$2:$G$985,SMALL(IF($C$2:$C$985=O$4,ROW($G$2:$G$985)-ROW($C$2)+1),ROWS(O$6:O91)),COLUMNS($C87))),"")</f>
        <v/>
      </c>
      <c r="P91" s="8" t="str" cm="1">
        <f t="array" ref="P91">IFERROR(IF(ROWS(P$6:P91)&gt;P$5,"",INDEX($G$2:$G$985,SMALL(IF($C$2:$C$985=P$4,ROW($G$2:$G$985)-ROW($C$2)+1),ROWS(P$6:P91)),COLUMNS($C87))),"")</f>
        <v/>
      </c>
      <c r="Q91" s="8" t="str" cm="1">
        <f t="array" ref="Q91">IFERROR(IF(ROWS(Q$6:Q91)&gt;Q$5,"",INDEX($G$2:$G$985,SMALL(IF($C$2:$C$985=Q$4,ROW($G$2:$G$985)-ROW($C$2)+1),ROWS(Q$6:Q91)),COLUMNS($C87))),"")</f>
        <v/>
      </c>
      <c r="R91" s="8" t="str" cm="1">
        <f t="array" ref="R91">IFERROR(IF(ROWS(R$6:R91)&gt;R$5,"",INDEX($G$2:$G$985,SMALL(IF($C$2:$C$985=R$4,ROW($G$2:$G$985)-ROW($C$2)+1),ROWS(R$6:R91)),COLUMNS($C87))),"")</f>
        <v/>
      </c>
      <c r="S91" s="8" t="str" cm="1">
        <f t="array" ref="S91">IFERROR(IF(ROWS(S$6:S91)&gt;S$5,"",INDEX($G$2:$G$985,SMALL(IF($C$2:$C$985=S$4,ROW($G$2:$G$985)-ROW($C$2)+1),ROWS(S$6:S91)),COLUMNS($C87))),"")</f>
        <v/>
      </c>
      <c r="T91" s="8" t="str" cm="1">
        <f t="array" ref="T91">IFERROR(IF(ROWS(T$6:T91)&gt;T$5,"",INDEX($G$2:$G$985,SMALL(IF($C$2:$C$985=T$4,ROW($G$2:$G$985)-ROW($C$2)+1),ROWS(T$6:T91)),COLUMNS($C87))),"")</f>
        <v/>
      </c>
      <c r="U91" s="8" t="str" cm="1">
        <f t="array" ref="U91">IFERROR(IF(ROWS(U$6:U91)&gt;U$5,"",INDEX($G$2:$G$985,SMALL(IF($C$2:$C$985=U$4,ROW($G$2:$G$985)-ROW($C$2)+1),ROWS(U$6:U91)),COLUMNS($C87))),"")</f>
        <v/>
      </c>
      <c r="V91" s="8" t="str" cm="1">
        <f t="array" ref="V91">IFERROR(IF(ROWS(V$6:V91)&gt;V$5,"",INDEX($G$2:$G$985,SMALL(IF($C$2:$C$985=V$4,ROW($G$2:$G$985)-ROW($C$2)+1),ROWS(V$6:V91)),COLUMNS($C87))),"")</f>
        <v/>
      </c>
      <c r="W91" s="8" t="str" cm="1">
        <f t="array" ref="W91">IFERROR(IF(ROWS(W$6:W91)&gt;W$5,"",INDEX($G$2:$G$985,SMALL(IF($C$2:$C$985=W$4,ROW($G$2:$G$985)-ROW($C$2)+1),ROWS(W$6:W91)),COLUMNS($C87))),"")</f>
        <v/>
      </c>
      <c r="X91" s="8" t="str" cm="1">
        <f t="array" ref="X91">IFERROR(IF(ROWS(X$6:X91)&gt;X$5,"",INDEX($G$2:$G$985,SMALL(IF($C$2:$C$985=X$4,ROW($G$2:$G$985)-ROW($C$2)+1),ROWS(X$6:X91)),COLUMNS($C87))),"")</f>
        <v/>
      </c>
      <c r="Y91" s="8" t="str" cm="1">
        <f t="array" ref="Y91">IFERROR(IF(ROWS(Y$6:Y91)&gt;Y$5,"",INDEX($G$2:$G$985,SMALL(IF($C$2:$C$985=Y$4,ROW($G$2:$G$985)-ROW($C$2)+1),ROWS(Y$6:Y91)),COLUMNS($C87))),"")</f>
        <v/>
      </c>
      <c r="Z91" s="8" t="str" cm="1">
        <f t="array" ref="Z91">IFERROR(IF(ROWS(Z$6:Z91)&gt;Z$5,"",INDEX($G$2:$G$985,SMALL(IF($C$2:$C$985=Z$4,ROW($G$2:$G$985)-ROW($C$2)+1),ROWS(Z$6:Z91)),COLUMNS($C87))),"")</f>
        <v/>
      </c>
      <c r="AA91" s="8" t="str" cm="1">
        <f t="array" ref="AA91">IFERROR(IF(ROWS(AA$6:AA91)&gt;AA$5,"",INDEX($G$2:$G$985,SMALL(IF($C$2:$C$985=AA$4,ROW($G$2:$G$985)-ROW($C$2)+1),ROWS(AA$6:AA91)),COLUMNS($C87))),"")</f>
        <v/>
      </c>
      <c r="AB91" s="8" t="str" cm="1">
        <f t="array" ref="AB91">IFERROR(IF(ROWS(AB$6:AB91)&gt;AB$5,"",INDEX($G$2:$G$985,SMALL(IF($C$2:$C$985=AB$4,ROW($G$2:$G$985)-ROW($C$2)+1),ROWS(AB$6:AB91)),COLUMNS($C87))),"")</f>
        <v/>
      </c>
    </row>
    <row r="92" spans="1:28" x14ac:dyDescent="0.35">
      <c r="A92" s="16" t="s">
        <v>37</v>
      </c>
      <c r="B92" s="20" t="str">
        <f>IF(A92=LEFT(Main!$C$4,2),"X","")</f>
        <v/>
      </c>
      <c r="C92" s="17" t="s">
        <v>2386</v>
      </c>
      <c r="D92" s="20" t="str">
        <f>IF(COUNTIFS(Main!$D$6:$D$55,'Support - Mun.TD Index'!C92)&gt;0,"X","")</f>
        <v/>
      </c>
      <c r="E92" s="16" t="s">
        <v>2213</v>
      </c>
      <c r="F92" s="17" t="s">
        <v>2389</v>
      </c>
      <c r="G92" s="3" t="str">
        <f t="shared" si="2"/>
        <v>019 - NOBLE LOGAN</v>
      </c>
      <c r="I92" s="8" t="str" cm="1">
        <f t="array" ref="I92">IFERROR(IF(ROWS(I$6:I92)&gt;I$5,"",INDEX($G$2:$G$985,SMALL(IF($C$2:$C$985=I$4,ROW($G$2:$G$985)-ROW($C$2)+1),ROWS(I$6:I92)),COLUMNS($C88))),"")</f>
        <v/>
      </c>
      <c r="J92" s="8" t="str" cm="1">
        <f t="array" ref="J92">IFERROR(IF(ROWS(J$6:J92)&gt;J$5,"",INDEX($G$2:$G$985,SMALL(IF($C$2:$C$985=J$4,ROW($G$2:$G$985)-ROW($C$2)+1),ROWS(J$6:J92)),COLUMNS($C88))),"")</f>
        <v/>
      </c>
      <c r="K92" s="8" t="str" cm="1">
        <f t="array" ref="K92">IFERROR(IF(ROWS(K$6:K92)&gt;K$5,"",INDEX($G$2:$G$985,SMALL(IF($C$2:$C$985=K$4,ROW($G$2:$G$985)-ROW($C$2)+1),ROWS(K$6:K92)),COLUMNS($C88))),"")</f>
        <v/>
      </c>
      <c r="L92" s="8" t="str" cm="1">
        <f t="array" ref="L92">IFERROR(IF(ROWS(L$6:L92)&gt;L$5,"",INDEX($G$2:$G$985,SMALL(IF($C$2:$C$985=L$4,ROW($G$2:$G$985)-ROW($C$2)+1),ROWS(L$6:L92)),COLUMNS($C88))),"")</f>
        <v/>
      </c>
      <c r="M92" s="8" t="str" cm="1">
        <f t="array" ref="M92">IFERROR(IF(ROWS(M$6:M92)&gt;M$5,"",INDEX($G$2:$G$985,SMALL(IF($C$2:$C$985=M$4,ROW($G$2:$G$985)-ROW($C$2)+1),ROWS(M$6:M92)),COLUMNS($C88))),"")</f>
        <v/>
      </c>
      <c r="N92" s="8" t="str" cm="1">
        <f t="array" ref="N92">IFERROR(IF(ROWS(N$6:N92)&gt;N$5,"",INDEX($G$2:$G$985,SMALL(IF($C$2:$C$985=N$4,ROW($G$2:$G$985)-ROW($C$2)+1),ROWS(N$6:N92)),COLUMNS($C88))),"")</f>
        <v/>
      </c>
      <c r="O92" s="8" t="str" cm="1">
        <f t="array" ref="O92">IFERROR(IF(ROWS(O$6:O92)&gt;O$5,"",INDEX($G$2:$G$985,SMALL(IF($C$2:$C$985=O$4,ROW($G$2:$G$985)-ROW($C$2)+1),ROWS(O$6:O92)),COLUMNS($C88))),"")</f>
        <v/>
      </c>
      <c r="P92" s="8" t="str" cm="1">
        <f t="array" ref="P92">IFERROR(IF(ROWS(P$6:P92)&gt;P$5,"",INDEX($G$2:$G$985,SMALL(IF($C$2:$C$985=P$4,ROW($G$2:$G$985)-ROW($C$2)+1),ROWS(P$6:P92)),COLUMNS($C88))),"")</f>
        <v/>
      </c>
      <c r="Q92" s="8" t="str" cm="1">
        <f t="array" ref="Q92">IFERROR(IF(ROWS(Q$6:Q92)&gt;Q$5,"",INDEX($G$2:$G$985,SMALL(IF($C$2:$C$985=Q$4,ROW($G$2:$G$985)-ROW($C$2)+1),ROWS(Q$6:Q92)),COLUMNS($C88))),"")</f>
        <v/>
      </c>
      <c r="R92" s="8" t="str" cm="1">
        <f t="array" ref="R92">IFERROR(IF(ROWS(R$6:R92)&gt;R$5,"",INDEX($G$2:$G$985,SMALL(IF($C$2:$C$985=R$4,ROW($G$2:$G$985)-ROW($C$2)+1),ROWS(R$6:R92)),COLUMNS($C88))),"")</f>
        <v/>
      </c>
      <c r="S92" s="8" t="str" cm="1">
        <f t="array" ref="S92">IFERROR(IF(ROWS(S$6:S92)&gt;S$5,"",INDEX($G$2:$G$985,SMALL(IF($C$2:$C$985=S$4,ROW($G$2:$G$985)-ROW($C$2)+1),ROWS(S$6:S92)),COLUMNS($C88))),"")</f>
        <v/>
      </c>
      <c r="T92" s="8" t="str" cm="1">
        <f t="array" ref="T92">IFERROR(IF(ROWS(T$6:T92)&gt;T$5,"",INDEX($G$2:$G$985,SMALL(IF($C$2:$C$985=T$4,ROW($G$2:$G$985)-ROW($C$2)+1),ROWS(T$6:T92)),COLUMNS($C88))),"")</f>
        <v/>
      </c>
      <c r="U92" s="8" t="str" cm="1">
        <f t="array" ref="U92">IFERROR(IF(ROWS(U$6:U92)&gt;U$5,"",INDEX($G$2:$G$985,SMALL(IF($C$2:$C$985=U$4,ROW($G$2:$G$985)-ROW($C$2)+1),ROWS(U$6:U92)),COLUMNS($C88))),"")</f>
        <v/>
      </c>
      <c r="V92" s="8" t="str" cm="1">
        <f t="array" ref="V92">IFERROR(IF(ROWS(V$6:V92)&gt;V$5,"",INDEX($G$2:$G$985,SMALL(IF($C$2:$C$985=V$4,ROW($G$2:$G$985)-ROW($C$2)+1),ROWS(V$6:V92)),COLUMNS($C88))),"")</f>
        <v/>
      </c>
      <c r="W92" s="8" t="str" cm="1">
        <f t="array" ref="W92">IFERROR(IF(ROWS(W$6:W92)&gt;W$5,"",INDEX($G$2:$G$985,SMALL(IF($C$2:$C$985=W$4,ROW($G$2:$G$985)-ROW($C$2)+1),ROWS(W$6:W92)),COLUMNS($C88))),"")</f>
        <v/>
      </c>
      <c r="X92" s="8" t="str" cm="1">
        <f t="array" ref="X92">IFERROR(IF(ROWS(X$6:X92)&gt;X$5,"",INDEX($G$2:$G$985,SMALL(IF($C$2:$C$985=X$4,ROW($G$2:$G$985)-ROW($C$2)+1),ROWS(X$6:X92)),COLUMNS($C88))),"")</f>
        <v/>
      </c>
      <c r="Y92" s="8" t="str" cm="1">
        <f t="array" ref="Y92">IFERROR(IF(ROWS(Y$6:Y92)&gt;Y$5,"",INDEX($G$2:$G$985,SMALL(IF($C$2:$C$985=Y$4,ROW($G$2:$G$985)-ROW($C$2)+1),ROWS(Y$6:Y92)),COLUMNS($C88))),"")</f>
        <v/>
      </c>
      <c r="Z92" s="8" t="str" cm="1">
        <f t="array" ref="Z92">IFERROR(IF(ROWS(Z$6:Z92)&gt;Z$5,"",INDEX($G$2:$G$985,SMALL(IF($C$2:$C$985=Z$4,ROW($G$2:$G$985)-ROW($C$2)+1),ROWS(Z$6:Z92)),COLUMNS($C88))),"")</f>
        <v/>
      </c>
      <c r="AA92" s="8" t="str" cm="1">
        <f t="array" ref="AA92">IFERROR(IF(ROWS(AA$6:AA92)&gt;AA$5,"",INDEX($G$2:$G$985,SMALL(IF($C$2:$C$985=AA$4,ROW($G$2:$G$985)-ROW($C$2)+1),ROWS(AA$6:AA92)),COLUMNS($C88))),"")</f>
        <v/>
      </c>
      <c r="AB92" s="8" t="str" cm="1">
        <f t="array" ref="AB92">IFERROR(IF(ROWS(AB$6:AB92)&gt;AB$5,"",INDEX($G$2:$G$985,SMALL(IF($C$2:$C$985=AB$4,ROW($G$2:$G$985)-ROW($C$2)+1),ROWS(AB$6:AB92)),COLUMNS($C88))),"")</f>
        <v/>
      </c>
    </row>
    <row r="93" spans="1:28" x14ac:dyDescent="0.35">
      <c r="A93" s="16" t="s">
        <v>37</v>
      </c>
      <c r="B93" s="20" t="str">
        <f>IF(A93=LEFT(Main!$C$4,2),"X","")</f>
        <v/>
      </c>
      <c r="C93" s="17" t="s">
        <v>2386</v>
      </c>
      <c r="D93" s="20" t="str">
        <f>IF(COUNTIFS(Main!$D$6:$D$55,'Support - Mun.TD Index'!C93)&gt;0,"X","")</f>
        <v/>
      </c>
      <c r="E93" s="16" t="s">
        <v>2289</v>
      </c>
      <c r="F93" s="17" t="s">
        <v>2390</v>
      </c>
      <c r="G93" s="3" t="str">
        <f t="shared" si="2"/>
        <v>025 - WASH LOGANSPORT</v>
      </c>
      <c r="I93" s="8" t="str" cm="1">
        <f t="array" ref="I93">IFERROR(IF(ROWS(I$6:I93)&gt;I$5,"",INDEX($G$2:$G$985,SMALL(IF($C$2:$C$985=I$4,ROW($G$2:$G$985)-ROW($C$2)+1),ROWS(I$6:I93)),COLUMNS($C89))),"")</f>
        <v/>
      </c>
      <c r="J93" s="8" t="str" cm="1">
        <f t="array" ref="J93">IFERROR(IF(ROWS(J$6:J93)&gt;J$5,"",INDEX($G$2:$G$985,SMALL(IF($C$2:$C$985=J$4,ROW($G$2:$G$985)-ROW($C$2)+1),ROWS(J$6:J93)),COLUMNS($C89))),"")</f>
        <v/>
      </c>
      <c r="K93" s="8" t="str" cm="1">
        <f t="array" ref="K93">IFERROR(IF(ROWS(K$6:K93)&gt;K$5,"",INDEX($G$2:$G$985,SMALL(IF($C$2:$C$985=K$4,ROW($G$2:$G$985)-ROW($C$2)+1),ROWS(K$6:K93)),COLUMNS($C89))),"")</f>
        <v/>
      </c>
      <c r="L93" s="8" t="str" cm="1">
        <f t="array" ref="L93">IFERROR(IF(ROWS(L$6:L93)&gt;L$5,"",INDEX($G$2:$G$985,SMALL(IF($C$2:$C$985=L$4,ROW($G$2:$G$985)-ROW($C$2)+1),ROWS(L$6:L93)),COLUMNS($C89))),"")</f>
        <v/>
      </c>
      <c r="M93" s="8" t="str" cm="1">
        <f t="array" ref="M93">IFERROR(IF(ROWS(M$6:M93)&gt;M$5,"",INDEX($G$2:$G$985,SMALL(IF($C$2:$C$985=M$4,ROW($G$2:$G$985)-ROW($C$2)+1),ROWS(M$6:M93)),COLUMNS($C89))),"")</f>
        <v/>
      </c>
      <c r="N93" s="8" t="str" cm="1">
        <f t="array" ref="N93">IFERROR(IF(ROWS(N$6:N93)&gt;N$5,"",INDEX($G$2:$G$985,SMALL(IF($C$2:$C$985=N$4,ROW($G$2:$G$985)-ROW($C$2)+1),ROWS(N$6:N93)),COLUMNS($C89))),"")</f>
        <v/>
      </c>
      <c r="O93" s="8" t="str" cm="1">
        <f t="array" ref="O93">IFERROR(IF(ROWS(O$6:O93)&gt;O$5,"",INDEX($G$2:$G$985,SMALL(IF($C$2:$C$985=O$4,ROW($G$2:$G$985)-ROW($C$2)+1),ROWS(O$6:O93)),COLUMNS($C89))),"")</f>
        <v/>
      </c>
      <c r="P93" s="8" t="str" cm="1">
        <f t="array" ref="P93">IFERROR(IF(ROWS(P$6:P93)&gt;P$5,"",INDEX($G$2:$G$985,SMALL(IF($C$2:$C$985=P$4,ROW($G$2:$G$985)-ROW($C$2)+1),ROWS(P$6:P93)),COLUMNS($C89))),"")</f>
        <v/>
      </c>
      <c r="Q93" s="8" t="str" cm="1">
        <f t="array" ref="Q93">IFERROR(IF(ROWS(Q$6:Q93)&gt;Q$5,"",INDEX($G$2:$G$985,SMALL(IF($C$2:$C$985=Q$4,ROW($G$2:$G$985)-ROW($C$2)+1),ROWS(Q$6:Q93)),COLUMNS($C89))),"")</f>
        <v/>
      </c>
      <c r="R93" s="8" t="str" cm="1">
        <f t="array" ref="R93">IFERROR(IF(ROWS(R$6:R93)&gt;R$5,"",INDEX($G$2:$G$985,SMALL(IF($C$2:$C$985=R$4,ROW($G$2:$G$985)-ROW($C$2)+1),ROWS(R$6:R93)),COLUMNS($C89))),"")</f>
        <v/>
      </c>
      <c r="S93" s="8" t="str" cm="1">
        <f t="array" ref="S93">IFERROR(IF(ROWS(S$6:S93)&gt;S$5,"",INDEX($G$2:$G$985,SMALL(IF($C$2:$C$985=S$4,ROW($G$2:$G$985)-ROW($C$2)+1),ROWS(S$6:S93)),COLUMNS($C89))),"")</f>
        <v/>
      </c>
      <c r="T93" s="8" t="str" cm="1">
        <f t="array" ref="T93">IFERROR(IF(ROWS(T$6:T93)&gt;T$5,"",INDEX($G$2:$G$985,SMALL(IF($C$2:$C$985=T$4,ROW($G$2:$G$985)-ROW($C$2)+1),ROWS(T$6:T93)),COLUMNS($C89))),"")</f>
        <v/>
      </c>
      <c r="U93" s="8" t="str" cm="1">
        <f t="array" ref="U93">IFERROR(IF(ROWS(U$6:U93)&gt;U$5,"",INDEX($G$2:$G$985,SMALL(IF($C$2:$C$985=U$4,ROW($G$2:$G$985)-ROW($C$2)+1),ROWS(U$6:U93)),COLUMNS($C89))),"")</f>
        <v/>
      </c>
      <c r="V93" s="8" t="str" cm="1">
        <f t="array" ref="V93">IFERROR(IF(ROWS(V$6:V93)&gt;V$5,"",INDEX($G$2:$G$985,SMALL(IF($C$2:$C$985=V$4,ROW($G$2:$G$985)-ROW($C$2)+1),ROWS(V$6:V93)),COLUMNS($C89))),"")</f>
        <v/>
      </c>
      <c r="W93" s="8" t="str" cm="1">
        <f t="array" ref="W93">IFERROR(IF(ROWS(W$6:W93)&gt;W$5,"",INDEX($G$2:$G$985,SMALL(IF($C$2:$C$985=W$4,ROW($G$2:$G$985)-ROW($C$2)+1),ROWS(W$6:W93)),COLUMNS($C89))),"")</f>
        <v/>
      </c>
      <c r="X93" s="8" t="str" cm="1">
        <f t="array" ref="X93">IFERROR(IF(ROWS(X$6:X93)&gt;X$5,"",INDEX($G$2:$G$985,SMALL(IF($C$2:$C$985=X$4,ROW($G$2:$G$985)-ROW($C$2)+1),ROWS(X$6:X93)),COLUMNS($C89))),"")</f>
        <v/>
      </c>
      <c r="Y93" s="8" t="str" cm="1">
        <f t="array" ref="Y93">IFERROR(IF(ROWS(Y$6:Y93)&gt;Y$5,"",INDEX($G$2:$G$985,SMALL(IF($C$2:$C$985=Y$4,ROW($G$2:$G$985)-ROW($C$2)+1),ROWS(Y$6:Y93)),COLUMNS($C89))),"")</f>
        <v/>
      </c>
      <c r="Z93" s="8" t="str" cm="1">
        <f t="array" ref="Z93">IFERROR(IF(ROWS(Z$6:Z93)&gt;Z$5,"",INDEX($G$2:$G$985,SMALL(IF($C$2:$C$985=Z$4,ROW($G$2:$G$985)-ROW($C$2)+1),ROWS(Z$6:Z93)),COLUMNS($C89))),"")</f>
        <v/>
      </c>
      <c r="AA93" s="8" t="str" cm="1">
        <f t="array" ref="AA93">IFERROR(IF(ROWS(AA$6:AA93)&gt;AA$5,"",INDEX($G$2:$G$985,SMALL(IF($C$2:$C$985=AA$4,ROW($G$2:$G$985)-ROW($C$2)+1),ROWS(AA$6:AA93)),COLUMNS($C89))),"")</f>
        <v/>
      </c>
      <c r="AB93" s="8" t="str" cm="1">
        <f t="array" ref="AB93">IFERROR(IF(ROWS(AB$6:AB93)&gt;AB$5,"",INDEX($G$2:$G$985,SMALL(IF($C$2:$C$985=AB$4,ROW($G$2:$G$985)-ROW($C$2)+1),ROWS(AB$6:AB93)),COLUMNS($C89))),"")</f>
        <v/>
      </c>
    </row>
    <row r="94" spans="1:28" x14ac:dyDescent="0.35">
      <c r="A94" s="16" t="s">
        <v>37</v>
      </c>
      <c r="B94" s="20" t="str">
        <f>IF(A94=LEFT(Main!$C$4,2),"X","")</f>
        <v/>
      </c>
      <c r="C94" s="17" t="s">
        <v>2386</v>
      </c>
      <c r="D94" s="20" t="str">
        <f>IF(COUNTIFS(Main!$D$6:$D$55,'Support - Mun.TD Index'!C94)&gt;0,"X","")</f>
        <v/>
      </c>
      <c r="E94" s="16" t="s">
        <v>2356</v>
      </c>
      <c r="F94" s="17" t="s">
        <v>2391</v>
      </c>
      <c r="G94" s="3" t="str">
        <f t="shared" si="2"/>
        <v>026 - CLINTON LOGAN</v>
      </c>
      <c r="I94" s="8" t="str" cm="1">
        <f t="array" ref="I94">IFERROR(IF(ROWS(I$6:I94)&gt;I$5,"",INDEX($G$2:$G$985,SMALL(IF($C$2:$C$985=I$4,ROW($G$2:$G$985)-ROW($C$2)+1),ROWS(I$6:I94)),COLUMNS($C90))),"")</f>
        <v/>
      </c>
      <c r="J94" s="8" t="str" cm="1">
        <f t="array" ref="J94">IFERROR(IF(ROWS(J$6:J94)&gt;J$5,"",INDEX($G$2:$G$985,SMALL(IF($C$2:$C$985=J$4,ROW($G$2:$G$985)-ROW($C$2)+1),ROWS(J$6:J94)),COLUMNS($C90))),"")</f>
        <v/>
      </c>
      <c r="K94" s="8" t="str" cm="1">
        <f t="array" ref="K94">IFERROR(IF(ROWS(K$6:K94)&gt;K$5,"",INDEX($G$2:$G$985,SMALL(IF($C$2:$C$985=K$4,ROW($G$2:$G$985)-ROW($C$2)+1),ROWS(K$6:K94)),COLUMNS($C90))),"")</f>
        <v/>
      </c>
      <c r="L94" s="8" t="str" cm="1">
        <f t="array" ref="L94">IFERROR(IF(ROWS(L$6:L94)&gt;L$5,"",INDEX($G$2:$G$985,SMALL(IF($C$2:$C$985=L$4,ROW($G$2:$G$985)-ROW($C$2)+1),ROWS(L$6:L94)),COLUMNS($C90))),"")</f>
        <v/>
      </c>
      <c r="M94" s="8" t="str" cm="1">
        <f t="array" ref="M94">IFERROR(IF(ROWS(M$6:M94)&gt;M$5,"",INDEX($G$2:$G$985,SMALL(IF($C$2:$C$985=M$4,ROW($G$2:$G$985)-ROW($C$2)+1),ROWS(M$6:M94)),COLUMNS($C90))),"")</f>
        <v/>
      </c>
      <c r="N94" s="8" t="str" cm="1">
        <f t="array" ref="N94">IFERROR(IF(ROWS(N$6:N94)&gt;N$5,"",INDEX($G$2:$G$985,SMALL(IF($C$2:$C$985=N$4,ROW($G$2:$G$985)-ROW($C$2)+1),ROWS(N$6:N94)),COLUMNS($C90))),"")</f>
        <v/>
      </c>
      <c r="O94" s="8" t="str" cm="1">
        <f t="array" ref="O94">IFERROR(IF(ROWS(O$6:O94)&gt;O$5,"",INDEX($G$2:$G$985,SMALL(IF($C$2:$C$985=O$4,ROW($G$2:$G$985)-ROW($C$2)+1),ROWS(O$6:O94)),COLUMNS($C90))),"")</f>
        <v/>
      </c>
      <c r="P94" s="8" t="str" cm="1">
        <f t="array" ref="P94">IFERROR(IF(ROWS(P$6:P94)&gt;P$5,"",INDEX($G$2:$G$985,SMALL(IF($C$2:$C$985=P$4,ROW($G$2:$G$985)-ROW($C$2)+1),ROWS(P$6:P94)),COLUMNS($C90))),"")</f>
        <v/>
      </c>
      <c r="Q94" s="8" t="str" cm="1">
        <f t="array" ref="Q94">IFERROR(IF(ROWS(Q$6:Q94)&gt;Q$5,"",INDEX($G$2:$G$985,SMALL(IF($C$2:$C$985=Q$4,ROW($G$2:$G$985)-ROW($C$2)+1),ROWS(Q$6:Q94)),COLUMNS($C90))),"")</f>
        <v/>
      </c>
      <c r="R94" s="8" t="str" cm="1">
        <f t="array" ref="R94">IFERROR(IF(ROWS(R$6:R94)&gt;R$5,"",INDEX($G$2:$G$985,SMALL(IF($C$2:$C$985=R$4,ROW($G$2:$G$985)-ROW($C$2)+1),ROWS(R$6:R94)),COLUMNS($C90))),"")</f>
        <v/>
      </c>
      <c r="S94" s="8" t="str" cm="1">
        <f t="array" ref="S94">IFERROR(IF(ROWS(S$6:S94)&gt;S$5,"",INDEX($G$2:$G$985,SMALL(IF($C$2:$C$985=S$4,ROW($G$2:$G$985)-ROW($C$2)+1),ROWS(S$6:S94)),COLUMNS($C90))),"")</f>
        <v/>
      </c>
      <c r="T94" s="8" t="str" cm="1">
        <f t="array" ref="T94">IFERROR(IF(ROWS(T$6:T94)&gt;T$5,"",INDEX($G$2:$G$985,SMALL(IF($C$2:$C$985=T$4,ROW($G$2:$G$985)-ROW($C$2)+1),ROWS(T$6:T94)),COLUMNS($C90))),"")</f>
        <v/>
      </c>
      <c r="U94" s="8" t="str" cm="1">
        <f t="array" ref="U94">IFERROR(IF(ROWS(U$6:U94)&gt;U$5,"",INDEX($G$2:$G$985,SMALL(IF($C$2:$C$985=U$4,ROW($G$2:$G$985)-ROW($C$2)+1),ROWS(U$6:U94)),COLUMNS($C90))),"")</f>
        <v/>
      </c>
      <c r="V94" s="8" t="str" cm="1">
        <f t="array" ref="V94">IFERROR(IF(ROWS(V$6:V94)&gt;V$5,"",INDEX($G$2:$G$985,SMALL(IF($C$2:$C$985=V$4,ROW($G$2:$G$985)-ROW($C$2)+1),ROWS(V$6:V94)),COLUMNS($C90))),"")</f>
        <v/>
      </c>
      <c r="W94" s="8" t="str" cm="1">
        <f t="array" ref="W94">IFERROR(IF(ROWS(W$6:W94)&gt;W$5,"",INDEX($G$2:$G$985,SMALL(IF($C$2:$C$985=W$4,ROW($G$2:$G$985)-ROW($C$2)+1),ROWS(W$6:W94)),COLUMNS($C90))),"")</f>
        <v/>
      </c>
      <c r="X94" s="8" t="str" cm="1">
        <f t="array" ref="X94">IFERROR(IF(ROWS(X$6:X94)&gt;X$5,"",INDEX($G$2:$G$985,SMALL(IF($C$2:$C$985=X$4,ROW($G$2:$G$985)-ROW($C$2)+1),ROWS(X$6:X94)),COLUMNS($C90))),"")</f>
        <v/>
      </c>
      <c r="Y94" s="8" t="str" cm="1">
        <f t="array" ref="Y94">IFERROR(IF(ROWS(Y$6:Y94)&gt;Y$5,"",INDEX($G$2:$G$985,SMALL(IF($C$2:$C$985=Y$4,ROW($G$2:$G$985)-ROW($C$2)+1),ROWS(Y$6:Y94)),COLUMNS($C90))),"")</f>
        <v/>
      </c>
      <c r="Z94" s="8" t="str" cm="1">
        <f t="array" ref="Z94">IFERROR(IF(ROWS(Z$6:Z94)&gt;Z$5,"",INDEX($G$2:$G$985,SMALL(IF($C$2:$C$985=Z$4,ROW($G$2:$G$985)-ROW($C$2)+1),ROWS(Z$6:Z94)),COLUMNS($C90))),"")</f>
        <v/>
      </c>
      <c r="AA94" s="8" t="str" cm="1">
        <f t="array" ref="AA94">IFERROR(IF(ROWS(AA$6:AA94)&gt;AA$5,"",INDEX($G$2:$G$985,SMALL(IF($C$2:$C$985=AA$4,ROW($G$2:$G$985)-ROW($C$2)+1),ROWS(AA$6:AA94)),COLUMNS($C90))),"")</f>
        <v/>
      </c>
      <c r="AB94" s="8" t="str" cm="1">
        <f t="array" ref="AB94">IFERROR(IF(ROWS(AB$6:AB94)&gt;AB$5,"",INDEX($G$2:$G$985,SMALL(IF($C$2:$C$985=AB$4,ROW($G$2:$G$985)-ROW($C$2)+1),ROWS(AB$6:AB94)),COLUMNS($C90))),"")</f>
        <v/>
      </c>
    </row>
    <row r="95" spans="1:28" x14ac:dyDescent="0.35">
      <c r="A95" s="16" t="s">
        <v>37</v>
      </c>
      <c r="B95" s="20" t="str">
        <f>IF(A95=LEFT(Main!$C$4,2),"X","")</f>
        <v/>
      </c>
      <c r="C95" s="17" t="s">
        <v>2386</v>
      </c>
      <c r="D95" s="20" t="str">
        <f>IF(COUNTIFS(Main!$D$6:$D$55,'Support - Mun.TD Index'!C95)&gt;0,"X","")</f>
        <v/>
      </c>
      <c r="E95" s="16" t="s">
        <v>2332</v>
      </c>
      <c r="F95" s="17" t="s">
        <v>2392</v>
      </c>
      <c r="G95" s="3" t="str">
        <f t="shared" si="2"/>
        <v>027 - WASH SE CITY</v>
      </c>
      <c r="I95" s="8" t="str" cm="1">
        <f t="array" ref="I95">IFERROR(IF(ROWS(I$6:I95)&gt;I$5,"",INDEX($G$2:$G$985,SMALL(IF($C$2:$C$985=I$4,ROW($G$2:$G$985)-ROW($C$2)+1),ROWS(I$6:I95)),COLUMNS($C91))),"")</f>
        <v/>
      </c>
      <c r="J95" s="8" t="str" cm="1">
        <f t="array" ref="J95">IFERROR(IF(ROWS(J$6:J95)&gt;J$5,"",INDEX($G$2:$G$985,SMALL(IF($C$2:$C$985=J$4,ROW($G$2:$G$985)-ROW($C$2)+1),ROWS(J$6:J95)),COLUMNS($C91))),"")</f>
        <v/>
      </c>
      <c r="K95" s="8" t="str" cm="1">
        <f t="array" ref="K95">IFERROR(IF(ROWS(K$6:K95)&gt;K$5,"",INDEX($G$2:$G$985,SMALL(IF($C$2:$C$985=K$4,ROW($G$2:$G$985)-ROW($C$2)+1),ROWS(K$6:K95)),COLUMNS($C91))),"")</f>
        <v/>
      </c>
      <c r="L95" s="8" t="str" cm="1">
        <f t="array" ref="L95">IFERROR(IF(ROWS(L$6:L95)&gt;L$5,"",INDEX($G$2:$G$985,SMALL(IF($C$2:$C$985=L$4,ROW($G$2:$G$985)-ROW($C$2)+1),ROWS(L$6:L95)),COLUMNS($C91))),"")</f>
        <v/>
      </c>
      <c r="M95" s="8" t="str" cm="1">
        <f t="array" ref="M95">IFERROR(IF(ROWS(M$6:M95)&gt;M$5,"",INDEX($G$2:$G$985,SMALL(IF($C$2:$C$985=M$4,ROW($G$2:$G$985)-ROW($C$2)+1),ROWS(M$6:M95)),COLUMNS($C91))),"")</f>
        <v/>
      </c>
      <c r="N95" s="8" t="str" cm="1">
        <f t="array" ref="N95">IFERROR(IF(ROWS(N$6:N95)&gt;N$5,"",INDEX($G$2:$G$985,SMALL(IF($C$2:$C$985=N$4,ROW($G$2:$G$985)-ROW($C$2)+1),ROWS(N$6:N95)),COLUMNS($C91))),"")</f>
        <v/>
      </c>
      <c r="O95" s="8" t="str" cm="1">
        <f t="array" ref="O95">IFERROR(IF(ROWS(O$6:O95)&gt;O$5,"",INDEX($G$2:$G$985,SMALL(IF($C$2:$C$985=O$4,ROW($G$2:$G$985)-ROW($C$2)+1),ROWS(O$6:O95)),COLUMNS($C91))),"")</f>
        <v/>
      </c>
      <c r="P95" s="8" t="str" cm="1">
        <f t="array" ref="P95">IFERROR(IF(ROWS(P$6:P95)&gt;P$5,"",INDEX($G$2:$G$985,SMALL(IF($C$2:$C$985=P$4,ROW($G$2:$G$985)-ROW($C$2)+1),ROWS(P$6:P95)),COLUMNS($C91))),"")</f>
        <v/>
      </c>
      <c r="Q95" s="8" t="str" cm="1">
        <f t="array" ref="Q95">IFERROR(IF(ROWS(Q$6:Q95)&gt;Q$5,"",INDEX($G$2:$G$985,SMALL(IF($C$2:$C$985=Q$4,ROW($G$2:$G$985)-ROW($C$2)+1),ROWS(Q$6:Q95)),COLUMNS($C91))),"")</f>
        <v/>
      </c>
      <c r="R95" s="8" t="str" cm="1">
        <f t="array" ref="R95">IFERROR(IF(ROWS(R$6:R95)&gt;R$5,"",INDEX($G$2:$G$985,SMALL(IF($C$2:$C$985=R$4,ROW($G$2:$G$985)-ROW($C$2)+1),ROWS(R$6:R95)),COLUMNS($C91))),"")</f>
        <v/>
      </c>
      <c r="S95" s="8" t="str" cm="1">
        <f t="array" ref="S95">IFERROR(IF(ROWS(S$6:S95)&gt;S$5,"",INDEX($G$2:$G$985,SMALL(IF($C$2:$C$985=S$4,ROW($G$2:$G$985)-ROW($C$2)+1),ROWS(S$6:S95)),COLUMNS($C91))),"")</f>
        <v/>
      </c>
      <c r="T95" s="8" t="str" cm="1">
        <f t="array" ref="T95">IFERROR(IF(ROWS(T$6:T95)&gt;T$5,"",INDEX($G$2:$G$985,SMALL(IF($C$2:$C$985=T$4,ROW($G$2:$G$985)-ROW($C$2)+1),ROWS(T$6:T95)),COLUMNS($C91))),"")</f>
        <v/>
      </c>
      <c r="U95" s="8" t="str" cm="1">
        <f t="array" ref="U95">IFERROR(IF(ROWS(U$6:U95)&gt;U$5,"",INDEX($G$2:$G$985,SMALL(IF($C$2:$C$985=U$4,ROW($G$2:$G$985)-ROW($C$2)+1),ROWS(U$6:U95)),COLUMNS($C91))),"")</f>
        <v/>
      </c>
      <c r="V95" s="8" t="str" cm="1">
        <f t="array" ref="V95">IFERROR(IF(ROWS(V$6:V95)&gt;V$5,"",INDEX($G$2:$G$985,SMALL(IF($C$2:$C$985=V$4,ROW($G$2:$G$985)-ROW($C$2)+1),ROWS(V$6:V95)),COLUMNS($C91))),"")</f>
        <v/>
      </c>
      <c r="W95" s="8" t="str" cm="1">
        <f t="array" ref="W95">IFERROR(IF(ROWS(W$6:W95)&gt;W$5,"",INDEX($G$2:$G$985,SMALL(IF($C$2:$C$985=W$4,ROW($G$2:$G$985)-ROW($C$2)+1),ROWS(W$6:W95)),COLUMNS($C91))),"")</f>
        <v/>
      </c>
      <c r="X95" s="8" t="str" cm="1">
        <f t="array" ref="X95">IFERROR(IF(ROWS(X$6:X95)&gt;X$5,"",INDEX($G$2:$G$985,SMALL(IF($C$2:$C$985=X$4,ROW($G$2:$G$985)-ROW($C$2)+1),ROWS(X$6:X95)),COLUMNS($C91))),"")</f>
        <v/>
      </c>
      <c r="Y95" s="8" t="str" cm="1">
        <f t="array" ref="Y95">IFERROR(IF(ROWS(Y$6:Y95)&gt;Y$5,"",INDEX($G$2:$G$985,SMALL(IF($C$2:$C$985=Y$4,ROW($G$2:$G$985)-ROW($C$2)+1),ROWS(Y$6:Y95)),COLUMNS($C91))),"")</f>
        <v/>
      </c>
      <c r="Z95" s="8" t="str" cm="1">
        <f t="array" ref="Z95">IFERROR(IF(ROWS(Z$6:Z95)&gt;Z$5,"",INDEX($G$2:$G$985,SMALL(IF($C$2:$C$985=Z$4,ROW($G$2:$G$985)-ROW($C$2)+1),ROWS(Z$6:Z95)),COLUMNS($C91))),"")</f>
        <v/>
      </c>
      <c r="AA95" s="8" t="str" cm="1">
        <f t="array" ref="AA95">IFERROR(IF(ROWS(AA$6:AA95)&gt;AA$5,"",INDEX($G$2:$G$985,SMALL(IF($C$2:$C$985=AA$4,ROW($G$2:$G$985)-ROW($C$2)+1),ROWS(AA$6:AA95)),COLUMNS($C91))),"")</f>
        <v/>
      </c>
      <c r="AB95" s="8" t="str" cm="1">
        <f t="array" ref="AB95">IFERROR(IF(ROWS(AB$6:AB95)&gt;AB$5,"",INDEX($G$2:$G$985,SMALL(IF($C$2:$C$985=AB$4,ROW($G$2:$G$985)-ROW($C$2)+1),ROWS(AB$6:AB95)),COLUMNS($C91))),"")</f>
        <v/>
      </c>
    </row>
    <row r="96" spans="1:28" x14ac:dyDescent="0.35">
      <c r="A96" s="16" t="s">
        <v>37</v>
      </c>
      <c r="B96" s="20" t="str">
        <f>IF(A96=LEFT(Main!$C$4,2),"X","")</f>
        <v/>
      </c>
      <c r="C96" s="17" t="s">
        <v>2393</v>
      </c>
      <c r="D96" s="20" t="str">
        <f>IF(COUNTIFS(Main!$D$6:$D$55,'Support - Mun.TD Index'!C96)&gt;0,"X","")</f>
        <v/>
      </c>
      <c r="E96" s="16" t="s">
        <v>2297</v>
      </c>
      <c r="F96" s="17" t="s">
        <v>2394</v>
      </c>
      <c r="G96" s="3" t="str">
        <f t="shared" si="2"/>
        <v>013 - GALVESTON</v>
      </c>
      <c r="I96" s="8" t="str" cm="1">
        <f t="array" ref="I96">IFERROR(IF(ROWS(I$6:I96)&gt;I$5,"",INDEX($G$2:$G$985,SMALL(IF($C$2:$C$985=I$4,ROW($G$2:$G$985)-ROW($C$2)+1),ROWS(I$6:I96)),COLUMNS($C92))),"")</f>
        <v/>
      </c>
      <c r="J96" s="8" t="str" cm="1">
        <f t="array" ref="J96">IFERROR(IF(ROWS(J$6:J96)&gt;J$5,"",INDEX($G$2:$G$985,SMALL(IF($C$2:$C$985=J$4,ROW($G$2:$G$985)-ROW($C$2)+1),ROWS(J$6:J96)),COLUMNS($C92))),"")</f>
        <v/>
      </c>
      <c r="K96" s="8" t="str" cm="1">
        <f t="array" ref="K96">IFERROR(IF(ROWS(K$6:K96)&gt;K$5,"",INDEX($G$2:$G$985,SMALL(IF($C$2:$C$985=K$4,ROW($G$2:$G$985)-ROW($C$2)+1),ROWS(K$6:K96)),COLUMNS($C92))),"")</f>
        <v/>
      </c>
      <c r="L96" s="8" t="str" cm="1">
        <f t="array" ref="L96">IFERROR(IF(ROWS(L$6:L96)&gt;L$5,"",INDEX($G$2:$G$985,SMALL(IF($C$2:$C$985=L$4,ROW($G$2:$G$985)-ROW($C$2)+1),ROWS(L$6:L96)),COLUMNS($C92))),"")</f>
        <v/>
      </c>
      <c r="M96" s="8" t="str" cm="1">
        <f t="array" ref="M96">IFERROR(IF(ROWS(M$6:M96)&gt;M$5,"",INDEX($G$2:$G$985,SMALL(IF($C$2:$C$985=M$4,ROW($G$2:$G$985)-ROW($C$2)+1),ROWS(M$6:M96)),COLUMNS($C92))),"")</f>
        <v/>
      </c>
      <c r="N96" s="8" t="str" cm="1">
        <f t="array" ref="N96">IFERROR(IF(ROWS(N$6:N96)&gt;N$5,"",INDEX($G$2:$G$985,SMALL(IF($C$2:$C$985=N$4,ROW($G$2:$G$985)-ROW($C$2)+1),ROWS(N$6:N96)),COLUMNS($C92))),"")</f>
        <v/>
      </c>
      <c r="O96" s="8" t="str" cm="1">
        <f t="array" ref="O96">IFERROR(IF(ROWS(O$6:O96)&gt;O$5,"",INDEX($G$2:$G$985,SMALL(IF($C$2:$C$985=O$4,ROW($G$2:$G$985)-ROW($C$2)+1),ROWS(O$6:O96)),COLUMNS($C92))),"")</f>
        <v/>
      </c>
      <c r="P96" s="8" t="str" cm="1">
        <f t="array" ref="P96">IFERROR(IF(ROWS(P$6:P96)&gt;P$5,"",INDEX($G$2:$G$985,SMALL(IF($C$2:$C$985=P$4,ROW($G$2:$G$985)-ROW($C$2)+1),ROWS(P$6:P96)),COLUMNS($C92))),"")</f>
        <v/>
      </c>
      <c r="Q96" s="8" t="str" cm="1">
        <f t="array" ref="Q96">IFERROR(IF(ROWS(Q$6:Q96)&gt;Q$5,"",INDEX($G$2:$G$985,SMALL(IF($C$2:$C$985=Q$4,ROW($G$2:$G$985)-ROW($C$2)+1),ROWS(Q$6:Q96)),COLUMNS($C92))),"")</f>
        <v/>
      </c>
      <c r="R96" s="8" t="str" cm="1">
        <f t="array" ref="R96">IFERROR(IF(ROWS(R$6:R96)&gt;R$5,"",INDEX($G$2:$G$985,SMALL(IF($C$2:$C$985=R$4,ROW($G$2:$G$985)-ROW($C$2)+1),ROWS(R$6:R96)),COLUMNS($C92))),"")</f>
        <v/>
      </c>
      <c r="S96" s="8" t="str" cm="1">
        <f t="array" ref="S96">IFERROR(IF(ROWS(S$6:S96)&gt;S$5,"",INDEX($G$2:$G$985,SMALL(IF($C$2:$C$985=S$4,ROW($G$2:$G$985)-ROW($C$2)+1),ROWS(S$6:S96)),COLUMNS($C92))),"")</f>
        <v/>
      </c>
      <c r="T96" s="8" t="str" cm="1">
        <f t="array" ref="T96">IFERROR(IF(ROWS(T$6:T96)&gt;T$5,"",INDEX($G$2:$G$985,SMALL(IF($C$2:$C$985=T$4,ROW($G$2:$G$985)-ROW($C$2)+1),ROWS(T$6:T96)),COLUMNS($C92))),"")</f>
        <v/>
      </c>
      <c r="U96" s="8" t="str" cm="1">
        <f t="array" ref="U96">IFERROR(IF(ROWS(U$6:U96)&gt;U$5,"",INDEX($G$2:$G$985,SMALL(IF($C$2:$C$985=U$4,ROW($G$2:$G$985)-ROW($C$2)+1),ROWS(U$6:U96)),COLUMNS($C92))),"")</f>
        <v/>
      </c>
      <c r="V96" s="8" t="str" cm="1">
        <f t="array" ref="V96">IFERROR(IF(ROWS(V$6:V96)&gt;V$5,"",INDEX($G$2:$G$985,SMALL(IF($C$2:$C$985=V$4,ROW($G$2:$G$985)-ROW($C$2)+1),ROWS(V$6:V96)),COLUMNS($C92))),"")</f>
        <v/>
      </c>
      <c r="W96" s="8" t="str" cm="1">
        <f t="array" ref="W96">IFERROR(IF(ROWS(W$6:W96)&gt;W$5,"",INDEX($G$2:$G$985,SMALL(IF($C$2:$C$985=W$4,ROW($G$2:$G$985)-ROW($C$2)+1),ROWS(W$6:W96)),COLUMNS($C92))),"")</f>
        <v/>
      </c>
      <c r="X96" s="8" t="str" cm="1">
        <f t="array" ref="X96">IFERROR(IF(ROWS(X$6:X96)&gt;X$5,"",INDEX($G$2:$G$985,SMALL(IF($C$2:$C$985=X$4,ROW($G$2:$G$985)-ROW($C$2)+1),ROWS(X$6:X96)),COLUMNS($C92))),"")</f>
        <v/>
      </c>
      <c r="Y96" s="8" t="str" cm="1">
        <f t="array" ref="Y96">IFERROR(IF(ROWS(Y$6:Y96)&gt;Y$5,"",INDEX($G$2:$G$985,SMALL(IF($C$2:$C$985=Y$4,ROW($G$2:$G$985)-ROW($C$2)+1),ROWS(Y$6:Y96)),COLUMNS($C92))),"")</f>
        <v/>
      </c>
      <c r="Z96" s="8" t="str" cm="1">
        <f t="array" ref="Z96">IFERROR(IF(ROWS(Z$6:Z96)&gt;Z$5,"",INDEX($G$2:$G$985,SMALL(IF($C$2:$C$985=Z$4,ROW($G$2:$G$985)-ROW($C$2)+1),ROWS(Z$6:Z96)),COLUMNS($C92))),"")</f>
        <v/>
      </c>
      <c r="AA96" s="8" t="str" cm="1">
        <f t="array" ref="AA96">IFERROR(IF(ROWS(AA$6:AA96)&gt;AA$5,"",INDEX($G$2:$G$985,SMALL(IF($C$2:$C$985=AA$4,ROW($G$2:$G$985)-ROW($C$2)+1),ROWS(AA$6:AA96)),COLUMNS($C92))),"")</f>
        <v/>
      </c>
      <c r="AB96" s="8" t="str" cm="1">
        <f t="array" ref="AB96">IFERROR(IF(ROWS(AB$6:AB96)&gt;AB$5,"",INDEX($G$2:$G$985,SMALL(IF($C$2:$C$985=AB$4,ROW($G$2:$G$985)-ROW($C$2)+1),ROWS(AB$6:AB96)),COLUMNS($C92))),"")</f>
        <v/>
      </c>
    </row>
    <row r="97" spans="1:28" x14ac:dyDescent="0.35">
      <c r="A97" s="16" t="s">
        <v>37</v>
      </c>
      <c r="B97" s="20" t="str">
        <f>IF(A97=LEFT(Main!$C$4,2),"X","")</f>
        <v/>
      </c>
      <c r="C97" s="17" t="s">
        <v>2395</v>
      </c>
      <c r="D97" s="20" t="str">
        <f>IF(COUNTIFS(Main!$D$6:$D$55,'Support - Mun.TD Index'!C97)&gt;0,"X","")</f>
        <v/>
      </c>
      <c r="E97" s="16" t="s">
        <v>2285</v>
      </c>
      <c r="F97" s="17" t="s">
        <v>2396</v>
      </c>
      <c r="G97" s="3" t="str">
        <f t="shared" si="2"/>
        <v>021 - ONWARD</v>
      </c>
      <c r="I97" s="8" t="str" cm="1">
        <f t="array" ref="I97">IFERROR(IF(ROWS(I$6:I97)&gt;I$5,"",INDEX($G$2:$G$985,SMALL(IF($C$2:$C$985=I$4,ROW($G$2:$G$985)-ROW($C$2)+1),ROWS(I$6:I97)),COLUMNS($C93))),"")</f>
        <v/>
      </c>
      <c r="J97" s="8" t="str" cm="1">
        <f t="array" ref="J97">IFERROR(IF(ROWS(J$6:J97)&gt;J$5,"",INDEX($G$2:$G$985,SMALL(IF($C$2:$C$985=J$4,ROW($G$2:$G$985)-ROW($C$2)+1),ROWS(J$6:J97)),COLUMNS($C93))),"")</f>
        <v/>
      </c>
      <c r="K97" s="8" t="str" cm="1">
        <f t="array" ref="K97">IFERROR(IF(ROWS(K$6:K97)&gt;K$5,"",INDEX($G$2:$G$985,SMALL(IF($C$2:$C$985=K$4,ROW($G$2:$G$985)-ROW($C$2)+1),ROWS(K$6:K97)),COLUMNS($C93))),"")</f>
        <v/>
      </c>
      <c r="L97" s="8" t="str" cm="1">
        <f t="array" ref="L97">IFERROR(IF(ROWS(L$6:L97)&gt;L$5,"",INDEX($G$2:$G$985,SMALL(IF($C$2:$C$985=L$4,ROW($G$2:$G$985)-ROW($C$2)+1),ROWS(L$6:L97)),COLUMNS($C93))),"")</f>
        <v/>
      </c>
      <c r="M97" s="8" t="str" cm="1">
        <f t="array" ref="M97">IFERROR(IF(ROWS(M$6:M97)&gt;M$5,"",INDEX($G$2:$G$985,SMALL(IF($C$2:$C$985=M$4,ROW($G$2:$G$985)-ROW($C$2)+1),ROWS(M$6:M97)),COLUMNS($C93))),"")</f>
        <v/>
      </c>
      <c r="N97" s="8" t="str" cm="1">
        <f t="array" ref="N97">IFERROR(IF(ROWS(N$6:N97)&gt;N$5,"",INDEX($G$2:$G$985,SMALL(IF($C$2:$C$985=N$4,ROW($G$2:$G$985)-ROW($C$2)+1),ROWS(N$6:N97)),COLUMNS($C93))),"")</f>
        <v/>
      </c>
      <c r="O97" s="8" t="str" cm="1">
        <f t="array" ref="O97">IFERROR(IF(ROWS(O$6:O97)&gt;O$5,"",INDEX($G$2:$G$985,SMALL(IF($C$2:$C$985=O$4,ROW($G$2:$G$985)-ROW($C$2)+1),ROWS(O$6:O97)),COLUMNS($C93))),"")</f>
        <v/>
      </c>
      <c r="P97" s="8" t="str" cm="1">
        <f t="array" ref="P97">IFERROR(IF(ROWS(P$6:P97)&gt;P$5,"",INDEX($G$2:$G$985,SMALL(IF($C$2:$C$985=P$4,ROW($G$2:$G$985)-ROW($C$2)+1),ROWS(P$6:P97)),COLUMNS($C93))),"")</f>
        <v/>
      </c>
      <c r="Q97" s="8" t="str" cm="1">
        <f t="array" ref="Q97">IFERROR(IF(ROWS(Q$6:Q97)&gt;Q$5,"",INDEX($G$2:$G$985,SMALL(IF($C$2:$C$985=Q$4,ROW($G$2:$G$985)-ROW($C$2)+1),ROWS(Q$6:Q97)),COLUMNS($C93))),"")</f>
        <v/>
      </c>
      <c r="R97" s="8" t="str" cm="1">
        <f t="array" ref="R97">IFERROR(IF(ROWS(R$6:R97)&gt;R$5,"",INDEX($G$2:$G$985,SMALL(IF($C$2:$C$985=R$4,ROW($G$2:$G$985)-ROW($C$2)+1),ROWS(R$6:R97)),COLUMNS($C93))),"")</f>
        <v/>
      </c>
      <c r="S97" s="8" t="str" cm="1">
        <f t="array" ref="S97">IFERROR(IF(ROWS(S$6:S97)&gt;S$5,"",INDEX($G$2:$G$985,SMALL(IF($C$2:$C$985=S$4,ROW($G$2:$G$985)-ROW($C$2)+1),ROWS(S$6:S97)),COLUMNS($C93))),"")</f>
        <v/>
      </c>
      <c r="T97" s="8" t="str" cm="1">
        <f t="array" ref="T97">IFERROR(IF(ROWS(T$6:T97)&gt;T$5,"",INDEX($G$2:$G$985,SMALL(IF($C$2:$C$985=T$4,ROW($G$2:$G$985)-ROW($C$2)+1),ROWS(T$6:T97)),COLUMNS($C93))),"")</f>
        <v/>
      </c>
      <c r="U97" s="8" t="str" cm="1">
        <f t="array" ref="U97">IFERROR(IF(ROWS(U$6:U97)&gt;U$5,"",INDEX($G$2:$G$985,SMALL(IF($C$2:$C$985=U$4,ROW($G$2:$G$985)-ROW($C$2)+1),ROWS(U$6:U97)),COLUMNS($C93))),"")</f>
        <v/>
      </c>
      <c r="V97" s="8" t="str" cm="1">
        <f t="array" ref="V97">IFERROR(IF(ROWS(V$6:V97)&gt;V$5,"",INDEX($G$2:$G$985,SMALL(IF($C$2:$C$985=V$4,ROW($G$2:$G$985)-ROW($C$2)+1),ROWS(V$6:V97)),COLUMNS($C93))),"")</f>
        <v/>
      </c>
      <c r="W97" s="8" t="str" cm="1">
        <f t="array" ref="W97">IFERROR(IF(ROWS(W$6:W97)&gt;W$5,"",INDEX($G$2:$G$985,SMALL(IF($C$2:$C$985=W$4,ROW($G$2:$G$985)-ROW($C$2)+1),ROWS(W$6:W97)),COLUMNS($C93))),"")</f>
        <v/>
      </c>
      <c r="X97" s="8" t="str" cm="1">
        <f t="array" ref="X97">IFERROR(IF(ROWS(X$6:X97)&gt;X$5,"",INDEX($G$2:$G$985,SMALL(IF($C$2:$C$985=X$4,ROW($G$2:$G$985)-ROW($C$2)+1),ROWS(X$6:X97)),COLUMNS($C93))),"")</f>
        <v/>
      </c>
      <c r="Y97" s="8" t="str" cm="1">
        <f t="array" ref="Y97">IFERROR(IF(ROWS(Y$6:Y97)&gt;Y$5,"",INDEX($G$2:$G$985,SMALL(IF($C$2:$C$985=Y$4,ROW($G$2:$G$985)-ROW($C$2)+1),ROWS(Y$6:Y97)),COLUMNS($C93))),"")</f>
        <v/>
      </c>
      <c r="Z97" s="8" t="str" cm="1">
        <f t="array" ref="Z97">IFERROR(IF(ROWS(Z$6:Z97)&gt;Z$5,"",INDEX($G$2:$G$985,SMALL(IF($C$2:$C$985=Z$4,ROW($G$2:$G$985)-ROW($C$2)+1),ROWS(Z$6:Z97)),COLUMNS($C93))),"")</f>
        <v/>
      </c>
      <c r="AA97" s="8" t="str" cm="1">
        <f t="array" ref="AA97">IFERROR(IF(ROWS(AA$6:AA97)&gt;AA$5,"",INDEX($G$2:$G$985,SMALL(IF($C$2:$C$985=AA$4,ROW($G$2:$G$985)-ROW($C$2)+1),ROWS(AA$6:AA97)),COLUMNS($C93))),"")</f>
        <v/>
      </c>
      <c r="AB97" s="8" t="str" cm="1">
        <f t="array" ref="AB97">IFERROR(IF(ROWS(AB$6:AB97)&gt;AB$5,"",INDEX($G$2:$G$985,SMALL(IF($C$2:$C$985=AB$4,ROW($G$2:$G$985)-ROW($C$2)+1),ROWS(AB$6:AB97)),COLUMNS($C93))),"")</f>
        <v/>
      </c>
    </row>
    <row r="98" spans="1:28" x14ac:dyDescent="0.35">
      <c r="A98" s="16" t="s">
        <v>37</v>
      </c>
      <c r="B98" s="20" t="str">
        <f>IF(A98=LEFT(Main!$C$4,2),"X","")</f>
        <v/>
      </c>
      <c r="C98" s="17" t="s">
        <v>2397</v>
      </c>
      <c r="D98" s="20" t="str">
        <f>IF(COUNTIFS(Main!$D$6:$D$55,'Support - Mun.TD Index'!C98)&gt;0,"X","")</f>
        <v/>
      </c>
      <c r="E98" s="16" t="s">
        <v>2315</v>
      </c>
      <c r="F98" s="17" t="s">
        <v>2398</v>
      </c>
      <c r="G98" s="3" t="str">
        <f t="shared" si="2"/>
        <v>004 - ROYAL CENTER</v>
      </c>
      <c r="I98" s="8" t="str" cm="1">
        <f t="array" ref="I98">IFERROR(IF(ROWS(I$6:I98)&gt;I$5,"",INDEX($G$2:$G$985,SMALL(IF($C$2:$C$985=I$4,ROW($G$2:$G$985)-ROW($C$2)+1),ROWS(I$6:I98)),COLUMNS($C94))),"")</f>
        <v/>
      </c>
      <c r="J98" s="8" t="str" cm="1">
        <f t="array" ref="J98">IFERROR(IF(ROWS(J$6:J98)&gt;J$5,"",INDEX($G$2:$G$985,SMALL(IF($C$2:$C$985=J$4,ROW($G$2:$G$985)-ROW($C$2)+1),ROWS(J$6:J98)),COLUMNS($C94))),"")</f>
        <v/>
      </c>
      <c r="K98" s="8" t="str" cm="1">
        <f t="array" ref="K98">IFERROR(IF(ROWS(K$6:K98)&gt;K$5,"",INDEX($G$2:$G$985,SMALL(IF($C$2:$C$985=K$4,ROW($G$2:$G$985)-ROW($C$2)+1),ROWS(K$6:K98)),COLUMNS($C94))),"")</f>
        <v/>
      </c>
      <c r="L98" s="8" t="str" cm="1">
        <f t="array" ref="L98">IFERROR(IF(ROWS(L$6:L98)&gt;L$5,"",INDEX($G$2:$G$985,SMALL(IF($C$2:$C$985=L$4,ROW($G$2:$G$985)-ROW($C$2)+1),ROWS(L$6:L98)),COLUMNS($C94))),"")</f>
        <v/>
      </c>
      <c r="M98" s="8" t="str" cm="1">
        <f t="array" ref="M98">IFERROR(IF(ROWS(M$6:M98)&gt;M$5,"",INDEX($G$2:$G$985,SMALL(IF($C$2:$C$985=M$4,ROW($G$2:$G$985)-ROW($C$2)+1),ROWS(M$6:M98)),COLUMNS($C94))),"")</f>
        <v/>
      </c>
      <c r="N98" s="8" t="str" cm="1">
        <f t="array" ref="N98">IFERROR(IF(ROWS(N$6:N98)&gt;N$5,"",INDEX($G$2:$G$985,SMALL(IF($C$2:$C$985=N$4,ROW($G$2:$G$985)-ROW($C$2)+1),ROWS(N$6:N98)),COLUMNS($C94))),"")</f>
        <v/>
      </c>
      <c r="O98" s="8" t="str" cm="1">
        <f t="array" ref="O98">IFERROR(IF(ROWS(O$6:O98)&gt;O$5,"",INDEX($G$2:$G$985,SMALL(IF($C$2:$C$985=O$4,ROW($G$2:$G$985)-ROW($C$2)+1),ROWS(O$6:O98)),COLUMNS($C94))),"")</f>
        <v/>
      </c>
      <c r="P98" s="8" t="str" cm="1">
        <f t="array" ref="P98">IFERROR(IF(ROWS(P$6:P98)&gt;P$5,"",INDEX($G$2:$G$985,SMALL(IF($C$2:$C$985=P$4,ROW($G$2:$G$985)-ROW($C$2)+1),ROWS(P$6:P98)),COLUMNS($C94))),"")</f>
        <v/>
      </c>
      <c r="Q98" s="8" t="str" cm="1">
        <f t="array" ref="Q98">IFERROR(IF(ROWS(Q$6:Q98)&gt;Q$5,"",INDEX($G$2:$G$985,SMALL(IF($C$2:$C$985=Q$4,ROW($G$2:$G$985)-ROW($C$2)+1),ROWS(Q$6:Q98)),COLUMNS($C94))),"")</f>
        <v/>
      </c>
      <c r="R98" s="8" t="str" cm="1">
        <f t="array" ref="R98">IFERROR(IF(ROWS(R$6:R98)&gt;R$5,"",INDEX($G$2:$G$985,SMALL(IF($C$2:$C$985=R$4,ROW($G$2:$G$985)-ROW($C$2)+1),ROWS(R$6:R98)),COLUMNS($C94))),"")</f>
        <v/>
      </c>
      <c r="S98" s="8" t="str" cm="1">
        <f t="array" ref="S98">IFERROR(IF(ROWS(S$6:S98)&gt;S$5,"",INDEX($G$2:$G$985,SMALL(IF($C$2:$C$985=S$4,ROW($G$2:$G$985)-ROW($C$2)+1),ROWS(S$6:S98)),COLUMNS($C94))),"")</f>
        <v/>
      </c>
      <c r="T98" s="8" t="str" cm="1">
        <f t="array" ref="T98">IFERROR(IF(ROWS(T$6:T98)&gt;T$5,"",INDEX($G$2:$G$985,SMALL(IF($C$2:$C$985=T$4,ROW($G$2:$G$985)-ROW($C$2)+1),ROWS(T$6:T98)),COLUMNS($C94))),"")</f>
        <v/>
      </c>
      <c r="U98" s="8" t="str" cm="1">
        <f t="array" ref="U98">IFERROR(IF(ROWS(U$6:U98)&gt;U$5,"",INDEX($G$2:$G$985,SMALL(IF($C$2:$C$985=U$4,ROW($G$2:$G$985)-ROW($C$2)+1),ROWS(U$6:U98)),COLUMNS($C94))),"")</f>
        <v/>
      </c>
      <c r="V98" s="8" t="str" cm="1">
        <f t="array" ref="V98">IFERROR(IF(ROWS(V$6:V98)&gt;V$5,"",INDEX($G$2:$G$985,SMALL(IF($C$2:$C$985=V$4,ROW($G$2:$G$985)-ROW($C$2)+1),ROWS(V$6:V98)),COLUMNS($C94))),"")</f>
        <v/>
      </c>
      <c r="W98" s="8" t="str" cm="1">
        <f t="array" ref="W98">IFERROR(IF(ROWS(W$6:W98)&gt;W$5,"",INDEX($G$2:$G$985,SMALL(IF($C$2:$C$985=W$4,ROW($G$2:$G$985)-ROW($C$2)+1),ROWS(W$6:W98)),COLUMNS($C94))),"")</f>
        <v/>
      </c>
      <c r="X98" s="8" t="str" cm="1">
        <f t="array" ref="X98">IFERROR(IF(ROWS(X$6:X98)&gt;X$5,"",INDEX($G$2:$G$985,SMALL(IF($C$2:$C$985=X$4,ROW($G$2:$G$985)-ROW($C$2)+1),ROWS(X$6:X98)),COLUMNS($C94))),"")</f>
        <v/>
      </c>
      <c r="Y98" s="8" t="str" cm="1">
        <f t="array" ref="Y98">IFERROR(IF(ROWS(Y$6:Y98)&gt;Y$5,"",INDEX($G$2:$G$985,SMALL(IF($C$2:$C$985=Y$4,ROW($G$2:$G$985)-ROW($C$2)+1),ROWS(Y$6:Y98)),COLUMNS($C94))),"")</f>
        <v/>
      </c>
      <c r="Z98" s="8" t="str" cm="1">
        <f t="array" ref="Z98">IFERROR(IF(ROWS(Z$6:Z98)&gt;Z$5,"",INDEX($G$2:$G$985,SMALL(IF($C$2:$C$985=Z$4,ROW($G$2:$G$985)-ROW($C$2)+1),ROWS(Z$6:Z98)),COLUMNS($C94))),"")</f>
        <v/>
      </c>
      <c r="AA98" s="8" t="str" cm="1">
        <f t="array" ref="AA98">IFERROR(IF(ROWS(AA$6:AA98)&gt;AA$5,"",INDEX($G$2:$G$985,SMALL(IF($C$2:$C$985=AA$4,ROW($G$2:$G$985)-ROW($C$2)+1),ROWS(AA$6:AA98)),COLUMNS($C94))),"")</f>
        <v/>
      </c>
      <c r="AB98" s="8" t="str" cm="1">
        <f t="array" ref="AB98">IFERROR(IF(ROWS(AB$6:AB98)&gt;AB$5,"",INDEX($G$2:$G$985,SMALL(IF($C$2:$C$985=AB$4,ROW($G$2:$G$985)-ROW($C$2)+1),ROWS(AB$6:AB98)),COLUMNS($C94))),"")</f>
        <v/>
      </c>
    </row>
    <row r="99" spans="1:28" x14ac:dyDescent="0.35">
      <c r="A99" s="16" t="s">
        <v>37</v>
      </c>
      <c r="B99" s="20" t="str">
        <f>IF(A99=LEFT(Main!$C$4,2),"X","")</f>
        <v/>
      </c>
      <c r="C99" s="17" t="s">
        <v>2399</v>
      </c>
      <c r="D99" s="20" t="str">
        <f>IF(COUNTIFS(Main!$D$6:$D$55,'Support - Mun.TD Index'!C99)&gt;0,"X","")</f>
        <v/>
      </c>
      <c r="E99" s="16" t="s">
        <v>2205</v>
      </c>
      <c r="F99" s="17" t="s">
        <v>2400</v>
      </c>
      <c r="G99" s="3" t="str">
        <f t="shared" si="2"/>
        <v>022 - WALTON</v>
      </c>
      <c r="I99" s="8" t="str" cm="1">
        <f t="array" ref="I99">IFERROR(IF(ROWS(I$6:I99)&gt;I$5,"",INDEX($G$2:$G$985,SMALL(IF($C$2:$C$985=I$4,ROW($G$2:$G$985)-ROW($C$2)+1),ROWS(I$6:I99)),COLUMNS($C95))),"")</f>
        <v/>
      </c>
      <c r="J99" s="8" t="str" cm="1">
        <f t="array" ref="J99">IFERROR(IF(ROWS(J$6:J99)&gt;J$5,"",INDEX($G$2:$G$985,SMALL(IF($C$2:$C$985=J$4,ROW($G$2:$G$985)-ROW($C$2)+1),ROWS(J$6:J99)),COLUMNS($C95))),"")</f>
        <v/>
      </c>
      <c r="K99" s="8" t="str" cm="1">
        <f t="array" ref="K99">IFERROR(IF(ROWS(K$6:K99)&gt;K$5,"",INDEX($G$2:$G$985,SMALL(IF($C$2:$C$985=K$4,ROW($G$2:$G$985)-ROW($C$2)+1),ROWS(K$6:K99)),COLUMNS($C95))),"")</f>
        <v/>
      </c>
      <c r="L99" s="8" t="str" cm="1">
        <f t="array" ref="L99">IFERROR(IF(ROWS(L$6:L99)&gt;L$5,"",INDEX($G$2:$G$985,SMALL(IF($C$2:$C$985=L$4,ROW($G$2:$G$985)-ROW($C$2)+1),ROWS(L$6:L99)),COLUMNS($C95))),"")</f>
        <v/>
      </c>
      <c r="M99" s="8" t="str" cm="1">
        <f t="array" ref="M99">IFERROR(IF(ROWS(M$6:M99)&gt;M$5,"",INDEX($G$2:$G$985,SMALL(IF($C$2:$C$985=M$4,ROW($G$2:$G$985)-ROW($C$2)+1),ROWS(M$6:M99)),COLUMNS($C95))),"")</f>
        <v/>
      </c>
      <c r="N99" s="8" t="str" cm="1">
        <f t="array" ref="N99">IFERROR(IF(ROWS(N$6:N99)&gt;N$5,"",INDEX($G$2:$G$985,SMALL(IF($C$2:$C$985=N$4,ROW($G$2:$G$985)-ROW($C$2)+1),ROWS(N$6:N99)),COLUMNS($C95))),"")</f>
        <v/>
      </c>
      <c r="O99" s="8" t="str" cm="1">
        <f t="array" ref="O99">IFERROR(IF(ROWS(O$6:O99)&gt;O$5,"",INDEX($G$2:$G$985,SMALL(IF($C$2:$C$985=O$4,ROW($G$2:$G$985)-ROW($C$2)+1),ROWS(O$6:O99)),COLUMNS($C95))),"")</f>
        <v/>
      </c>
      <c r="P99" s="8" t="str" cm="1">
        <f t="array" ref="P99">IFERROR(IF(ROWS(P$6:P99)&gt;P$5,"",INDEX($G$2:$G$985,SMALL(IF($C$2:$C$985=P$4,ROW($G$2:$G$985)-ROW($C$2)+1),ROWS(P$6:P99)),COLUMNS($C95))),"")</f>
        <v/>
      </c>
      <c r="Q99" s="8" t="str" cm="1">
        <f t="array" ref="Q99">IFERROR(IF(ROWS(Q$6:Q99)&gt;Q$5,"",INDEX($G$2:$G$985,SMALL(IF($C$2:$C$985=Q$4,ROW($G$2:$G$985)-ROW($C$2)+1),ROWS(Q$6:Q99)),COLUMNS($C95))),"")</f>
        <v/>
      </c>
      <c r="R99" s="8" t="str" cm="1">
        <f t="array" ref="R99">IFERROR(IF(ROWS(R$6:R99)&gt;R$5,"",INDEX($G$2:$G$985,SMALL(IF($C$2:$C$985=R$4,ROW($G$2:$G$985)-ROW($C$2)+1),ROWS(R$6:R99)),COLUMNS($C95))),"")</f>
        <v/>
      </c>
      <c r="S99" s="8" t="str" cm="1">
        <f t="array" ref="S99">IFERROR(IF(ROWS(S$6:S99)&gt;S$5,"",INDEX($G$2:$G$985,SMALL(IF($C$2:$C$985=S$4,ROW($G$2:$G$985)-ROW($C$2)+1),ROWS(S$6:S99)),COLUMNS($C95))),"")</f>
        <v/>
      </c>
      <c r="T99" s="8" t="str" cm="1">
        <f t="array" ref="T99">IFERROR(IF(ROWS(T$6:T99)&gt;T$5,"",INDEX($G$2:$G$985,SMALL(IF($C$2:$C$985=T$4,ROW($G$2:$G$985)-ROW($C$2)+1),ROWS(T$6:T99)),COLUMNS($C95))),"")</f>
        <v/>
      </c>
      <c r="U99" s="8" t="str" cm="1">
        <f t="array" ref="U99">IFERROR(IF(ROWS(U$6:U99)&gt;U$5,"",INDEX($G$2:$G$985,SMALL(IF($C$2:$C$985=U$4,ROW($G$2:$G$985)-ROW($C$2)+1),ROWS(U$6:U99)),COLUMNS($C95))),"")</f>
        <v/>
      </c>
      <c r="V99" s="8" t="str" cm="1">
        <f t="array" ref="V99">IFERROR(IF(ROWS(V$6:V99)&gt;V$5,"",INDEX($G$2:$G$985,SMALL(IF($C$2:$C$985=V$4,ROW($G$2:$G$985)-ROW($C$2)+1),ROWS(V$6:V99)),COLUMNS($C95))),"")</f>
        <v/>
      </c>
      <c r="W99" s="8" t="str" cm="1">
        <f t="array" ref="W99">IFERROR(IF(ROWS(W$6:W99)&gt;W$5,"",INDEX($G$2:$G$985,SMALL(IF($C$2:$C$985=W$4,ROW($G$2:$G$985)-ROW($C$2)+1),ROWS(W$6:W99)),COLUMNS($C95))),"")</f>
        <v/>
      </c>
      <c r="X99" s="8" t="str" cm="1">
        <f t="array" ref="X99">IFERROR(IF(ROWS(X$6:X99)&gt;X$5,"",INDEX($G$2:$G$985,SMALL(IF($C$2:$C$985=X$4,ROW($G$2:$G$985)-ROW($C$2)+1),ROWS(X$6:X99)),COLUMNS($C95))),"")</f>
        <v/>
      </c>
      <c r="Y99" s="8" t="str" cm="1">
        <f t="array" ref="Y99">IFERROR(IF(ROWS(Y$6:Y99)&gt;Y$5,"",INDEX($G$2:$G$985,SMALL(IF($C$2:$C$985=Y$4,ROW($G$2:$G$985)-ROW($C$2)+1),ROWS(Y$6:Y99)),COLUMNS($C95))),"")</f>
        <v/>
      </c>
      <c r="Z99" s="8" t="str" cm="1">
        <f t="array" ref="Z99">IFERROR(IF(ROWS(Z$6:Z99)&gt;Z$5,"",INDEX($G$2:$G$985,SMALL(IF($C$2:$C$985=Z$4,ROW($G$2:$G$985)-ROW($C$2)+1),ROWS(Z$6:Z99)),COLUMNS($C95))),"")</f>
        <v/>
      </c>
      <c r="AA99" s="8" t="str" cm="1">
        <f t="array" ref="AA99">IFERROR(IF(ROWS(AA$6:AA99)&gt;AA$5,"",INDEX($G$2:$G$985,SMALL(IF($C$2:$C$985=AA$4,ROW($G$2:$G$985)-ROW($C$2)+1),ROWS(AA$6:AA99)),COLUMNS($C95))),"")</f>
        <v/>
      </c>
      <c r="AB99" s="8" t="str" cm="1">
        <f t="array" ref="AB99">IFERROR(IF(ROWS(AB$6:AB99)&gt;AB$5,"",INDEX($G$2:$G$985,SMALL(IF($C$2:$C$985=AB$4,ROW($G$2:$G$985)-ROW($C$2)+1),ROWS(AB$6:AB99)),COLUMNS($C95))),"")</f>
        <v/>
      </c>
    </row>
    <row r="100" spans="1:28" x14ac:dyDescent="0.35">
      <c r="A100" s="16" t="s">
        <v>39</v>
      </c>
      <c r="B100" s="20" t="str">
        <f>IF(A100=LEFT(Main!$C$4,2),"X","")</f>
        <v/>
      </c>
      <c r="C100" s="17" t="s">
        <v>2401</v>
      </c>
      <c r="D100" s="20" t="str">
        <f>IF(COUNTIFS(Main!$D$6:$D$55,'Support - Mun.TD Index'!C100)&gt;0,"X","")</f>
        <v/>
      </c>
      <c r="E100" s="16" t="s">
        <v>2307</v>
      </c>
      <c r="F100" s="17" t="s">
        <v>2402</v>
      </c>
      <c r="G100" s="3" t="str">
        <f t="shared" si="2"/>
        <v>009 - CITY OF JEFFERSONVILLE OFW</v>
      </c>
      <c r="I100" s="8" t="str" cm="1">
        <f t="array" ref="I100">IFERROR(IF(ROWS(I$6:I100)&gt;I$5,"",INDEX($G$2:$G$985,SMALL(IF($C$2:$C$985=I$4,ROW($G$2:$G$985)-ROW($C$2)+1),ROWS(I$6:I100)),COLUMNS($C96))),"")</f>
        <v/>
      </c>
      <c r="J100" s="8" t="str" cm="1">
        <f t="array" ref="J100">IFERROR(IF(ROWS(J$6:J100)&gt;J$5,"",INDEX($G$2:$G$985,SMALL(IF($C$2:$C$985=J$4,ROW($G$2:$G$985)-ROW($C$2)+1),ROWS(J$6:J100)),COLUMNS($C96))),"")</f>
        <v/>
      </c>
      <c r="K100" s="8" t="str" cm="1">
        <f t="array" ref="K100">IFERROR(IF(ROWS(K$6:K100)&gt;K$5,"",INDEX($G$2:$G$985,SMALL(IF($C$2:$C$985=K$4,ROW($G$2:$G$985)-ROW($C$2)+1),ROWS(K$6:K100)),COLUMNS($C96))),"")</f>
        <v/>
      </c>
      <c r="L100" s="8" t="str" cm="1">
        <f t="array" ref="L100">IFERROR(IF(ROWS(L$6:L100)&gt;L$5,"",INDEX($G$2:$G$985,SMALL(IF($C$2:$C$985=L$4,ROW($G$2:$G$985)-ROW($C$2)+1),ROWS(L$6:L100)),COLUMNS($C96))),"")</f>
        <v/>
      </c>
      <c r="M100" s="8" t="str" cm="1">
        <f t="array" ref="M100">IFERROR(IF(ROWS(M$6:M100)&gt;M$5,"",INDEX($G$2:$G$985,SMALL(IF($C$2:$C$985=M$4,ROW($G$2:$G$985)-ROW($C$2)+1),ROWS(M$6:M100)),COLUMNS($C96))),"")</f>
        <v/>
      </c>
      <c r="N100" s="8" t="str" cm="1">
        <f t="array" ref="N100">IFERROR(IF(ROWS(N$6:N100)&gt;N$5,"",INDEX($G$2:$G$985,SMALL(IF($C$2:$C$985=N$4,ROW($G$2:$G$985)-ROW($C$2)+1),ROWS(N$6:N100)),COLUMNS($C96))),"")</f>
        <v/>
      </c>
      <c r="O100" s="8" t="str" cm="1">
        <f t="array" ref="O100">IFERROR(IF(ROWS(O$6:O100)&gt;O$5,"",INDEX($G$2:$G$985,SMALL(IF($C$2:$C$985=O$4,ROW($G$2:$G$985)-ROW($C$2)+1),ROWS(O$6:O100)),COLUMNS($C96))),"")</f>
        <v/>
      </c>
      <c r="P100" s="8" t="str" cm="1">
        <f t="array" ref="P100">IFERROR(IF(ROWS(P$6:P100)&gt;P$5,"",INDEX($G$2:$G$985,SMALL(IF($C$2:$C$985=P$4,ROW($G$2:$G$985)-ROW($C$2)+1),ROWS(P$6:P100)),COLUMNS($C96))),"")</f>
        <v/>
      </c>
      <c r="Q100" s="8" t="str" cm="1">
        <f t="array" ref="Q100">IFERROR(IF(ROWS(Q$6:Q100)&gt;Q$5,"",INDEX($G$2:$G$985,SMALL(IF($C$2:$C$985=Q$4,ROW($G$2:$G$985)-ROW($C$2)+1),ROWS(Q$6:Q100)),COLUMNS($C96))),"")</f>
        <v/>
      </c>
      <c r="R100" s="8" t="str" cm="1">
        <f t="array" ref="R100">IFERROR(IF(ROWS(R$6:R100)&gt;R$5,"",INDEX($G$2:$G$985,SMALL(IF($C$2:$C$985=R$4,ROW($G$2:$G$985)-ROW($C$2)+1),ROWS(R$6:R100)),COLUMNS($C96))),"")</f>
        <v/>
      </c>
      <c r="S100" s="8" t="str" cm="1">
        <f t="array" ref="S100">IFERROR(IF(ROWS(S$6:S100)&gt;S$5,"",INDEX($G$2:$G$985,SMALL(IF($C$2:$C$985=S$4,ROW($G$2:$G$985)-ROW($C$2)+1),ROWS(S$6:S100)),COLUMNS($C96))),"")</f>
        <v/>
      </c>
      <c r="T100" s="8" t="str" cm="1">
        <f t="array" ref="T100">IFERROR(IF(ROWS(T$6:T100)&gt;T$5,"",INDEX($G$2:$G$985,SMALL(IF($C$2:$C$985=T$4,ROW($G$2:$G$985)-ROW($C$2)+1),ROWS(T$6:T100)),COLUMNS($C96))),"")</f>
        <v/>
      </c>
      <c r="U100" s="8" t="str" cm="1">
        <f t="array" ref="U100">IFERROR(IF(ROWS(U$6:U100)&gt;U$5,"",INDEX($G$2:$G$985,SMALL(IF($C$2:$C$985=U$4,ROW($G$2:$G$985)-ROW($C$2)+1),ROWS(U$6:U100)),COLUMNS($C96))),"")</f>
        <v/>
      </c>
      <c r="V100" s="8" t="str" cm="1">
        <f t="array" ref="V100">IFERROR(IF(ROWS(V$6:V100)&gt;V$5,"",INDEX($G$2:$G$985,SMALL(IF($C$2:$C$985=V$4,ROW($G$2:$G$985)-ROW($C$2)+1),ROWS(V$6:V100)),COLUMNS($C96))),"")</f>
        <v/>
      </c>
      <c r="W100" s="8" t="str" cm="1">
        <f t="array" ref="W100">IFERROR(IF(ROWS(W$6:W100)&gt;W$5,"",INDEX($G$2:$G$985,SMALL(IF($C$2:$C$985=W$4,ROW($G$2:$G$985)-ROW($C$2)+1),ROWS(W$6:W100)),COLUMNS($C96))),"")</f>
        <v/>
      </c>
      <c r="X100" s="8" t="str" cm="1">
        <f t="array" ref="X100">IFERROR(IF(ROWS(X$6:X100)&gt;X$5,"",INDEX($G$2:$G$985,SMALL(IF($C$2:$C$985=X$4,ROW($G$2:$G$985)-ROW($C$2)+1),ROWS(X$6:X100)),COLUMNS($C96))),"")</f>
        <v/>
      </c>
      <c r="Y100" s="8" t="str" cm="1">
        <f t="array" ref="Y100">IFERROR(IF(ROWS(Y$6:Y100)&gt;Y$5,"",INDEX($G$2:$G$985,SMALL(IF($C$2:$C$985=Y$4,ROW($G$2:$G$985)-ROW($C$2)+1),ROWS(Y$6:Y100)),COLUMNS($C96))),"")</f>
        <v/>
      </c>
      <c r="Z100" s="8" t="str" cm="1">
        <f t="array" ref="Z100">IFERROR(IF(ROWS(Z$6:Z100)&gt;Z$5,"",INDEX($G$2:$G$985,SMALL(IF($C$2:$C$985=Z$4,ROW($G$2:$G$985)-ROW($C$2)+1),ROWS(Z$6:Z100)),COLUMNS($C96))),"")</f>
        <v/>
      </c>
      <c r="AA100" s="8" t="str" cm="1">
        <f t="array" ref="AA100">IFERROR(IF(ROWS(AA$6:AA100)&gt;AA$5,"",INDEX($G$2:$G$985,SMALL(IF($C$2:$C$985=AA$4,ROW($G$2:$G$985)-ROW($C$2)+1),ROWS(AA$6:AA100)),COLUMNS($C96))),"")</f>
        <v/>
      </c>
      <c r="AB100" s="8" t="str" cm="1">
        <f t="array" ref="AB100">IFERROR(IF(ROWS(AB$6:AB100)&gt;AB$5,"",INDEX($G$2:$G$985,SMALL(IF($C$2:$C$985=AB$4,ROW($G$2:$G$985)-ROW($C$2)+1),ROWS(AB$6:AB100)),COLUMNS($C96))),"")</f>
        <v/>
      </c>
    </row>
    <row r="101" spans="1:28" x14ac:dyDescent="0.35">
      <c r="A101" s="16" t="s">
        <v>39</v>
      </c>
      <c r="B101" s="20" t="str">
        <f>IF(A101=LEFT(Main!$C$4,2),"X","")</f>
        <v/>
      </c>
      <c r="C101" s="17" t="s">
        <v>2401</v>
      </c>
      <c r="D101" s="20" t="str">
        <f>IF(COUNTIFS(Main!$D$6:$D$55,'Support - Mun.TD Index'!C101)&gt;0,"X","")</f>
        <v/>
      </c>
      <c r="E101" s="16" t="s">
        <v>2208</v>
      </c>
      <c r="F101" s="17" t="s">
        <v>2403</v>
      </c>
      <c r="G101" s="3" t="str">
        <f t="shared" si="2"/>
        <v>010 - CITY OF JEFFERSONVILLE IFW</v>
      </c>
    </row>
    <row r="102" spans="1:28" x14ac:dyDescent="0.35">
      <c r="A102" s="16" t="s">
        <v>39</v>
      </c>
      <c r="B102" s="20" t="str">
        <f>IF(A102=LEFT(Main!$C$4,2),"X","")</f>
        <v/>
      </c>
      <c r="C102" s="17" t="s">
        <v>2401</v>
      </c>
      <c r="D102" s="20" t="str">
        <f>IF(COUNTIFS(Main!$D$6:$D$55,'Support - Mun.TD Index'!C102)&gt;0,"X","")</f>
        <v/>
      </c>
      <c r="E102" s="16" t="s">
        <v>2248</v>
      </c>
      <c r="F102" s="17" t="s">
        <v>2404</v>
      </c>
      <c r="G102" s="3" t="str">
        <f t="shared" si="2"/>
        <v>039 - UTICA TWP - JEFF CITY</v>
      </c>
    </row>
    <row r="103" spans="1:28" x14ac:dyDescent="0.35">
      <c r="A103" s="16" t="s">
        <v>39</v>
      </c>
      <c r="B103" s="20" t="str">
        <f>IF(A103=LEFT(Main!$C$4,2),"X","")</f>
        <v/>
      </c>
      <c r="C103" s="17" t="s">
        <v>2401</v>
      </c>
      <c r="D103" s="20" t="str">
        <f>IF(COUNTIFS(Main!$D$6:$D$55,'Support - Mun.TD Index'!C103)&gt;0,"X","")</f>
        <v/>
      </c>
      <c r="E103" s="16" t="s">
        <v>2405</v>
      </c>
      <c r="F103" s="17" t="s">
        <v>2406</v>
      </c>
      <c r="G103" s="3" t="str">
        <f t="shared" si="2"/>
        <v>042 - CHARLESTOWN TOWNSHIP-JEFF CITY</v>
      </c>
    </row>
    <row r="104" spans="1:28" x14ac:dyDescent="0.35">
      <c r="A104" s="16" t="s">
        <v>39</v>
      </c>
      <c r="B104" s="20" t="str">
        <f>IF(A104=LEFT(Main!$C$4,2),"X","")</f>
        <v/>
      </c>
      <c r="C104" s="17" t="s">
        <v>2407</v>
      </c>
      <c r="D104" s="20" t="str">
        <f>IF(COUNTIFS(Main!$D$6:$D$55,'Support - Mun.TD Index'!C104)&gt;0,"X","")</f>
        <v/>
      </c>
      <c r="E104" s="16" t="s">
        <v>2315</v>
      </c>
      <c r="F104" s="17" t="s">
        <v>2408</v>
      </c>
      <c r="G104" s="3" t="str">
        <f t="shared" si="2"/>
        <v>004 - CITY OF CHARLESTOWN</v>
      </c>
    </row>
    <row r="105" spans="1:28" x14ac:dyDescent="0.35">
      <c r="A105" s="16" t="s">
        <v>39</v>
      </c>
      <c r="B105" s="20" t="str">
        <f>IF(A105=LEFT(Main!$C$4,2),"X","")</f>
        <v/>
      </c>
      <c r="C105" s="17" t="s">
        <v>2409</v>
      </c>
      <c r="D105" s="20" t="str">
        <f>IF(COUNTIFS(Main!$D$6:$D$55,'Support - Mun.TD Index'!C105)&gt;0,"X","")</f>
        <v/>
      </c>
      <c r="E105" s="16" t="s">
        <v>2216</v>
      </c>
      <c r="F105" s="17" t="s">
        <v>2410</v>
      </c>
      <c r="G105" s="3" t="str">
        <f t="shared" si="2"/>
        <v>011 - CLARKSVILLE TOWN OFW</v>
      </c>
    </row>
    <row r="106" spans="1:28" x14ac:dyDescent="0.35">
      <c r="A106" s="16" t="s">
        <v>39</v>
      </c>
      <c r="B106" s="20" t="str">
        <f>IF(A106=LEFT(Main!$C$4,2),"X","")</f>
        <v/>
      </c>
      <c r="C106" s="17" t="s">
        <v>2409</v>
      </c>
      <c r="D106" s="20" t="str">
        <f>IF(COUNTIFS(Main!$D$6:$D$55,'Support - Mun.TD Index'!C106)&gt;0,"X","")</f>
        <v/>
      </c>
      <c r="E106" s="16" t="s">
        <v>2384</v>
      </c>
      <c r="F106" s="17" t="s">
        <v>2411</v>
      </c>
      <c r="G106" s="3" t="str">
        <f t="shared" si="2"/>
        <v>012 - CLARKSVILLE TOWN IFW</v>
      </c>
    </row>
    <row r="107" spans="1:28" x14ac:dyDescent="0.35">
      <c r="A107" s="16" t="s">
        <v>39</v>
      </c>
      <c r="B107" s="20" t="str">
        <f>IF(A107=LEFT(Main!$C$4,2),"X","")</f>
        <v/>
      </c>
      <c r="C107" s="17" t="s">
        <v>2409</v>
      </c>
      <c r="D107" s="20" t="str">
        <f>IF(COUNTIFS(Main!$D$6:$D$55,'Support - Mun.TD Index'!C107)&gt;0,"X","")</f>
        <v/>
      </c>
      <c r="E107" s="16" t="s">
        <v>2297</v>
      </c>
      <c r="F107" s="17" t="s">
        <v>2412</v>
      </c>
      <c r="G107" s="3" t="str">
        <f t="shared" si="2"/>
        <v>013 - CLARKSVILLE - GREATER CLARK OFW</v>
      </c>
    </row>
    <row r="108" spans="1:28" x14ac:dyDescent="0.35">
      <c r="A108" s="16" t="s">
        <v>39</v>
      </c>
      <c r="B108" s="20" t="str">
        <f>IF(A108=LEFT(Main!$C$4,2),"X","")</f>
        <v/>
      </c>
      <c r="C108" s="17" t="s">
        <v>2409</v>
      </c>
      <c r="D108" s="20" t="str">
        <f>IF(COUNTIFS(Main!$D$6:$D$55,'Support - Mun.TD Index'!C108)&gt;0,"X","")</f>
        <v/>
      </c>
      <c r="E108" s="16" t="s">
        <v>2203</v>
      </c>
      <c r="F108" s="17" t="s">
        <v>2413</v>
      </c>
      <c r="G108" s="3" t="str">
        <f t="shared" si="2"/>
        <v>014 - CLARKSVILLE - GREATER CLARK IFW</v>
      </c>
    </row>
    <row r="109" spans="1:28" x14ac:dyDescent="0.35">
      <c r="A109" s="16" t="s">
        <v>39</v>
      </c>
      <c r="B109" s="20" t="str">
        <f>IF(A109=LEFT(Main!$C$4,2),"X","")</f>
        <v/>
      </c>
      <c r="C109" s="17" t="s">
        <v>2409</v>
      </c>
      <c r="D109" s="20" t="str">
        <f>IF(COUNTIFS(Main!$D$6:$D$55,'Support - Mun.TD Index'!C109)&gt;0,"X","")</f>
        <v/>
      </c>
      <c r="E109" s="16" t="s">
        <v>2250</v>
      </c>
      <c r="F109" s="17" t="s">
        <v>2414</v>
      </c>
      <c r="G109" s="3" t="str">
        <f t="shared" si="2"/>
        <v>040 - SC TWP-CLARKSVILLE TOWN</v>
      </c>
    </row>
    <row r="110" spans="1:28" x14ac:dyDescent="0.35">
      <c r="A110" s="16" t="s">
        <v>39</v>
      </c>
      <c r="B110" s="20" t="str">
        <f>IF(A110=LEFT(Main!$C$4,2),"X","")</f>
        <v/>
      </c>
      <c r="C110" s="17" t="s">
        <v>2409</v>
      </c>
      <c r="D110" s="20" t="str">
        <f>IF(COUNTIFS(Main!$D$6:$D$55,'Support - Mun.TD Index'!C110)&gt;0,"X","")</f>
        <v/>
      </c>
      <c r="E110" s="16" t="s">
        <v>2283</v>
      </c>
      <c r="F110" s="17" t="s">
        <v>2415</v>
      </c>
      <c r="G110" s="3" t="str">
        <f t="shared" si="2"/>
        <v>007 - JEFF TWP-CLARKSVILLE PARKS OFW</v>
      </c>
    </row>
    <row r="111" spans="1:28" x14ac:dyDescent="0.35">
      <c r="A111" s="16" t="s">
        <v>39</v>
      </c>
      <c r="B111" s="20" t="str">
        <f>IF(A111=LEFT(Main!$C$4,2),"X","")</f>
        <v/>
      </c>
      <c r="C111" s="17" t="s">
        <v>2409</v>
      </c>
      <c r="D111" s="20" t="str">
        <f>IF(COUNTIFS(Main!$D$6:$D$55,'Support - Mun.TD Index'!C111)&gt;0,"X","")</f>
        <v/>
      </c>
      <c r="E111" s="16" t="s">
        <v>2292</v>
      </c>
      <c r="F111" s="17" t="s">
        <v>2416</v>
      </c>
      <c r="G111" s="3" t="str">
        <f t="shared" si="2"/>
        <v>008 - JEFF TWP-CLARKSVILLE PARKS IFW</v>
      </c>
    </row>
    <row r="112" spans="1:28" x14ac:dyDescent="0.35">
      <c r="A112" s="16" t="s">
        <v>39</v>
      </c>
      <c r="B112" s="20" t="str">
        <f>IF(A112=LEFT(Main!$C$4,2),"X","")</f>
        <v/>
      </c>
      <c r="C112" s="17" t="s">
        <v>2409</v>
      </c>
      <c r="D112" s="20" t="str">
        <f>IF(COUNTIFS(Main!$D$6:$D$55,'Support - Mun.TD Index'!C112)&gt;0,"X","")</f>
        <v/>
      </c>
      <c r="E112" s="16" t="s">
        <v>2281</v>
      </c>
      <c r="F112" s="17" t="s">
        <v>2417</v>
      </c>
      <c r="G112" s="3" t="str">
        <f t="shared" si="2"/>
        <v>005 - JEFFERSONVILLE TWP OFW</v>
      </c>
    </row>
    <row r="113" spans="1:7" x14ac:dyDescent="0.35">
      <c r="A113" s="16" t="s">
        <v>39</v>
      </c>
      <c r="B113" s="20" t="str">
        <f>IF(A113=LEFT(Main!$C$4,2),"X","")</f>
        <v/>
      </c>
      <c r="C113" s="17" t="s">
        <v>2418</v>
      </c>
      <c r="D113" s="20" t="str">
        <f>IF(COUNTIFS(Main!$D$6:$D$55,'Support - Mun.TD Index'!C113)&gt;0,"X","")</f>
        <v/>
      </c>
      <c r="E113" s="16" t="s">
        <v>2336</v>
      </c>
      <c r="F113" s="17" t="s">
        <v>2419</v>
      </c>
      <c r="G113" s="3" t="str">
        <f t="shared" si="2"/>
        <v>036 - BORDEN TOWN</v>
      </c>
    </row>
    <row r="114" spans="1:7" x14ac:dyDescent="0.35">
      <c r="A114" s="16" t="s">
        <v>39</v>
      </c>
      <c r="B114" s="20" t="str">
        <f>IF(A114=LEFT(Main!$C$4,2),"X","")</f>
        <v/>
      </c>
      <c r="C114" s="17" t="s">
        <v>2420</v>
      </c>
      <c r="D114" s="20" t="str">
        <f>IF(COUNTIFS(Main!$D$6:$D$55,'Support - Mun.TD Index'!C114)&gt;0,"X","")</f>
        <v/>
      </c>
      <c r="E114" s="16" t="s">
        <v>2366</v>
      </c>
      <c r="F114" s="17" t="s">
        <v>2421</v>
      </c>
      <c r="G114" s="3" t="str">
        <f t="shared" si="2"/>
        <v>031 - SELLERSBURG TOWN</v>
      </c>
    </row>
    <row r="115" spans="1:7" x14ac:dyDescent="0.35">
      <c r="A115" s="16" t="s">
        <v>39</v>
      </c>
      <c r="B115" s="20" t="str">
        <f>IF(A115=LEFT(Main!$C$4,2),"X","")</f>
        <v/>
      </c>
      <c r="C115" s="17" t="s">
        <v>2420</v>
      </c>
      <c r="D115" s="20" t="str">
        <f>IF(COUNTIFS(Main!$D$6:$D$55,'Support - Mun.TD Index'!C115)&gt;0,"X","")</f>
        <v/>
      </c>
      <c r="E115" s="16" t="s">
        <v>2265</v>
      </c>
      <c r="F115" s="17" t="s">
        <v>2422</v>
      </c>
      <c r="G115" s="3" t="str">
        <f t="shared" si="2"/>
        <v>043 - CARR TWP - SELLERSBURG TOWN</v>
      </c>
    </row>
    <row r="116" spans="1:7" x14ac:dyDescent="0.35">
      <c r="A116" s="16" t="s">
        <v>39</v>
      </c>
      <c r="B116" s="20" t="str">
        <f>IF(A116=LEFT(Main!$C$4,2),"X","")</f>
        <v/>
      </c>
      <c r="C116" s="17" t="s">
        <v>2423</v>
      </c>
      <c r="D116" s="20" t="str">
        <f>IF(COUNTIFS(Main!$D$6:$D$55,'Support - Mun.TD Index'!C116)&gt;0,"X","")</f>
        <v/>
      </c>
      <c r="E116" s="16" t="s">
        <v>2338</v>
      </c>
      <c r="F116" s="17" t="s">
        <v>2424</v>
      </c>
      <c r="G116" s="3" t="str">
        <f t="shared" si="2"/>
        <v>037 - UTICA TOWN</v>
      </c>
    </row>
    <row r="117" spans="1:7" x14ac:dyDescent="0.35">
      <c r="A117" s="16" t="s">
        <v>41</v>
      </c>
      <c r="B117" s="20" t="str">
        <f>IF(A117=LEFT(Main!$C$4,2),"X","")</f>
        <v/>
      </c>
      <c r="C117" s="17" t="s">
        <v>2425</v>
      </c>
      <c r="D117" s="20" t="str">
        <f>IF(COUNTIFS(Main!$D$6:$D$55,'Support - Mun.TD Index'!C117)&gt;0,"X","")</f>
        <v/>
      </c>
      <c r="E117" s="16" t="s">
        <v>2279</v>
      </c>
      <c r="F117" s="17" t="s">
        <v>2426</v>
      </c>
      <c r="G117" s="3" t="str">
        <f t="shared" si="2"/>
        <v>002 - BRAZIL CITY</v>
      </c>
    </row>
    <row r="118" spans="1:7" x14ac:dyDescent="0.35">
      <c r="A118" s="16" t="s">
        <v>41</v>
      </c>
      <c r="B118" s="20" t="str">
        <f>IF(A118=LEFT(Main!$C$4,2),"X","")</f>
        <v/>
      </c>
      <c r="C118" s="17" t="s">
        <v>2425</v>
      </c>
      <c r="D118" s="20" t="str">
        <f>IF(COUNTIFS(Main!$D$6:$D$55,'Support - Mun.TD Index'!C118)&gt;0,"X","")</f>
        <v/>
      </c>
      <c r="E118" s="16" t="s">
        <v>2292</v>
      </c>
      <c r="F118" s="17" t="s">
        <v>2427</v>
      </c>
      <c r="G118" s="3" t="str">
        <f t="shared" si="2"/>
        <v>008 - BRAZIL-JACKSON</v>
      </c>
    </row>
    <row r="119" spans="1:7" x14ac:dyDescent="0.35">
      <c r="A119" s="16" t="s">
        <v>41</v>
      </c>
      <c r="B119" s="20" t="str">
        <f>IF(A119=LEFT(Main!$C$4,2),"X","")</f>
        <v/>
      </c>
      <c r="C119" s="17" t="s">
        <v>2425</v>
      </c>
      <c r="D119" s="20" t="str">
        <f>IF(COUNTIFS(Main!$D$6:$D$55,'Support - Mun.TD Index'!C119)&gt;0,"X","")</f>
        <v/>
      </c>
      <c r="E119" s="16" t="s">
        <v>2384</v>
      </c>
      <c r="F119" s="17" t="s">
        <v>2428</v>
      </c>
      <c r="G119" s="3" t="str">
        <f t="shared" si="2"/>
        <v>012 - BRAZIL-POSEY</v>
      </c>
    </row>
    <row r="120" spans="1:7" x14ac:dyDescent="0.35">
      <c r="A120" s="16" t="s">
        <v>41</v>
      </c>
      <c r="B120" s="20" t="str">
        <f>IF(A120=LEFT(Main!$C$4,2),"X","")</f>
        <v/>
      </c>
      <c r="C120" s="17" t="s">
        <v>2429</v>
      </c>
      <c r="D120" s="20" t="str">
        <f>IF(COUNTIFS(Main!$D$6:$D$55,'Support - Mun.TD Index'!C120)&gt;0,"X","")</f>
        <v/>
      </c>
      <c r="E120" s="16" t="s">
        <v>2430</v>
      </c>
      <c r="F120" s="17" t="s">
        <v>2431</v>
      </c>
      <c r="G120" s="3" t="str">
        <f t="shared" si="2"/>
        <v>017 - CARBON CORP.</v>
      </c>
    </row>
    <row r="121" spans="1:7" x14ac:dyDescent="0.35">
      <c r="A121" s="16" t="s">
        <v>41</v>
      </c>
      <c r="B121" s="20" t="str">
        <f>IF(A121=LEFT(Main!$C$4,2),"X","")</f>
        <v/>
      </c>
      <c r="C121" s="17" t="s">
        <v>2432</v>
      </c>
      <c r="D121" s="20" t="str">
        <f>IF(COUNTIFS(Main!$D$6:$D$55,'Support - Mun.TD Index'!C121)&gt;0,"X","")</f>
        <v/>
      </c>
      <c r="E121" s="16" t="s">
        <v>2312</v>
      </c>
      <c r="F121" s="17" t="s">
        <v>2433</v>
      </c>
      <c r="G121" s="3" t="str">
        <f t="shared" si="2"/>
        <v>015 - CENTERPOINT</v>
      </c>
    </row>
    <row r="122" spans="1:7" x14ac:dyDescent="0.35">
      <c r="A122" s="16" t="s">
        <v>41</v>
      </c>
      <c r="B122" s="20" t="str">
        <f>IF(A122=LEFT(Main!$C$4,2),"X","")</f>
        <v/>
      </c>
      <c r="C122" s="17" t="s">
        <v>2434</v>
      </c>
      <c r="D122" s="20" t="str">
        <f>IF(COUNTIFS(Main!$D$6:$D$55,'Support - Mun.TD Index'!C122)&gt;0,"X","")</f>
        <v/>
      </c>
      <c r="E122" s="16" t="s">
        <v>2322</v>
      </c>
      <c r="F122" s="17" t="s">
        <v>2435</v>
      </c>
      <c r="G122" s="3" t="str">
        <f t="shared" si="2"/>
        <v>006 - CLAY CITY</v>
      </c>
    </row>
    <row r="123" spans="1:7" x14ac:dyDescent="0.35">
      <c r="A123" s="16" t="s">
        <v>41</v>
      </c>
      <c r="B123" s="20" t="str">
        <f>IF(A123=LEFT(Main!$C$4,2),"X","")</f>
        <v/>
      </c>
      <c r="C123" s="17" t="s">
        <v>2436</v>
      </c>
      <c r="D123" s="20" t="str">
        <f>IF(COUNTIFS(Main!$D$6:$D$55,'Support - Mun.TD Index'!C123)&gt;0,"X","")</f>
        <v/>
      </c>
      <c r="E123" s="16" t="s">
        <v>2210</v>
      </c>
      <c r="F123" s="17" t="s">
        <v>2437</v>
      </c>
      <c r="G123" s="3" t="str">
        <f t="shared" si="2"/>
        <v>018 - KNIGHTSVILLE</v>
      </c>
    </row>
    <row r="124" spans="1:7" x14ac:dyDescent="0.35">
      <c r="A124" s="16" t="s">
        <v>41</v>
      </c>
      <c r="B124" s="20" t="str">
        <f>IF(A124=LEFT(Main!$C$4,2),"X","")</f>
        <v/>
      </c>
      <c r="C124" s="17" t="s">
        <v>2438</v>
      </c>
      <c r="D124" s="20" t="str">
        <f>IF(COUNTIFS(Main!$D$6:$D$55,'Support - Mun.TD Index'!C124)&gt;0,"X","")</f>
        <v/>
      </c>
      <c r="E124" s="16" t="s">
        <v>2297</v>
      </c>
      <c r="F124" s="17" t="s">
        <v>2439</v>
      </c>
      <c r="G124" s="3" t="str">
        <f t="shared" si="2"/>
        <v>013 - STAUNTON</v>
      </c>
    </row>
    <row r="125" spans="1:7" x14ac:dyDescent="0.35">
      <c r="A125" s="16" t="s">
        <v>41</v>
      </c>
      <c r="B125" s="20" t="str">
        <f>IF(A125=LEFT(Main!$C$4,2),"X","")</f>
        <v/>
      </c>
      <c r="C125" s="17" t="s">
        <v>2440</v>
      </c>
      <c r="D125" s="20" t="str">
        <f>IF(COUNTIFS(Main!$D$6:$D$55,'Support - Mun.TD Index'!C125)&gt;0,"X","")</f>
        <v/>
      </c>
      <c r="E125" s="16" t="s">
        <v>2213</v>
      </c>
      <c r="F125" s="17" t="s">
        <v>2441</v>
      </c>
      <c r="G125" s="3" t="str">
        <f t="shared" si="2"/>
        <v>019 - HARMONY</v>
      </c>
    </row>
    <row r="126" spans="1:7" x14ac:dyDescent="0.35">
      <c r="A126" s="16" t="s">
        <v>43</v>
      </c>
      <c r="B126" s="20" t="str">
        <f>IF(A126=LEFT(Main!$C$4,2),"X","")</f>
        <v/>
      </c>
      <c r="C126" s="17" t="s">
        <v>2442</v>
      </c>
      <c r="D126" s="20" t="str">
        <f>IF(COUNTIFS(Main!$D$6:$D$55,'Support - Mun.TD Index'!C126)&gt;0,"X","")</f>
        <v/>
      </c>
      <c r="E126" s="16" t="s">
        <v>2285</v>
      </c>
      <c r="F126" s="17" t="s">
        <v>2443</v>
      </c>
      <c r="G126" s="3" t="str">
        <f t="shared" si="2"/>
        <v>021 - FRANKFORT CITY</v>
      </c>
    </row>
    <row r="127" spans="1:7" x14ac:dyDescent="0.35">
      <c r="A127" s="16" t="s">
        <v>43</v>
      </c>
      <c r="B127" s="20" t="str">
        <f>IF(A127=LEFT(Main!$C$4,2),"X","")</f>
        <v/>
      </c>
      <c r="C127" s="17" t="s">
        <v>2442</v>
      </c>
      <c r="D127" s="20" t="str">
        <f>IF(COUNTIFS(Main!$D$6:$D$55,'Support - Mun.TD Index'!C127)&gt;0,"X","")</f>
        <v/>
      </c>
      <c r="E127" s="16" t="s">
        <v>2205</v>
      </c>
      <c r="F127" s="17" t="s">
        <v>2444</v>
      </c>
      <c r="G127" s="3" t="str">
        <f t="shared" si="2"/>
        <v>022 - FRANKFORT CITY-WASHINGTON TWP</v>
      </c>
    </row>
    <row r="128" spans="1:7" x14ac:dyDescent="0.35">
      <c r="A128" s="16" t="s">
        <v>43</v>
      </c>
      <c r="B128" s="20" t="str">
        <f>IF(A128=LEFT(Main!$C$4,2),"X","")</f>
        <v/>
      </c>
      <c r="C128" s="17" t="s">
        <v>2445</v>
      </c>
      <c r="D128" s="20" t="str">
        <f>IF(COUNTIFS(Main!$D$6:$D$55,'Support - Mun.TD Index'!C128)&gt;0,"X","")</f>
        <v/>
      </c>
      <c r="E128" s="16" t="s">
        <v>2203</v>
      </c>
      <c r="F128" s="17" t="s">
        <v>2446</v>
      </c>
      <c r="G128" s="3" t="str">
        <f t="shared" si="2"/>
        <v>014 - COLFAX TOWN</v>
      </c>
    </row>
    <row r="129" spans="1:7" x14ac:dyDescent="0.35">
      <c r="A129" s="16" t="s">
        <v>43</v>
      </c>
      <c r="B129" s="20" t="str">
        <f>IF(A129=LEFT(Main!$C$4,2),"X","")</f>
        <v/>
      </c>
      <c r="C129" s="17" t="s">
        <v>2447</v>
      </c>
      <c r="D129" s="20" t="str">
        <f>IF(COUNTIFS(Main!$D$6:$D$55,'Support - Mun.TD Index'!C129)&gt;0,"X","")</f>
        <v/>
      </c>
      <c r="E129" s="16" t="s">
        <v>2283</v>
      </c>
      <c r="F129" s="17" t="s">
        <v>2448</v>
      </c>
      <c r="G129" s="3" t="str">
        <f t="shared" si="2"/>
        <v>007 - KIRKLIN TOWN</v>
      </c>
    </row>
    <row r="130" spans="1:7" x14ac:dyDescent="0.35">
      <c r="A130" s="16" t="s">
        <v>43</v>
      </c>
      <c r="B130" s="20" t="str">
        <f>IF(A130=LEFT(Main!$C$4,2),"X","")</f>
        <v/>
      </c>
      <c r="C130" s="17" t="s">
        <v>2449</v>
      </c>
      <c r="D130" s="20" t="str">
        <f>IF(COUNTIFS(Main!$D$6:$D$55,'Support - Mun.TD Index'!C130)&gt;0,"X","")</f>
        <v/>
      </c>
      <c r="E130" s="16" t="s">
        <v>2216</v>
      </c>
      <c r="F130" s="17" t="s">
        <v>2450</v>
      </c>
      <c r="G130" s="3" t="str">
        <f t="shared" si="2"/>
        <v>011 - MICHIGANTOWN TOWN</v>
      </c>
    </row>
    <row r="131" spans="1:7" x14ac:dyDescent="0.35">
      <c r="A131" s="16" t="s">
        <v>43</v>
      </c>
      <c r="B131" s="20" t="str">
        <f>IF(A131=LEFT(Main!$C$4,2),"X","")</f>
        <v/>
      </c>
      <c r="C131" s="17" t="s">
        <v>2451</v>
      </c>
      <c r="D131" s="20" t="str">
        <f>IF(COUNTIFS(Main!$D$6:$D$55,'Support - Mun.TD Index'!C131)&gt;0,"X","")</f>
        <v/>
      </c>
      <c r="E131" s="16" t="s">
        <v>2307</v>
      </c>
      <c r="F131" s="17" t="s">
        <v>2452</v>
      </c>
      <c r="G131" s="3" t="str">
        <f t="shared" ref="G131:G194" si="3">E131&amp;" - "&amp;UPPER(F131)</f>
        <v>009 - MULBERRY TOWN</v>
      </c>
    </row>
    <row r="132" spans="1:7" x14ac:dyDescent="0.35">
      <c r="A132" s="16" t="s">
        <v>43</v>
      </c>
      <c r="B132" s="20" t="str">
        <f>IF(A132=LEFT(Main!$C$4,2),"X","")</f>
        <v/>
      </c>
      <c r="C132" s="17" t="s">
        <v>2453</v>
      </c>
      <c r="D132" s="20" t="str">
        <f>IF(COUNTIFS(Main!$D$6:$D$55,'Support - Mun.TD Index'!C132)&gt;0,"X","")</f>
        <v/>
      </c>
      <c r="E132" s="16" t="s">
        <v>2362</v>
      </c>
      <c r="F132" s="17" t="s">
        <v>2454</v>
      </c>
      <c r="G132" s="3" t="str">
        <f t="shared" si="3"/>
        <v>016 - ROSSVILLE TOWN</v>
      </c>
    </row>
    <row r="133" spans="1:7" x14ac:dyDescent="0.35">
      <c r="A133" s="16" t="s">
        <v>45</v>
      </c>
      <c r="B133" s="20" t="str">
        <f>IF(A133=LEFT(Main!$C$4,2),"X","")</f>
        <v/>
      </c>
      <c r="C133" s="17" t="s">
        <v>2455</v>
      </c>
      <c r="D133" s="20" t="str">
        <f>IF(COUNTIFS(Main!$D$6:$D$55,'Support - Mun.TD Index'!C133)&gt;0,"X","")</f>
        <v/>
      </c>
      <c r="E133" s="16" t="s">
        <v>2279</v>
      </c>
      <c r="F133" s="17" t="s">
        <v>2456</v>
      </c>
      <c r="G133" s="3" t="str">
        <f t="shared" si="3"/>
        <v>002 - ALTON</v>
      </c>
    </row>
    <row r="134" spans="1:7" x14ac:dyDescent="0.35">
      <c r="A134" s="16" t="s">
        <v>45</v>
      </c>
      <c r="B134" s="20" t="str">
        <f>IF(A134=LEFT(Main!$C$4,2),"X","")</f>
        <v/>
      </c>
      <c r="C134" s="17" t="s">
        <v>2457</v>
      </c>
      <c r="D134" s="20" t="str">
        <f>IF(COUNTIFS(Main!$D$6:$D$55,'Support - Mun.TD Index'!C134)&gt;0,"X","")</f>
        <v/>
      </c>
      <c r="E134" s="16" t="s">
        <v>2216</v>
      </c>
      <c r="F134" s="17" t="s">
        <v>2458</v>
      </c>
      <c r="G134" s="3" t="str">
        <f t="shared" si="3"/>
        <v>011 - ENGLISH</v>
      </c>
    </row>
    <row r="135" spans="1:7" x14ac:dyDescent="0.35">
      <c r="A135" s="16" t="s">
        <v>45</v>
      </c>
      <c r="B135" s="20" t="str">
        <f>IF(A135=LEFT(Main!$C$4,2),"X","")</f>
        <v/>
      </c>
      <c r="C135" s="17" t="s">
        <v>2459</v>
      </c>
      <c r="D135" s="20" t="str">
        <f>IF(COUNTIFS(Main!$D$6:$D$55,'Support - Mun.TD Index'!C135)&gt;0,"X","")</f>
        <v/>
      </c>
      <c r="E135" s="16" t="s">
        <v>2315</v>
      </c>
      <c r="F135" s="17" t="s">
        <v>2460</v>
      </c>
      <c r="G135" s="3" t="str">
        <f t="shared" si="3"/>
        <v>004 - LEAVENWORTH</v>
      </c>
    </row>
    <row r="136" spans="1:7" x14ac:dyDescent="0.35">
      <c r="A136" s="16" t="s">
        <v>45</v>
      </c>
      <c r="B136" s="20" t="str">
        <f>IF(A136=LEFT(Main!$C$4,2),"X","")</f>
        <v/>
      </c>
      <c r="C136" s="17" t="s">
        <v>2461</v>
      </c>
      <c r="D136" s="20" t="str">
        <f>IF(COUNTIFS(Main!$D$6:$D$55,'Support - Mun.TD Index'!C136)&gt;0,"X","")</f>
        <v/>
      </c>
      <c r="E136" s="16" t="s">
        <v>2283</v>
      </c>
      <c r="F136" s="17" t="s">
        <v>2462</v>
      </c>
      <c r="G136" s="3" t="str">
        <f t="shared" si="3"/>
        <v>007 - MARENGO</v>
      </c>
    </row>
    <row r="137" spans="1:7" x14ac:dyDescent="0.35">
      <c r="A137" s="16" t="s">
        <v>45</v>
      </c>
      <c r="B137" s="20" t="str">
        <f>IF(A137=LEFT(Main!$C$4,2),"X","")</f>
        <v/>
      </c>
      <c r="C137" s="17" t="s">
        <v>2463</v>
      </c>
      <c r="D137" s="20" t="str">
        <f>IF(COUNTIFS(Main!$D$6:$D$55,'Support - Mun.TD Index'!C137)&gt;0,"X","")</f>
        <v/>
      </c>
      <c r="E137" s="16" t="s">
        <v>2203</v>
      </c>
      <c r="F137" s="17" t="s">
        <v>2464</v>
      </c>
      <c r="G137" s="3" t="str">
        <f t="shared" si="3"/>
        <v>014 - MILLTOWN</v>
      </c>
    </row>
    <row r="138" spans="1:7" x14ac:dyDescent="0.35">
      <c r="A138" s="16" t="s">
        <v>47</v>
      </c>
      <c r="B138" s="20" t="str">
        <f>IF(A138=LEFT(Main!$C$4,2),"X","")</f>
        <v/>
      </c>
      <c r="C138" s="17" t="s">
        <v>2465</v>
      </c>
      <c r="D138" s="20" t="str">
        <f>IF(COUNTIFS(Main!$D$6:$D$55,'Support - Mun.TD Index'!C138)&gt;0,"X","")</f>
        <v/>
      </c>
      <c r="E138" s="16" t="s">
        <v>2430</v>
      </c>
      <c r="F138" s="17" t="s">
        <v>2466</v>
      </c>
      <c r="G138" s="3" t="str">
        <f t="shared" si="3"/>
        <v>017 - WASHINGTON CITY</v>
      </c>
    </row>
    <row r="139" spans="1:7" x14ac:dyDescent="0.35">
      <c r="A139" s="16" t="s">
        <v>47</v>
      </c>
      <c r="B139" s="20" t="str">
        <f>IF(A139=LEFT(Main!$C$4,2),"X","")</f>
        <v/>
      </c>
      <c r="C139" s="17" t="s">
        <v>2467</v>
      </c>
      <c r="D139" s="20" t="str">
        <f>IF(COUNTIFS(Main!$D$6:$D$55,'Support - Mun.TD Index'!C139)&gt;0,"X","")</f>
        <v/>
      </c>
      <c r="E139" s="16" t="s">
        <v>2216</v>
      </c>
      <c r="F139" s="17" t="s">
        <v>2468</v>
      </c>
      <c r="G139" s="3" t="str">
        <f t="shared" si="3"/>
        <v>011 - ALFORDSVILLE TOWN</v>
      </c>
    </row>
    <row r="140" spans="1:7" x14ac:dyDescent="0.35">
      <c r="A140" s="16" t="s">
        <v>47</v>
      </c>
      <c r="B140" s="20" t="str">
        <f>IF(A140=LEFT(Main!$C$4,2),"X","")</f>
        <v/>
      </c>
      <c r="C140" s="17" t="s">
        <v>2469</v>
      </c>
      <c r="D140" s="20" t="str">
        <f>IF(COUNTIFS(Main!$D$6:$D$55,'Support - Mun.TD Index'!C140)&gt;0,"X","")</f>
        <v/>
      </c>
      <c r="E140" s="16" t="s">
        <v>2279</v>
      </c>
      <c r="F140" s="17" t="s">
        <v>2470</v>
      </c>
      <c r="G140" s="3" t="str">
        <f t="shared" si="3"/>
        <v>002 - CANNELBURG TOWN</v>
      </c>
    </row>
    <row r="141" spans="1:7" x14ac:dyDescent="0.35">
      <c r="A141" s="16" t="s">
        <v>47</v>
      </c>
      <c r="B141" s="20" t="str">
        <f>IF(A141=LEFT(Main!$C$4,2),"X","")</f>
        <v/>
      </c>
      <c r="C141" s="17" t="s">
        <v>2471</v>
      </c>
      <c r="D141" s="20" t="str">
        <f>IF(COUNTIFS(Main!$D$6:$D$55,'Support - Mun.TD Index'!C141)&gt;0,"X","")</f>
        <v/>
      </c>
      <c r="E141" s="16" t="s">
        <v>2322</v>
      </c>
      <c r="F141" s="17" t="s">
        <v>2472</v>
      </c>
      <c r="G141" s="3" t="str">
        <f t="shared" si="3"/>
        <v>006 - ELNORA TOWN</v>
      </c>
    </row>
    <row r="142" spans="1:7" x14ac:dyDescent="0.35">
      <c r="A142" s="16" t="s">
        <v>47</v>
      </c>
      <c r="B142" s="20" t="str">
        <f>IF(A142=LEFT(Main!$C$4,2),"X","")</f>
        <v/>
      </c>
      <c r="C142" s="17" t="s">
        <v>2473</v>
      </c>
      <c r="D142" s="20" t="str">
        <f>IF(COUNTIFS(Main!$D$6:$D$55,'Support - Mun.TD Index'!C142)&gt;0,"X","")</f>
        <v/>
      </c>
      <c r="E142" s="16" t="s">
        <v>2347</v>
      </c>
      <c r="F142" s="17" t="s">
        <v>2474</v>
      </c>
      <c r="G142" s="3" t="str">
        <f t="shared" si="3"/>
        <v>003 - MONTGOMERY TOWN</v>
      </c>
    </row>
    <row r="143" spans="1:7" x14ac:dyDescent="0.35">
      <c r="A143" s="16" t="s">
        <v>47</v>
      </c>
      <c r="B143" s="20" t="str">
        <f>IF(A143=LEFT(Main!$C$4,2),"X","")</f>
        <v/>
      </c>
      <c r="C143" s="17" t="s">
        <v>2475</v>
      </c>
      <c r="D143" s="20" t="str">
        <f>IF(COUNTIFS(Main!$D$6:$D$55,'Support - Mun.TD Index'!C143)&gt;0,"X","")</f>
        <v/>
      </c>
      <c r="E143" s="16" t="s">
        <v>2307</v>
      </c>
      <c r="F143" s="17" t="s">
        <v>2476</v>
      </c>
      <c r="G143" s="3" t="str">
        <f t="shared" si="3"/>
        <v>009 - ODON TOWN</v>
      </c>
    </row>
    <row r="144" spans="1:7" x14ac:dyDescent="0.35">
      <c r="A144" s="16" t="s">
        <v>47</v>
      </c>
      <c r="B144" s="20" t="str">
        <f>IF(A144=LEFT(Main!$C$4,2),"X","")</f>
        <v/>
      </c>
      <c r="C144" s="17" t="s">
        <v>2477</v>
      </c>
      <c r="D144" s="20" t="str">
        <f>IF(COUNTIFS(Main!$D$6:$D$55,'Support - Mun.TD Index'!C144)&gt;0,"X","")</f>
        <v/>
      </c>
      <c r="E144" s="16" t="s">
        <v>2297</v>
      </c>
      <c r="F144" s="17" t="s">
        <v>2478</v>
      </c>
      <c r="G144" s="3" t="str">
        <f t="shared" si="3"/>
        <v>013 - PLAINVILLE TOWN</v>
      </c>
    </row>
    <row r="145" spans="1:7" x14ac:dyDescent="0.35">
      <c r="A145" s="16" t="s">
        <v>49</v>
      </c>
      <c r="B145" s="20" t="str">
        <f>IF(A145=LEFT(Main!$C$4,2),"X","")</f>
        <v/>
      </c>
      <c r="C145" s="17" t="s">
        <v>2479</v>
      </c>
      <c r="D145" s="20" t="str">
        <f>IF(COUNTIFS(Main!$D$6:$D$55,'Support - Mun.TD Index'!C145)&gt;0,"X","")</f>
        <v/>
      </c>
      <c r="E145" s="16" t="s">
        <v>2297</v>
      </c>
      <c r="F145" s="17" t="s">
        <v>2480</v>
      </c>
      <c r="G145" s="3" t="str">
        <f t="shared" si="3"/>
        <v>013 - LAWRENCEBURG A</v>
      </c>
    </row>
    <row r="146" spans="1:7" x14ac:dyDescent="0.35">
      <c r="A146" s="16" t="s">
        <v>49</v>
      </c>
      <c r="B146" s="20" t="str">
        <f>IF(A146=LEFT(Main!$C$4,2),"X","")</f>
        <v/>
      </c>
      <c r="C146" s="17" t="s">
        <v>2479</v>
      </c>
      <c r="D146" s="20" t="str">
        <f>IF(COUNTIFS(Main!$D$6:$D$55,'Support - Mun.TD Index'!C146)&gt;0,"X","")</f>
        <v/>
      </c>
      <c r="E146" s="16" t="s">
        <v>2356</v>
      </c>
      <c r="F146" s="17" t="s">
        <v>2481</v>
      </c>
      <c r="G146" s="3" t="str">
        <f t="shared" si="3"/>
        <v>026 - LAWRENCEBURG B</v>
      </c>
    </row>
    <row r="147" spans="1:7" x14ac:dyDescent="0.35">
      <c r="A147" s="16" t="s">
        <v>49</v>
      </c>
      <c r="B147" s="20" t="str">
        <f>IF(A147=LEFT(Main!$C$4,2),"X","")</f>
        <v/>
      </c>
      <c r="C147" s="17" t="s">
        <v>2482</v>
      </c>
      <c r="D147" s="20" t="str">
        <f>IF(COUNTIFS(Main!$D$6:$D$55,'Support - Mun.TD Index'!C147)&gt;0,"X","")</f>
        <v/>
      </c>
      <c r="E147" s="16" t="s">
        <v>2347</v>
      </c>
      <c r="F147" s="17" t="s">
        <v>2483</v>
      </c>
      <c r="G147" s="3" t="str">
        <f t="shared" si="3"/>
        <v>003 - AURORA CITY</v>
      </c>
    </row>
    <row r="148" spans="1:7" x14ac:dyDescent="0.35">
      <c r="A148" s="16" t="s">
        <v>49</v>
      </c>
      <c r="B148" s="20" t="str">
        <f>IF(A148=LEFT(Main!$C$4,2),"X","")</f>
        <v/>
      </c>
      <c r="C148" s="17" t="s">
        <v>2482</v>
      </c>
      <c r="D148" s="20" t="str">
        <f>IF(COUNTIFS(Main!$D$6:$D$55,'Support - Mun.TD Index'!C148)&gt;0,"X","")</f>
        <v/>
      </c>
      <c r="E148" s="16" t="s">
        <v>2312</v>
      </c>
      <c r="F148" s="17" t="s">
        <v>2484</v>
      </c>
      <c r="G148" s="3" t="str">
        <f t="shared" si="3"/>
        <v>015 - AURORA CITY A</v>
      </c>
    </row>
    <row r="149" spans="1:7" x14ac:dyDescent="0.35">
      <c r="A149" s="16" t="s">
        <v>49</v>
      </c>
      <c r="B149" s="20" t="str">
        <f>IF(A149=LEFT(Main!$C$4,2),"X","")</f>
        <v/>
      </c>
      <c r="C149" s="17" t="s">
        <v>2485</v>
      </c>
      <c r="D149" s="20" t="str">
        <f>IF(COUNTIFS(Main!$D$6:$D$55,'Support - Mun.TD Index'!C149)&gt;0,"X","")</f>
        <v/>
      </c>
      <c r="E149" s="16" t="s">
        <v>2281</v>
      </c>
      <c r="F149" s="17" t="s">
        <v>2486</v>
      </c>
      <c r="G149" s="3" t="str">
        <f t="shared" si="3"/>
        <v>005 - DILLSBORO</v>
      </c>
    </row>
    <row r="150" spans="1:7" x14ac:dyDescent="0.35">
      <c r="A150" s="16" t="s">
        <v>49</v>
      </c>
      <c r="B150" s="20" t="str">
        <f>IF(A150=LEFT(Main!$C$4,2),"X","")</f>
        <v/>
      </c>
      <c r="C150" s="17" t="s">
        <v>2487</v>
      </c>
      <c r="D150" s="20" t="str">
        <f>IF(COUNTIFS(Main!$D$6:$D$55,'Support - Mun.TD Index'!C150)&gt;0,"X","")</f>
        <v/>
      </c>
      <c r="E150" s="16" t="s">
        <v>2362</v>
      </c>
      <c r="F150" s="17" t="s">
        <v>2488</v>
      </c>
      <c r="G150" s="3" t="str">
        <f t="shared" si="3"/>
        <v>016 - GREENDALE A</v>
      </c>
    </row>
    <row r="151" spans="1:7" x14ac:dyDescent="0.35">
      <c r="A151" s="16" t="s">
        <v>49</v>
      </c>
      <c r="B151" s="20" t="str">
        <f>IF(A151=LEFT(Main!$C$4,2),"X","")</f>
        <v/>
      </c>
      <c r="C151" s="17" t="s">
        <v>2487</v>
      </c>
      <c r="D151" s="20" t="str">
        <f>IF(COUNTIFS(Main!$D$6:$D$55,'Support - Mun.TD Index'!C151)&gt;0,"X","")</f>
        <v/>
      </c>
      <c r="E151" s="16" t="s">
        <v>2289</v>
      </c>
      <c r="F151" s="17" t="s">
        <v>2489</v>
      </c>
      <c r="G151" s="3" t="str">
        <f t="shared" si="3"/>
        <v>025 - GREENDALE B</v>
      </c>
    </row>
    <row r="152" spans="1:7" x14ac:dyDescent="0.35">
      <c r="A152" s="16" t="s">
        <v>49</v>
      </c>
      <c r="B152" s="20" t="str">
        <f>IF(A152=LEFT(Main!$C$4,2),"X","")</f>
        <v/>
      </c>
      <c r="C152" s="17" t="s">
        <v>2490</v>
      </c>
      <c r="D152" s="20" t="str">
        <f>IF(COUNTIFS(Main!$D$6:$D$55,'Support - Mun.TD Index'!C152)&gt;0,"X","")</f>
        <v/>
      </c>
      <c r="E152" s="16" t="s">
        <v>2205</v>
      </c>
      <c r="F152" s="17" t="s">
        <v>2491</v>
      </c>
      <c r="G152" s="3" t="str">
        <f t="shared" si="3"/>
        <v>022 - MOORES HILL</v>
      </c>
    </row>
    <row r="153" spans="1:7" x14ac:dyDescent="0.35">
      <c r="A153" s="16" t="s">
        <v>49</v>
      </c>
      <c r="B153" s="20" t="str">
        <f>IF(A153=LEFT(Main!$C$4,2),"X","")</f>
        <v/>
      </c>
      <c r="C153" s="17" t="s">
        <v>2492</v>
      </c>
      <c r="D153" s="20" t="str">
        <f>IF(COUNTIFS(Main!$D$6:$D$55,'Support - Mun.TD Index'!C153)&gt;0,"X","")</f>
        <v/>
      </c>
      <c r="E153" s="16" t="s">
        <v>2216</v>
      </c>
      <c r="F153" s="17" t="s">
        <v>2493</v>
      </c>
      <c r="G153" s="3" t="str">
        <f t="shared" si="3"/>
        <v>011 - ST LEON</v>
      </c>
    </row>
    <row r="154" spans="1:7" x14ac:dyDescent="0.35">
      <c r="A154" s="16" t="s">
        <v>49</v>
      </c>
      <c r="B154" s="20" t="str">
        <f>IF(A154=LEFT(Main!$C$4,2),"X","")</f>
        <v/>
      </c>
      <c r="C154" s="17" t="s">
        <v>2494</v>
      </c>
      <c r="D154" s="20" t="str">
        <f>IF(COUNTIFS(Main!$D$6:$D$55,'Support - Mun.TD Index'!C154)&gt;0,"X","")</f>
        <v/>
      </c>
      <c r="E154" s="16" t="s">
        <v>2283</v>
      </c>
      <c r="F154" s="17" t="s">
        <v>2495</v>
      </c>
      <c r="G154" s="3" t="str">
        <f t="shared" si="3"/>
        <v>007 - WEST HARRISON</v>
      </c>
    </row>
    <row r="155" spans="1:7" x14ac:dyDescent="0.35">
      <c r="A155" s="16" t="s">
        <v>51</v>
      </c>
      <c r="B155" s="20" t="str">
        <f>IF(A155=LEFT(Main!$C$4,2),"X","")</f>
        <v/>
      </c>
      <c r="C155" s="17" t="s">
        <v>2496</v>
      </c>
      <c r="D155" s="20" t="str">
        <f>IF(COUNTIFS(Main!$D$6:$D$55,'Support - Mun.TD Index'!C155)&gt;0,"X","")</f>
        <v/>
      </c>
      <c r="E155" s="16" t="s">
        <v>2362</v>
      </c>
      <c r="F155" s="17" t="s">
        <v>2497</v>
      </c>
      <c r="G155" s="3" t="str">
        <f t="shared" si="3"/>
        <v>016 - GREENSBURG</v>
      </c>
    </row>
    <row r="156" spans="1:7" x14ac:dyDescent="0.35">
      <c r="A156" s="16" t="s">
        <v>51</v>
      </c>
      <c r="B156" s="20" t="str">
        <f>IF(A156=LEFT(Main!$C$4,2),"X","")</f>
        <v/>
      </c>
      <c r="C156" s="17" t="s">
        <v>2496</v>
      </c>
      <c r="D156" s="20" t="str">
        <f>IF(COUNTIFS(Main!$D$6:$D$55,'Support - Mun.TD Index'!C156)&gt;0,"X","")</f>
        <v/>
      </c>
      <c r="E156" s="16" t="s">
        <v>2430</v>
      </c>
      <c r="F156" s="17" t="s">
        <v>2498</v>
      </c>
      <c r="G156" s="3" t="str">
        <f t="shared" si="3"/>
        <v>017 - ADAMS/GREENSBURG</v>
      </c>
    </row>
    <row r="157" spans="1:7" x14ac:dyDescent="0.35">
      <c r="A157" s="16" t="s">
        <v>51</v>
      </c>
      <c r="B157" s="20" t="str">
        <f>IF(A157=LEFT(Main!$C$4,2),"X","")</f>
        <v/>
      </c>
      <c r="C157" s="17" t="s">
        <v>2496</v>
      </c>
      <c r="D157" s="20" t="str">
        <f>IF(COUNTIFS(Main!$D$6:$D$55,'Support - Mun.TD Index'!C157)&gt;0,"X","")</f>
        <v/>
      </c>
      <c r="E157" s="16" t="s">
        <v>2210</v>
      </c>
      <c r="F157" s="17" t="s">
        <v>2499</v>
      </c>
      <c r="G157" s="3" t="str">
        <f t="shared" si="3"/>
        <v>018 - CLAY/GREENSBURG</v>
      </c>
    </row>
    <row r="158" spans="1:7" x14ac:dyDescent="0.35">
      <c r="A158" s="16" t="s">
        <v>51</v>
      </c>
      <c r="B158" s="20" t="str">
        <f>IF(A158=LEFT(Main!$C$4,2),"X","")</f>
        <v/>
      </c>
      <c r="C158" s="17" t="s">
        <v>2500</v>
      </c>
      <c r="D158" s="20" t="str">
        <f>IF(COUNTIFS(Main!$D$6:$D$55,'Support - Mun.TD Index'!C158)&gt;0,"X","")</f>
        <v/>
      </c>
      <c r="E158" s="16" t="s">
        <v>2208</v>
      </c>
      <c r="F158" s="17" t="s">
        <v>2501</v>
      </c>
      <c r="G158" s="3" t="str">
        <f t="shared" si="3"/>
        <v>010 - MILLHOUSEN</v>
      </c>
    </row>
    <row r="159" spans="1:7" x14ac:dyDescent="0.35">
      <c r="A159" s="16" t="s">
        <v>51</v>
      </c>
      <c r="B159" s="20" t="str">
        <f>IF(A159=LEFT(Main!$C$4,2),"X","")</f>
        <v/>
      </c>
      <c r="C159" s="17" t="s">
        <v>2502</v>
      </c>
      <c r="D159" s="20" t="str">
        <f>IF(COUNTIFS(Main!$D$6:$D$55,'Support - Mun.TD Index'!C159)&gt;0,"X","")</f>
        <v/>
      </c>
      <c r="E159" s="16" t="s">
        <v>2384</v>
      </c>
      <c r="F159" s="17" t="s">
        <v>2503</v>
      </c>
      <c r="G159" s="3" t="str">
        <f t="shared" si="3"/>
        <v>012 - NEW POINT</v>
      </c>
    </row>
    <row r="160" spans="1:7" x14ac:dyDescent="0.35">
      <c r="A160" s="16" t="s">
        <v>51</v>
      </c>
      <c r="B160" s="20" t="str">
        <f>IF(A160=LEFT(Main!$C$4,2),"X","")</f>
        <v/>
      </c>
      <c r="C160" s="17" t="s">
        <v>2504</v>
      </c>
      <c r="D160" s="20" t="str">
        <f>IF(COUNTIFS(Main!$D$6:$D$55,'Support - Mun.TD Index'!C160)&gt;0,"X","")</f>
        <v/>
      </c>
      <c r="E160" s="16" t="s">
        <v>2279</v>
      </c>
      <c r="F160" s="17" t="s">
        <v>2505</v>
      </c>
      <c r="G160" s="3" t="str">
        <f t="shared" si="3"/>
        <v>002 - ST. PAUL</v>
      </c>
    </row>
    <row r="161" spans="1:7" x14ac:dyDescent="0.35">
      <c r="A161" s="16" t="s">
        <v>51</v>
      </c>
      <c r="B161" s="20" t="str">
        <f>IF(A161=LEFT(Main!$C$4,2),"X","")</f>
        <v/>
      </c>
      <c r="C161" s="17" t="s">
        <v>2506</v>
      </c>
      <c r="D161" s="20" t="str">
        <f>IF(COUNTIFS(Main!$D$6:$D$55,'Support - Mun.TD Index'!C161)&gt;0,"X","")</f>
        <v/>
      </c>
      <c r="E161" s="16" t="s">
        <v>2203</v>
      </c>
      <c r="F161" s="17" t="s">
        <v>2507</v>
      </c>
      <c r="G161" s="3" t="str">
        <f t="shared" si="3"/>
        <v>014 - WESTPORT</v>
      </c>
    </row>
    <row r="162" spans="1:7" x14ac:dyDescent="0.35">
      <c r="A162" s="16" t="s">
        <v>53</v>
      </c>
      <c r="B162" s="20" t="str">
        <f>IF(A162=LEFT(Main!$C$4,2),"X","")</f>
        <v/>
      </c>
      <c r="C162" s="17" t="s">
        <v>2508</v>
      </c>
      <c r="D162" s="20" t="str">
        <f>IF(COUNTIFS(Main!$D$6:$D$55,'Support - Mun.TD Index'!C162)&gt;0,"X","")</f>
        <v/>
      </c>
      <c r="E162" s="16" t="s">
        <v>2208</v>
      </c>
      <c r="F162" s="17" t="s">
        <v>2509</v>
      </c>
      <c r="G162" s="3" t="str">
        <f t="shared" si="3"/>
        <v>010 - AUBURN JACKSON 010</v>
      </c>
    </row>
    <row r="163" spans="1:7" x14ac:dyDescent="0.35">
      <c r="A163" s="16" t="s">
        <v>53</v>
      </c>
      <c r="B163" s="20" t="str">
        <f>IF(A163=LEFT(Main!$C$4,2),"X","")</f>
        <v/>
      </c>
      <c r="C163" s="17" t="s">
        <v>2508</v>
      </c>
      <c r="D163" s="20" t="str">
        <f>IF(COUNTIFS(Main!$D$6:$D$55,'Support - Mun.TD Index'!C163)&gt;0,"X","")</f>
        <v/>
      </c>
      <c r="E163" s="16" t="s">
        <v>2384</v>
      </c>
      <c r="F163" s="17" t="s">
        <v>2510</v>
      </c>
      <c r="G163" s="3" t="str">
        <f t="shared" si="3"/>
        <v>012 - AUBURN KEYSER 012</v>
      </c>
    </row>
    <row r="164" spans="1:7" x14ac:dyDescent="0.35">
      <c r="A164" s="16" t="s">
        <v>53</v>
      </c>
      <c r="B164" s="20" t="str">
        <f>IF(A164=LEFT(Main!$C$4,2),"X","")</f>
        <v/>
      </c>
      <c r="C164" s="17" t="s">
        <v>2508</v>
      </c>
      <c r="D164" s="20" t="str">
        <f>IF(COUNTIFS(Main!$D$6:$D$55,'Support - Mun.TD Index'!C164)&gt;0,"X","")</f>
        <v/>
      </c>
      <c r="E164" s="16" t="s">
        <v>2289</v>
      </c>
      <c r="F164" s="17" t="s">
        <v>2511</v>
      </c>
      <c r="G164" s="3" t="str">
        <f t="shared" si="3"/>
        <v>025 - AUBURN 025</v>
      </c>
    </row>
    <row r="165" spans="1:7" x14ac:dyDescent="0.35">
      <c r="A165" s="16" t="s">
        <v>53</v>
      </c>
      <c r="B165" s="20" t="str">
        <f>IF(A165=LEFT(Main!$C$4,2),"X","")</f>
        <v/>
      </c>
      <c r="C165" s="17" t="s">
        <v>2508</v>
      </c>
      <c r="D165" s="20" t="str">
        <f>IF(COUNTIFS(Main!$D$6:$D$55,'Support - Mun.TD Index'!C165)&gt;0,"X","")</f>
        <v/>
      </c>
      <c r="E165" s="16" t="s">
        <v>2512</v>
      </c>
      <c r="F165" s="17" t="s">
        <v>2513</v>
      </c>
      <c r="G165" s="3" t="str">
        <f t="shared" si="3"/>
        <v>028 - AUBURN GRANT 028</v>
      </c>
    </row>
    <row r="166" spans="1:7" x14ac:dyDescent="0.35">
      <c r="A166" s="16" t="s">
        <v>53</v>
      </c>
      <c r="B166" s="20" t="str">
        <f>IF(A166=LEFT(Main!$C$4,2),"X","")</f>
        <v/>
      </c>
      <c r="C166" s="17" t="s">
        <v>2508</v>
      </c>
      <c r="D166" s="20" t="str">
        <f>IF(COUNTIFS(Main!$D$6:$D$55,'Support - Mun.TD Index'!C166)&gt;0,"X","")</f>
        <v/>
      </c>
      <c r="E166" s="16" t="s">
        <v>2364</v>
      </c>
      <c r="F166" s="17" t="s">
        <v>2514</v>
      </c>
      <c r="G166" s="3" t="str">
        <f t="shared" si="3"/>
        <v>029 - AUBURN KEYSER - GARRETT LIBRARY 029</v>
      </c>
    </row>
    <row r="167" spans="1:7" x14ac:dyDescent="0.35">
      <c r="A167" s="16" t="s">
        <v>53</v>
      </c>
      <c r="B167" s="20" t="str">
        <f>IF(A167=LEFT(Main!$C$4,2),"X","")</f>
        <v/>
      </c>
      <c r="C167" s="17" t="s">
        <v>2508</v>
      </c>
      <c r="D167" s="20" t="str">
        <f>IF(COUNTIFS(Main!$D$6:$D$55,'Support - Mun.TD Index'!C167)&gt;0,"X","")</f>
        <v/>
      </c>
      <c r="E167" s="16" t="s">
        <v>2287</v>
      </c>
      <c r="F167" s="17" t="s">
        <v>2515</v>
      </c>
      <c r="G167" s="3" t="str">
        <f t="shared" si="3"/>
        <v>024 - UNION 024</v>
      </c>
    </row>
    <row r="168" spans="1:7" x14ac:dyDescent="0.35">
      <c r="A168" s="16" t="s">
        <v>53</v>
      </c>
      <c r="B168" s="20" t="str">
        <f>IF(A168=LEFT(Main!$C$4,2),"X","")</f>
        <v/>
      </c>
      <c r="C168" s="17" t="s">
        <v>2516</v>
      </c>
      <c r="D168" s="20" t="str">
        <f>IF(COUNTIFS(Main!$D$6:$D$55,'Support - Mun.TD Index'!C168)&gt;0,"X","")</f>
        <v/>
      </c>
      <c r="E168" s="16" t="s">
        <v>2297</v>
      </c>
      <c r="F168" s="17" t="s">
        <v>2517</v>
      </c>
      <c r="G168" s="3" t="str">
        <f t="shared" si="3"/>
        <v>013 - GARRETT 013</v>
      </c>
    </row>
    <row r="169" spans="1:7" x14ac:dyDescent="0.35">
      <c r="A169" s="16" t="s">
        <v>53</v>
      </c>
      <c r="B169" s="20" t="str">
        <f>IF(A169=LEFT(Main!$C$4,2),"X","")</f>
        <v/>
      </c>
      <c r="C169" s="17" t="s">
        <v>2516</v>
      </c>
      <c r="D169" s="20" t="str">
        <f>IF(COUNTIFS(Main!$D$6:$D$55,'Support - Mun.TD Index'!C169)&gt;0,"X","")</f>
        <v/>
      </c>
      <c r="E169" s="16" t="s">
        <v>2216</v>
      </c>
      <c r="F169" s="17" t="s">
        <v>2518</v>
      </c>
      <c r="G169" s="3" t="str">
        <f t="shared" si="3"/>
        <v>011 - KEYSER 011</v>
      </c>
    </row>
    <row r="170" spans="1:7" x14ac:dyDescent="0.35">
      <c r="A170" s="16" t="s">
        <v>53</v>
      </c>
      <c r="B170" s="20" t="str">
        <f>IF(A170=LEFT(Main!$C$4,2),"X","")</f>
        <v/>
      </c>
      <c r="C170" s="17" t="s">
        <v>2519</v>
      </c>
      <c r="D170" s="20" t="str">
        <f>IF(COUNTIFS(Main!$D$6:$D$55,'Support - Mun.TD Index'!C170)&gt;0,"X","")</f>
        <v/>
      </c>
      <c r="E170" s="16" t="s">
        <v>2332</v>
      </c>
      <c r="F170" s="17" t="s">
        <v>2520</v>
      </c>
      <c r="G170" s="3" t="str">
        <f t="shared" si="3"/>
        <v>027 - BUTLER CITY 027</v>
      </c>
    </row>
    <row r="171" spans="1:7" x14ac:dyDescent="0.35">
      <c r="A171" s="16" t="s">
        <v>53</v>
      </c>
      <c r="B171" s="20" t="str">
        <f>IF(A171=LEFT(Main!$C$4,2),"X","")</f>
        <v/>
      </c>
      <c r="C171" s="17" t="s">
        <v>2519</v>
      </c>
      <c r="D171" s="20" t="str">
        <f>IF(COUNTIFS(Main!$D$6:$D$55,'Support - Mun.TD Index'!C171)&gt;0,"X","")</f>
        <v/>
      </c>
      <c r="E171" s="16" t="s">
        <v>2356</v>
      </c>
      <c r="F171" s="17" t="s">
        <v>2521</v>
      </c>
      <c r="G171" s="3" t="str">
        <f t="shared" si="3"/>
        <v>026 - WILMINGTON 026</v>
      </c>
    </row>
    <row r="172" spans="1:7" x14ac:dyDescent="0.35">
      <c r="A172" s="16" t="s">
        <v>53</v>
      </c>
      <c r="B172" s="20" t="str">
        <f>IF(A172=LEFT(Main!$C$4,2),"X","")</f>
        <v/>
      </c>
      <c r="C172" s="17" t="s">
        <v>2522</v>
      </c>
      <c r="D172" s="20" t="str">
        <f>IF(COUNTIFS(Main!$D$6:$D$55,'Support - Mun.TD Index'!C172)&gt;0,"X","")</f>
        <v/>
      </c>
      <c r="E172" s="16" t="s">
        <v>2203</v>
      </c>
      <c r="F172" s="17" t="s">
        <v>2523</v>
      </c>
      <c r="G172" s="3" t="str">
        <f t="shared" si="3"/>
        <v>014 - ALTONA 014</v>
      </c>
    </row>
    <row r="173" spans="1:7" x14ac:dyDescent="0.35">
      <c r="A173" s="16" t="s">
        <v>53</v>
      </c>
      <c r="B173" s="20" t="str">
        <f>IF(A173=LEFT(Main!$C$4,2),"X","")</f>
        <v/>
      </c>
      <c r="C173" s="17" t="s">
        <v>2524</v>
      </c>
      <c r="D173" s="20" t="str">
        <f>IF(COUNTIFS(Main!$D$6:$D$55,'Support - Mun.TD Index'!C173)&gt;0,"X","")</f>
        <v/>
      </c>
      <c r="E173" s="16" t="s">
        <v>2213</v>
      </c>
      <c r="F173" s="17" t="s">
        <v>2525</v>
      </c>
      <c r="G173" s="3" t="str">
        <f t="shared" si="3"/>
        <v>019 - ASHLEY 019</v>
      </c>
    </row>
    <row r="174" spans="1:7" x14ac:dyDescent="0.35">
      <c r="A174" s="16" t="s">
        <v>53</v>
      </c>
      <c r="B174" s="20" t="str">
        <f>IF(A174=LEFT(Main!$C$4,2),"X","")</f>
        <v/>
      </c>
      <c r="C174" s="17" t="s">
        <v>2526</v>
      </c>
      <c r="D174" s="20" t="str">
        <f>IF(COUNTIFS(Main!$D$6:$D$55,'Support - Mun.TD Index'!C174)&gt;0,"X","")</f>
        <v/>
      </c>
      <c r="E174" s="16" t="s">
        <v>2430</v>
      </c>
      <c r="F174" s="17" t="s">
        <v>2527</v>
      </c>
      <c r="G174" s="3" t="str">
        <f t="shared" si="3"/>
        <v>017 - CORUNNA 017</v>
      </c>
    </row>
    <row r="175" spans="1:7" x14ac:dyDescent="0.35">
      <c r="A175" s="16" t="s">
        <v>53</v>
      </c>
      <c r="B175" s="20" t="str">
        <f>IF(A175=LEFT(Main!$C$4,2),"X","")</f>
        <v/>
      </c>
      <c r="C175" s="17" t="s">
        <v>2528</v>
      </c>
      <c r="D175" s="20" t="str">
        <f>IF(COUNTIFS(Main!$D$6:$D$55,'Support - Mun.TD Index'!C175)&gt;0,"X","")</f>
        <v/>
      </c>
      <c r="E175" s="16" t="s">
        <v>2347</v>
      </c>
      <c r="F175" s="17" t="s">
        <v>2529</v>
      </c>
      <c r="G175" s="3" t="str">
        <f t="shared" si="3"/>
        <v>003 - ST JOE 003</v>
      </c>
    </row>
    <row r="176" spans="1:7" x14ac:dyDescent="0.35">
      <c r="A176" s="16" t="s">
        <v>53</v>
      </c>
      <c r="B176" s="20" t="str">
        <f>IF(A176=LEFT(Main!$C$4,2),"X","")</f>
        <v/>
      </c>
      <c r="C176" s="17" t="s">
        <v>2530</v>
      </c>
      <c r="D176" s="20" t="str">
        <f>IF(COUNTIFS(Main!$D$6:$D$55,'Support - Mun.TD Index'!C176)&gt;0,"X","")</f>
        <v/>
      </c>
      <c r="E176" s="16" t="s">
        <v>2292</v>
      </c>
      <c r="F176" s="17" t="s">
        <v>2531</v>
      </c>
      <c r="G176" s="3" t="str">
        <f t="shared" si="3"/>
        <v>008 - WATERLOO 008</v>
      </c>
    </row>
    <row r="177" spans="1:7" x14ac:dyDescent="0.35">
      <c r="A177" s="16" t="s">
        <v>53</v>
      </c>
      <c r="B177" s="20" t="str">
        <f>IF(A177=LEFT(Main!$C$4,2),"X","")</f>
        <v/>
      </c>
      <c r="C177" s="17" t="s">
        <v>2530</v>
      </c>
      <c r="D177" s="20" t="str">
        <f>IF(COUNTIFS(Main!$D$6:$D$55,'Support - Mun.TD Index'!C177)&gt;0,"X","")</f>
        <v/>
      </c>
      <c r="E177" s="16" t="s">
        <v>2351</v>
      </c>
      <c r="F177" s="17" t="s">
        <v>2532</v>
      </c>
      <c r="G177" s="3" t="str">
        <f t="shared" si="3"/>
        <v>020 - WATERLOO-SMITHFIELD 020</v>
      </c>
    </row>
    <row r="178" spans="1:7" x14ac:dyDescent="0.35">
      <c r="A178" s="16" t="s">
        <v>53</v>
      </c>
      <c r="B178" s="20" t="str">
        <f>IF(A178=LEFT(Main!$C$4,2),"X","")</f>
        <v/>
      </c>
      <c r="C178" s="17" t="s">
        <v>2533</v>
      </c>
      <c r="D178" s="20" t="str">
        <f>IF(COUNTIFS(Main!$D$6:$D$55,'Support - Mun.TD Index'!C178)&gt;0,"X","")</f>
        <v/>
      </c>
      <c r="E178" s="16" t="s">
        <v>2322</v>
      </c>
      <c r="F178" s="17" t="s">
        <v>2534</v>
      </c>
      <c r="G178" s="3" t="str">
        <f t="shared" si="3"/>
        <v>006 - HAMILTON 006</v>
      </c>
    </row>
    <row r="179" spans="1:7" x14ac:dyDescent="0.35">
      <c r="A179" s="16" t="s">
        <v>55</v>
      </c>
      <c r="B179" s="20" t="str">
        <f>IF(A179=LEFT(Main!$C$4,2),"X","")</f>
        <v/>
      </c>
      <c r="C179" s="17" t="s">
        <v>2535</v>
      </c>
      <c r="D179" s="20" t="str">
        <f>IF(COUNTIFS(Main!$D$6:$D$55,'Support - Mun.TD Index'!C179)&gt;0,"X","")</f>
        <v/>
      </c>
      <c r="E179" s="16" t="s">
        <v>2347</v>
      </c>
      <c r="F179" s="17" t="s">
        <v>2536</v>
      </c>
      <c r="G179" s="3" t="str">
        <f t="shared" si="3"/>
        <v>003 - MUNCIE</v>
      </c>
    </row>
    <row r="180" spans="1:7" x14ac:dyDescent="0.35">
      <c r="A180" s="16" t="s">
        <v>55</v>
      </c>
      <c r="B180" s="20" t="str">
        <f>IF(A180=LEFT(Main!$C$4,2),"X","")</f>
        <v/>
      </c>
      <c r="C180" s="17" t="s">
        <v>2535</v>
      </c>
      <c r="D180" s="20" t="str">
        <f>IF(COUNTIFS(Main!$D$6:$D$55,'Support - Mun.TD Index'!C180)&gt;0,"X","")</f>
        <v/>
      </c>
      <c r="E180" s="16" t="s">
        <v>2362</v>
      </c>
      <c r="F180" s="17" t="s">
        <v>2537</v>
      </c>
      <c r="G180" s="3" t="str">
        <f t="shared" si="3"/>
        <v>016 - MT PLEASANT MUNCIE</v>
      </c>
    </row>
    <row r="181" spans="1:7" x14ac:dyDescent="0.35">
      <c r="A181" s="16" t="s">
        <v>55</v>
      </c>
      <c r="B181" s="20" t="str">
        <f>IF(A181=LEFT(Main!$C$4,2),"X","")</f>
        <v/>
      </c>
      <c r="C181" s="17" t="s">
        <v>2535</v>
      </c>
      <c r="D181" s="20" t="str">
        <f>IF(COUNTIFS(Main!$D$6:$D$55,'Support - Mun.TD Index'!C181)&gt;0,"X","")</f>
        <v/>
      </c>
      <c r="E181" s="16" t="s">
        <v>2512</v>
      </c>
      <c r="F181" s="17" t="s">
        <v>2538</v>
      </c>
      <c r="G181" s="3" t="str">
        <f t="shared" si="3"/>
        <v>028 - HAMILTON SANITARY MUNCIE</v>
      </c>
    </row>
    <row r="182" spans="1:7" x14ac:dyDescent="0.35">
      <c r="A182" s="16" t="s">
        <v>55</v>
      </c>
      <c r="B182" s="20" t="str">
        <f>IF(A182=LEFT(Main!$C$4,2),"X","")</f>
        <v/>
      </c>
      <c r="C182" s="17" t="s">
        <v>2535</v>
      </c>
      <c r="D182" s="20" t="str">
        <f>IF(COUNTIFS(Main!$D$6:$D$55,'Support - Mun.TD Index'!C182)&gt;0,"X","")</f>
        <v/>
      </c>
      <c r="E182" s="16" t="s">
        <v>2364</v>
      </c>
      <c r="F182" s="17" t="s">
        <v>2539</v>
      </c>
      <c r="G182" s="3" t="str">
        <f t="shared" si="3"/>
        <v>029 - LIBERTY MUNCIE</v>
      </c>
    </row>
    <row r="183" spans="1:7" x14ac:dyDescent="0.35">
      <c r="A183" s="16" t="s">
        <v>55</v>
      </c>
      <c r="B183" s="20" t="str">
        <f>IF(A183=LEFT(Main!$C$4,2),"X","")</f>
        <v/>
      </c>
      <c r="C183" s="17" t="s">
        <v>2535</v>
      </c>
      <c r="D183" s="20" t="str">
        <f>IF(COUNTIFS(Main!$D$6:$D$55,'Support - Mun.TD Index'!C183)&gt;0,"X","")</f>
        <v/>
      </c>
      <c r="E183" s="16" t="s">
        <v>2540</v>
      </c>
      <c r="F183" s="17" t="s">
        <v>2541</v>
      </c>
      <c r="G183" s="3" t="str">
        <f t="shared" si="3"/>
        <v>030 - MUNCIE ANNEX TIF</v>
      </c>
    </row>
    <row r="184" spans="1:7" x14ac:dyDescent="0.35">
      <c r="A184" s="16" t="s">
        <v>55</v>
      </c>
      <c r="B184" s="20" t="str">
        <f>IF(A184=LEFT(Main!$C$4,2),"X","")</f>
        <v/>
      </c>
      <c r="C184" s="17" t="s">
        <v>2535</v>
      </c>
      <c r="D184" s="20" t="str">
        <f>IF(COUNTIFS(Main!$D$6:$D$55,'Support - Mun.TD Index'!C184)&gt;0,"X","")</f>
        <v/>
      </c>
      <c r="E184" s="16" t="s">
        <v>2366</v>
      </c>
      <c r="F184" s="17" t="s">
        <v>2542</v>
      </c>
      <c r="G184" s="3" t="str">
        <f t="shared" si="3"/>
        <v>031 - MT PLEASANT MUNCIE TIF</v>
      </c>
    </row>
    <row r="185" spans="1:7" x14ac:dyDescent="0.35">
      <c r="A185" s="16" t="s">
        <v>55</v>
      </c>
      <c r="B185" s="20" t="str">
        <f>IF(A185=LEFT(Main!$C$4,2),"X","")</f>
        <v/>
      </c>
      <c r="C185" s="17" t="s">
        <v>2535</v>
      </c>
      <c r="D185" s="20" t="str">
        <f>IF(COUNTIFS(Main!$D$6:$D$55,'Support - Mun.TD Index'!C185)&gt;0,"X","")</f>
        <v/>
      </c>
      <c r="E185" s="16" t="s">
        <v>2336</v>
      </c>
      <c r="F185" s="17" t="s">
        <v>2543</v>
      </c>
      <c r="G185" s="3" t="str">
        <f t="shared" si="3"/>
        <v>036 - MUNCIE PHASE IN 3</v>
      </c>
    </row>
    <row r="186" spans="1:7" x14ac:dyDescent="0.35">
      <c r="A186" s="16" t="s">
        <v>55</v>
      </c>
      <c r="B186" s="20" t="str">
        <f>IF(A186=LEFT(Main!$C$4,2),"X","")</f>
        <v/>
      </c>
      <c r="C186" s="17" t="s">
        <v>2535</v>
      </c>
      <c r="D186" s="20" t="str">
        <f>IF(COUNTIFS(Main!$D$6:$D$55,'Support - Mun.TD Index'!C186)&gt;0,"X","")</f>
        <v/>
      </c>
      <c r="E186" s="16" t="s">
        <v>2250</v>
      </c>
      <c r="F186" s="17" t="s">
        <v>2544</v>
      </c>
      <c r="G186" s="3" t="str">
        <f t="shared" si="3"/>
        <v>040 - MUNCIE PHASE IN 7</v>
      </c>
    </row>
    <row r="187" spans="1:7" x14ac:dyDescent="0.35">
      <c r="A187" s="16" t="s">
        <v>55</v>
      </c>
      <c r="B187" s="20" t="str">
        <f>IF(A187=LEFT(Main!$C$4,2),"X","")</f>
        <v/>
      </c>
      <c r="C187" s="17" t="s">
        <v>2535</v>
      </c>
      <c r="D187" s="20" t="str">
        <f>IF(COUNTIFS(Main!$D$6:$D$55,'Support - Mun.TD Index'!C187)&gt;0,"X","")</f>
        <v/>
      </c>
      <c r="E187" s="16" t="s">
        <v>2242</v>
      </c>
      <c r="F187" s="17" t="s">
        <v>2545</v>
      </c>
      <c r="G187" s="3" t="str">
        <f t="shared" si="3"/>
        <v>041 - HARRISON SANITARY MUNCIE</v>
      </c>
    </row>
    <row r="188" spans="1:7" x14ac:dyDescent="0.35">
      <c r="A188" s="16" t="s">
        <v>55</v>
      </c>
      <c r="B188" s="20" t="str">
        <f>IF(A188=LEFT(Main!$C$4,2),"X","")</f>
        <v/>
      </c>
      <c r="C188" s="17" t="s">
        <v>2535</v>
      </c>
      <c r="D188" s="20" t="str">
        <f>IF(COUNTIFS(Main!$D$6:$D$55,'Support - Mun.TD Index'!C188)&gt;0,"X","")</f>
        <v/>
      </c>
      <c r="E188" s="16" t="s">
        <v>2265</v>
      </c>
      <c r="F188" s="17" t="s">
        <v>2546</v>
      </c>
      <c r="G188" s="3" t="str">
        <f t="shared" si="3"/>
        <v>043 - MUNCIE PHASE IN 8</v>
      </c>
    </row>
    <row r="189" spans="1:7" x14ac:dyDescent="0.35">
      <c r="A189" s="16" t="s">
        <v>55</v>
      </c>
      <c r="B189" s="20" t="str">
        <f>IF(A189=LEFT(Main!$C$4,2),"X","")</f>
        <v/>
      </c>
      <c r="C189" s="17" t="s">
        <v>2535</v>
      </c>
      <c r="D189" s="20" t="str">
        <f>IF(COUNTIFS(Main!$D$6:$D$55,'Support - Mun.TD Index'!C189)&gt;0,"X","")</f>
        <v/>
      </c>
      <c r="E189" s="16" t="s">
        <v>2547</v>
      </c>
      <c r="F189" s="17" t="s">
        <v>2548</v>
      </c>
      <c r="G189" s="3" t="str">
        <f t="shared" si="3"/>
        <v>044 - MUNCIE PHASE IN 9</v>
      </c>
    </row>
    <row r="190" spans="1:7" x14ac:dyDescent="0.35">
      <c r="A190" s="16" t="s">
        <v>55</v>
      </c>
      <c r="B190" s="20" t="str">
        <f>IF(A190=LEFT(Main!$C$4,2),"X","")</f>
        <v/>
      </c>
      <c r="C190" s="17" t="s">
        <v>2535</v>
      </c>
      <c r="D190" s="20" t="str">
        <f>IF(COUNTIFS(Main!$D$6:$D$55,'Support - Mun.TD Index'!C190)&gt;0,"X","")</f>
        <v/>
      </c>
      <c r="E190" s="16" t="s">
        <v>2549</v>
      </c>
      <c r="F190" s="17" t="s">
        <v>2550</v>
      </c>
      <c r="G190" s="3" t="str">
        <f t="shared" si="3"/>
        <v>045 - MUNCIE PHASE IN 10</v>
      </c>
    </row>
    <row r="191" spans="1:7" x14ac:dyDescent="0.35">
      <c r="A191" s="16" t="s">
        <v>55</v>
      </c>
      <c r="B191" s="20" t="str">
        <f>IF(A191=LEFT(Main!$C$4,2),"X","")</f>
        <v/>
      </c>
      <c r="C191" s="17" t="s">
        <v>2535</v>
      </c>
      <c r="D191" s="20" t="str">
        <f>IF(COUNTIFS(Main!$D$6:$D$55,'Support - Mun.TD Index'!C191)&gt;0,"X","")</f>
        <v/>
      </c>
      <c r="E191" s="16" t="s">
        <v>2252</v>
      </c>
      <c r="F191" s="17" t="s">
        <v>2551</v>
      </c>
      <c r="G191" s="3" t="str">
        <f t="shared" si="3"/>
        <v>046 - MUNCIE ANNEX TIF (CORP MEMO)</v>
      </c>
    </row>
    <row r="192" spans="1:7" x14ac:dyDescent="0.35">
      <c r="A192" s="16" t="s">
        <v>55</v>
      </c>
      <c r="B192" s="20" t="str">
        <f>IF(A192=LEFT(Main!$C$4,2),"X","")</f>
        <v/>
      </c>
      <c r="C192" s="17" t="s">
        <v>2535</v>
      </c>
      <c r="D192" s="20" t="str">
        <f>IF(COUNTIFS(Main!$D$6:$D$55,'Support - Mun.TD Index'!C192)&gt;0,"X","")</f>
        <v/>
      </c>
      <c r="E192" s="16" t="s">
        <v>2244</v>
      </c>
      <c r="F192" s="17" t="s">
        <v>2552</v>
      </c>
      <c r="G192" s="3" t="str">
        <f t="shared" si="3"/>
        <v>047 - MT. PLEASANT MUNCIE (CORP MEMO)</v>
      </c>
    </row>
    <row r="193" spans="1:7" x14ac:dyDescent="0.35">
      <c r="A193" s="16" t="s">
        <v>55</v>
      </c>
      <c r="B193" s="20" t="str">
        <f>IF(A193=LEFT(Main!$C$4,2),"X","")</f>
        <v/>
      </c>
      <c r="C193" s="17" t="s">
        <v>2535</v>
      </c>
      <c r="D193" s="20" t="str">
        <f>IF(COUNTIFS(Main!$D$6:$D$55,'Support - Mun.TD Index'!C193)&gt;0,"X","")</f>
        <v/>
      </c>
      <c r="E193" s="16" t="s">
        <v>2553</v>
      </c>
      <c r="F193" s="17" t="s">
        <v>2554</v>
      </c>
      <c r="G193" s="3" t="str">
        <f t="shared" si="3"/>
        <v>048 - MUNCIE PHASE IN 7 (CORP MEMO)</v>
      </c>
    </row>
    <row r="194" spans="1:7" x14ac:dyDescent="0.35">
      <c r="A194" s="16" t="s">
        <v>55</v>
      </c>
      <c r="B194" s="20" t="str">
        <f>IF(A194=LEFT(Main!$C$4,2),"X","")</f>
        <v/>
      </c>
      <c r="C194" s="17" t="s">
        <v>2535</v>
      </c>
      <c r="D194" s="20" t="str">
        <f>IF(COUNTIFS(Main!$D$6:$D$55,'Support - Mun.TD Index'!C194)&gt;0,"X","")</f>
        <v/>
      </c>
      <c r="E194" s="16" t="s">
        <v>2555</v>
      </c>
      <c r="F194" s="17" t="s">
        <v>2556</v>
      </c>
      <c r="G194" s="3" t="str">
        <f t="shared" si="3"/>
        <v>049 - HARRISON SANITARY MUNCIE (CORP MEMO)</v>
      </c>
    </row>
    <row r="195" spans="1:7" x14ac:dyDescent="0.35">
      <c r="A195" s="16" t="s">
        <v>55</v>
      </c>
      <c r="B195" s="20" t="str">
        <f>IF(A195=LEFT(Main!$C$4,2),"X","")</f>
        <v/>
      </c>
      <c r="C195" s="17" t="s">
        <v>2535</v>
      </c>
      <c r="D195" s="20" t="str">
        <f>IF(COUNTIFS(Main!$D$6:$D$55,'Support - Mun.TD Index'!C195)&gt;0,"X","")</f>
        <v/>
      </c>
      <c r="E195" s="16" t="s">
        <v>2557</v>
      </c>
      <c r="F195" s="17" t="s">
        <v>2558</v>
      </c>
      <c r="G195" s="3" t="str">
        <f t="shared" ref="G195:G258" si="4">E195&amp;" - "&amp;UPPER(F195)</f>
        <v>050 - MUNCIE PHASE IN 8 (CORP MEMO)</v>
      </c>
    </row>
    <row r="196" spans="1:7" x14ac:dyDescent="0.35">
      <c r="A196" s="16" t="s">
        <v>55</v>
      </c>
      <c r="B196" s="20" t="str">
        <f>IF(A196=LEFT(Main!$C$4,2),"X","")</f>
        <v/>
      </c>
      <c r="C196" s="17" t="s">
        <v>2535</v>
      </c>
      <c r="D196" s="20" t="str">
        <f>IF(COUNTIFS(Main!$D$6:$D$55,'Support - Mun.TD Index'!C196)&gt;0,"X","")</f>
        <v/>
      </c>
      <c r="E196" s="16" t="s">
        <v>2559</v>
      </c>
      <c r="F196" s="17" t="s">
        <v>2560</v>
      </c>
      <c r="G196" s="3" t="str">
        <f t="shared" si="4"/>
        <v>051 - MUNCIE PHASE IN 9 (CORP MEMO)</v>
      </c>
    </row>
    <row r="197" spans="1:7" x14ac:dyDescent="0.35">
      <c r="A197" s="16" t="s">
        <v>55</v>
      </c>
      <c r="B197" s="20" t="str">
        <f>IF(A197=LEFT(Main!$C$4,2),"X","")</f>
        <v/>
      </c>
      <c r="C197" s="17" t="s">
        <v>2535</v>
      </c>
      <c r="D197" s="20" t="str">
        <f>IF(COUNTIFS(Main!$D$6:$D$55,'Support - Mun.TD Index'!C197)&gt;0,"X","")</f>
        <v/>
      </c>
      <c r="E197" s="16" t="s">
        <v>2254</v>
      </c>
      <c r="F197" s="17" t="s">
        <v>2561</v>
      </c>
      <c r="G197" s="3" t="str">
        <f t="shared" si="4"/>
        <v>052 - MUNCIE PHASE IN 10 (CORP MEMO)</v>
      </c>
    </row>
    <row r="198" spans="1:7" x14ac:dyDescent="0.35">
      <c r="A198" s="16" t="s">
        <v>55</v>
      </c>
      <c r="B198" s="20" t="str">
        <f>IF(A198=LEFT(Main!$C$4,2),"X","")</f>
        <v/>
      </c>
      <c r="C198" s="17" t="s">
        <v>2562</v>
      </c>
      <c r="D198" s="20" t="str">
        <f>IF(COUNTIFS(Main!$D$6:$D$55,'Support - Mun.TD Index'!C198)&gt;0,"X","")</f>
        <v/>
      </c>
      <c r="E198" s="16" t="s">
        <v>2281</v>
      </c>
      <c r="F198" s="17" t="s">
        <v>2563</v>
      </c>
      <c r="G198" s="3" t="str">
        <f t="shared" si="4"/>
        <v>005 - ALBANY</v>
      </c>
    </row>
    <row r="199" spans="1:7" x14ac:dyDescent="0.35">
      <c r="A199" s="16" t="s">
        <v>55</v>
      </c>
      <c r="B199" s="20" t="str">
        <f>IF(A199=LEFT(Main!$C$4,2),"X","")</f>
        <v/>
      </c>
      <c r="C199" s="17" t="s">
        <v>2562</v>
      </c>
      <c r="D199" s="20" t="str">
        <f>IF(COUNTIFS(Main!$D$6:$D$55,'Support - Mun.TD Index'!C199)&gt;0,"X","")</f>
        <v/>
      </c>
      <c r="E199" s="16" t="s">
        <v>2213</v>
      </c>
      <c r="F199" s="17" t="s">
        <v>2564</v>
      </c>
      <c r="G199" s="3" t="str">
        <f t="shared" si="4"/>
        <v>019 - NILES/ALBANY</v>
      </c>
    </row>
    <row r="200" spans="1:7" x14ac:dyDescent="0.35">
      <c r="A200" s="16" t="s">
        <v>55</v>
      </c>
      <c r="B200" s="20" t="str">
        <f>IF(A200=LEFT(Main!$C$4,2),"X","")</f>
        <v/>
      </c>
      <c r="C200" s="17" t="s">
        <v>2565</v>
      </c>
      <c r="D200" s="20" t="str">
        <f>IF(COUNTIFS(Main!$D$6:$D$55,'Support - Mun.TD Index'!C200)&gt;0,"X","")</f>
        <v/>
      </c>
      <c r="E200" s="16" t="s">
        <v>2218</v>
      </c>
      <c r="F200" s="17" t="s">
        <v>2566</v>
      </c>
      <c r="G200" s="3" t="str">
        <f t="shared" si="4"/>
        <v>023 - EATON</v>
      </c>
    </row>
    <row r="201" spans="1:7" x14ac:dyDescent="0.35">
      <c r="A201" s="16" t="s">
        <v>55</v>
      </c>
      <c r="B201" s="20" t="str">
        <f>IF(A201=LEFT(Main!$C$4,2),"X","")</f>
        <v/>
      </c>
      <c r="C201" s="17" t="s">
        <v>2565</v>
      </c>
      <c r="D201" s="20" t="str">
        <f>IF(COUNTIFS(Main!$D$6:$D$55,'Support - Mun.TD Index'!C201)&gt;0,"X","")</f>
        <v/>
      </c>
      <c r="E201" s="16" t="s">
        <v>2405</v>
      </c>
      <c r="F201" s="17" t="s">
        <v>2567</v>
      </c>
      <c r="G201" s="3" t="str">
        <f t="shared" si="4"/>
        <v>042 - HAMILTON/EATON</v>
      </c>
    </row>
    <row r="202" spans="1:7" x14ac:dyDescent="0.35">
      <c r="A202" s="16" t="s">
        <v>55</v>
      </c>
      <c r="B202" s="20" t="str">
        <f>IF(A202=LEFT(Main!$C$4,2),"X","")</f>
        <v/>
      </c>
      <c r="C202" s="17" t="s">
        <v>2568</v>
      </c>
      <c r="D202" s="20" t="str">
        <f>IF(COUNTIFS(Main!$D$6:$D$55,'Support - Mun.TD Index'!C202)&gt;0,"X","")</f>
        <v/>
      </c>
      <c r="E202" s="16" t="s">
        <v>2289</v>
      </c>
      <c r="F202" s="17" t="s">
        <v>2569</v>
      </c>
      <c r="G202" s="3" t="str">
        <f t="shared" si="4"/>
        <v>025 - GASTON</v>
      </c>
    </row>
    <row r="203" spans="1:7" x14ac:dyDescent="0.35">
      <c r="A203" s="16" t="s">
        <v>55</v>
      </c>
      <c r="B203" s="20" t="str">
        <f>IF(A203=LEFT(Main!$C$4,2),"X","")</f>
        <v/>
      </c>
      <c r="C203" s="17" t="s">
        <v>2570</v>
      </c>
      <c r="D203" s="20" t="str">
        <f>IF(COUNTIFS(Main!$D$6:$D$55,'Support - Mun.TD Index'!C203)&gt;0,"X","")</f>
        <v/>
      </c>
      <c r="E203" s="16" t="s">
        <v>2216</v>
      </c>
      <c r="F203" s="17" t="s">
        <v>2571</v>
      </c>
      <c r="G203" s="3" t="str">
        <f t="shared" si="4"/>
        <v>011 - SELMA</v>
      </c>
    </row>
    <row r="204" spans="1:7" x14ac:dyDescent="0.35">
      <c r="A204" s="16" t="s">
        <v>55</v>
      </c>
      <c r="B204" s="20" t="str">
        <f>IF(A204=LEFT(Main!$C$4,2),"X","")</f>
        <v/>
      </c>
      <c r="C204" s="17" t="s">
        <v>2572</v>
      </c>
      <c r="D204" s="20" t="str">
        <f>IF(COUNTIFS(Main!$D$6:$D$55,'Support - Mun.TD Index'!C204)&gt;0,"X","")</f>
        <v/>
      </c>
      <c r="E204" s="16" t="s">
        <v>2430</v>
      </c>
      <c r="F204" s="17" t="s">
        <v>2573</v>
      </c>
      <c r="G204" s="3" t="str">
        <f t="shared" si="4"/>
        <v>017 - YORKTOWN</v>
      </c>
    </row>
    <row r="205" spans="1:7" x14ac:dyDescent="0.35">
      <c r="A205" s="16" t="s">
        <v>55</v>
      </c>
      <c r="B205" s="20" t="str">
        <f>IF(A205=LEFT(Main!$C$4,2),"X","")</f>
        <v/>
      </c>
      <c r="C205" s="17" t="s">
        <v>2572</v>
      </c>
      <c r="D205" s="20" t="str">
        <f>IF(COUNTIFS(Main!$D$6:$D$55,'Support - Mun.TD Index'!C205)&gt;0,"X","")</f>
        <v/>
      </c>
      <c r="E205" s="16" t="s">
        <v>2574</v>
      </c>
      <c r="F205" s="17" t="s">
        <v>2575</v>
      </c>
      <c r="G205" s="3" t="str">
        <f t="shared" si="4"/>
        <v>032 - YORKTOWN ANNEX</v>
      </c>
    </row>
    <row r="206" spans="1:7" x14ac:dyDescent="0.35">
      <c r="A206" s="16" t="s">
        <v>55</v>
      </c>
      <c r="B206" s="20" t="str">
        <f>IF(A206=LEFT(Main!$C$4,2),"X","")</f>
        <v/>
      </c>
      <c r="C206" s="17" t="s">
        <v>2572</v>
      </c>
      <c r="D206" s="20" t="str">
        <f>IF(COUNTIFS(Main!$D$6:$D$55,'Support - Mun.TD Index'!C206)&gt;0,"X","")</f>
        <v/>
      </c>
      <c r="E206" s="16" t="s">
        <v>2334</v>
      </c>
      <c r="F206" s="17" t="s">
        <v>2576</v>
      </c>
      <c r="G206" s="3" t="str">
        <f t="shared" si="4"/>
        <v>035 - YORKTOWN SANITARY</v>
      </c>
    </row>
    <row r="207" spans="1:7" x14ac:dyDescent="0.35">
      <c r="A207" s="16" t="s">
        <v>55</v>
      </c>
      <c r="B207" s="20" t="str">
        <f>IF(A207=LEFT(Main!$C$4,2),"X","")</f>
        <v/>
      </c>
      <c r="C207" s="17" t="s">
        <v>2572</v>
      </c>
      <c r="D207" s="20" t="str">
        <f>IF(COUNTIFS(Main!$D$6:$D$55,'Support - Mun.TD Index'!C207)&gt;0,"X","")</f>
        <v/>
      </c>
      <c r="E207" s="16" t="s">
        <v>2203</v>
      </c>
      <c r="F207" s="17" t="s">
        <v>2577</v>
      </c>
      <c r="G207" s="3" t="str">
        <f t="shared" si="4"/>
        <v>014 - MT PLEASANT</v>
      </c>
    </row>
    <row r="208" spans="1:7" x14ac:dyDescent="0.35">
      <c r="A208" s="16" t="s">
        <v>55</v>
      </c>
      <c r="B208" s="20" t="str">
        <f>IF(A208=LEFT(Main!$C$4,2),"X","")</f>
        <v/>
      </c>
      <c r="C208" s="17" t="s">
        <v>2572</v>
      </c>
      <c r="D208" s="20" t="str">
        <f>IF(COUNTIFS(Main!$D$6:$D$55,'Support - Mun.TD Index'!C208)&gt;0,"X","")</f>
        <v/>
      </c>
      <c r="E208" s="16" t="s">
        <v>2312</v>
      </c>
      <c r="F208" s="17" t="s">
        <v>2578</v>
      </c>
      <c r="G208" s="3" t="str">
        <f t="shared" si="4"/>
        <v>015 - MT PLEASANT SANITARY</v>
      </c>
    </row>
    <row r="209" spans="1:7" x14ac:dyDescent="0.35">
      <c r="A209" s="16" t="s">
        <v>55</v>
      </c>
      <c r="B209" s="20" t="str">
        <f>IF(A209=LEFT(Main!$C$4,2),"X","")</f>
        <v/>
      </c>
      <c r="C209" s="17" t="s">
        <v>2579</v>
      </c>
      <c r="D209" s="20" t="str">
        <f>IF(COUNTIFS(Main!$D$6:$D$55,'Support - Mun.TD Index'!C209)&gt;0,"X","")</f>
        <v/>
      </c>
      <c r="E209" s="16" t="s">
        <v>2332</v>
      </c>
      <c r="F209" s="17" t="s">
        <v>2580</v>
      </c>
      <c r="G209" s="3" t="str">
        <f t="shared" si="4"/>
        <v>027 - CHESTERFIELD</v>
      </c>
    </row>
    <row r="210" spans="1:7" x14ac:dyDescent="0.35">
      <c r="A210" s="16" t="s">
        <v>55</v>
      </c>
      <c r="B210" s="20" t="str">
        <f>IF(A210=LEFT(Main!$C$4,2),"X","")</f>
        <v/>
      </c>
      <c r="C210" s="17" t="s">
        <v>2581</v>
      </c>
      <c r="D210" s="20" t="str">
        <f>IF(COUNTIFS(Main!$D$6:$D$55,'Support - Mun.TD Index'!C210)&gt;0,"X","")</f>
        <v/>
      </c>
      <c r="E210" s="16" t="s">
        <v>2356</v>
      </c>
      <c r="F210" s="17" t="s">
        <v>2582</v>
      </c>
      <c r="G210" s="3" t="str">
        <f t="shared" si="4"/>
        <v>026 - DALEVILLE</v>
      </c>
    </row>
    <row r="211" spans="1:7" x14ac:dyDescent="0.35">
      <c r="A211" s="16" t="s">
        <v>57</v>
      </c>
      <c r="B211" s="20" t="str">
        <f>IF(A211=LEFT(Main!$C$4,2),"X","")</f>
        <v/>
      </c>
      <c r="C211" s="17" t="s">
        <v>2583</v>
      </c>
      <c r="D211" s="20" t="str">
        <f>IF(COUNTIFS(Main!$D$6:$D$55,'Support - Mun.TD Index'!C211)&gt;0,"X","")</f>
        <v/>
      </c>
      <c r="E211" s="16" t="s">
        <v>2279</v>
      </c>
      <c r="F211" s="17" t="s">
        <v>94</v>
      </c>
      <c r="G211" s="3" t="str">
        <f t="shared" si="4"/>
        <v>002 - JASPER</v>
      </c>
    </row>
    <row r="212" spans="1:7" x14ac:dyDescent="0.35">
      <c r="A212" s="16" t="s">
        <v>57</v>
      </c>
      <c r="B212" s="20" t="str">
        <f>IF(A212=LEFT(Main!$C$4,2),"X","")</f>
        <v/>
      </c>
      <c r="C212" s="17" t="s">
        <v>2583</v>
      </c>
      <c r="D212" s="20" t="str">
        <f>IF(COUNTIFS(Main!$D$6:$D$55,'Support - Mun.TD Index'!C212)&gt;0,"X","")</f>
        <v/>
      </c>
      <c r="E212" s="16" t="s">
        <v>2285</v>
      </c>
      <c r="F212" s="17" t="s">
        <v>2584</v>
      </c>
      <c r="G212" s="3" t="str">
        <f t="shared" si="4"/>
        <v>021 - JASPER MADISON</v>
      </c>
    </row>
    <row r="213" spans="1:7" x14ac:dyDescent="0.35">
      <c r="A213" s="16" t="s">
        <v>57</v>
      </c>
      <c r="B213" s="20" t="str">
        <f>IF(A213=LEFT(Main!$C$4,2),"X","")</f>
        <v/>
      </c>
      <c r="C213" s="17" t="s">
        <v>2583</v>
      </c>
      <c r="D213" s="20" t="str">
        <f>IF(COUNTIFS(Main!$D$6:$D$55,'Support - Mun.TD Index'!C213)&gt;0,"X","")</f>
        <v/>
      </c>
      <c r="E213" s="16" t="s">
        <v>2205</v>
      </c>
      <c r="F213" s="17" t="s">
        <v>2585</v>
      </c>
      <c r="G213" s="3" t="str">
        <f t="shared" si="4"/>
        <v>022 - JASPER BOONE</v>
      </c>
    </row>
    <row r="214" spans="1:7" x14ac:dyDescent="0.35">
      <c r="A214" s="16" t="s">
        <v>57</v>
      </c>
      <c r="B214" s="20" t="str">
        <f>IF(A214=LEFT(Main!$C$4,2),"X","")</f>
        <v/>
      </c>
      <c r="C214" s="17" t="s">
        <v>2586</v>
      </c>
      <c r="D214" s="20" t="str">
        <f>IF(COUNTIFS(Main!$D$6:$D$55,'Support - Mun.TD Index'!C214)&gt;0,"X","")</f>
        <v/>
      </c>
      <c r="E214" s="16" t="s">
        <v>2351</v>
      </c>
      <c r="F214" s="17" t="s">
        <v>2587</v>
      </c>
      <c r="G214" s="3" t="str">
        <f t="shared" si="4"/>
        <v>020 - HUNTINGBURG</v>
      </c>
    </row>
    <row r="215" spans="1:7" x14ac:dyDescent="0.35">
      <c r="A215" s="16" t="s">
        <v>57</v>
      </c>
      <c r="B215" s="20" t="str">
        <f>IF(A215=LEFT(Main!$C$4,2),"X","")</f>
        <v/>
      </c>
      <c r="C215" s="17" t="s">
        <v>2588</v>
      </c>
      <c r="D215" s="20" t="str">
        <f>IF(COUNTIFS(Main!$D$6:$D$55,'Support - Mun.TD Index'!C215)&gt;0,"X","")</f>
        <v/>
      </c>
      <c r="E215" s="16" t="s">
        <v>2312</v>
      </c>
      <c r="F215" s="17" t="s">
        <v>2589</v>
      </c>
      <c r="G215" s="3" t="str">
        <f t="shared" si="4"/>
        <v>015 - BIRDSEYE</v>
      </c>
    </row>
    <row r="216" spans="1:7" x14ac:dyDescent="0.35">
      <c r="A216" s="16" t="s">
        <v>57</v>
      </c>
      <c r="B216" s="20" t="str">
        <f>IF(A216=LEFT(Main!$C$4,2),"X","")</f>
        <v/>
      </c>
      <c r="C216" s="17" t="s">
        <v>2590</v>
      </c>
      <c r="D216" s="20" t="str">
        <f>IF(COUNTIFS(Main!$D$6:$D$55,'Support - Mun.TD Index'!C216)&gt;0,"X","")</f>
        <v/>
      </c>
      <c r="E216" s="16" t="s">
        <v>2292</v>
      </c>
      <c r="F216" s="17" t="s">
        <v>2591</v>
      </c>
      <c r="G216" s="3" t="str">
        <f t="shared" si="4"/>
        <v>008 - FERDINAND TOWN</v>
      </c>
    </row>
    <row r="217" spans="1:7" x14ac:dyDescent="0.35">
      <c r="A217" s="16" t="s">
        <v>57</v>
      </c>
      <c r="B217" s="20" t="str">
        <f>IF(A217=LEFT(Main!$C$4,2),"X","")</f>
        <v/>
      </c>
      <c r="C217" s="17" t="s">
        <v>2592</v>
      </c>
      <c r="D217" s="20" t="str">
        <f>IF(COUNTIFS(Main!$D$6:$D$55,'Support - Mun.TD Index'!C217)&gt;0,"X","")</f>
        <v/>
      </c>
      <c r="E217" s="16" t="s">
        <v>2281</v>
      </c>
      <c r="F217" s="17" t="s">
        <v>2593</v>
      </c>
      <c r="G217" s="3" t="str">
        <f t="shared" si="4"/>
        <v>005 - HOLLAND</v>
      </c>
    </row>
    <row r="218" spans="1:7" x14ac:dyDescent="0.35">
      <c r="A218" s="16" t="s">
        <v>59</v>
      </c>
      <c r="B218" s="20" t="str">
        <f>IF(A218=LEFT(Main!$C$4,2),"X","")</f>
        <v/>
      </c>
      <c r="C218" s="17" t="s">
        <v>2594</v>
      </c>
      <c r="D218" s="20" t="str">
        <f>IF(COUNTIFS(Main!$D$6:$D$55,'Support - Mun.TD Index'!C218)&gt;0,"X","")</f>
        <v/>
      </c>
      <c r="E218" s="16" t="s">
        <v>2279</v>
      </c>
      <c r="F218" s="17" t="s">
        <v>2595</v>
      </c>
      <c r="G218" s="3" t="str">
        <f t="shared" si="4"/>
        <v>002 - E.C.BAUGO</v>
      </c>
    </row>
    <row r="219" spans="1:7" x14ac:dyDescent="0.35">
      <c r="A219" s="16" t="s">
        <v>59</v>
      </c>
      <c r="B219" s="20" t="str">
        <f>IF(A219=LEFT(Main!$C$4,2),"X","")</f>
        <v/>
      </c>
      <c r="C219" s="17" t="s">
        <v>2594</v>
      </c>
      <c r="D219" s="20" t="str">
        <f>IF(COUNTIFS(Main!$D$6:$D$55,'Support - Mun.TD Index'!C219)&gt;0,"X","")</f>
        <v/>
      </c>
      <c r="E219" s="16" t="s">
        <v>2322</v>
      </c>
      <c r="F219" s="17" t="s">
        <v>2596</v>
      </c>
      <c r="G219" s="3" t="str">
        <f t="shared" si="4"/>
        <v>006 - E.C.CLEVELAND</v>
      </c>
    </row>
    <row r="220" spans="1:7" x14ac:dyDescent="0.35">
      <c r="A220" s="16" t="s">
        <v>59</v>
      </c>
      <c r="B220" s="20" t="str">
        <f>IF(A220=LEFT(Main!$C$4,2),"X","")</f>
        <v/>
      </c>
      <c r="C220" s="17" t="s">
        <v>2594</v>
      </c>
      <c r="D220" s="20" t="str">
        <f>IF(COUNTIFS(Main!$D$6:$D$55,'Support - Mun.TD Index'!C220)&gt;0,"X","")</f>
        <v/>
      </c>
      <c r="E220" s="16" t="s">
        <v>2216</v>
      </c>
      <c r="F220" s="17" t="s">
        <v>2597</v>
      </c>
      <c r="G220" s="3" t="str">
        <f t="shared" si="4"/>
        <v>011 - ELK.CIVIL CON.SCHOOL</v>
      </c>
    </row>
    <row r="221" spans="1:7" x14ac:dyDescent="0.35">
      <c r="A221" s="16" t="s">
        <v>59</v>
      </c>
      <c r="B221" s="20" t="str">
        <f>IF(A221=LEFT(Main!$C$4,2),"X","")</f>
        <v/>
      </c>
      <c r="C221" s="17" t="s">
        <v>2594</v>
      </c>
      <c r="D221" s="20" t="str">
        <f>IF(COUNTIFS(Main!$D$6:$D$55,'Support - Mun.TD Index'!C221)&gt;0,"X","")</f>
        <v/>
      </c>
      <c r="E221" s="16" t="s">
        <v>2384</v>
      </c>
      <c r="F221" s="17" t="s">
        <v>2598</v>
      </c>
      <c r="G221" s="3" t="str">
        <f t="shared" si="4"/>
        <v>012 - E.C.CONCORD</v>
      </c>
    </row>
    <row r="222" spans="1:7" x14ac:dyDescent="0.35">
      <c r="A222" s="16" t="s">
        <v>59</v>
      </c>
      <c r="B222" s="20" t="str">
        <f>IF(A222=LEFT(Main!$C$4,2),"X","")</f>
        <v/>
      </c>
      <c r="C222" s="17" t="s">
        <v>2594</v>
      </c>
      <c r="D222" s="20" t="str">
        <f>IF(COUNTIFS(Main!$D$6:$D$55,'Support - Mun.TD Index'!C222)&gt;0,"X","")</f>
        <v/>
      </c>
      <c r="E222" s="16" t="s">
        <v>2332</v>
      </c>
      <c r="F222" s="17" t="s">
        <v>2599</v>
      </c>
      <c r="G222" s="3" t="str">
        <f t="shared" si="4"/>
        <v>027 - E.C.OSOLO</v>
      </c>
    </row>
    <row r="223" spans="1:7" x14ac:dyDescent="0.35">
      <c r="A223" s="16" t="s">
        <v>59</v>
      </c>
      <c r="B223" s="20" t="str">
        <f>IF(A223=LEFT(Main!$C$4,2),"X","")</f>
        <v/>
      </c>
      <c r="C223" s="17" t="s">
        <v>2594</v>
      </c>
      <c r="D223" s="20" t="str">
        <f>IF(COUNTIFS(Main!$D$6:$D$55,'Support - Mun.TD Index'!C223)&gt;0,"X","")</f>
        <v/>
      </c>
      <c r="E223" s="16" t="s">
        <v>2248</v>
      </c>
      <c r="F223" s="17" t="s">
        <v>2600</v>
      </c>
      <c r="G223" s="3" t="str">
        <f t="shared" si="4"/>
        <v>039 - ELKHART.CITY JEFFERSON TWP</v>
      </c>
    </row>
    <row r="224" spans="1:7" x14ac:dyDescent="0.35">
      <c r="A224" s="16" t="s">
        <v>59</v>
      </c>
      <c r="B224" s="20" t="str">
        <f>IF(A224=LEFT(Main!$C$4,2),"X","")</f>
        <v/>
      </c>
      <c r="C224" s="17" t="s">
        <v>2594</v>
      </c>
      <c r="D224" s="20" t="str">
        <f>IF(COUNTIFS(Main!$D$6:$D$55,'Support - Mun.TD Index'!C224)&gt;0,"X","")</f>
        <v/>
      </c>
      <c r="E224" s="16" t="s">
        <v>2250</v>
      </c>
      <c r="F224" s="17" t="s">
        <v>2601</v>
      </c>
      <c r="G224" s="3" t="str">
        <f t="shared" si="4"/>
        <v>040 - ELKHART CORP WASHINGTON TWP</v>
      </c>
    </row>
    <row r="225" spans="1:7" x14ac:dyDescent="0.35">
      <c r="A225" s="16" t="s">
        <v>59</v>
      </c>
      <c r="B225" s="20" t="str">
        <f>IF(A225=LEFT(Main!$C$4,2),"X","")</f>
        <v/>
      </c>
      <c r="C225" s="17" t="s">
        <v>2602</v>
      </c>
      <c r="D225" s="20" t="str">
        <f>IF(COUNTIFS(Main!$D$6:$D$55,'Support - Mun.TD Index'!C225)&gt;0,"X","")</f>
        <v/>
      </c>
      <c r="E225" s="16" t="s">
        <v>2297</v>
      </c>
      <c r="F225" s="17" t="s">
        <v>2603</v>
      </c>
      <c r="G225" s="3" t="str">
        <f t="shared" si="4"/>
        <v>013 - GOS.CIVIL CON.SCHOOL</v>
      </c>
    </row>
    <row r="226" spans="1:7" x14ac:dyDescent="0.35">
      <c r="A226" s="16" t="s">
        <v>59</v>
      </c>
      <c r="B226" s="20" t="str">
        <f>IF(A226=LEFT(Main!$C$4,2),"X","")</f>
        <v/>
      </c>
      <c r="C226" s="17" t="s">
        <v>2602</v>
      </c>
      <c r="D226" s="20" t="str">
        <f>IF(COUNTIFS(Main!$D$6:$D$55,'Support - Mun.TD Index'!C226)&gt;0,"X","")</f>
        <v/>
      </c>
      <c r="E226" s="16" t="s">
        <v>2312</v>
      </c>
      <c r="F226" s="17" t="s">
        <v>2604</v>
      </c>
      <c r="G226" s="3" t="str">
        <f t="shared" si="4"/>
        <v>015 - GOSHEN</v>
      </c>
    </row>
    <row r="227" spans="1:7" x14ac:dyDescent="0.35">
      <c r="A227" s="16" t="s">
        <v>59</v>
      </c>
      <c r="B227" s="20" t="str">
        <f>IF(A227=LEFT(Main!$C$4,2),"X","")</f>
        <v/>
      </c>
      <c r="C227" s="17" t="s">
        <v>2602</v>
      </c>
      <c r="D227" s="20" t="str">
        <f>IF(COUNTIFS(Main!$D$6:$D$55,'Support - Mun.TD Index'!C227)&gt;0,"X","")</f>
        <v/>
      </c>
      <c r="E227" s="16" t="s">
        <v>2336</v>
      </c>
      <c r="F227" s="17" t="s">
        <v>2605</v>
      </c>
      <c r="G227" s="3" t="str">
        <f t="shared" si="4"/>
        <v>036 - GOS.CIVIL HARRISON TWP</v>
      </c>
    </row>
    <row r="228" spans="1:7" x14ac:dyDescent="0.35">
      <c r="A228" s="16" t="s">
        <v>59</v>
      </c>
      <c r="B228" s="20" t="str">
        <f>IF(A228=LEFT(Main!$C$4,2),"X","")</f>
        <v/>
      </c>
      <c r="C228" s="17" t="s">
        <v>2602</v>
      </c>
      <c r="D228" s="20" t="str">
        <f>IF(COUNTIFS(Main!$D$6:$D$55,'Support - Mun.TD Index'!C228)&gt;0,"X","")</f>
        <v/>
      </c>
      <c r="E228" s="16" t="s">
        <v>2338</v>
      </c>
      <c r="F228" s="17" t="s">
        <v>2606</v>
      </c>
      <c r="G228" s="3" t="str">
        <f t="shared" si="4"/>
        <v>037 - GOS.CIVIL JEFFERSON TWP</v>
      </c>
    </row>
    <row r="229" spans="1:7" x14ac:dyDescent="0.35">
      <c r="A229" s="16" t="s">
        <v>59</v>
      </c>
      <c r="B229" s="20" t="str">
        <f>IF(A229=LEFT(Main!$C$4,2),"X","")</f>
        <v/>
      </c>
      <c r="C229" s="17" t="s">
        <v>2607</v>
      </c>
      <c r="D229" s="20" t="str">
        <f>IF(COUNTIFS(Main!$D$6:$D$55,'Support - Mun.TD Index'!C229)&gt;0,"X","")</f>
        <v/>
      </c>
      <c r="E229" s="16" t="s">
        <v>2285</v>
      </c>
      <c r="F229" s="17" t="s">
        <v>2608</v>
      </c>
      <c r="G229" s="3" t="str">
        <f t="shared" si="4"/>
        <v>021 - NAPP-LOCKE</v>
      </c>
    </row>
    <row r="230" spans="1:7" x14ac:dyDescent="0.35">
      <c r="A230" s="16" t="s">
        <v>59</v>
      </c>
      <c r="B230" s="20" t="str">
        <f>IF(A230=LEFT(Main!$C$4,2),"X","")</f>
        <v/>
      </c>
      <c r="C230" s="17" t="s">
        <v>2607</v>
      </c>
      <c r="D230" s="20" t="str">
        <f>IF(COUNTIFS(Main!$D$6:$D$55,'Support - Mun.TD Index'!C230)&gt;0,"X","")</f>
        <v/>
      </c>
      <c r="E230" s="16" t="s">
        <v>2364</v>
      </c>
      <c r="F230" s="17" t="s">
        <v>2609</v>
      </c>
      <c r="G230" s="3" t="str">
        <f t="shared" si="4"/>
        <v>029 - NAPP-UNION</v>
      </c>
    </row>
    <row r="231" spans="1:7" x14ac:dyDescent="0.35">
      <c r="A231" s="16" t="s">
        <v>59</v>
      </c>
      <c r="B231" s="20" t="str">
        <f>IF(A231=LEFT(Main!$C$4,2),"X","")</f>
        <v/>
      </c>
      <c r="C231" s="17" t="s">
        <v>2610</v>
      </c>
      <c r="D231" s="20" t="str">
        <f>IF(COUNTIFS(Main!$D$6:$D$55,'Support - Mun.TD Index'!C231)&gt;0,"X","")</f>
        <v/>
      </c>
      <c r="E231" s="16" t="s">
        <v>2366</v>
      </c>
      <c r="F231" s="17" t="s">
        <v>2611</v>
      </c>
      <c r="G231" s="3" t="str">
        <f t="shared" si="4"/>
        <v>031 - BRISTOL</v>
      </c>
    </row>
    <row r="232" spans="1:7" x14ac:dyDescent="0.35">
      <c r="A232" s="16" t="s">
        <v>59</v>
      </c>
      <c r="B232" s="20" t="str">
        <f>IF(A232=LEFT(Main!$C$4,2),"X","")</f>
        <v/>
      </c>
      <c r="C232" s="17" t="s">
        <v>2610</v>
      </c>
      <c r="D232" s="20" t="str">
        <f>IF(COUNTIFS(Main!$D$6:$D$55,'Support - Mun.TD Index'!C232)&gt;0,"X","")</f>
        <v/>
      </c>
      <c r="E232" s="16" t="s">
        <v>2405</v>
      </c>
      <c r="F232" s="17" t="s">
        <v>2612</v>
      </c>
      <c r="G232" s="3" t="str">
        <f t="shared" si="4"/>
        <v>042 - BRISTOL JEFFERSON TWP</v>
      </c>
    </row>
    <row r="233" spans="1:7" x14ac:dyDescent="0.35">
      <c r="A233" s="16" t="s">
        <v>59</v>
      </c>
      <c r="B233" s="20" t="str">
        <f>IF(A233=LEFT(Main!$C$4,2),"X","")</f>
        <v/>
      </c>
      <c r="C233" s="17" t="s">
        <v>2613</v>
      </c>
      <c r="D233" s="20" t="str">
        <f>IF(COUNTIFS(Main!$D$6:$D$55,'Support - Mun.TD Index'!C233)&gt;0,"X","")</f>
        <v/>
      </c>
      <c r="E233" s="16" t="s">
        <v>2334</v>
      </c>
      <c r="F233" s="17" t="s">
        <v>2614</v>
      </c>
      <c r="G233" s="3" t="str">
        <f t="shared" si="4"/>
        <v>035 - MIDDLEBURY CORP</v>
      </c>
    </row>
    <row r="234" spans="1:7" x14ac:dyDescent="0.35">
      <c r="A234" s="16" t="s">
        <v>59</v>
      </c>
      <c r="B234" s="20" t="str">
        <f>IF(A234=LEFT(Main!$C$4,2),"X","")</f>
        <v/>
      </c>
      <c r="C234" s="17" t="s">
        <v>2613</v>
      </c>
      <c r="D234" s="20" t="str">
        <f>IF(COUNTIFS(Main!$D$6:$D$55,'Support - Mun.TD Index'!C234)&gt;0,"X","")</f>
        <v/>
      </c>
      <c r="E234" s="16" t="s">
        <v>2615</v>
      </c>
      <c r="F234" s="17" t="s">
        <v>2616</v>
      </c>
      <c r="G234" s="3" t="str">
        <f t="shared" si="4"/>
        <v>038 - MIDDL.CORP YORK TWP</v>
      </c>
    </row>
    <row r="235" spans="1:7" x14ac:dyDescent="0.35">
      <c r="A235" s="16" t="s">
        <v>59</v>
      </c>
      <c r="B235" s="20" t="str">
        <f>IF(A235=LEFT(Main!$C$4,2),"X","")</f>
        <v/>
      </c>
      <c r="C235" s="17" t="s">
        <v>2617</v>
      </c>
      <c r="D235" s="20" t="str">
        <f>IF(COUNTIFS(Main!$D$6:$D$55,'Support - Mun.TD Index'!C235)&gt;0,"X","")</f>
        <v/>
      </c>
      <c r="E235" s="16" t="s">
        <v>2315</v>
      </c>
      <c r="F235" s="17" t="s">
        <v>2618</v>
      </c>
      <c r="G235" s="3" t="str">
        <f t="shared" si="4"/>
        <v>004 - M-BENTON</v>
      </c>
    </row>
    <row r="236" spans="1:7" x14ac:dyDescent="0.35">
      <c r="A236" s="16" t="s">
        <v>59</v>
      </c>
      <c r="B236" s="20" t="str">
        <f>IF(A236=LEFT(Main!$C$4,2),"X","")</f>
        <v/>
      </c>
      <c r="C236" s="17" t="s">
        <v>2617</v>
      </c>
      <c r="D236" s="20" t="str">
        <f>IF(COUNTIFS(Main!$D$6:$D$55,'Support - Mun.TD Index'!C236)&gt;0,"X","")</f>
        <v/>
      </c>
      <c r="E236" s="16" t="s">
        <v>2292</v>
      </c>
      <c r="F236" s="17" t="s">
        <v>2619</v>
      </c>
      <c r="G236" s="3" t="str">
        <f t="shared" si="4"/>
        <v>008 - M-CLINTON</v>
      </c>
    </row>
    <row r="237" spans="1:7" x14ac:dyDescent="0.35">
      <c r="A237" s="16" t="s">
        <v>59</v>
      </c>
      <c r="B237" s="20" t="str">
        <f>IF(A237=LEFT(Main!$C$4,2),"X","")</f>
        <v/>
      </c>
      <c r="C237" s="17" t="s">
        <v>2620</v>
      </c>
      <c r="D237" s="20" t="str">
        <f>IF(COUNTIFS(Main!$D$6:$D$55,'Support - Mun.TD Index'!C237)&gt;0,"X","")</f>
        <v/>
      </c>
      <c r="E237" s="16" t="s">
        <v>2430</v>
      </c>
      <c r="F237" s="17" t="s">
        <v>2621</v>
      </c>
      <c r="G237" s="3" t="str">
        <f t="shared" si="4"/>
        <v>017 - WAKA-HARRISON</v>
      </c>
    </row>
    <row r="238" spans="1:7" x14ac:dyDescent="0.35">
      <c r="A238" s="16" t="s">
        <v>59</v>
      </c>
      <c r="B238" s="20" t="str">
        <f>IF(A238=LEFT(Main!$C$4,2),"X","")</f>
        <v/>
      </c>
      <c r="C238" s="17" t="s">
        <v>2620</v>
      </c>
      <c r="D238" s="20" t="str">
        <f>IF(COUNTIFS(Main!$D$6:$D$55,'Support - Mun.TD Index'!C238)&gt;0,"X","")</f>
        <v/>
      </c>
      <c r="E238" s="16" t="s">
        <v>2289</v>
      </c>
      <c r="F238" s="17" t="s">
        <v>2622</v>
      </c>
      <c r="G238" s="3" t="str">
        <f t="shared" si="4"/>
        <v>025 - WAKA-OLIVE</v>
      </c>
    </row>
    <row r="239" spans="1:7" x14ac:dyDescent="0.35">
      <c r="A239" s="16" t="s">
        <v>59</v>
      </c>
      <c r="B239" s="20" t="str">
        <f>IF(A239=LEFT(Main!$C$4,2),"X","")</f>
        <v/>
      </c>
      <c r="C239" s="17" t="s">
        <v>2623</v>
      </c>
      <c r="D239" s="20" t="str">
        <f>IF(COUNTIFS(Main!$D$6:$D$55,'Support - Mun.TD Index'!C239)&gt;0,"X","")</f>
        <v/>
      </c>
      <c r="E239" s="16" t="s">
        <v>2242</v>
      </c>
      <c r="F239" s="17" t="s">
        <v>2624</v>
      </c>
      <c r="G239" s="3" t="str">
        <f t="shared" si="4"/>
        <v>041 - SYRACUSE BENTON TWP</v>
      </c>
    </row>
    <row r="240" spans="1:7" x14ac:dyDescent="0.35">
      <c r="A240" s="16" t="s">
        <v>61</v>
      </c>
      <c r="B240" s="20" t="str">
        <f>IF(A240=LEFT(Main!$C$4,2),"X","")</f>
        <v/>
      </c>
      <c r="C240" s="17" t="s">
        <v>2625</v>
      </c>
      <c r="D240" s="20" t="str">
        <f>IF(COUNTIFS(Main!$D$6:$D$55,'Support - Mun.TD Index'!C240)&gt;0,"X","")</f>
        <v/>
      </c>
      <c r="E240" s="16" t="s">
        <v>2347</v>
      </c>
      <c r="F240" s="17" t="s">
        <v>2626</v>
      </c>
      <c r="G240" s="3" t="str">
        <f t="shared" si="4"/>
        <v>003 - CONNERSVILLE CTY</v>
      </c>
    </row>
    <row r="241" spans="1:7" x14ac:dyDescent="0.35">
      <c r="A241" s="16" t="s">
        <v>61</v>
      </c>
      <c r="B241" s="20" t="str">
        <f>IF(A241=LEFT(Main!$C$4,2),"X","")</f>
        <v/>
      </c>
      <c r="C241" s="17" t="s">
        <v>2625</v>
      </c>
      <c r="D241" s="20" t="str">
        <f>IF(COUNTIFS(Main!$D$6:$D$55,'Support - Mun.TD Index'!C241)&gt;0,"X","")</f>
        <v/>
      </c>
      <c r="E241" s="16" t="s">
        <v>2292</v>
      </c>
      <c r="F241" s="17" t="s">
        <v>2627</v>
      </c>
      <c r="G241" s="3" t="str">
        <f t="shared" si="4"/>
        <v>008 - HARRISON CITY</v>
      </c>
    </row>
    <row r="242" spans="1:7" x14ac:dyDescent="0.35">
      <c r="A242" s="16" t="s">
        <v>61</v>
      </c>
      <c r="B242" s="20" t="str">
        <f>IF(A242=LEFT(Main!$C$4,2),"X","")</f>
        <v/>
      </c>
      <c r="C242" s="17" t="s">
        <v>2628</v>
      </c>
      <c r="D242" s="20" t="str">
        <f>IF(COUNTIFS(Main!$D$6:$D$55,'Support - Mun.TD Index'!C242)&gt;0,"X","")</f>
        <v/>
      </c>
      <c r="E242" s="16" t="s">
        <v>2322</v>
      </c>
      <c r="F242" s="17" t="s">
        <v>2629</v>
      </c>
      <c r="G242" s="3" t="str">
        <f t="shared" si="4"/>
        <v>006 - GLEN IN FAIRVIEW</v>
      </c>
    </row>
    <row r="243" spans="1:7" x14ac:dyDescent="0.35">
      <c r="A243" s="16" t="s">
        <v>61</v>
      </c>
      <c r="B243" s="20" t="str">
        <f>IF(A243=LEFT(Main!$C$4,2),"X","")</f>
        <v/>
      </c>
      <c r="C243" s="17" t="s">
        <v>2628</v>
      </c>
      <c r="D243" s="20" t="str">
        <f>IF(COUNTIFS(Main!$D$6:$D$55,'Support - Mun.TD Index'!C243)&gt;0,"X","")</f>
        <v/>
      </c>
      <c r="E243" s="16" t="s">
        <v>2297</v>
      </c>
      <c r="F243" s="17" t="s">
        <v>2630</v>
      </c>
      <c r="G243" s="3" t="str">
        <f t="shared" si="4"/>
        <v>013 - GLEN IN ORANGE</v>
      </c>
    </row>
    <row r="244" spans="1:7" x14ac:dyDescent="0.35">
      <c r="A244" s="16" t="s">
        <v>63</v>
      </c>
      <c r="B244" s="20" t="str">
        <f>IF(A244=LEFT(Main!$C$4,2),"X","")</f>
        <v/>
      </c>
      <c r="C244" s="17" t="s">
        <v>2631</v>
      </c>
      <c r="D244" s="20" t="str">
        <f>IF(COUNTIFS(Main!$D$6:$D$55,'Support - Mun.TD Index'!C244)&gt;0,"X","")</f>
        <v/>
      </c>
      <c r="E244" s="16" t="s">
        <v>2292</v>
      </c>
      <c r="F244" s="17" t="s">
        <v>2632</v>
      </c>
      <c r="G244" s="3" t="str">
        <f t="shared" si="4"/>
        <v>008 - NEW ALBANY CITY</v>
      </c>
    </row>
    <row r="245" spans="1:7" x14ac:dyDescent="0.35">
      <c r="A245" s="16" t="s">
        <v>63</v>
      </c>
      <c r="B245" s="20" t="str">
        <f>IF(A245=LEFT(Main!$C$4,2),"X","")</f>
        <v/>
      </c>
      <c r="C245" s="17" t="s">
        <v>2633</v>
      </c>
      <c r="D245" s="20" t="str">
        <f>IF(COUNTIFS(Main!$D$6:$D$55,'Support - Mun.TD Index'!C245)&gt;0,"X","")</f>
        <v/>
      </c>
      <c r="E245" s="16" t="s">
        <v>2347</v>
      </c>
      <c r="F245" s="17" t="s">
        <v>2634</v>
      </c>
      <c r="G245" s="3" t="str">
        <f t="shared" si="4"/>
        <v>003 - GEORGETOWN TOWN</v>
      </c>
    </row>
    <row r="246" spans="1:7" x14ac:dyDescent="0.35">
      <c r="A246" s="16" t="s">
        <v>63</v>
      </c>
      <c r="B246" s="20" t="str">
        <f>IF(A246=LEFT(Main!$C$4,2),"X","")</f>
        <v/>
      </c>
      <c r="C246" s="17" t="s">
        <v>2635</v>
      </c>
      <c r="D246" s="20" t="str">
        <f>IF(COUNTIFS(Main!$D$6:$D$55,'Support - Mun.TD Index'!C246)&gt;0,"X","")</f>
        <v/>
      </c>
      <c r="E246" s="16" t="s">
        <v>2281</v>
      </c>
      <c r="F246" s="17" t="s">
        <v>2636</v>
      </c>
      <c r="G246" s="3" t="str">
        <f t="shared" si="4"/>
        <v>005 - GREENVILLE TOWN</v>
      </c>
    </row>
    <row r="247" spans="1:7" x14ac:dyDescent="0.35">
      <c r="A247" s="16" t="s">
        <v>65</v>
      </c>
      <c r="B247" s="20" t="str">
        <f>IF(A247=LEFT(Main!$C$4,2),"X","")</f>
        <v/>
      </c>
      <c r="C247" s="17" t="s">
        <v>2637</v>
      </c>
      <c r="D247" s="20" t="str">
        <f>IF(COUNTIFS(Main!$D$6:$D$55,'Support - Mun.TD Index'!C247)&gt;0,"X","")</f>
        <v/>
      </c>
      <c r="E247" s="16" t="s">
        <v>2292</v>
      </c>
      <c r="F247" s="17" t="s">
        <v>2638</v>
      </c>
      <c r="G247" s="3" t="str">
        <f t="shared" si="4"/>
        <v>008 - ATTICA CITY</v>
      </c>
    </row>
    <row r="248" spans="1:7" x14ac:dyDescent="0.35">
      <c r="A248" s="16" t="s">
        <v>65</v>
      </c>
      <c r="B248" s="20" t="str">
        <f>IF(A248=LEFT(Main!$C$4,2),"X","")</f>
        <v/>
      </c>
      <c r="C248" s="17" t="s">
        <v>2637</v>
      </c>
      <c r="D248" s="20" t="str">
        <f>IF(COUNTIFS(Main!$D$6:$D$55,'Support - Mun.TD Index'!C248)&gt;0,"X","")</f>
        <v/>
      </c>
      <c r="E248" s="16" t="s">
        <v>2347</v>
      </c>
      <c r="F248" s="17" t="s">
        <v>2639</v>
      </c>
      <c r="G248" s="3" t="str">
        <f t="shared" si="4"/>
        <v>003 - DAVIS TOWNSHIP</v>
      </c>
    </row>
    <row r="249" spans="1:7" x14ac:dyDescent="0.35">
      <c r="A249" s="16" t="s">
        <v>65</v>
      </c>
      <c r="B249" s="20" t="str">
        <f>IF(A249=LEFT(Main!$C$4,2),"X","")</f>
        <v/>
      </c>
      <c r="C249" s="17" t="s">
        <v>2637</v>
      </c>
      <c r="D249" s="20" t="str">
        <f>IF(COUNTIFS(Main!$D$6:$D$55,'Support - Mun.TD Index'!C249)&gt;0,"X","")</f>
        <v/>
      </c>
      <c r="E249" s="16" t="s">
        <v>2283</v>
      </c>
      <c r="F249" s="17" t="s">
        <v>2640</v>
      </c>
      <c r="G249" s="3" t="str">
        <f t="shared" si="4"/>
        <v>007 - LOGAN TOWNSHIP</v>
      </c>
    </row>
    <row r="250" spans="1:7" x14ac:dyDescent="0.35">
      <c r="A250" s="16" t="s">
        <v>65</v>
      </c>
      <c r="B250" s="20" t="str">
        <f>IF(A250=LEFT(Main!$C$4,2),"X","")</f>
        <v/>
      </c>
      <c r="C250" s="17" t="s">
        <v>2637</v>
      </c>
      <c r="D250" s="20" t="str">
        <f>IF(COUNTIFS(Main!$D$6:$D$55,'Support - Mun.TD Index'!C250)&gt;0,"X","")</f>
        <v/>
      </c>
      <c r="E250" s="16" t="s">
        <v>2203</v>
      </c>
      <c r="F250" s="17" t="s">
        <v>2641</v>
      </c>
      <c r="G250" s="3" t="str">
        <f t="shared" si="4"/>
        <v>014 - SHAWNEE TOWNSHIP</v>
      </c>
    </row>
    <row r="251" spans="1:7" x14ac:dyDescent="0.35">
      <c r="A251" s="16" t="s">
        <v>65</v>
      </c>
      <c r="B251" s="20" t="str">
        <f>IF(A251=LEFT(Main!$C$4,2),"X","")</f>
        <v/>
      </c>
      <c r="C251" s="17" t="s">
        <v>2642</v>
      </c>
      <c r="D251" s="20" t="str">
        <f>IF(COUNTIFS(Main!$D$6:$D$55,'Support - Mun.TD Index'!C251)&gt;0,"X","")</f>
        <v/>
      </c>
      <c r="E251" s="16" t="s">
        <v>2362</v>
      </c>
      <c r="F251" s="17" t="s">
        <v>2643</v>
      </c>
      <c r="G251" s="3" t="str">
        <f t="shared" si="4"/>
        <v>016 - COVINGTON CITY</v>
      </c>
    </row>
    <row r="252" spans="1:7" x14ac:dyDescent="0.35">
      <c r="A252" s="16" t="s">
        <v>65</v>
      </c>
      <c r="B252" s="20" t="str">
        <f>IF(A252=LEFT(Main!$C$4,2),"X","")</f>
        <v/>
      </c>
      <c r="C252" s="17" t="s">
        <v>2644</v>
      </c>
      <c r="D252" s="20" t="str">
        <f>IF(COUNTIFS(Main!$D$6:$D$55,'Support - Mun.TD Index'!C252)&gt;0,"X","")</f>
        <v/>
      </c>
      <c r="E252" s="16" t="s">
        <v>2279</v>
      </c>
      <c r="F252" s="17" t="s">
        <v>2645</v>
      </c>
      <c r="G252" s="3" t="str">
        <f t="shared" si="4"/>
        <v>002 - HILLSBORO TOWN</v>
      </c>
    </row>
    <row r="253" spans="1:7" x14ac:dyDescent="0.35">
      <c r="A253" s="16" t="s">
        <v>65</v>
      </c>
      <c r="B253" s="20" t="str">
        <f>IF(A253=LEFT(Main!$C$4,2),"X","")</f>
        <v/>
      </c>
      <c r="C253" s="17" t="s">
        <v>2646</v>
      </c>
      <c r="D253" s="20" t="str">
        <f>IF(COUNTIFS(Main!$D$6:$D$55,'Support - Mun.TD Index'!C253)&gt;0,"X","")</f>
        <v/>
      </c>
      <c r="E253" s="16" t="s">
        <v>2285</v>
      </c>
      <c r="F253" s="17" t="s">
        <v>2647</v>
      </c>
      <c r="G253" s="3" t="str">
        <f t="shared" si="4"/>
        <v>021 - KINGMAN TOWN</v>
      </c>
    </row>
    <row r="254" spans="1:7" x14ac:dyDescent="0.35">
      <c r="A254" s="16" t="s">
        <v>65</v>
      </c>
      <c r="B254" s="20" t="str">
        <f>IF(A254=LEFT(Main!$C$4,2),"X","")</f>
        <v/>
      </c>
      <c r="C254" s="17" t="s">
        <v>2648</v>
      </c>
      <c r="D254" s="20" t="str">
        <f>IF(COUNTIFS(Main!$D$6:$D$55,'Support - Mun.TD Index'!C254)&gt;0,"X","")</f>
        <v/>
      </c>
      <c r="E254" s="16" t="s">
        <v>2384</v>
      </c>
      <c r="F254" s="17" t="s">
        <v>2649</v>
      </c>
      <c r="G254" s="3" t="str">
        <f t="shared" si="4"/>
        <v>012 - MELLOTT TOWN</v>
      </c>
    </row>
    <row r="255" spans="1:7" x14ac:dyDescent="0.35">
      <c r="A255" s="16" t="s">
        <v>65</v>
      </c>
      <c r="B255" s="20" t="str">
        <f>IF(A255=LEFT(Main!$C$4,2),"X","")</f>
        <v/>
      </c>
      <c r="C255" s="17" t="s">
        <v>2650</v>
      </c>
      <c r="D255" s="20" t="str">
        <f>IF(COUNTIFS(Main!$D$6:$D$55,'Support - Mun.TD Index'!C255)&gt;0,"X","")</f>
        <v/>
      </c>
      <c r="E255" s="16" t="s">
        <v>2297</v>
      </c>
      <c r="F255" s="17" t="s">
        <v>2651</v>
      </c>
      <c r="G255" s="3" t="str">
        <f t="shared" si="4"/>
        <v>013 - NEWTOWN TOWN</v>
      </c>
    </row>
    <row r="256" spans="1:7" x14ac:dyDescent="0.35">
      <c r="A256" s="16" t="s">
        <v>65</v>
      </c>
      <c r="B256" s="20" t="str">
        <f>IF(A256=LEFT(Main!$C$4,2),"X","")</f>
        <v/>
      </c>
      <c r="C256" s="17" t="s">
        <v>2652</v>
      </c>
      <c r="D256" s="20" t="str">
        <f>IF(COUNTIFS(Main!$D$6:$D$55,'Support - Mun.TD Index'!C256)&gt;0,"X","")</f>
        <v/>
      </c>
      <c r="E256" s="16" t="s">
        <v>2210</v>
      </c>
      <c r="F256" s="17" t="s">
        <v>2653</v>
      </c>
      <c r="G256" s="3" t="str">
        <f t="shared" si="4"/>
        <v>018 - VEEDERSBURG TOWN</v>
      </c>
    </row>
    <row r="257" spans="1:7" x14ac:dyDescent="0.35">
      <c r="A257" s="16" t="s">
        <v>65</v>
      </c>
      <c r="B257" s="20" t="str">
        <f>IF(A257=LEFT(Main!$C$4,2),"X","")</f>
        <v/>
      </c>
      <c r="C257" s="17" t="s">
        <v>2654</v>
      </c>
      <c r="D257" s="20" t="str">
        <f>IF(COUNTIFS(Main!$D$6:$D$55,'Support - Mun.TD Index'!C257)&gt;0,"X","")</f>
        <v/>
      </c>
      <c r="E257" s="16" t="s">
        <v>2322</v>
      </c>
      <c r="F257" s="17" t="s">
        <v>2655</v>
      </c>
      <c r="G257" s="3" t="str">
        <f t="shared" si="4"/>
        <v>006 - WALLACE TOWN</v>
      </c>
    </row>
    <row r="258" spans="1:7" x14ac:dyDescent="0.35">
      <c r="A258" s="16" t="s">
        <v>67</v>
      </c>
      <c r="B258" s="20" t="str">
        <f>IF(A258=LEFT(Main!$C$4,2),"X","")</f>
        <v/>
      </c>
      <c r="C258" s="17" t="s">
        <v>2656</v>
      </c>
      <c r="D258" s="20" t="str">
        <f>IF(COUNTIFS(Main!$D$6:$D$55,'Support - Mun.TD Index'!C258)&gt;0,"X","")</f>
        <v/>
      </c>
      <c r="E258" s="16" t="s">
        <v>2312</v>
      </c>
      <c r="F258" s="17" t="s">
        <v>2657</v>
      </c>
      <c r="G258" s="3" t="str">
        <f t="shared" si="4"/>
        <v>015 - BATESVILLE CITY</v>
      </c>
    </row>
    <row r="259" spans="1:7" x14ac:dyDescent="0.35">
      <c r="A259" s="16" t="s">
        <v>67</v>
      </c>
      <c r="B259" s="20" t="str">
        <f>IF(A259=LEFT(Main!$C$4,2),"X","")</f>
        <v/>
      </c>
      <c r="C259" s="17" t="s">
        <v>2658</v>
      </c>
      <c r="D259" s="20" t="str">
        <f>IF(COUNTIFS(Main!$D$6:$D$55,'Support - Mun.TD Index'!C259)&gt;0,"X","")</f>
        <v/>
      </c>
      <c r="E259" s="16" t="s">
        <v>2307</v>
      </c>
      <c r="F259" s="17" t="s">
        <v>2659</v>
      </c>
      <c r="G259" s="3" t="str">
        <f t="shared" ref="G259:G322" si="5">E259&amp;" - "&amp;UPPER(F259)</f>
        <v>009 - CEDAR GROVE TOWN</v>
      </c>
    </row>
    <row r="260" spans="1:7" x14ac:dyDescent="0.35">
      <c r="A260" s="16" t="s">
        <v>67</v>
      </c>
      <c r="B260" s="20" t="str">
        <f>IF(A260=LEFT(Main!$C$4,2),"X","")</f>
        <v/>
      </c>
      <c r="C260" s="17" t="s">
        <v>2660</v>
      </c>
      <c r="D260" s="20" t="str">
        <f>IF(COUNTIFS(Main!$D$6:$D$55,'Support - Mun.TD Index'!C260)&gt;0,"X","")</f>
        <v/>
      </c>
      <c r="E260" s="16" t="s">
        <v>2216</v>
      </c>
      <c r="F260" s="17" t="s">
        <v>2661</v>
      </c>
      <c r="G260" s="3" t="str">
        <f t="shared" si="5"/>
        <v>011 - LAUREL TOWN</v>
      </c>
    </row>
    <row r="261" spans="1:7" x14ac:dyDescent="0.35">
      <c r="A261" s="16" t="s">
        <v>67</v>
      </c>
      <c r="B261" s="20" t="str">
        <f>IF(A261=LEFT(Main!$C$4,2),"X","")</f>
        <v/>
      </c>
      <c r="C261" s="17" t="s">
        <v>2662</v>
      </c>
      <c r="D261" s="20" t="str">
        <f>IF(COUNTIFS(Main!$D$6:$D$55,'Support - Mun.TD Index'!C261)&gt;0,"X","")</f>
        <v/>
      </c>
      <c r="E261" s="16" t="s">
        <v>2351</v>
      </c>
      <c r="F261" s="17" t="s">
        <v>2663</v>
      </c>
      <c r="G261" s="3" t="str">
        <f t="shared" si="5"/>
        <v>020 - MT. CARMEL TOWN</v>
      </c>
    </row>
    <row r="262" spans="1:7" x14ac:dyDescent="0.35">
      <c r="A262" s="16" t="s">
        <v>67</v>
      </c>
      <c r="B262" s="20" t="str">
        <f>IF(A262=LEFT(Main!$C$4,2),"X","")</f>
        <v/>
      </c>
      <c r="C262" s="17" t="s">
        <v>2664</v>
      </c>
      <c r="D262" s="20" t="str">
        <f>IF(COUNTIFS(Main!$D$6:$D$55,'Support - Mun.TD Index'!C262)&gt;0,"X","")</f>
        <v/>
      </c>
      <c r="E262" s="16" t="s">
        <v>2362</v>
      </c>
      <c r="F262" s="17" t="s">
        <v>2665</v>
      </c>
      <c r="G262" s="3" t="str">
        <f t="shared" si="5"/>
        <v>016 - OLDENBURG TOWN</v>
      </c>
    </row>
    <row r="263" spans="1:7" x14ac:dyDescent="0.35">
      <c r="A263" s="16" t="s">
        <v>67</v>
      </c>
      <c r="B263" s="20" t="str">
        <f>IF(A263=LEFT(Main!$C$4,2),"X","")</f>
        <v/>
      </c>
      <c r="C263" s="17" t="s">
        <v>2664</v>
      </c>
      <c r="D263" s="20" t="str">
        <f>IF(COUNTIFS(Main!$D$6:$D$55,'Support - Mun.TD Index'!C263)&gt;0,"X","")</f>
        <v/>
      </c>
      <c r="E263" s="16" t="s">
        <v>2205</v>
      </c>
      <c r="F263" s="17" t="s">
        <v>2666</v>
      </c>
      <c r="G263" s="3" t="str">
        <f t="shared" si="5"/>
        <v>022 - RAY TOWNSHIP FIRE TERR.</v>
      </c>
    </row>
    <row r="264" spans="1:7" x14ac:dyDescent="0.35">
      <c r="A264" s="16" t="s">
        <v>67</v>
      </c>
      <c r="B264" s="20" t="str">
        <f>IF(A264=LEFT(Main!$C$4,2),"X","")</f>
        <v/>
      </c>
      <c r="C264" s="17" t="s">
        <v>2664</v>
      </c>
      <c r="D264" s="20" t="str">
        <f>IF(COUNTIFS(Main!$D$6:$D$55,'Support - Mun.TD Index'!C264)&gt;0,"X","")</f>
        <v/>
      </c>
      <c r="E264" s="16" t="s">
        <v>2218</v>
      </c>
      <c r="F264" s="17" t="s">
        <v>2667</v>
      </c>
      <c r="G264" s="3" t="str">
        <f t="shared" si="5"/>
        <v>023 - SALT CREEK SOUTH FIRE TERR.</v>
      </c>
    </row>
    <row r="265" spans="1:7" x14ac:dyDescent="0.35">
      <c r="A265" s="16" t="s">
        <v>67</v>
      </c>
      <c r="B265" s="20" t="str">
        <f>IF(A265=LEFT(Main!$C$4,2),"X","")</f>
        <v/>
      </c>
      <c r="C265" s="17" t="s">
        <v>2664</v>
      </c>
      <c r="D265" s="20" t="str">
        <f>IF(COUNTIFS(Main!$D$6:$D$55,'Support - Mun.TD Index'!C265)&gt;0,"X","")</f>
        <v/>
      </c>
      <c r="E265" s="16" t="s">
        <v>2287</v>
      </c>
      <c r="F265" s="17" t="s">
        <v>2668</v>
      </c>
      <c r="G265" s="3" t="str">
        <f t="shared" si="5"/>
        <v>024 - BUTLER WEST FIRE TERR</v>
      </c>
    </row>
    <row r="266" spans="1:7" x14ac:dyDescent="0.35">
      <c r="A266" s="16" t="s">
        <v>67</v>
      </c>
      <c r="B266" s="20" t="str">
        <f>IF(A266=LEFT(Main!$C$4,2),"X","")</f>
        <v/>
      </c>
      <c r="C266" s="17" t="s">
        <v>2664</v>
      </c>
      <c r="D266" s="20" t="str">
        <f>IF(COUNTIFS(Main!$D$6:$D$55,'Support - Mun.TD Index'!C266)&gt;0,"X","")</f>
        <v/>
      </c>
      <c r="E266" s="16" t="s">
        <v>2289</v>
      </c>
      <c r="F266" s="17" t="s">
        <v>2669</v>
      </c>
      <c r="G266" s="3" t="str">
        <f t="shared" si="5"/>
        <v>025 - BUTLER EAST FIRE TERR</v>
      </c>
    </row>
    <row r="267" spans="1:7" x14ac:dyDescent="0.35">
      <c r="A267" s="16" t="s">
        <v>67</v>
      </c>
      <c r="B267" s="20" t="str">
        <f>IF(A267=LEFT(Main!$C$4,2),"X","")</f>
        <v/>
      </c>
      <c r="C267" s="17" t="s">
        <v>2664</v>
      </c>
      <c r="D267" s="20" t="str">
        <f>IF(COUNTIFS(Main!$D$6:$D$55,'Support - Mun.TD Index'!C267)&gt;0,"X","")</f>
        <v/>
      </c>
      <c r="E267" s="16" t="s">
        <v>2356</v>
      </c>
      <c r="F267" s="17" t="s">
        <v>2670</v>
      </c>
      <c r="G267" s="3" t="str">
        <f t="shared" si="5"/>
        <v>026 - SALT CREEK NORTH FIRE TERR</v>
      </c>
    </row>
    <row r="268" spans="1:7" x14ac:dyDescent="0.35">
      <c r="A268" s="16" t="s">
        <v>67</v>
      </c>
      <c r="B268" s="20" t="str">
        <f>IF(A268=LEFT(Main!$C$4,2),"X","")</f>
        <v/>
      </c>
      <c r="C268" s="17" t="s">
        <v>2671</v>
      </c>
      <c r="D268" s="20" t="str">
        <f>IF(COUNTIFS(Main!$D$6:$D$55,'Support - Mun.TD Index'!C268)&gt;0,"X","")</f>
        <v/>
      </c>
      <c r="E268" s="16" t="s">
        <v>2315</v>
      </c>
      <c r="F268" s="17" t="s">
        <v>2672</v>
      </c>
      <c r="G268" s="3" t="str">
        <f t="shared" si="5"/>
        <v>004 - BROOKVILLE TOWN</v>
      </c>
    </row>
    <row r="269" spans="1:7" x14ac:dyDescent="0.35">
      <c r="A269" s="16" t="s">
        <v>69</v>
      </c>
      <c r="B269" s="20" t="str">
        <f>IF(A269=LEFT(Main!$C$4,2),"X","")</f>
        <v/>
      </c>
      <c r="C269" s="17" t="s">
        <v>2673</v>
      </c>
      <c r="D269" s="20" t="str">
        <f>IF(COUNTIFS(Main!$D$6:$D$55,'Support - Mun.TD Index'!C269)&gt;0,"X","")</f>
        <v/>
      </c>
      <c r="E269" s="16" t="s">
        <v>2307</v>
      </c>
      <c r="F269" s="17" t="s">
        <v>2674</v>
      </c>
      <c r="G269" s="3" t="str">
        <f t="shared" si="5"/>
        <v>009 - ROCHESTER CITY</v>
      </c>
    </row>
    <row r="270" spans="1:7" x14ac:dyDescent="0.35">
      <c r="A270" s="16" t="s">
        <v>69</v>
      </c>
      <c r="B270" s="20" t="str">
        <f>IF(A270=LEFT(Main!$C$4,2),"X","")</f>
        <v/>
      </c>
      <c r="C270" s="17" t="s">
        <v>2675</v>
      </c>
      <c r="D270" s="20" t="str">
        <f>IF(COUNTIFS(Main!$D$6:$D$55,'Support - Mun.TD Index'!C270)&gt;0,"X","")</f>
        <v/>
      </c>
      <c r="E270" s="16" t="s">
        <v>2347</v>
      </c>
      <c r="F270" s="17" t="s">
        <v>2676</v>
      </c>
      <c r="G270" s="3" t="str">
        <f t="shared" si="5"/>
        <v>003 - AKRON TOWN</v>
      </c>
    </row>
    <row r="271" spans="1:7" x14ac:dyDescent="0.35">
      <c r="A271" s="16" t="s">
        <v>69</v>
      </c>
      <c r="B271" s="20" t="str">
        <f>IF(A271=LEFT(Main!$C$4,2),"X","")</f>
        <v/>
      </c>
      <c r="C271" s="17" t="s">
        <v>2677</v>
      </c>
      <c r="D271" s="20" t="str">
        <f>IF(COUNTIFS(Main!$D$6:$D$55,'Support - Mun.TD Index'!C271)&gt;0,"X","")</f>
        <v/>
      </c>
      <c r="E271" s="16" t="s">
        <v>2281</v>
      </c>
      <c r="F271" s="17" t="s">
        <v>2678</v>
      </c>
      <c r="G271" s="3" t="str">
        <f t="shared" si="5"/>
        <v>005 - FULTON TOWN</v>
      </c>
    </row>
    <row r="272" spans="1:7" x14ac:dyDescent="0.35">
      <c r="A272" s="16" t="s">
        <v>69</v>
      </c>
      <c r="B272" s="20" t="str">
        <f>IF(A272=LEFT(Main!$C$4,2),"X","")</f>
        <v/>
      </c>
      <c r="C272" s="17" t="s">
        <v>2679</v>
      </c>
      <c r="D272" s="20" t="str">
        <f>IF(COUNTIFS(Main!$D$6:$D$55,'Support - Mun.TD Index'!C272)&gt;0,"X","")</f>
        <v/>
      </c>
      <c r="E272" s="16" t="s">
        <v>2216</v>
      </c>
      <c r="F272" s="17" t="s">
        <v>2680</v>
      </c>
      <c r="G272" s="3" t="str">
        <f t="shared" si="5"/>
        <v>011 - KEWANNA TOWN</v>
      </c>
    </row>
    <row r="273" spans="1:7" x14ac:dyDescent="0.35">
      <c r="A273" s="16" t="s">
        <v>71</v>
      </c>
      <c r="B273" s="20" t="str">
        <f>IF(A273=LEFT(Main!$C$4,2),"X","")</f>
        <v/>
      </c>
      <c r="C273" s="17" t="s">
        <v>2681</v>
      </c>
      <c r="D273" s="20" t="str">
        <f>IF(COUNTIFS(Main!$D$6:$D$55,'Support - Mun.TD Index'!C273)&gt;0,"X","")</f>
        <v/>
      </c>
      <c r="E273" s="16" t="s">
        <v>2512</v>
      </c>
      <c r="F273" s="17" t="s">
        <v>2682</v>
      </c>
      <c r="G273" s="3" t="str">
        <f t="shared" si="5"/>
        <v>028 - PRINCETON CITY</v>
      </c>
    </row>
    <row r="274" spans="1:7" x14ac:dyDescent="0.35">
      <c r="A274" s="16" t="s">
        <v>71</v>
      </c>
      <c r="B274" s="20" t="str">
        <f>IF(A274=LEFT(Main!$C$4,2),"X","")</f>
        <v/>
      </c>
      <c r="C274" s="17" t="s">
        <v>2683</v>
      </c>
      <c r="D274" s="20" t="str">
        <f>IF(COUNTIFS(Main!$D$6:$D$55,'Support - Mun.TD Index'!C274)&gt;0,"X","")</f>
        <v/>
      </c>
      <c r="E274" s="16" t="s">
        <v>2283</v>
      </c>
      <c r="F274" s="17" t="s">
        <v>2684</v>
      </c>
      <c r="G274" s="3" t="str">
        <f t="shared" si="5"/>
        <v>007 - OAKLAND CITY</v>
      </c>
    </row>
    <row r="275" spans="1:7" x14ac:dyDescent="0.35">
      <c r="A275" s="16" t="s">
        <v>71</v>
      </c>
      <c r="B275" s="20" t="str">
        <f>IF(A275=LEFT(Main!$C$4,2),"X","")</f>
        <v/>
      </c>
      <c r="C275" s="17" t="s">
        <v>2683</v>
      </c>
      <c r="D275" s="20" t="str">
        <f>IF(COUNTIFS(Main!$D$6:$D$55,'Support - Mun.TD Index'!C275)&gt;0,"X","")</f>
        <v/>
      </c>
      <c r="E275" s="16" t="s">
        <v>2322</v>
      </c>
      <c r="F275" s="17" t="s">
        <v>2685</v>
      </c>
      <c r="G275" s="3" t="str">
        <f t="shared" si="5"/>
        <v>006 - COLUMBIA TOWNSHIP</v>
      </c>
    </row>
    <row r="276" spans="1:7" x14ac:dyDescent="0.35">
      <c r="A276" s="16" t="s">
        <v>71</v>
      </c>
      <c r="B276" s="20" t="str">
        <f>IF(A276=LEFT(Main!$C$4,2),"X","")</f>
        <v/>
      </c>
      <c r="C276" s="17" t="s">
        <v>2686</v>
      </c>
      <c r="D276" s="20" t="str">
        <f>IF(COUNTIFS(Main!$D$6:$D$55,'Support - Mun.TD Index'!C276)&gt;0,"X","")</f>
        <v/>
      </c>
      <c r="E276" s="16" t="s">
        <v>2356</v>
      </c>
      <c r="F276" s="17" t="s">
        <v>2687</v>
      </c>
      <c r="G276" s="3" t="str">
        <f t="shared" si="5"/>
        <v>026 - FORT BRANCH TOWN</v>
      </c>
    </row>
    <row r="277" spans="1:7" x14ac:dyDescent="0.35">
      <c r="A277" s="16" t="s">
        <v>71</v>
      </c>
      <c r="B277" s="20" t="str">
        <f>IF(A277=LEFT(Main!$C$4,2),"X","")</f>
        <v/>
      </c>
      <c r="C277" s="17" t="s">
        <v>2688</v>
      </c>
      <c r="D277" s="20" t="str">
        <f>IF(COUNTIFS(Main!$D$6:$D$55,'Support - Mun.TD Index'!C277)&gt;0,"X","")</f>
        <v/>
      </c>
      <c r="E277" s="16" t="s">
        <v>2281</v>
      </c>
      <c r="F277" s="17" t="s">
        <v>2689</v>
      </c>
      <c r="G277" s="3" t="str">
        <f t="shared" si="5"/>
        <v>005 - FRANCISCO TOWN</v>
      </c>
    </row>
    <row r="278" spans="1:7" x14ac:dyDescent="0.35">
      <c r="A278" s="16" t="s">
        <v>71</v>
      </c>
      <c r="B278" s="20" t="str">
        <f>IF(A278=LEFT(Main!$C$4,2),"X","")</f>
        <v/>
      </c>
      <c r="C278" s="17" t="s">
        <v>2690</v>
      </c>
      <c r="D278" s="20" t="str">
        <f>IF(COUNTIFS(Main!$D$6:$D$55,'Support - Mun.TD Index'!C278)&gt;0,"X","")</f>
        <v/>
      </c>
      <c r="E278" s="16" t="s">
        <v>2307</v>
      </c>
      <c r="F278" s="17" t="s">
        <v>2691</v>
      </c>
      <c r="G278" s="3" t="str">
        <f t="shared" si="5"/>
        <v>009 - HAUBSTADT TOWN</v>
      </c>
    </row>
    <row r="279" spans="1:7" x14ac:dyDescent="0.35">
      <c r="A279" s="16" t="s">
        <v>71</v>
      </c>
      <c r="B279" s="20" t="str">
        <f>IF(A279=LEFT(Main!$C$4,2),"X","")</f>
        <v/>
      </c>
      <c r="C279" s="17" t="s">
        <v>2690</v>
      </c>
      <c r="D279" s="20" t="str">
        <f>IF(COUNTIFS(Main!$D$6:$D$55,'Support - Mun.TD Index'!C279)&gt;0,"X","")</f>
        <v/>
      </c>
      <c r="E279" s="16" t="s">
        <v>2287</v>
      </c>
      <c r="F279" s="17" t="s">
        <v>2692</v>
      </c>
      <c r="G279" s="3" t="str">
        <f t="shared" si="5"/>
        <v>024 - JOHNSON TOWNSHIP</v>
      </c>
    </row>
    <row r="280" spans="1:7" x14ac:dyDescent="0.35">
      <c r="A280" s="16" t="s">
        <v>71</v>
      </c>
      <c r="B280" s="20" t="str">
        <f>IF(A280=LEFT(Main!$C$4,2),"X","")</f>
        <v/>
      </c>
      <c r="C280" s="17" t="s">
        <v>2693</v>
      </c>
      <c r="D280" s="20" t="str">
        <f>IF(COUNTIFS(Main!$D$6:$D$55,'Support - Mun.TD Index'!C280)&gt;0,"X","")</f>
        <v/>
      </c>
      <c r="E280" s="16" t="s">
        <v>2213</v>
      </c>
      <c r="F280" s="17" t="s">
        <v>2694</v>
      </c>
      <c r="G280" s="3" t="str">
        <f t="shared" si="5"/>
        <v>019 - HAZLETON TOWN</v>
      </c>
    </row>
    <row r="281" spans="1:7" x14ac:dyDescent="0.35">
      <c r="A281" s="16" t="s">
        <v>71</v>
      </c>
      <c r="B281" s="20" t="str">
        <f>IF(A281=LEFT(Main!$C$4,2),"X","")</f>
        <v/>
      </c>
      <c r="C281" s="17" t="s">
        <v>2695</v>
      </c>
      <c r="D281" s="20" t="str">
        <f>IF(COUNTIFS(Main!$D$6:$D$55,'Support - Mun.TD Index'!C281)&gt;0,"X","")</f>
        <v/>
      </c>
      <c r="E281" s="16" t="s">
        <v>2279</v>
      </c>
      <c r="F281" s="17" t="s">
        <v>2696</v>
      </c>
      <c r="G281" s="3" t="str">
        <f t="shared" si="5"/>
        <v>002 - MACKEY TOWN</v>
      </c>
    </row>
    <row r="282" spans="1:7" x14ac:dyDescent="0.35">
      <c r="A282" s="16" t="s">
        <v>71</v>
      </c>
      <c r="B282" s="20" t="str">
        <f>IF(A282=LEFT(Main!$C$4,2),"X","")</f>
        <v/>
      </c>
      <c r="C282" s="17" t="s">
        <v>2697</v>
      </c>
      <c r="D282" s="20" t="str">
        <f>IF(COUNTIFS(Main!$D$6:$D$55,'Support - Mun.TD Index'!C282)&gt;0,"X","")</f>
        <v/>
      </c>
      <c r="E282" s="16" t="s">
        <v>2205</v>
      </c>
      <c r="F282" s="17" t="s">
        <v>2698</v>
      </c>
      <c r="G282" s="3" t="str">
        <f t="shared" si="5"/>
        <v>022 - OWENSVILLE TOWN</v>
      </c>
    </row>
    <row r="283" spans="1:7" x14ac:dyDescent="0.35">
      <c r="A283" s="16" t="s">
        <v>71</v>
      </c>
      <c r="B283" s="20" t="str">
        <f>IF(A283=LEFT(Main!$C$4,2),"X","")</f>
        <v/>
      </c>
      <c r="C283" s="17" t="s">
        <v>2697</v>
      </c>
      <c r="D283" s="20" t="str">
        <f>IF(COUNTIFS(Main!$D$6:$D$55,'Support - Mun.TD Index'!C283)&gt;0,"X","")</f>
        <v/>
      </c>
      <c r="E283" s="16" t="s">
        <v>2285</v>
      </c>
      <c r="F283" s="17" t="s">
        <v>2699</v>
      </c>
      <c r="G283" s="3" t="str">
        <f t="shared" si="5"/>
        <v>021 - MONTGOMERY TOWNSHIP</v>
      </c>
    </row>
    <row r="284" spans="1:7" x14ac:dyDescent="0.35">
      <c r="A284" s="16" t="s">
        <v>71</v>
      </c>
      <c r="B284" s="20" t="str">
        <f>IF(A284=LEFT(Main!$C$4,2),"X","")</f>
        <v/>
      </c>
      <c r="C284" s="17" t="s">
        <v>2700</v>
      </c>
      <c r="D284" s="20" t="str">
        <f>IF(COUNTIFS(Main!$D$6:$D$55,'Support - Mun.TD Index'!C284)&gt;0,"X","")</f>
        <v/>
      </c>
      <c r="E284" s="16" t="s">
        <v>2351</v>
      </c>
      <c r="F284" s="17" t="s">
        <v>2701</v>
      </c>
      <c r="G284" s="3" t="str">
        <f t="shared" si="5"/>
        <v>020 - PATOKA TOWN</v>
      </c>
    </row>
    <row r="285" spans="1:7" x14ac:dyDescent="0.35">
      <c r="A285" s="16" t="s">
        <v>71</v>
      </c>
      <c r="B285" s="20" t="str">
        <f>IF(A285=LEFT(Main!$C$4,2),"X","")</f>
        <v/>
      </c>
      <c r="C285" s="17" t="s">
        <v>2702</v>
      </c>
      <c r="D285" s="20" t="str">
        <f>IF(COUNTIFS(Main!$D$6:$D$55,'Support - Mun.TD Index'!C285)&gt;0,"X","")</f>
        <v/>
      </c>
      <c r="E285" s="16" t="s">
        <v>2347</v>
      </c>
      <c r="F285" s="17" t="s">
        <v>2703</v>
      </c>
      <c r="G285" s="3" t="str">
        <f t="shared" si="5"/>
        <v>003 - SOMERVILLE TOWN</v>
      </c>
    </row>
    <row r="286" spans="1:7" x14ac:dyDescent="0.35">
      <c r="A286" s="16" t="s">
        <v>71</v>
      </c>
      <c r="B286" s="20" t="str">
        <f>IF(A286=LEFT(Main!$C$4,2),"X","")</f>
        <v/>
      </c>
      <c r="C286" s="17" t="s">
        <v>2702</v>
      </c>
      <c r="D286" s="20" t="str">
        <f>IF(COUNTIFS(Main!$D$6:$D$55,'Support - Mun.TD Index'!C286)&gt;0,"X","")</f>
        <v/>
      </c>
      <c r="E286" s="16" t="s">
        <v>2704</v>
      </c>
      <c r="F286" s="17" t="s">
        <v>2705</v>
      </c>
      <c r="G286" s="3" t="str">
        <f t="shared" si="5"/>
        <v>001 - BARTON TOWNSHIP</v>
      </c>
    </row>
    <row r="287" spans="1:7" x14ac:dyDescent="0.35">
      <c r="A287" s="16" t="s">
        <v>71</v>
      </c>
      <c r="B287" s="20" t="str">
        <f>IF(A287=LEFT(Main!$C$4,2),"X","")</f>
        <v/>
      </c>
      <c r="C287" s="17" t="s">
        <v>2702</v>
      </c>
      <c r="D287" s="20" t="str">
        <f>IF(COUNTIFS(Main!$D$6:$D$55,'Support - Mun.TD Index'!C287)&gt;0,"X","")</f>
        <v/>
      </c>
      <c r="E287" s="16" t="s">
        <v>2279</v>
      </c>
      <c r="F287" s="17" t="s">
        <v>2696</v>
      </c>
      <c r="G287" s="3" t="str">
        <f t="shared" si="5"/>
        <v>002 - MACKEY TOWN</v>
      </c>
    </row>
    <row r="288" spans="1:7" x14ac:dyDescent="0.35">
      <c r="A288" s="16" t="s">
        <v>73</v>
      </c>
      <c r="B288" s="20" t="str">
        <f>IF(A288=LEFT(Main!$C$4,2),"X","")</f>
        <v/>
      </c>
      <c r="C288" s="17" t="s">
        <v>2706</v>
      </c>
      <c r="D288" s="20" t="str">
        <f>IF(COUNTIFS(Main!$D$6:$D$55,'Support - Mun.TD Index'!C288)&gt;0,"X","")</f>
        <v/>
      </c>
      <c r="E288" s="16" t="s">
        <v>2279</v>
      </c>
      <c r="F288" s="17" t="s">
        <v>2707</v>
      </c>
      <c r="G288" s="3" t="str">
        <f t="shared" si="5"/>
        <v>002 - MARION - CENTER</v>
      </c>
    </row>
    <row r="289" spans="1:7" x14ac:dyDescent="0.35">
      <c r="A289" s="16" t="s">
        <v>73</v>
      </c>
      <c r="B289" s="20" t="str">
        <f>IF(A289=LEFT(Main!$C$4,2),"X","")</f>
        <v/>
      </c>
      <c r="C289" s="17" t="s">
        <v>2706</v>
      </c>
      <c r="D289" s="20" t="str">
        <f>IF(COUNTIFS(Main!$D$6:$D$55,'Support - Mun.TD Index'!C289)&gt;0,"X","")</f>
        <v/>
      </c>
      <c r="E289" s="16" t="s">
        <v>2292</v>
      </c>
      <c r="F289" s="17" t="s">
        <v>2708</v>
      </c>
      <c r="G289" s="3" t="str">
        <f t="shared" si="5"/>
        <v>008 - MARION - FRANKLIN</v>
      </c>
    </row>
    <row r="290" spans="1:7" x14ac:dyDescent="0.35">
      <c r="A290" s="16" t="s">
        <v>73</v>
      </c>
      <c r="B290" s="20" t="str">
        <f>IF(A290=LEFT(Main!$C$4,2),"X","")</f>
        <v/>
      </c>
      <c r="C290" s="17" t="s">
        <v>2706</v>
      </c>
      <c r="D290" s="20" t="str">
        <f>IF(COUNTIFS(Main!$D$6:$D$55,'Support - Mun.TD Index'!C290)&gt;0,"X","")</f>
        <v/>
      </c>
      <c r="E290" s="16" t="s">
        <v>2430</v>
      </c>
      <c r="F290" s="17" t="s">
        <v>2709</v>
      </c>
      <c r="G290" s="3" t="str">
        <f t="shared" si="5"/>
        <v>017 - MARION - MILL</v>
      </c>
    </row>
    <row r="291" spans="1:7" x14ac:dyDescent="0.35">
      <c r="A291" s="16" t="s">
        <v>73</v>
      </c>
      <c r="B291" s="20" t="str">
        <f>IF(A291=LEFT(Main!$C$4,2),"X","")</f>
        <v/>
      </c>
      <c r="C291" s="17" t="s">
        <v>2706</v>
      </c>
      <c r="D291" s="20" t="str">
        <f>IF(COUNTIFS(Main!$D$6:$D$55,'Support - Mun.TD Index'!C291)&gt;0,"X","")</f>
        <v/>
      </c>
      <c r="E291" s="16" t="s">
        <v>2218</v>
      </c>
      <c r="F291" s="17" t="s">
        <v>2710</v>
      </c>
      <c r="G291" s="3" t="str">
        <f t="shared" si="5"/>
        <v>023 - MARION - PLEASANT</v>
      </c>
    </row>
    <row r="292" spans="1:7" x14ac:dyDescent="0.35">
      <c r="A292" s="16" t="s">
        <v>73</v>
      </c>
      <c r="B292" s="20" t="str">
        <f>IF(A292=LEFT(Main!$C$4,2),"X","")</f>
        <v/>
      </c>
      <c r="C292" s="17" t="s">
        <v>2706</v>
      </c>
      <c r="D292" s="20" t="str">
        <f>IF(COUNTIFS(Main!$D$6:$D$55,'Support - Mun.TD Index'!C292)&gt;0,"X","")</f>
        <v/>
      </c>
      <c r="E292" s="16" t="s">
        <v>2711</v>
      </c>
      <c r="F292" s="17" t="s">
        <v>2712</v>
      </c>
      <c r="G292" s="3" t="str">
        <f t="shared" si="5"/>
        <v>033 - MARION - WASHINGTON</v>
      </c>
    </row>
    <row r="293" spans="1:7" x14ac:dyDescent="0.35">
      <c r="A293" s="16" t="s">
        <v>73</v>
      </c>
      <c r="B293" s="20" t="str">
        <f>IF(A293=LEFT(Main!$C$4,2),"X","")</f>
        <v/>
      </c>
      <c r="C293" s="17" t="s">
        <v>2706</v>
      </c>
      <c r="D293" s="20" t="str">
        <f>IF(COUNTIFS(Main!$D$6:$D$55,'Support - Mun.TD Index'!C293)&gt;0,"X","")</f>
        <v/>
      </c>
      <c r="E293" s="16" t="s">
        <v>2250</v>
      </c>
      <c r="F293" s="17" t="s">
        <v>2713</v>
      </c>
      <c r="G293" s="3" t="str">
        <f t="shared" si="5"/>
        <v>040 - MARION - MONROE</v>
      </c>
    </row>
    <row r="294" spans="1:7" x14ac:dyDescent="0.35">
      <c r="A294" s="16" t="s">
        <v>73</v>
      </c>
      <c r="B294" s="20" t="str">
        <f>IF(A294=LEFT(Main!$C$4,2),"X","")</f>
        <v/>
      </c>
      <c r="C294" s="17" t="s">
        <v>2706</v>
      </c>
      <c r="D294" s="20" t="str">
        <f>IF(COUNTIFS(Main!$D$6:$D$55,'Support - Mun.TD Index'!C294)&gt;0,"X","")</f>
        <v/>
      </c>
      <c r="E294" s="16" t="s">
        <v>2405</v>
      </c>
      <c r="F294" s="17" t="s">
        <v>2714</v>
      </c>
      <c r="G294" s="3" t="str">
        <f t="shared" si="5"/>
        <v>042 - MARION FRANKLIN OAK HILL</v>
      </c>
    </row>
    <row r="295" spans="1:7" x14ac:dyDescent="0.35">
      <c r="A295" s="16" t="s">
        <v>73</v>
      </c>
      <c r="B295" s="20" t="str">
        <f>IF(A295=LEFT(Main!$C$4,2),"X","")</f>
        <v/>
      </c>
      <c r="C295" s="17" t="s">
        <v>2715</v>
      </c>
      <c r="D295" s="20" t="str">
        <f>IF(COUNTIFS(Main!$D$6:$D$55,'Support - Mun.TD Index'!C295)&gt;0,"X","")</f>
        <v/>
      </c>
      <c r="E295" s="16" t="s">
        <v>2210</v>
      </c>
      <c r="F295" s="17" t="s">
        <v>2716</v>
      </c>
      <c r="G295" s="3" t="str">
        <f t="shared" si="5"/>
        <v>018 - GAS CITY - MILL</v>
      </c>
    </row>
    <row r="296" spans="1:7" x14ac:dyDescent="0.35">
      <c r="A296" s="16" t="s">
        <v>73</v>
      </c>
      <c r="B296" s="20" t="str">
        <f>IF(A296=LEFT(Main!$C$4,2),"X","")</f>
        <v/>
      </c>
      <c r="C296" s="17" t="s">
        <v>2715</v>
      </c>
      <c r="D296" s="20" t="str">
        <f>IF(COUNTIFS(Main!$D$6:$D$55,'Support - Mun.TD Index'!C296)&gt;0,"X","")</f>
        <v/>
      </c>
      <c r="E296" s="16" t="s">
        <v>2336</v>
      </c>
      <c r="F296" s="17" t="s">
        <v>2717</v>
      </c>
      <c r="G296" s="3" t="str">
        <f t="shared" si="5"/>
        <v>036 - GAS CITY - JEFFERSON</v>
      </c>
    </row>
    <row r="297" spans="1:7" x14ac:dyDescent="0.35">
      <c r="A297" s="16" t="s">
        <v>73</v>
      </c>
      <c r="B297" s="20" t="str">
        <f>IF(A297=LEFT(Main!$C$4,2),"X","")</f>
        <v/>
      </c>
      <c r="C297" s="17" t="s">
        <v>2715</v>
      </c>
      <c r="D297" s="20" t="str">
        <f>IF(COUNTIFS(Main!$D$6:$D$55,'Support - Mun.TD Index'!C297)&gt;0,"X","")</f>
        <v/>
      </c>
      <c r="E297" s="16" t="s">
        <v>2338</v>
      </c>
      <c r="F297" s="17" t="s">
        <v>2718</v>
      </c>
      <c r="G297" s="3" t="str">
        <f t="shared" si="5"/>
        <v>037 - GAS CITY - MONROE</v>
      </c>
    </row>
    <row r="298" spans="1:7" x14ac:dyDescent="0.35">
      <c r="A298" s="16" t="s">
        <v>73</v>
      </c>
      <c r="B298" s="20" t="str">
        <f>IF(A298=LEFT(Main!$C$4,2),"X","")</f>
        <v/>
      </c>
      <c r="C298" s="17" t="s">
        <v>2715</v>
      </c>
      <c r="D298" s="20" t="str">
        <f>IF(COUNTIFS(Main!$D$6:$D$55,'Support - Mun.TD Index'!C298)&gt;0,"X","")</f>
        <v/>
      </c>
      <c r="E298" s="16" t="s">
        <v>2615</v>
      </c>
      <c r="F298" s="17" t="s">
        <v>2719</v>
      </c>
      <c r="G298" s="3" t="str">
        <f t="shared" si="5"/>
        <v>038 - GAS CITY - CENTER</v>
      </c>
    </row>
    <row r="299" spans="1:7" x14ac:dyDescent="0.35">
      <c r="A299" s="16" t="s">
        <v>73</v>
      </c>
      <c r="B299" s="20" t="str">
        <f>IF(A299=LEFT(Main!$C$4,2),"X","")</f>
        <v/>
      </c>
      <c r="C299" s="17" t="s">
        <v>2720</v>
      </c>
      <c r="D299" s="20" t="str">
        <f>IF(COUNTIFS(Main!$D$6:$D$55,'Support - Mun.TD Index'!C299)&gt;0,"X","")</f>
        <v/>
      </c>
      <c r="E299" s="16" t="s">
        <v>2315</v>
      </c>
      <c r="F299" s="17" t="s">
        <v>2721</v>
      </c>
      <c r="G299" s="3" t="str">
        <f t="shared" si="5"/>
        <v>004 - FAIRMOUNT TOWN</v>
      </c>
    </row>
    <row r="300" spans="1:7" x14ac:dyDescent="0.35">
      <c r="A300" s="16" t="s">
        <v>73</v>
      </c>
      <c r="B300" s="20" t="str">
        <f>IF(A300=LEFT(Main!$C$4,2),"X","")</f>
        <v/>
      </c>
      <c r="C300" s="17" t="s">
        <v>2722</v>
      </c>
      <c r="D300" s="20" t="str">
        <f>IF(COUNTIFS(Main!$D$6:$D$55,'Support - Mun.TD Index'!C300)&gt;0,"X","")</f>
        <v/>
      </c>
      <c r="E300" s="16" t="s">
        <v>2334</v>
      </c>
      <c r="F300" s="17" t="s">
        <v>2723</v>
      </c>
      <c r="G300" s="3" t="str">
        <f t="shared" si="5"/>
        <v>035 - FOWLERTON TOWN</v>
      </c>
    </row>
    <row r="301" spans="1:7" x14ac:dyDescent="0.35">
      <c r="A301" s="16" t="s">
        <v>73</v>
      </c>
      <c r="B301" s="20" t="str">
        <f>IF(A301=LEFT(Main!$C$4,2),"X","")</f>
        <v/>
      </c>
      <c r="C301" s="17" t="s">
        <v>2724</v>
      </c>
      <c r="D301" s="20" t="str">
        <f>IF(COUNTIFS(Main!$D$6:$D$55,'Support - Mun.TD Index'!C301)&gt;0,"X","")</f>
        <v/>
      </c>
      <c r="E301" s="16" t="s">
        <v>2213</v>
      </c>
      <c r="F301" s="17" t="s">
        <v>2725</v>
      </c>
      <c r="G301" s="3" t="str">
        <f t="shared" si="5"/>
        <v>019 - JONESBORO TOWN</v>
      </c>
    </row>
    <row r="302" spans="1:7" x14ac:dyDescent="0.35">
      <c r="A302" s="16" t="s">
        <v>73</v>
      </c>
      <c r="B302" s="20" t="str">
        <f>IF(A302=LEFT(Main!$C$4,2),"X","")</f>
        <v/>
      </c>
      <c r="C302" s="17" t="s">
        <v>2726</v>
      </c>
      <c r="D302" s="20" t="str">
        <f>IF(COUNTIFS(Main!$D$6:$D$55,'Support - Mun.TD Index'!C302)&gt;0,"X","")</f>
        <v/>
      </c>
      <c r="E302" s="16" t="s">
        <v>2384</v>
      </c>
      <c r="F302" s="17" t="s">
        <v>2727</v>
      </c>
      <c r="G302" s="3" t="str">
        <f t="shared" si="5"/>
        <v>012 - MATTHEWS TOWN</v>
      </c>
    </row>
    <row r="303" spans="1:7" x14ac:dyDescent="0.35">
      <c r="A303" s="16" t="s">
        <v>73</v>
      </c>
      <c r="B303" s="20" t="str">
        <f>IF(A303=LEFT(Main!$C$4,2),"X","")</f>
        <v/>
      </c>
      <c r="C303" s="17" t="s">
        <v>2728</v>
      </c>
      <c r="D303" s="20" t="str">
        <f>IF(COUNTIFS(Main!$D$6:$D$55,'Support - Mun.TD Index'!C303)&gt;0,"X","")</f>
        <v/>
      </c>
      <c r="E303" s="16" t="s">
        <v>2512</v>
      </c>
      <c r="F303" s="17" t="s">
        <v>2729</v>
      </c>
      <c r="G303" s="3" t="str">
        <f t="shared" si="5"/>
        <v>028 - SWAYZEE TOWN</v>
      </c>
    </row>
    <row r="304" spans="1:7" x14ac:dyDescent="0.35">
      <c r="A304" s="16" t="s">
        <v>73</v>
      </c>
      <c r="B304" s="20" t="str">
        <f>IF(A304=LEFT(Main!$C$4,2),"X","")</f>
        <v/>
      </c>
      <c r="C304" s="17" t="s">
        <v>2730</v>
      </c>
      <c r="D304" s="20" t="str">
        <f>IF(COUNTIFS(Main!$D$6:$D$55,'Support - Mun.TD Index'!C304)&gt;0,"X","")</f>
        <v/>
      </c>
      <c r="E304" s="16" t="s">
        <v>2307</v>
      </c>
      <c r="F304" s="17" t="s">
        <v>2731</v>
      </c>
      <c r="G304" s="3" t="str">
        <f t="shared" si="5"/>
        <v>009 - SWEETSER - FRANKLIN</v>
      </c>
    </row>
    <row r="305" spans="1:7" x14ac:dyDescent="0.35">
      <c r="A305" s="16" t="s">
        <v>73</v>
      </c>
      <c r="B305" s="20" t="str">
        <f>IF(A305=LEFT(Main!$C$4,2),"X","")</f>
        <v/>
      </c>
      <c r="C305" s="17" t="s">
        <v>2730</v>
      </c>
      <c r="D305" s="20" t="str">
        <f>IF(COUNTIFS(Main!$D$6:$D$55,'Support - Mun.TD Index'!C305)&gt;0,"X","")</f>
        <v/>
      </c>
      <c r="E305" s="16" t="s">
        <v>2287</v>
      </c>
      <c r="F305" s="17" t="s">
        <v>2732</v>
      </c>
      <c r="G305" s="3" t="str">
        <f t="shared" si="5"/>
        <v>024 - SWEETSER - PLEASANT</v>
      </c>
    </row>
    <row r="306" spans="1:7" x14ac:dyDescent="0.35">
      <c r="A306" s="16" t="s">
        <v>73</v>
      </c>
      <c r="B306" s="20" t="str">
        <f>IF(A306=LEFT(Main!$C$4,2),"X","")</f>
        <v/>
      </c>
      <c r="C306" s="17" t="s">
        <v>2733</v>
      </c>
      <c r="D306" s="20" t="str">
        <f>IF(COUNTIFS(Main!$D$6:$D$55,'Support - Mun.TD Index'!C306)&gt;0,"X","")</f>
        <v/>
      </c>
      <c r="E306" s="16" t="s">
        <v>2297</v>
      </c>
      <c r="F306" s="17" t="s">
        <v>2734</v>
      </c>
      <c r="G306" s="3" t="str">
        <f t="shared" si="5"/>
        <v>013 - UPLAND TOWN</v>
      </c>
    </row>
    <row r="307" spans="1:7" x14ac:dyDescent="0.35">
      <c r="A307" s="16" t="s">
        <v>73</v>
      </c>
      <c r="B307" s="20" t="str">
        <f>IF(A307=LEFT(Main!$C$4,2),"X","")</f>
        <v/>
      </c>
      <c r="C307" s="17" t="s">
        <v>2735</v>
      </c>
      <c r="D307" s="20" t="str">
        <f>IF(COUNTIFS(Main!$D$6:$D$55,'Support - Mun.TD Index'!C307)&gt;0,"X","")</f>
        <v/>
      </c>
      <c r="E307" s="16" t="s">
        <v>2540</v>
      </c>
      <c r="F307" s="17" t="s">
        <v>2736</v>
      </c>
      <c r="G307" s="3" t="str">
        <f t="shared" si="5"/>
        <v>030 - VAN BUREN TOWN</v>
      </c>
    </row>
    <row r="308" spans="1:7" x14ac:dyDescent="0.35">
      <c r="A308" s="16" t="s">
        <v>73</v>
      </c>
      <c r="B308" s="20" t="str">
        <f>IF(A308=LEFT(Main!$C$4,2),"X","")</f>
        <v/>
      </c>
      <c r="C308" s="17" t="s">
        <v>2737</v>
      </c>
      <c r="D308" s="20" t="str">
        <f>IF(COUNTIFS(Main!$D$6:$D$55,'Support - Mun.TD Index'!C308)&gt;0,"X","")</f>
        <v/>
      </c>
      <c r="E308" s="16" t="s">
        <v>2356</v>
      </c>
      <c r="F308" s="17" t="s">
        <v>2738</v>
      </c>
      <c r="G308" s="3" t="str">
        <f t="shared" si="5"/>
        <v>026 - CONVERSE TOWN</v>
      </c>
    </row>
    <row r="309" spans="1:7" x14ac:dyDescent="0.35">
      <c r="A309" s="16" t="s">
        <v>75</v>
      </c>
      <c r="B309" s="20" t="str">
        <f>IF(A309=LEFT(Main!$C$4,2),"X","")</f>
        <v/>
      </c>
      <c r="C309" s="17" t="s">
        <v>2739</v>
      </c>
      <c r="D309" s="20" t="str">
        <f>IF(COUNTIFS(Main!$D$6:$D$55,'Support - Mun.TD Index'!C309)&gt;0,"X","")</f>
        <v/>
      </c>
      <c r="E309" s="16" t="s">
        <v>2210</v>
      </c>
      <c r="F309" s="17" t="s">
        <v>2740</v>
      </c>
      <c r="G309" s="3" t="str">
        <f t="shared" si="5"/>
        <v>018 - LINTON CITY</v>
      </c>
    </row>
    <row r="310" spans="1:7" x14ac:dyDescent="0.35">
      <c r="A310" s="16" t="s">
        <v>75</v>
      </c>
      <c r="B310" s="20" t="str">
        <f>IF(A310=LEFT(Main!$C$4,2),"X","")</f>
        <v/>
      </c>
      <c r="C310" s="17" t="s">
        <v>2741</v>
      </c>
      <c r="D310" s="20" t="str">
        <f>IF(COUNTIFS(Main!$D$6:$D$55,'Support - Mun.TD Index'!C310)&gt;0,"X","")</f>
        <v/>
      </c>
      <c r="E310" s="16" t="s">
        <v>2218</v>
      </c>
      <c r="F310" s="17" t="s">
        <v>2742</v>
      </c>
      <c r="G310" s="3" t="str">
        <f t="shared" si="5"/>
        <v>023 - JASONVILLE CITY</v>
      </c>
    </row>
    <row r="311" spans="1:7" x14ac:dyDescent="0.35">
      <c r="A311" s="16" t="s">
        <v>75</v>
      </c>
      <c r="B311" s="20" t="str">
        <f>IF(A311=LEFT(Main!$C$4,2),"X","")</f>
        <v/>
      </c>
      <c r="C311" s="17" t="s">
        <v>2743</v>
      </c>
      <c r="D311" s="20" t="str">
        <f>IF(COUNTIFS(Main!$D$6:$D$55,'Support - Mun.TD Index'!C311)&gt;0,"X","")</f>
        <v/>
      </c>
      <c r="E311" s="16" t="s">
        <v>2289</v>
      </c>
      <c r="F311" s="17" t="s">
        <v>2744</v>
      </c>
      <c r="G311" s="3" t="str">
        <f t="shared" si="5"/>
        <v>025 - BLOOMFIELD TOWN</v>
      </c>
    </row>
    <row r="312" spans="1:7" x14ac:dyDescent="0.35">
      <c r="A312" s="16" t="s">
        <v>75</v>
      </c>
      <c r="B312" s="20" t="str">
        <f>IF(A312=LEFT(Main!$C$4,2),"X","")</f>
        <v/>
      </c>
      <c r="C312" s="17" t="s">
        <v>2745</v>
      </c>
      <c r="D312" s="20" t="str">
        <f>IF(COUNTIFS(Main!$D$6:$D$55,'Support - Mun.TD Index'!C312)&gt;0,"X","")</f>
        <v/>
      </c>
      <c r="E312" s="16" t="s">
        <v>2285</v>
      </c>
      <c r="F312" s="17" t="s">
        <v>2746</v>
      </c>
      <c r="G312" s="3" t="str">
        <f t="shared" si="5"/>
        <v>021 - LYONS TOWN</v>
      </c>
    </row>
    <row r="313" spans="1:7" x14ac:dyDescent="0.35">
      <c r="A313" s="16" t="s">
        <v>75</v>
      </c>
      <c r="B313" s="20" t="str">
        <f>IF(A313=LEFT(Main!$C$4,2),"X","")</f>
        <v/>
      </c>
      <c r="C313" s="17" t="s">
        <v>2747</v>
      </c>
      <c r="D313" s="20" t="str">
        <f>IF(COUNTIFS(Main!$D$6:$D$55,'Support - Mun.TD Index'!C313)&gt;0,"X","")</f>
        <v/>
      </c>
      <c r="E313" s="16" t="s">
        <v>2347</v>
      </c>
      <c r="F313" s="17" t="s">
        <v>2748</v>
      </c>
      <c r="G313" s="3" t="str">
        <f t="shared" si="5"/>
        <v>003 - NEWBERRY TOWN</v>
      </c>
    </row>
    <row r="314" spans="1:7" x14ac:dyDescent="0.35">
      <c r="A314" s="16" t="s">
        <v>75</v>
      </c>
      <c r="B314" s="20" t="str">
        <f>IF(A314=LEFT(Main!$C$4,2),"X","")</f>
        <v/>
      </c>
      <c r="C314" s="17" t="s">
        <v>2749</v>
      </c>
      <c r="D314" s="20" t="str">
        <f>IF(COUNTIFS(Main!$D$6:$D$55,'Support - Mun.TD Index'!C314)&gt;0,"X","")</f>
        <v/>
      </c>
      <c r="E314" s="16" t="s">
        <v>2322</v>
      </c>
      <c r="F314" s="17" t="s">
        <v>2750</v>
      </c>
      <c r="G314" s="3" t="str">
        <f t="shared" si="5"/>
        <v>006 - SWITZ CITY-FAIRPLAY TOWNSHIP</v>
      </c>
    </row>
    <row r="315" spans="1:7" x14ac:dyDescent="0.35">
      <c r="A315" s="16" t="s">
        <v>75</v>
      </c>
      <c r="B315" s="20" t="str">
        <f>IF(A315=LEFT(Main!$C$4,2),"X","")</f>
        <v/>
      </c>
      <c r="C315" s="17" t="s">
        <v>2749</v>
      </c>
      <c r="D315" s="20" t="str">
        <f>IF(COUNTIFS(Main!$D$6:$D$55,'Support - Mun.TD Index'!C315)&gt;0,"X","")</f>
        <v/>
      </c>
      <c r="E315" s="16" t="s">
        <v>2292</v>
      </c>
      <c r="F315" s="17" t="s">
        <v>2751</v>
      </c>
      <c r="G315" s="3" t="str">
        <f t="shared" si="5"/>
        <v>008 - SWITZ CITY-GRANT TOWNSHIP</v>
      </c>
    </row>
    <row r="316" spans="1:7" x14ac:dyDescent="0.35">
      <c r="A316" s="16" t="s">
        <v>75</v>
      </c>
      <c r="B316" s="20" t="str">
        <f>IF(A316=LEFT(Main!$C$4,2),"X","")</f>
        <v/>
      </c>
      <c r="C316" s="17" t="s">
        <v>2749</v>
      </c>
      <c r="D316" s="20" t="str">
        <f>IF(COUNTIFS(Main!$D$6:$D$55,'Support - Mun.TD Index'!C316)&gt;0,"X","")</f>
        <v/>
      </c>
      <c r="E316" s="16" t="s">
        <v>2281</v>
      </c>
      <c r="F316" s="17" t="s">
        <v>2752</v>
      </c>
      <c r="G316" s="3" t="str">
        <f t="shared" si="5"/>
        <v>005 - FAIRPLAY TOWNSHIP</v>
      </c>
    </row>
    <row r="317" spans="1:7" x14ac:dyDescent="0.35">
      <c r="A317" s="16" t="s">
        <v>75</v>
      </c>
      <c r="B317" s="20" t="str">
        <f>IF(A317=LEFT(Main!$C$4,2),"X","")</f>
        <v/>
      </c>
      <c r="C317" s="17" t="s">
        <v>2749</v>
      </c>
      <c r="D317" s="20" t="str">
        <f>IF(COUNTIFS(Main!$D$6:$D$55,'Support - Mun.TD Index'!C317)&gt;0,"X","")</f>
        <v/>
      </c>
      <c r="E317" s="16" t="s">
        <v>2283</v>
      </c>
      <c r="F317" s="17" t="s">
        <v>2753</v>
      </c>
      <c r="G317" s="3" t="str">
        <f t="shared" si="5"/>
        <v>007 - GRANT TOWNSHIP</v>
      </c>
    </row>
    <row r="318" spans="1:7" x14ac:dyDescent="0.35">
      <c r="A318" s="16" t="s">
        <v>75</v>
      </c>
      <c r="B318" s="20" t="str">
        <f>IF(A318=LEFT(Main!$C$4,2),"X","")</f>
        <v/>
      </c>
      <c r="C318" s="17" t="s">
        <v>2754</v>
      </c>
      <c r="D318" s="20" t="str">
        <f>IF(COUNTIFS(Main!$D$6:$D$55,'Support - Mun.TD Index'!C318)&gt;0,"X","")</f>
        <v/>
      </c>
      <c r="E318" s="16" t="s">
        <v>2384</v>
      </c>
      <c r="F318" s="17" t="s">
        <v>2755</v>
      </c>
      <c r="G318" s="3" t="str">
        <f t="shared" si="5"/>
        <v>012 - WORTHINGTON TOWN</v>
      </c>
    </row>
    <row r="319" spans="1:7" x14ac:dyDescent="0.35">
      <c r="A319" s="16" t="s">
        <v>75</v>
      </c>
      <c r="B319" s="20" t="str">
        <f>IF(A319=LEFT(Main!$C$4,2),"X","")</f>
        <v/>
      </c>
      <c r="C319" s="17" t="s">
        <v>2754</v>
      </c>
      <c r="D319" s="20" t="str">
        <f>IF(COUNTIFS(Main!$D$6:$D$55,'Support - Mun.TD Index'!C319)&gt;0,"X","")</f>
        <v/>
      </c>
      <c r="E319" s="16" t="s">
        <v>2216</v>
      </c>
      <c r="F319" s="17" t="s">
        <v>2756</v>
      </c>
      <c r="G319" s="3" t="str">
        <f t="shared" si="5"/>
        <v>011 - JEFFERSON TOWNSHIP</v>
      </c>
    </row>
    <row r="320" spans="1:7" x14ac:dyDescent="0.35">
      <c r="A320" s="16" t="s">
        <v>75</v>
      </c>
      <c r="B320" s="20" t="str">
        <f>IF(A320=LEFT(Main!$C$4,2),"X","")</f>
        <v/>
      </c>
      <c r="C320" s="17" t="s">
        <v>2754</v>
      </c>
      <c r="D320" s="20" t="str">
        <f>IF(COUNTIFS(Main!$D$6:$D$55,'Support - Mun.TD Index'!C320)&gt;0,"X","")</f>
        <v/>
      </c>
      <c r="E320" s="16" t="s">
        <v>2312</v>
      </c>
      <c r="F320" s="17" t="s">
        <v>2757</v>
      </c>
      <c r="G320" s="3" t="str">
        <f t="shared" si="5"/>
        <v>015 - SMITH TOWNSHIP</v>
      </c>
    </row>
    <row r="321" spans="1:7" x14ac:dyDescent="0.35">
      <c r="A321" s="16" t="s">
        <v>77</v>
      </c>
      <c r="B321" s="20" t="str">
        <f>IF(A321=LEFT(Main!$C$4,2),"X","")</f>
        <v/>
      </c>
      <c r="C321" s="17" t="s">
        <v>2758</v>
      </c>
      <c r="D321" s="20" t="str">
        <f>IF(COUNTIFS(Main!$D$6:$D$55,'Support - Mun.TD Index'!C321)&gt;0,"X","")</f>
        <v/>
      </c>
      <c r="E321" s="16" t="s">
        <v>2210</v>
      </c>
      <c r="F321" s="17" t="s">
        <v>2759</v>
      </c>
      <c r="G321" s="3" t="str">
        <f t="shared" si="5"/>
        <v>018 - CARMEL</v>
      </c>
    </row>
    <row r="322" spans="1:7" x14ac:dyDescent="0.35">
      <c r="A322" s="16" t="s">
        <v>77</v>
      </c>
      <c r="B322" s="20" t="str">
        <f>IF(A322=LEFT(Main!$C$4,2),"X","")</f>
        <v/>
      </c>
      <c r="C322" s="17" t="s">
        <v>2758</v>
      </c>
      <c r="D322" s="20" t="str">
        <f>IF(COUNTIFS(Main!$D$6:$D$55,'Support - Mun.TD Index'!C322)&gt;0,"X","")</f>
        <v/>
      </c>
      <c r="E322" s="16" t="s">
        <v>2218</v>
      </c>
      <c r="F322" s="17" t="s">
        <v>2760</v>
      </c>
      <c r="G322" s="3" t="str">
        <f t="shared" si="5"/>
        <v>023 - CARMEL COUNTY TIF</v>
      </c>
    </row>
    <row r="323" spans="1:7" x14ac:dyDescent="0.35">
      <c r="A323" s="16" t="s">
        <v>77</v>
      </c>
      <c r="B323" s="20" t="str">
        <f>IF(A323=LEFT(Main!$C$4,2),"X","")</f>
        <v/>
      </c>
      <c r="C323" s="17" t="s">
        <v>2758</v>
      </c>
      <c r="D323" s="20" t="str">
        <f>IF(COUNTIFS(Main!$D$6:$D$55,'Support - Mun.TD Index'!C323)&gt;0,"X","")</f>
        <v/>
      </c>
      <c r="E323" s="16" t="s">
        <v>2366</v>
      </c>
      <c r="F323" s="17" t="s">
        <v>2761</v>
      </c>
      <c r="G323" s="3" t="str">
        <f t="shared" ref="G323:G386" si="6">E323&amp;" - "&amp;UPPER(F323)</f>
        <v>031 - CARMEL WASHINGTON</v>
      </c>
    </row>
    <row r="324" spans="1:7" x14ac:dyDescent="0.35">
      <c r="A324" s="16" t="s">
        <v>77</v>
      </c>
      <c r="B324" s="20" t="str">
        <f>IF(A324=LEFT(Main!$C$4,2),"X","")</f>
        <v/>
      </c>
      <c r="C324" s="17" t="s">
        <v>2762</v>
      </c>
      <c r="D324" s="20" t="str">
        <f>IF(COUNTIFS(Main!$D$6:$D$55,'Support - Mun.TD Index'!C324)&gt;0,"X","")</f>
        <v/>
      </c>
      <c r="E324" s="16" t="s">
        <v>2297</v>
      </c>
      <c r="F324" s="17" t="s">
        <v>2763</v>
      </c>
      <c r="G324" s="3" t="str">
        <f t="shared" si="6"/>
        <v>013 - NOBLESVILLE CITY</v>
      </c>
    </row>
    <row r="325" spans="1:7" x14ac:dyDescent="0.35">
      <c r="A325" s="16" t="s">
        <v>77</v>
      </c>
      <c r="B325" s="20" t="str">
        <f>IF(A325=LEFT(Main!$C$4,2),"X","")</f>
        <v/>
      </c>
      <c r="C325" s="17" t="s">
        <v>2762</v>
      </c>
      <c r="D325" s="20" t="str">
        <f>IF(COUNTIFS(Main!$D$6:$D$55,'Support - Mun.TD Index'!C325)&gt;0,"X","")</f>
        <v/>
      </c>
      <c r="E325" s="16" t="s">
        <v>2213</v>
      </c>
      <c r="F325" s="17" t="s">
        <v>2764</v>
      </c>
      <c r="G325" s="3" t="str">
        <f t="shared" si="6"/>
        <v>019 - NOBLESVILLE SE</v>
      </c>
    </row>
    <row r="326" spans="1:7" x14ac:dyDescent="0.35">
      <c r="A326" s="16" t="s">
        <v>77</v>
      </c>
      <c r="B326" s="20" t="str">
        <f>IF(A326=LEFT(Main!$C$4,2),"X","")</f>
        <v/>
      </c>
      <c r="C326" s="17" t="s">
        <v>2762</v>
      </c>
      <c r="D326" s="20" t="str">
        <f>IF(COUNTIFS(Main!$D$6:$D$55,'Support - Mun.TD Index'!C326)&gt;0,"X","")</f>
        <v/>
      </c>
      <c r="E326" s="16" t="s">
        <v>2285</v>
      </c>
      <c r="F326" s="17" t="s">
        <v>2765</v>
      </c>
      <c r="G326" s="3" t="str">
        <f t="shared" si="6"/>
        <v>021 - NOBLESVILLE FC</v>
      </c>
    </row>
    <row r="327" spans="1:7" x14ac:dyDescent="0.35">
      <c r="A327" s="16" t="s">
        <v>77</v>
      </c>
      <c r="B327" s="20" t="str">
        <f>IF(A327=LEFT(Main!$C$4,2),"X","")</f>
        <v/>
      </c>
      <c r="C327" s="17" t="s">
        <v>2762</v>
      </c>
      <c r="D327" s="20" t="str">
        <f>IF(COUNTIFS(Main!$D$6:$D$55,'Support - Mun.TD Index'!C327)&gt;0,"X","")</f>
        <v/>
      </c>
      <c r="E327" s="16" t="s">
        <v>2205</v>
      </c>
      <c r="F327" s="17" t="s">
        <v>2766</v>
      </c>
      <c r="G327" s="3" t="str">
        <f t="shared" si="6"/>
        <v>022 - NOB WAYNE</v>
      </c>
    </row>
    <row r="328" spans="1:7" x14ac:dyDescent="0.35">
      <c r="A328" s="16" t="s">
        <v>77</v>
      </c>
      <c r="B328" s="20" t="str">
        <f>IF(A328=LEFT(Main!$C$4,2),"X","")</f>
        <v/>
      </c>
      <c r="C328" s="17" t="s">
        <v>2767</v>
      </c>
      <c r="D328" s="20" t="str">
        <f>IF(COUNTIFS(Main!$D$6:$D$55,'Support - Mun.TD Index'!C328)&gt;0,"X","")</f>
        <v/>
      </c>
      <c r="E328" s="16" t="s">
        <v>2307</v>
      </c>
      <c r="F328" s="17" t="s">
        <v>2768</v>
      </c>
      <c r="G328" s="3" t="str">
        <f t="shared" si="6"/>
        <v>009 - ARCADIA</v>
      </c>
    </row>
    <row r="329" spans="1:7" x14ac:dyDescent="0.35">
      <c r="A329" s="16" t="s">
        <v>77</v>
      </c>
      <c r="B329" s="20" t="str">
        <f>IF(A329=LEFT(Main!$C$4,2),"X","")</f>
        <v/>
      </c>
      <c r="C329" s="17" t="s">
        <v>2769</v>
      </c>
      <c r="D329" s="20" t="str">
        <f>IF(COUNTIFS(Main!$D$6:$D$55,'Support - Mun.TD Index'!C329)&gt;0,"X","")</f>
        <v/>
      </c>
      <c r="E329" s="16" t="s">
        <v>2208</v>
      </c>
      <c r="F329" s="17" t="s">
        <v>2770</v>
      </c>
      <c r="G329" s="3" t="str">
        <f t="shared" si="6"/>
        <v>010 - ATLANTA</v>
      </c>
    </row>
    <row r="330" spans="1:7" x14ac:dyDescent="0.35">
      <c r="A330" s="16" t="s">
        <v>77</v>
      </c>
      <c r="B330" s="20" t="str">
        <f>IF(A330=LEFT(Main!$C$4,2),"X","")</f>
        <v/>
      </c>
      <c r="C330" s="17" t="s">
        <v>2771</v>
      </c>
      <c r="D330" s="20" t="str">
        <f>IF(COUNTIFS(Main!$D$6:$D$55,'Support - Mun.TD Index'!C330)&gt;0,"X","")</f>
        <v/>
      </c>
      <c r="E330" s="16" t="s">
        <v>2216</v>
      </c>
      <c r="F330" s="17" t="s">
        <v>2772</v>
      </c>
      <c r="G330" s="3" t="str">
        <f t="shared" si="6"/>
        <v>011 - CICERO</v>
      </c>
    </row>
    <row r="331" spans="1:7" x14ac:dyDescent="0.35">
      <c r="A331" s="16" t="s">
        <v>77</v>
      </c>
      <c r="B331" s="20" t="str">
        <f>IF(A331=LEFT(Main!$C$4,2),"X","")</f>
        <v/>
      </c>
      <c r="C331" s="17" t="s">
        <v>2773</v>
      </c>
      <c r="D331" s="20" t="str">
        <f>IF(COUNTIFS(Main!$D$6:$D$55,'Support - Mun.TD Index'!C331)&gt;0,"X","")</f>
        <v/>
      </c>
      <c r="E331" s="16" t="s">
        <v>2322</v>
      </c>
      <c r="F331" s="17" t="s">
        <v>2774</v>
      </c>
      <c r="G331" s="3" t="str">
        <f t="shared" si="6"/>
        <v>006 - FISHERS</v>
      </c>
    </row>
    <row r="332" spans="1:7" x14ac:dyDescent="0.35">
      <c r="A332" s="16" t="s">
        <v>77</v>
      </c>
      <c r="B332" s="20" t="str">
        <f>IF(A332=LEFT(Main!$C$4,2),"X","")</f>
        <v/>
      </c>
      <c r="C332" s="17" t="s">
        <v>2773</v>
      </c>
      <c r="D332" s="20" t="str">
        <f>IF(COUNTIFS(Main!$D$6:$D$55,'Support - Mun.TD Index'!C332)&gt;0,"X","")</f>
        <v/>
      </c>
      <c r="E332" s="16" t="s">
        <v>2351</v>
      </c>
      <c r="F332" s="17" t="s">
        <v>2775</v>
      </c>
      <c r="G332" s="3" t="str">
        <f t="shared" si="6"/>
        <v>020 - FISHERS FC</v>
      </c>
    </row>
    <row r="333" spans="1:7" x14ac:dyDescent="0.35">
      <c r="A333" s="16" t="s">
        <v>77</v>
      </c>
      <c r="B333" s="20" t="str">
        <f>IF(A333=LEFT(Main!$C$4,2),"X","")</f>
        <v/>
      </c>
      <c r="C333" s="17" t="s">
        <v>2773</v>
      </c>
      <c r="D333" s="20" t="str">
        <f>IF(COUNTIFS(Main!$D$6:$D$55,'Support - Mun.TD Index'!C333)&gt;0,"X","")</f>
        <v/>
      </c>
      <c r="E333" s="16" t="s">
        <v>2334</v>
      </c>
      <c r="F333" s="17" t="s">
        <v>2776</v>
      </c>
      <c r="G333" s="3" t="str">
        <f t="shared" si="6"/>
        <v>035 - FISHERS FC 02152C</v>
      </c>
    </row>
    <row r="334" spans="1:7" x14ac:dyDescent="0.35">
      <c r="A334" s="16" t="s">
        <v>77</v>
      </c>
      <c r="B334" s="20" t="str">
        <f>IF(A334=LEFT(Main!$C$4,2),"X","")</f>
        <v/>
      </c>
      <c r="C334" s="17" t="s">
        <v>2777</v>
      </c>
      <c r="D334" s="20" t="str">
        <f>IF(COUNTIFS(Main!$D$6:$D$55,'Support - Mun.TD Index'!C334)&gt;0,"X","")</f>
        <v/>
      </c>
      <c r="E334" s="16" t="s">
        <v>2704</v>
      </c>
      <c r="F334" s="17" t="s">
        <v>2249</v>
      </c>
      <c r="G334" s="3" t="str">
        <f t="shared" si="6"/>
        <v>001 - ADAMS</v>
      </c>
    </row>
    <row r="335" spans="1:7" x14ac:dyDescent="0.35">
      <c r="A335" s="16" t="s">
        <v>77</v>
      </c>
      <c r="B335" s="20" t="str">
        <f>IF(A335=LEFT(Main!$C$4,2),"X","")</f>
        <v/>
      </c>
      <c r="C335" s="17" t="s">
        <v>2777</v>
      </c>
      <c r="D335" s="20" t="str">
        <f>IF(COUNTIFS(Main!$D$6:$D$55,'Support - Mun.TD Index'!C335)&gt;0,"X","")</f>
        <v/>
      </c>
      <c r="E335" s="16" t="s">
        <v>2279</v>
      </c>
      <c r="F335" s="17" t="s">
        <v>2778</v>
      </c>
      <c r="G335" s="3" t="str">
        <f t="shared" si="6"/>
        <v>002 - SHERIDAN</v>
      </c>
    </row>
    <row r="336" spans="1:7" x14ac:dyDescent="0.35">
      <c r="A336" s="16" t="s">
        <v>77</v>
      </c>
      <c r="B336" s="20" t="str">
        <f>IF(A336=LEFT(Main!$C$4,2),"X","")</f>
        <v/>
      </c>
      <c r="C336" s="17" t="s">
        <v>2777</v>
      </c>
      <c r="D336" s="20" t="str">
        <f>IF(COUNTIFS(Main!$D$6:$D$55,'Support - Mun.TD Index'!C336)&gt;0,"X","")</f>
        <v/>
      </c>
      <c r="E336" s="16" t="s">
        <v>2336</v>
      </c>
      <c r="F336" s="17" t="s">
        <v>2779</v>
      </c>
      <c r="G336" s="3" t="str">
        <f t="shared" si="6"/>
        <v>036 - SHERIDAN AG ABATED MTE</v>
      </c>
    </row>
    <row r="337" spans="1:7" x14ac:dyDescent="0.35">
      <c r="A337" s="16" t="s">
        <v>77</v>
      </c>
      <c r="B337" s="20" t="str">
        <f>IF(A337=LEFT(Main!$C$4,2),"X","")</f>
        <v/>
      </c>
      <c r="C337" s="17" t="s">
        <v>2780</v>
      </c>
      <c r="D337" s="20" t="str">
        <f>IF(COUNTIFS(Main!$D$6:$D$55,'Support - Mun.TD Index'!C337)&gt;0,"X","")</f>
        <v/>
      </c>
      <c r="E337" s="16" t="s">
        <v>2312</v>
      </c>
      <c r="F337" s="17" t="s">
        <v>2781</v>
      </c>
      <c r="G337" s="3" t="str">
        <f t="shared" si="6"/>
        <v>015 - WESTFIELD</v>
      </c>
    </row>
    <row r="338" spans="1:7" x14ac:dyDescent="0.35">
      <c r="A338" s="16" t="s">
        <v>79</v>
      </c>
      <c r="B338" s="20" t="str">
        <f>IF(A338=LEFT(Main!$C$4,2),"X","")</f>
        <v/>
      </c>
      <c r="C338" s="17" t="s">
        <v>2782</v>
      </c>
      <c r="D338" s="20" t="str">
        <f>IF(COUNTIFS(Main!$D$6:$D$55,'Support - Mun.TD Index'!C338)&gt;0,"X","")</f>
        <v/>
      </c>
      <c r="E338" s="16" t="s">
        <v>2307</v>
      </c>
      <c r="F338" s="17" t="s">
        <v>2783</v>
      </c>
      <c r="G338" s="3" t="str">
        <f t="shared" si="6"/>
        <v>009 - GREENFIELD CITY</v>
      </c>
    </row>
    <row r="339" spans="1:7" x14ac:dyDescent="0.35">
      <c r="A339" s="16" t="s">
        <v>79</v>
      </c>
      <c r="B339" s="20" t="str">
        <f>IF(A339=LEFT(Main!$C$4,2),"X","")</f>
        <v/>
      </c>
      <c r="C339" s="17" t="s">
        <v>2782</v>
      </c>
      <c r="D339" s="20" t="str">
        <f>IF(COUNTIFS(Main!$D$6:$D$55,'Support - Mun.TD Index'!C339)&gt;0,"X","")</f>
        <v/>
      </c>
      <c r="E339" s="16" t="s">
        <v>2213</v>
      </c>
      <c r="F339" s="17" t="s">
        <v>2784</v>
      </c>
      <c r="G339" s="3" t="str">
        <f t="shared" si="6"/>
        <v>019 - GREENFIELD - BRANDYWINE TOWNSHIP</v>
      </c>
    </row>
    <row r="340" spans="1:7" x14ac:dyDescent="0.35">
      <c r="A340" s="16" t="s">
        <v>79</v>
      </c>
      <c r="B340" s="20" t="str">
        <f>IF(A340=LEFT(Main!$C$4,2),"X","")</f>
        <v/>
      </c>
      <c r="C340" s="17" t="s">
        <v>2782</v>
      </c>
      <c r="D340" s="20" t="str">
        <f>IF(COUNTIFS(Main!$D$6:$D$55,'Support - Mun.TD Index'!C340)&gt;0,"X","")</f>
        <v/>
      </c>
      <c r="E340" s="16" t="s">
        <v>2351</v>
      </c>
      <c r="F340" s="17" t="s">
        <v>2785</v>
      </c>
      <c r="G340" s="3" t="str">
        <f t="shared" si="6"/>
        <v>020 - GREENFIELD - CENTER - PHASE IN</v>
      </c>
    </row>
    <row r="341" spans="1:7" x14ac:dyDescent="0.35">
      <c r="A341" s="16" t="s">
        <v>79</v>
      </c>
      <c r="B341" s="20" t="str">
        <f>IF(A341=LEFT(Main!$C$4,2),"X","")</f>
        <v/>
      </c>
      <c r="C341" s="17" t="s">
        <v>2782</v>
      </c>
      <c r="D341" s="20" t="str">
        <f>IF(COUNTIFS(Main!$D$6:$D$55,'Support - Mun.TD Index'!C341)&gt;0,"X","")</f>
        <v/>
      </c>
      <c r="E341" s="16" t="s">
        <v>2292</v>
      </c>
      <c r="F341" s="17" t="s">
        <v>2786</v>
      </c>
      <c r="G341" s="3" t="str">
        <f t="shared" si="6"/>
        <v>008 - CENTER TOWNSHIP</v>
      </c>
    </row>
    <row r="342" spans="1:7" x14ac:dyDescent="0.35">
      <c r="A342" s="16" t="s">
        <v>79</v>
      </c>
      <c r="B342" s="20" t="str">
        <f>IF(A342=LEFT(Main!$C$4,2),"X","")</f>
        <v/>
      </c>
      <c r="C342" s="17" t="s">
        <v>2787</v>
      </c>
      <c r="D342" s="20" t="str">
        <f>IF(COUNTIFS(Main!$D$6:$D$55,'Support - Mun.TD Index'!C342)&gt;0,"X","")</f>
        <v/>
      </c>
      <c r="E342" s="16" t="s">
        <v>2430</v>
      </c>
      <c r="F342" s="17" t="s">
        <v>2788</v>
      </c>
      <c r="G342" s="3" t="str">
        <f t="shared" si="6"/>
        <v>017 - FORTVILLE TOWN</v>
      </c>
    </row>
    <row r="343" spans="1:7" x14ac:dyDescent="0.35">
      <c r="A343" s="16" t="s">
        <v>79</v>
      </c>
      <c r="B343" s="20" t="str">
        <f>IF(A343=LEFT(Main!$C$4,2),"X","")</f>
        <v/>
      </c>
      <c r="C343" s="17" t="s">
        <v>2789</v>
      </c>
      <c r="D343" s="20" t="str">
        <f>IF(COUNTIFS(Main!$D$6:$D$55,'Support - Mun.TD Index'!C343)&gt;0,"X","")</f>
        <v/>
      </c>
      <c r="E343" s="16" t="s">
        <v>2297</v>
      </c>
      <c r="F343" s="17" t="s">
        <v>2790</v>
      </c>
      <c r="G343" s="3" t="str">
        <f t="shared" si="6"/>
        <v>013 - NEW PALESTINE TOWN</v>
      </c>
    </row>
    <row r="344" spans="1:7" x14ac:dyDescent="0.35">
      <c r="A344" s="16" t="s">
        <v>79</v>
      </c>
      <c r="B344" s="20" t="str">
        <f>IF(A344=LEFT(Main!$C$4,2),"X","")</f>
        <v/>
      </c>
      <c r="C344" s="17" t="s">
        <v>2791</v>
      </c>
      <c r="D344" s="20" t="str">
        <f>IF(COUNTIFS(Main!$D$6:$D$55,'Support - Mun.TD Index'!C344)&gt;0,"X","")</f>
        <v/>
      </c>
      <c r="E344" s="16" t="s">
        <v>2315</v>
      </c>
      <c r="F344" s="17" t="s">
        <v>2792</v>
      </c>
      <c r="G344" s="3" t="str">
        <f t="shared" si="6"/>
        <v>004 - SHIRLEY TOWN</v>
      </c>
    </row>
    <row r="345" spans="1:7" x14ac:dyDescent="0.35">
      <c r="A345" s="16" t="s">
        <v>79</v>
      </c>
      <c r="B345" s="20" t="str">
        <f>IF(A345=LEFT(Main!$C$4,2),"X","")</f>
        <v/>
      </c>
      <c r="C345" s="17" t="s">
        <v>2793</v>
      </c>
      <c r="D345" s="20" t="str">
        <f>IF(COUNTIFS(Main!$D$6:$D$55,'Support - Mun.TD Index'!C345)&gt;0,"X","")</f>
        <v/>
      </c>
      <c r="E345" s="16" t="s">
        <v>2203</v>
      </c>
      <c r="F345" s="17" t="s">
        <v>2794</v>
      </c>
      <c r="G345" s="3" t="str">
        <f t="shared" si="6"/>
        <v>014 - SPRING LAKE TOWN</v>
      </c>
    </row>
    <row r="346" spans="1:7" x14ac:dyDescent="0.35">
      <c r="A346" s="16" t="s">
        <v>79</v>
      </c>
      <c r="B346" s="20" t="str">
        <f>IF(A346=LEFT(Main!$C$4,2),"X","")</f>
        <v/>
      </c>
      <c r="C346" s="17" t="s">
        <v>2795</v>
      </c>
      <c r="D346" s="20" t="str">
        <f>IF(COUNTIFS(Main!$D$6:$D$55,'Support - Mun.TD Index'!C346)&gt;0,"X","")</f>
        <v/>
      </c>
      <c r="E346" s="16" t="s">
        <v>2281</v>
      </c>
      <c r="F346" s="17" t="s">
        <v>2796</v>
      </c>
      <c r="G346" s="3" t="str">
        <f t="shared" si="6"/>
        <v>005 - WILKINSON TOWN</v>
      </c>
    </row>
    <row r="347" spans="1:7" x14ac:dyDescent="0.35">
      <c r="A347" s="16" t="s">
        <v>79</v>
      </c>
      <c r="B347" s="20" t="str">
        <f>IF(A347=LEFT(Main!$C$4,2),"X","")</f>
        <v/>
      </c>
      <c r="C347" s="17" t="s">
        <v>2797</v>
      </c>
      <c r="D347" s="20" t="str">
        <f>IF(COUNTIFS(Main!$D$6:$D$55,'Support - Mun.TD Index'!C347)&gt;0,"X","")</f>
        <v/>
      </c>
      <c r="E347" s="16" t="s">
        <v>2283</v>
      </c>
      <c r="F347" s="17" t="s">
        <v>2798</v>
      </c>
      <c r="G347" s="3" t="str">
        <f t="shared" si="6"/>
        <v>007 - CUMBERLAND TOWN BUCK CREEK TWP</v>
      </c>
    </row>
    <row r="348" spans="1:7" x14ac:dyDescent="0.35">
      <c r="A348" s="16" t="s">
        <v>79</v>
      </c>
      <c r="B348" s="20" t="str">
        <f>IF(A348=LEFT(Main!$C$4,2),"X","")</f>
        <v/>
      </c>
      <c r="C348" s="17" t="s">
        <v>2797</v>
      </c>
      <c r="D348" s="20" t="str">
        <f>IF(COUNTIFS(Main!$D$6:$D$55,'Support - Mun.TD Index'!C348)&gt;0,"X","")</f>
        <v/>
      </c>
      <c r="E348" s="16" t="s">
        <v>2312</v>
      </c>
      <c r="F348" s="17" t="s">
        <v>2799</v>
      </c>
      <c r="G348" s="3" t="str">
        <f t="shared" si="6"/>
        <v>015 - CUMBERLAND TOWN SUGAR CREEK TW</v>
      </c>
    </row>
    <row r="349" spans="1:7" x14ac:dyDescent="0.35">
      <c r="A349" s="16" t="s">
        <v>79</v>
      </c>
      <c r="B349" s="20" t="str">
        <f>IF(A349=LEFT(Main!$C$4,2),"X","")</f>
        <v/>
      </c>
      <c r="C349" s="17" t="s">
        <v>2800</v>
      </c>
      <c r="D349" s="20" t="str">
        <f>IF(COUNTIFS(Main!$D$6:$D$55,'Support - Mun.TD Index'!C349)&gt;0,"X","")</f>
        <v/>
      </c>
      <c r="E349" s="16" t="s">
        <v>2210</v>
      </c>
      <c r="F349" s="17" t="s">
        <v>2801</v>
      </c>
      <c r="G349" s="3" t="str">
        <f t="shared" si="6"/>
        <v>018 - TOWN OF MC CORDSVILLE</v>
      </c>
    </row>
    <row r="350" spans="1:7" x14ac:dyDescent="0.35">
      <c r="A350" s="16" t="s">
        <v>79</v>
      </c>
      <c r="B350" s="20" t="str">
        <f>IF(A350=LEFT(Main!$C$4,2),"X","")</f>
        <v/>
      </c>
      <c r="C350" s="17" t="s">
        <v>2800</v>
      </c>
      <c r="D350" s="20" t="str">
        <f>IF(COUNTIFS(Main!$D$6:$D$55,'Support - Mun.TD Index'!C350)&gt;0,"X","")</f>
        <v/>
      </c>
      <c r="E350" s="16" t="s">
        <v>2285</v>
      </c>
      <c r="F350" s="17" t="s">
        <v>2802</v>
      </c>
      <c r="G350" s="3" t="str">
        <f t="shared" si="6"/>
        <v>021 - MC CORDSVILLE - BUCK CREEK</v>
      </c>
    </row>
    <row r="351" spans="1:7" x14ac:dyDescent="0.35">
      <c r="A351" s="16" t="s">
        <v>81</v>
      </c>
      <c r="B351" s="20" t="str">
        <f>IF(A351=LEFT(Main!$C$4,2),"X","")</f>
        <v/>
      </c>
      <c r="C351" s="17" t="s">
        <v>2463</v>
      </c>
      <c r="D351" s="20" t="str">
        <f>IF(COUNTIFS(Main!$D$6:$D$55,'Support - Mun.TD Index'!C351)&gt;0,"X","")</f>
        <v/>
      </c>
      <c r="E351" s="16" t="s">
        <v>2279</v>
      </c>
      <c r="F351" s="17" t="s">
        <v>2803</v>
      </c>
      <c r="G351" s="3" t="str">
        <f t="shared" si="6"/>
        <v>002 - MILLTOWN-BLUE RIVER CCS</v>
      </c>
    </row>
    <row r="352" spans="1:7" x14ac:dyDescent="0.35">
      <c r="A352" s="16" t="s">
        <v>81</v>
      </c>
      <c r="B352" s="20" t="str">
        <f>IF(A352=LEFT(Main!$C$4,2),"X","")</f>
        <v/>
      </c>
      <c r="C352" s="17" t="s">
        <v>2463</v>
      </c>
      <c r="D352" s="20" t="str">
        <f>IF(COUNTIFS(Main!$D$6:$D$55,'Support - Mun.TD Index'!C352)&gt;0,"X","")</f>
        <v/>
      </c>
      <c r="E352" s="16" t="s">
        <v>2210</v>
      </c>
      <c r="F352" s="17" t="s">
        <v>2804</v>
      </c>
      <c r="G352" s="3" t="str">
        <f t="shared" si="6"/>
        <v>018 - MILLTOWN-SPENCER TWP CCS</v>
      </c>
    </row>
    <row r="353" spans="1:7" x14ac:dyDescent="0.35">
      <c r="A353" s="16" t="s">
        <v>81</v>
      </c>
      <c r="B353" s="20" t="str">
        <f>IF(A353=LEFT(Main!$C$4,2),"X","")</f>
        <v/>
      </c>
      <c r="C353" s="17" t="s">
        <v>2463</v>
      </c>
      <c r="D353" s="20" t="str">
        <f>IF(COUNTIFS(Main!$D$6:$D$55,'Support - Mun.TD Index'!C353)&gt;0,"X","")</f>
        <v/>
      </c>
      <c r="E353" s="16" t="s">
        <v>2287</v>
      </c>
      <c r="F353" s="17" t="s">
        <v>2805</v>
      </c>
      <c r="G353" s="3" t="str">
        <f t="shared" si="6"/>
        <v>024 - MILLTOWN-SPENCER TWP NHS</v>
      </c>
    </row>
    <row r="354" spans="1:7" x14ac:dyDescent="0.35">
      <c r="A354" s="16" t="s">
        <v>81</v>
      </c>
      <c r="B354" s="20" t="str">
        <f>IF(A354=LEFT(Main!$C$4,2),"X","")</f>
        <v/>
      </c>
      <c r="C354" s="17" t="s">
        <v>2806</v>
      </c>
      <c r="D354" s="20" t="str">
        <f>IF(COUNTIFS(Main!$D$6:$D$55,'Support - Mun.TD Index'!C354)&gt;0,"X","")</f>
        <v/>
      </c>
      <c r="E354" s="16" t="s">
        <v>2292</v>
      </c>
      <c r="F354" s="17" t="s">
        <v>2807</v>
      </c>
      <c r="G354" s="3" t="str">
        <f t="shared" si="6"/>
        <v>008 - CORYDON TOWN</v>
      </c>
    </row>
    <row r="355" spans="1:7" x14ac:dyDescent="0.35">
      <c r="A355" s="16" t="s">
        <v>81</v>
      </c>
      <c r="B355" s="20" t="str">
        <f>IF(A355=LEFT(Main!$C$4,2),"X","")</f>
        <v/>
      </c>
      <c r="C355" s="17" t="s">
        <v>2808</v>
      </c>
      <c r="D355" s="20" t="str">
        <f>IF(COUNTIFS(Main!$D$6:$D$55,'Support - Mun.TD Index'!C355)&gt;0,"X","")</f>
        <v/>
      </c>
      <c r="E355" s="16" t="s">
        <v>2384</v>
      </c>
      <c r="F355" s="17" t="s">
        <v>2809</v>
      </c>
      <c r="G355" s="3" t="str">
        <f t="shared" si="6"/>
        <v>012 - CRANDALL TOWN</v>
      </c>
    </row>
    <row r="356" spans="1:7" x14ac:dyDescent="0.35">
      <c r="A356" s="16" t="s">
        <v>81</v>
      </c>
      <c r="B356" s="20" t="str">
        <f>IF(A356=LEFT(Main!$C$4,2),"X","")</f>
        <v/>
      </c>
      <c r="C356" s="17" t="s">
        <v>2810</v>
      </c>
      <c r="D356" s="20" t="str">
        <f>IF(COUNTIFS(Main!$D$6:$D$55,'Support - Mun.TD Index'!C356)&gt;0,"X","")</f>
        <v/>
      </c>
      <c r="E356" s="16" t="s">
        <v>2362</v>
      </c>
      <c r="F356" s="17" t="s">
        <v>2811</v>
      </c>
      <c r="G356" s="3" t="str">
        <f t="shared" si="6"/>
        <v>016 - ELIZABETH TOWN</v>
      </c>
    </row>
    <row r="357" spans="1:7" x14ac:dyDescent="0.35">
      <c r="A357" s="16" t="s">
        <v>81</v>
      </c>
      <c r="B357" s="20" t="str">
        <f>IF(A357=LEFT(Main!$C$4,2),"X","")</f>
        <v/>
      </c>
      <c r="C357" s="17" t="s">
        <v>2812</v>
      </c>
      <c r="D357" s="20" t="str">
        <f>IF(COUNTIFS(Main!$D$6:$D$55,'Support - Mun.TD Index'!C357)&gt;0,"X","")</f>
        <v/>
      </c>
      <c r="E357" s="16" t="s">
        <v>2315</v>
      </c>
      <c r="F357" s="17" t="s">
        <v>2813</v>
      </c>
      <c r="G357" s="3" t="str">
        <f t="shared" si="6"/>
        <v>004 - LACONIA TOWN</v>
      </c>
    </row>
    <row r="358" spans="1:7" x14ac:dyDescent="0.35">
      <c r="A358" s="16" t="s">
        <v>81</v>
      </c>
      <c r="B358" s="20" t="str">
        <f>IF(A358=LEFT(Main!$C$4,2),"X","")</f>
        <v/>
      </c>
      <c r="C358" s="17" t="s">
        <v>2814</v>
      </c>
      <c r="D358" s="20" t="str">
        <f>IF(COUNTIFS(Main!$D$6:$D$55,'Support - Mun.TD Index'!C358)&gt;0,"X","")</f>
        <v/>
      </c>
      <c r="E358" s="16" t="s">
        <v>2322</v>
      </c>
      <c r="F358" s="17" t="s">
        <v>2815</v>
      </c>
      <c r="G358" s="3" t="str">
        <f t="shared" si="6"/>
        <v>006 - LANESVILLE TOWN</v>
      </c>
    </row>
    <row r="359" spans="1:7" x14ac:dyDescent="0.35">
      <c r="A359" s="16" t="s">
        <v>81</v>
      </c>
      <c r="B359" s="20" t="str">
        <f>IF(A359=LEFT(Main!$C$4,2),"X","")</f>
        <v/>
      </c>
      <c r="C359" s="17" t="s">
        <v>2816</v>
      </c>
      <c r="D359" s="20" t="str">
        <f>IF(COUNTIFS(Main!$D$6:$D$55,'Support - Mun.TD Index'!C359)&gt;0,"X","")</f>
        <v/>
      </c>
      <c r="E359" s="16" t="s">
        <v>2208</v>
      </c>
      <c r="F359" s="17" t="s">
        <v>2817</v>
      </c>
      <c r="G359" s="3" t="str">
        <f t="shared" si="6"/>
        <v>010 - MAUCKPORT TOWN</v>
      </c>
    </row>
    <row r="360" spans="1:7" x14ac:dyDescent="0.35">
      <c r="A360" s="16" t="s">
        <v>81</v>
      </c>
      <c r="B360" s="20" t="str">
        <f>IF(A360=LEFT(Main!$C$4,2),"X","")</f>
        <v/>
      </c>
      <c r="C360" s="17" t="s">
        <v>2818</v>
      </c>
      <c r="D360" s="20" t="str">
        <f>IF(COUNTIFS(Main!$D$6:$D$55,'Support - Mun.TD Index'!C360)&gt;0,"X","")</f>
        <v/>
      </c>
      <c r="E360" s="16" t="s">
        <v>2285</v>
      </c>
      <c r="F360" s="17" t="s">
        <v>2819</v>
      </c>
      <c r="G360" s="3" t="str">
        <f t="shared" si="6"/>
        <v>021 - NEW AMSTERDAM TOWN</v>
      </c>
    </row>
    <row r="361" spans="1:7" x14ac:dyDescent="0.35">
      <c r="A361" s="16" t="s">
        <v>81</v>
      </c>
      <c r="B361" s="20" t="str">
        <f>IF(A361=LEFT(Main!$C$4,2),"X","")</f>
        <v/>
      </c>
      <c r="C361" s="17" t="s">
        <v>2820</v>
      </c>
      <c r="D361" s="20" t="str">
        <f>IF(COUNTIFS(Main!$D$6:$D$55,'Support - Mun.TD Index'!C361)&gt;0,"X","")</f>
        <v/>
      </c>
      <c r="E361" s="16" t="s">
        <v>2218</v>
      </c>
      <c r="F361" s="17" t="s">
        <v>2821</v>
      </c>
      <c r="G361" s="3" t="str">
        <f t="shared" si="6"/>
        <v>023 - NEW MIDDLETOWN TOWN</v>
      </c>
    </row>
    <row r="362" spans="1:7" x14ac:dyDescent="0.35">
      <c r="A362" s="16" t="s">
        <v>81</v>
      </c>
      <c r="B362" s="20" t="str">
        <f>IF(A362=LEFT(Main!$C$4,2),"X","")</f>
        <v/>
      </c>
      <c r="C362" s="17" t="s">
        <v>2822</v>
      </c>
      <c r="D362" s="20" t="str">
        <f>IF(COUNTIFS(Main!$D$6:$D$55,'Support - Mun.TD Index'!C362)&gt;0,"X","")</f>
        <v/>
      </c>
      <c r="E362" s="16" t="s">
        <v>2203</v>
      </c>
      <c r="F362" s="17" t="s">
        <v>2823</v>
      </c>
      <c r="G362" s="3" t="str">
        <f t="shared" si="6"/>
        <v>014 - PALMYRA TOWN</v>
      </c>
    </row>
    <row r="363" spans="1:7" x14ac:dyDescent="0.35">
      <c r="A363" s="16" t="s">
        <v>83</v>
      </c>
      <c r="B363" s="20" t="str">
        <f>IF(A363=LEFT(Main!$C$4,2),"X","")</f>
        <v/>
      </c>
      <c r="C363" s="17" t="s">
        <v>2824</v>
      </c>
      <c r="D363" s="20" t="str">
        <f>IF(COUNTIFS(Main!$D$6:$D$55,'Support - Mun.TD Index'!C363)&gt;0,"X","")</f>
        <v/>
      </c>
      <c r="E363" s="16" t="s">
        <v>2362</v>
      </c>
      <c r="F363" s="17" t="s">
        <v>2825</v>
      </c>
      <c r="G363" s="3" t="str">
        <f t="shared" si="6"/>
        <v>016 - TOWN OF BROWNSBURG</v>
      </c>
    </row>
    <row r="364" spans="1:7" x14ac:dyDescent="0.35">
      <c r="A364" s="16" t="s">
        <v>83</v>
      </c>
      <c r="B364" s="20" t="str">
        <f>IF(A364=LEFT(Main!$C$4,2),"X","")</f>
        <v/>
      </c>
      <c r="C364" s="17" t="s">
        <v>2824</v>
      </c>
      <c r="D364" s="20" t="str">
        <f>IF(COUNTIFS(Main!$D$6:$D$55,'Support - Mun.TD Index'!C364)&gt;0,"X","")</f>
        <v/>
      </c>
      <c r="E364" s="16" t="s">
        <v>2356</v>
      </c>
      <c r="F364" s="17" t="s">
        <v>2826</v>
      </c>
      <c r="G364" s="3" t="str">
        <f t="shared" si="6"/>
        <v>026 - BBURG-BROWN TAXING DISTRICT</v>
      </c>
    </row>
    <row r="365" spans="1:7" x14ac:dyDescent="0.35">
      <c r="A365" s="16" t="s">
        <v>83</v>
      </c>
      <c r="B365" s="20" t="str">
        <f>IF(A365=LEFT(Main!$C$4,2),"X","")</f>
        <v/>
      </c>
      <c r="C365" s="17" t="s">
        <v>2824</v>
      </c>
      <c r="D365" s="20" t="str">
        <f>IF(COUNTIFS(Main!$D$6:$D$55,'Support - Mun.TD Index'!C365)&gt;0,"X","")</f>
        <v/>
      </c>
      <c r="E365" s="16" t="s">
        <v>2512</v>
      </c>
      <c r="F365" s="17" t="s">
        <v>2827</v>
      </c>
      <c r="G365" s="3" t="str">
        <f t="shared" si="6"/>
        <v>028 - BBURG-MIDDLE TAXING DISTRICT</v>
      </c>
    </row>
    <row r="366" spans="1:7" x14ac:dyDescent="0.35">
      <c r="A366" s="16" t="s">
        <v>83</v>
      </c>
      <c r="B366" s="20" t="str">
        <f>IF(A366=LEFT(Main!$C$4,2),"X","")</f>
        <v/>
      </c>
      <c r="C366" s="17" t="s">
        <v>2824</v>
      </c>
      <c r="D366" s="20" t="str">
        <f>IF(COUNTIFS(Main!$D$6:$D$55,'Support - Mun.TD Index'!C366)&gt;0,"X","")</f>
        <v/>
      </c>
      <c r="E366" s="16" t="s">
        <v>2334</v>
      </c>
      <c r="F366" s="17" t="s">
        <v>2828</v>
      </c>
      <c r="G366" s="3" t="str">
        <f t="shared" si="6"/>
        <v>035 - BBURG-WASHINGTON TAXING DISTRICT</v>
      </c>
    </row>
    <row r="367" spans="1:7" x14ac:dyDescent="0.35">
      <c r="A367" s="16" t="s">
        <v>83</v>
      </c>
      <c r="B367" s="20" t="str">
        <f>IF(A367=LEFT(Main!$C$4,2),"X","")</f>
        <v/>
      </c>
      <c r="C367" s="17" t="s">
        <v>2824</v>
      </c>
      <c r="D367" s="20" t="str">
        <f>IF(COUNTIFS(Main!$D$6:$D$55,'Support - Mun.TD Index'!C367)&gt;0,"X","")</f>
        <v/>
      </c>
      <c r="E367" s="16" t="s">
        <v>2704</v>
      </c>
      <c r="F367" s="17" t="s">
        <v>2829</v>
      </c>
      <c r="G367" s="3" t="str">
        <f t="shared" si="6"/>
        <v>001 - BROWN TOWNSHIP</v>
      </c>
    </row>
    <row r="368" spans="1:7" x14ac:dyDescent="0.35">
      <c r="A368" s="16" t="s">
        <v>83</v>
      </c>
      <c r="B368" s="20" t="str">
        <f>IF(A368=LEFT(Main!$C$4,2),"X","")</f>
        <v/>
      </c>
      <c r="C368" s="17" t="s">
        <v>2824</v>
      </c>
      <c r="D368" s="20" t="str">
        <f>IF(COUNTIFS(Main!$D$6:$D$55,'Support - Mun.TD Index'!C368)&gt;0,"X","")</f>
        <v/>
      </c>
      <c r="E368" s="16" t="s">
        <v>2312</v>
      </c>
      <c r="F368" s="17" t="s">
        <v>2830</v>
      </c>
      <c r="G368" s="3" t="str">
        <f t="shared" si="6"/>
        <v>015 - LINCOLN TOWNSHIP</v>
      </c>
    </row>
    <row r="369" spans="1:7" x14ac:dyDescent="0.35">
      <c r="A369" s="16" t="s">
        <v>83</v>
      </c>
      <c r="B369" s="20" t="str">
        <f>IF(A369=LEFT(Main!$C$4,2),"X","")</f>
        <v/>
      </c>
      <c r="C369" s="17" t="s">
        <v>2824</v>
      </c>
      <c r="D369" s="20" t="str">
        <f>IF(COUNTIFS(Main!$D$6:$D$55,'Support - Mun.TD Index'!C369)&gt;0,"X","")</f>
        <v/>
      </c>
      <c r="E369" s="16" t="s">
        <v>2368</v>
      </c>
      <c r="F369" s="17" t="s">
        <v>2831</v>
      </c>
      <c r="G369" s="3" t="str">
        <f t="shared" si="6"/>
        <v>034 - AVON-LINCOLN TAXING DISTRICT</v>
      </c>
    </row>
    <row r="370" spans="1:7" x14ac:dyDescent="0.35">
      <c r="A370" s="16" t="s">
        <v>83</v>
      </c>
      <c r="B370" s="20" t="str">
        <f>IF(A370=LEFT(Main!$C$4,2),"X","")</f>
        <v/>
      </c>
      <c r="C370" s="17" t="s">
        <v>2832</v>
      </c>
      <c r="D370" s="20" t="str">
        <f>IF(COUNTIFS(Main!$D$6:$D$55,'Support - Mun.TD Index'!C370)&gt;0,"X","")</f>
        <v/>
      </c>
      <c r="E370" s="16" t="s">
        <v>2384</v>
      </c>
      <c r="F370" s="17" t="s">
        <v>2833</v>
      </c>
      <c r="G370" s="3" t="str">
        <f t="shared" si="6"/>
        <v>012 - TOWN OF PLAINFIELD</v>
      </c>
    </row>
    <row r="371" spans="1:7" x14ac:dyDescent="0.35">
      <c r="A371" s="16" t="s">
        <v>83</v>
      </c>
      <c r="B371" s="20" t="str">
        <f>IF(A371=LEFT(Main!$C$4,2),"X","")</f>
        <v/>
      </c>
      <c r="C371" s="17" t="s">
        <v>2832</v>
      </c>
      <c r="D371" s="20" t="str">
        <f>IF(COUNTIFS(Main!$D$6:$D$55,'Support - Mun.TD Index'!C371)&gt;0,"X","")</f>
        <v/>
      </c>
      <c r="E371" s="16" t="s">
        <v>2332</v>
      </c>
      <c r="F371" s="17" t="s">
        <v>2834</v>
      </c>
      <c r="G371" s="3" t="str">
        <f t="shared" si="6"/>
        <v>027 - PFIELD-WASHINGTON TAXING DISTRICT</v>
      </c>
    </row>
    <row r="372" spans="1:7" x14ac:dyDescent="0.35">
      <c r="A372" s="16" t="s">
        <v>83</v>
      </c>
      <c r="B372" s="20" t="str">
        <f>IF(A372=LEFT(Main!$C$4,2),"X","")</f>
        <v/>
      </c>
      <c r="C372" s="17" t="s">
        <v>2832</v>
      </c>
      <c r="D372" s="20" t="str">
        <f>IF(COUNTIFS(Main!$D$6:$D$55,'Support - Mun.TD Index'!C372)&gt;0,"X","")</f>
        <v/>
      </c>
      <c r="E372" s="16" t="s">
        <v>2364</v>
      </c>
      <c r="F372" s="17" t="s">
        <v>2835</v>
      </c>
      <c r="G372" s="3" t="str">
        <f t="shared" si="6"/>
        <v>029 - PLAINFIELD-LIBERTY TAXING DISTRICT</v>
      </c>
    </row>
    <row r="373" spans="1:7" x14ac:dyDescent="0.35">
      <c r="A373" s="16" t="s">
        <v>83</v>
      </c>
      <c r="B373" s="20" t="str">
        <f>IF(A373=LEFT(Main!$C$4,2),"X","")</f>
        <v/>
      </c>
      <c r="C373" s="17" t="s">
        <v>2832</v>
      </c>
      <c r="D373" s="20" t="str">
        <f>IF(COUNTIFS(Main!$D$6:$D$55,'Support - Mun.TD Index'!C373)&gt;0,"X","")</f>
        <v/>
      </c>
      <c r="E373" s="16" t="s">
        <v>2216</v>
      </c>
      <c r="F373" s="17" t="s">
        <v>2836</v>
      </c>
      <c r="G373" s="3" t="str">
        <f t="shared" si="6"/>
        <v>011 - GUILFORD TOWNSHIP</v>
      </c>
    </row>
    <row r="374" spans="1:7" x14ac:dyDescent="0.35">
      <c r="A374" s="16" t="s">
        <v>83</v>
      </c>
      <c r="B374" s="20" t="str">
        <f>IF(A374=LEFT(Main!$C$4,2),"X","")</f>
        <v/>
      </c>
      <c r="C374" s="17" t="s">
        <v>2342</v>
      </c>
      <c r="D374" s="20" t="str">
        <f>IF(COUNTIFS(Main!$D$6:$D$55,'Support - Mun.TD Index'!C374)&gt;0,"X","")</f>
        <v/>
      </c>
      <c r="E374" s="16" t="s">
        <v>2540</v>
      </c>
      <c r="F374" s="17" t="s">
        <v>2837</v>
      </c>
      <c r="G374" s="3" t="str">
        <f t="shared" si="6"/>
        <v>030 - EEL RIVER-JAMESTOWN TAXING DISTRICT</v>
      </c>
    </row>
    <row r="375" spans="1:7" x14ac:dyDescent="0.35">
      <c r="A375" s="16" t="s">
        <v>83</v>
      </c>
      <c r="B375" s="20" t="str">
        <f>IF(A375=LEFT(Main!$C$4,2),"X","")</f>
        <v/>
      </c>
      <c r="C375" s="17" t="s">
        <v>2838</v>
      </c>
      <c r="D375" s="20" t="str">
        <f>IF(COUNTIFS(Main!$D$6:$D$55,'Support - Mun.TD Index'!C375)&gt;0,"X","")</f>
        <v/>
      </c>
      <c r="E375" s="16" t="s">
        <v>2287</v>
      </c>
      <c r="F375" s="17" t="s">
        <v>2839</v>
      </c>
      <c r="G375" s="3" t="str">
        <f t="shared" si="6"/>
        <v>024 - TOWN OF AMO</v>
      </c>
    </row>
    <row r="376" spans="1:7" x14ac:dyDescent="0.35">
      <c r="A376" s="16" t="s">
        <v>83</v>
      </c>
      <c r="B376" s="20" t="str">
        <f>IF(A376=LEFT(Main!$C$4,2),"X","")</f>
        <v/>
      </c>
      <c r="C376" s="17" t="s">
        <v>2840</v>
      </c>
      <c r="D376" s="20" t="str">
        <f>IF(COUNTIFS(Main!$D$6:$D$55,'Support - Mun.TD Index'!C376)&gt;0,"X","")</f>
        <v/>
      </c>
      <c r="E376" s="16" t="s">
        <v>2203</v>
      </c>
      <c r="F376" s="17" t="s">
        <v>2841</v>
      </c>
      <c r="G376" s="3" t="str">
        <f t="shared" si="6"/>
        <v>014 - TOWN OF CLAYTON</v>
      </c>
    </row>
    <row r="377" spans="1:7" x14ac:dyDescent="0.35">
      <c r="A377" s="16" t="s">
        <v>83</v>
      </c>
      <c r="B377" s="20" t="str">
        <f>IF(A377=LEFT(Main!$C$4,2),"X","")</f>
        <v/>
      </c>
      <c r="C377" s="17" t="s">
        <v>2842</v>
      </c>
      <c r="D377" s="20" t="str">
        <f>IF(COUNTIFS(Main!$D$6:$D$55,'Support - Mun.TD Index'!C377)&gt;0,"X","")</f>
        <v/>
      </c>
      <c r="E377" s="16" t="s">
        <v>2289</v>
      </c>
      <c r="F377" s="17" t="s">
        <v>2843</v>
      </c>
      <c r="G377" s="3" t="str">
        <f t="shared" si="6"/>
        <v>025 - TOWN OF COATESVILLE</v>
      </c>
    </row>
    <row r="378" spans="1:7" x14ac:dyDescent="0.35">
      <c r="A378" s="16" t="s">
        <v>83</v>
      </c>
      <c r="B378" s="20" t="str">
        <f>IF(A378=LEFT(Main!$C$4,2),"X","")</f>
        <v/>
      </c>
      <c r="C378" s="17" t="s">
        <v>2844</v>
      </c>
      <c r="D378" s="20" t="str">
        <f>IF(COUNTIFS(Main!$D$6:$D$55,'Support - Mun.TD Index'!C378)&gt;0,"X","")</f>
        <v/>
      </c>
      <c r="E378" s="16" t="s">
        <v>2347</v>
      </c>
      <c r="F378" s="17" t="s">
        <v>2845</v>
      </c>
      <c r="G378" s="3" t="str">
        <f t="shared" si="6"/>
        <v>003 - TOWN OF DANVILLE</v>
      </c>
    </row>
    <row r="379" spans="1:7" x14ac:dyDescent="0.35">
      <c r="A379" s="16" t="s">
        <v>83</v>
      </c>
      <c r="B379" s="20" t="str">
        <f>IF(A379=LEFT(Main!$C$4,2),"X","")</f>
        <v/>
      </c>
      <c r="C379" s="17" t="s">
        <v>2844</v>
      </c>
      <c r="D379" s="20" t="str">
        <f>IF(COUNTIFS(Main!$D$6:$D$55,'Support - Mun.TD Index'!C379)&gt;0,"X","")</f>
        <v/>
      </c>
      <c r="E379" s="16" t="s">
        <v>2711</v>
      </c>
      <c r="F379" s="17" t="s">
        <v>2846</v>
      </c>
      <c r="G379" s="3" t="str">
        <f t="shared" si="6"/>
        <v>033 - DANVILLE-WASHINGTON TAXING DISTRICT</v>
      </c>
    </row>
    <row r="380" spans="1:7" x14ac:dyDescent="0.35">
      <c r="A380" s="16" t="s">
        <v>83</v>
      </c>
      <c r="B380" s="20" t="str">
        <f>IF(A380=LEFT(Main!$C$4,2),"X","")</f>
        <v/>
      </c>
      <c r="C380" s="17" t="s">
        <v>2847</v>
      </c>
      <c r="D380" s="20" t="str">
        <f>IF(COUNTIFS(Main!$D$6:$D$55,'Support - Mun.TD Index'!C380)&gt;0,"X","")</f>
        <v/>
      </c>
      <c r="E380" s="16" t="s">
        <v>2285</v>
      </c>
      <c r="F380" s="17" t="s">
        <v>2848</v>
      </c>
      <c r="G380" s="3" t="str">
        <f t="shared" si="6"/>
        <v>021 - TOWN OF LIZTON</v>
      </c>
    </row>
    <row r="381" spans="1:7" x14ac:dyDescent="0.35">
      <c r="A381" s="16" t="s">
        <v>83</v>
      </c>
      <c r="B381" s="20" t="str">
        <f>IF(A381=LEFT(Main!$C$4,2),"X","")</f>
        <v/>
      </c>
      <c r="C381" s="17" t="s">
        <v>2849</v>
      </c>
      <c r="D381" s="20" t="str">
        <f>IF(COUNTIFS(Main!$D$6:$D$55,'Support - Mun.TD Index'!C381)&gt;0,"X","")</f>
        <v/>
      </c>
      <c r="E381" s="16" t="s">
        <v>2292</v>
      </c>
      <c r="F381" s="17" t="s">
        <v>2850</v>
      </c>
      <c r="G381" s="3" t="str">
        <f t="shared" si="6"/>
        <v>008 - TOWN OF NORTH SALEM</v>
      </c>
    </row>
    <row r="382" spans="1:7" x14ac:dyDescent="0.35">
      <c r="A382" s="16" t="s">
        <v>83</v>
      </c>
      <c r="B382" s="20" t="str">
        <f>IF(A382=LEFT(Main!$C$4,2),"X","")</f>
        <v/>
      </c>
      <c r="C382" s="17" t="s">
        <v>2851</v>
      </c>
      <c r="D382" s="20" t="str">
        <f>IF(COUNTIFS(Main!$D$6:$D$55,'Support - Mun.TD Index'!C382)&gt;0,"X","")</f>
        <v/>
      </c>
      <c r="E382" s="16" t="s">
        <v>2213</v>
      </c>
      <c r="F382" s="17" t="s">
        <v>2852</v>
      </c>
      <c r="G382" s="3" t="str">
        <f t="shared" si="6"/>
        <v>019 - TOWN OF PITTSBORO</v>
      </c>
    </row>
    <row r="383" spans="1:7" x14ac:dyDescent="0.35">
      <c r="A383" s="16" t="s">
        <v>83</v>
      </c>
      <c r="B383" s="20" t="str">
        <f>IF(A383=LEFT(Main!$C$4,2),"X","")</f>
        <v/>
      </c>
      <c r="C383" s="17" t="s">
        <v>2851</v>
      </c>
      <c r="D383" s="20" t="str">
        <f>IF(COUNTIFS(Main!$D$6:$D$55,'Support - Mun.TD Index'!C383)&gt;0,"X","")</f>
        <v/>
      </c>
      <c r="E383" s="16" t="s">
        <v>2574</v>
      </c>
      <c r="F383" s="17" t="s">
        <v>2853</v>
      </c>
      <c r="G383" s="3" t="str">
        <f t="shared" si="6"/>
        <v>032 - PITTSBORO-BROWN TAXING DISTRICT</v>
      </c>
    </row>
    <row r="384" spans="1:7" x14ac:dyDescent="0.35">
      <c r="A384" s="16" t="s">
        <v>83</v>
      </c>
      <c r="B384" s="20" t="str">
        <f>IF(A384=LEFT(Main!$C$4,2),"X","")</f>
        <v/>
      </c>
      <c r="C384" s="17" t="s">
        <v>2851</v>
      </c>
      <c r="D384" s="20" t="str">
        <f>IF(COUNTIFS(Main!$D$6:$D$55,'Support - Mun.TD Index'!C384)&gt;0,"X","")</f>
        <v/>
      </c>
      <c r="E384" s="16" t="s">
        <v>2210</v>
      </c>
      <c r="F384" s="17" t="s">
        <v>2854</v>
      </c>
      <c r="G384" s="3" t="str">
        <f t="shared" si="6"/>
        <v>018 - MIDDLE TOWNSHIP</v>
      </c>
    </row>
    <row r="385" spans="1:7" x14ac:dyDescent="0.35">
      <c r="A385" s="16" t="s">
        <v>83</v>
      </c>
      <c r="B385" s="20" t="str">
        <f>IF(A385=LEFT(Main!$C$4,2),"X","")</f>
        <v/>
      </c>
      <c r="C385" s="17" t="s">
        <v>2855</v>
      </c>
      <c r="D385" s="20" t="str">
        <f>IF(COUNTIFS(Main!$D$6:$D$55,'Support - Mun.TD Index'!C385)&gt;0,"X","")</f>
        <v/>
      </c>
      <c r="E385" s="16" t="s">
        <v>2208</v>
      </c>
      <c r="F385" s="17" t="s">
        <v>2856</v>
      </c>
      <c r="G385" s="3" t="str">
        <f t="shared" si="6"/>
        <v>010 - TOWN OF STILESVILLE</v>
      </c>
    </row>
    <row r="386" spans="1:7" x14ac:dyDescent="0.35">
      <c r="A386" s="16" t="s">
        <v>83</v>
      </c>
      <c r="B386" s="20" t="str">
        <f>IF(A386=LEFT(Main!$C$4,2),"X","")</f>
        <v/>
      </c>
      <c r="C386" s="17" t="s">
        <v>2857</v>
      </c>
      <c r="D386" s="20" t="str">
        <f>IF(COUNTIFS(Main!$D$6:$D$55,'Support - Mun.TD Index'!C386)&gt;0,"X","")</f>
        <v/>
      </c>
      <c r="E386" s="16" t="s">
        <v>2366</v>
      </c>
      <c r="F386" s="17" t="s">
        <v>2858</v>
      </c>
      <c r="G386" s="3" t="str">
        <f t="shared" si="6"/>
        <v>031 - TOWN OF AVON</v>
      </c>
    </row>
    <row r="387" spans="1:7" x14ac:dyDescent="0.35">
      <c r="A387" s="16" t="s">
        <v>83</v>
      </c>
      <c r="B387" s="20" t="str">
        <f>IF(A387=LEFT(Main!$C$4,2),"X","")</f>
        <v/>
      </c>
      <c r="C387" s="17" t="s">
        <v>2857</v>
      </c>
      <c r="D387" s="20" t="str">
        <f>IF(COUNTIFS(Main!$D$6:$D$55,'Support - Mun.TD Index'!C387)&gt;0,"X","")</f>
        <v/>
      </c>
      <c r="E387" s="16" t="s">
        <v>2368</v>
      </c>
      <c r="F387" s="17" t="s">
        <v>2831</v>
      </c>
      <c r="G387" s="3" t="str">
        <f t="shared" ref="G387:G450" si="7">E387&amp;" - "&amp;UPPER(F387)</f>
        <v>034 - AVON-LINCOLN TAXING DISTRICT</v>
      </c>
    </row>
    <row r="388" spans="1:7" x14ac:dyDescent="0.35">
      <c r="A388" s="16" t="s">
        <v>85</v>
      </c>
      <c r="B388" s="20" t="str">
        <f>IF(A388=LEFT(Main!$C$4,2),"X","")</f>
        <v/>
      </c>
      <c r="C388" s="17" t="s">
        <v>2859</v>
      </c>
      <c r="D388" s="20" t="str">
        <f>IF(COUNTIFS(Main!$D$6:$D$55,'Support - Mun.TD Index'!C388)&gt;0,"X","")</f>
        <v/>
      </c>
      <c r="E388" s="16" t="s">
        <v>2362</v>
      </c>
      <c r="F388" s="17" t="s">
        <v>2860</v>
      </c>
      <c r="G388" s="3" t="str">
        <f t="shared" si="7"/>
        <v>016 - NEW CASTLE</v>
      </c>
    </row>
    <row r="389" spans="1:7" x14ac:dyDescent="0.35">
      <c r="A389" s="16" t="s">
        <v>85</v>
      </c>
      <c r="B389" s="20" t="str">
        <f>IF(A389=LEFT(Main!$C$4,2),"X","")</f>
        <v/>
      </c>
      <c r="C389" s="17" t="s">
        <v>2791</v>
      </c>
      <c r="D389" s="20" t="str">
        <f>IF(COUNTIFS(Main!$D$6:$D$55,'Support - Mun.TD Index'!C389)&gt;0,"X","")</f>
        <v/>
      </c>
      <c r="E389" s="16" t="s">
        <v>2208</v>
      </c>
      <c r="F389" s="17" t="s">
        <v>2861</v>
      </c>
      <c r="G389" s="3" t="str">
        <f t="shared" si="7"/>
        <v>010 - SHIRLEY</v>
      </c>
    </row>
    <row r="390" spans="1:7" x14ac:dyDescent="0.35">
      <c r="A390" s="16" t="s">
        <v>85</v>
      </c>
      <c r="B390" s="20" t="str">
        <f>IF(A390=LEFT(Main!$C$4,2),"X","")</f>
        <v/>
      </c>
      <c r="C390" s="17" t="s">
        <v>2862</v>
      </c>
      <c r="D390" s="20" t="str">
        <f>IF(COUNTIFS(Main!$D$6:$D$55,'Support - Mun.TD Index'!C390)&gt;0,"X","")</f>
        <v/>
      </c>
      <c r="E390" s="16" t="s">
        <v>2512</v>
      </c>
      <c r="F390" s="17" t="s">
        <v>2863</v>
      </c>
      <c r="G390" s="3" t="str">
        <f t="shared" si="7"/>
        <v>028 - BLOUNTSVILLE</v>
      </c>
    </row>
    <row r="391" spans="1:7" x14ac:dyDescent="0.35">
      <c r="A391" s="16" t="s">
        <v>85</v>
      </c>
      <c r="B391" s="20" t="str">
        <f>IF(A391=LEFT(Main!$C$4,2),"X","")</f>
        <v/>
      </c>
      <c r="C391" s="17" t="s">
        <v>2864</v>
      </c>
      <c r="D391" s="20" t="str">
        <f>IF(COUNTIFS(Main!$D$6:$D$55,'Support - Mun.TD Index'!C391)&gt;0,"X","")</f>
        <v/>
      </c>
      <c r="E391" s="16" t="s">
        <v>2203</v>
      </c>
      <c r="F391" s="17" t="s">
        <v>2865</v>
      </c>
      <c r="G391" s="3" t="str">
        <f t="shared" si="7"/>
        <v>014 - CADIZ</v>
      </c>
    </row>
    <row r="392" spans="1:7" x14ac:dyDescent="0.35">
      <c r="A392" s="16" t="s">
        <v>85</v>
      </c>
      <c r="B392" s="20" t="str">
        <f>IF(A392=LEFT(Main!$C$4,2),"X","")</f>
        <v/>
      </c>
      <c r="C392" s="17" t="s">
        <v>2866</v>
      </c>
      <c r="D392" s="20" t="str">
        <f>IF(COUNTIFS(Main!$D$6:$D$55,'Support - Mun.TD Index'!C392)&gt;0,"X","")</f>
        <v/>
      </c>
      <c r="E392" s="16" t="s">
        <v>2289</v>
      </c>
      <c r="F392" s="17" t="s">
        <v>2867</v>
      </c>
      <c r="G392" s="3" t="str">
        <f t="shared" si="7"/>
        <v>025 - DUNREITH</v>
      </c>
    </row>
    <row r="393" spans="1:7" x14ac:dyDescent="0.35">
      <c r="A393" s="16" t="s">
        <v>85</v>
      </c>
      <c r="B393" s="20" t="str">
        <f>IF(A393=LEFT(Main!$C$4,2),"X","")</f>
        <v/>
      </c>
      <c r="C393" s="17" t="s">
        <v>2868</v>
      </c>
      <c r="D393" s="20" t="str">
        <f>IF(COUNTIFS(Main!$D$6:$D$55,'Support - Mun.TD Index'!C393)&gt;0,"X","")</f>
        <v/>
      </c>
      <c r="E393" s="16" t="s">
        <v>2216</v>
      </c>
      <c r="F393" s="17" t="s">
        <v>2869</v>
      </c>
      <c r="G393" s="3" t="str">
        <f t="shared" si="7"/>
        <v>011 - GREENSBORO CORP</v>
      </c>
    </row>
    <row r="394" spans="1:7" x14ac:dyDescent="0.35">
      <c r="A394" s="16" t="s">
        <v>85</v>
      </c>
      <c r="B394" s="20" t="str">
        <f>IF(A394=LEFT(Main!$C$4,2),"X","")</f>
        <v/>
      </c>
      <c r="C394" s="17" t="s">
        <v>2870</v>
      </c>
      <c r="D394" s="20" t="str">
        <f>IF(COUNTIFS(Main!$D$6:$D$55,'Support - Mun.TD Index'!C394)&gt;0,"X","")</f>
        <v/>
      </c>
      <c r="E394" s="16" t="s">
        <v>2384</v>
      </c>
      <c r="F394" s="17" t="s">
        <v>2871</v>
      </c>
      <c r="G394" s="3" t="str">
        <f t="shared" si="7"/>
        <v>012 - KENNARD</v>
      </c>
    </row>
    <row r="395" spans="1:7" x14ac:dyDescent="0.35">
      <c r="A395" s="16" t="s">
        <v>85</v>
      </c>
      <c r="B395" s="20" t="str">
        <f>IF(A395=LEFT(Main!$C$4,2),"X","")</f>
        <v/>
      </c>
      <c r="C395" s="17" t="s">
        <v>2872</v>
      </c>
      <c r="D395" s="20" t="str">
        <f>IF(COUNTIFS(Main!$D$6:$D$55,'Support - Mun.TD Index'!C395)&gt;0,"X","")</f>
        <v/>
      </c>
      <c r="E395" s="16" t="s">
        <v>2540</v>
      </c>
      <c r="F395" s="17" t="s">
        <v>2873</v>
      </c>
      <c r="G395" s="3" t="str">
        <f t="shared" si="7"/>
        <v>030 - KNIGHTSTOWN</v>
      </c>
    </row>
    <row r="396" spans="1:7" x14ac:dyDescent="0.35">
      <c r="A396" s="16" t="s">
        <v>85</v>
      </c>
      <c r="B396" s="20" t="str">
        <f>IF(A396=LEFT(Main!$C$4,2),"X","")</f>
        <v/>
      </c>
      <c r="C396" s="17" t="s">
        <v>2872</v>
      </c>
      <c r="D396" s="20" t="str">
        <f>IF(COUNTIFS(Main!$D$6:$D$55,'Support - Mun.TD Index'!C396)&gt;0,"X","")</f>
        <v/>
      </c>
      <c r="E396" s="16" t="s">
        <v>2364</v>
      </c>
      <c r="F396" s="17" t="s">
        <v>198</v>
      </c>
      <c r="G396" s="3" t="str">
        <f t="shared" si="7"/>
        <v>029 - WAYNE</v>
      </c>
    </row>
    <row r="397" spans="1:7" x14ac:dyDescent="0.35">
      <c r="A397" s="16" t="s">
        <v>85</v>
      </c>
      <c r="B397" s="20" t="str">
        <f>IF(A397=LEFT(Main!$C$4,2),"X","")</f>
        <v/>
      </c>
      <c r="C397" s="17" t="s">
        <v>2874</v>
      </c>
      <c r="D397" s="20" t="str">
        <f>IF(COUNTIFS(Main!$D$6:$D$55,'Support - Mun.TD Index'!C397)&gt;0,"X","")</f>
        <v/>
      </c>
      <c r="E397" s="16" t="s">
        <v>2292</v>
      </c>
      <c r="F397" s="17" t="s">
        <v>2875</v>
      </c>
      <c r="G397" s="3" t="str">
        <f t="shared" si="7"/>
        <v>008 - LEWISVILLE</v>
      </c>
    </row>
    <row r="398" spans="1:7" x14ac:dyDescent="0.35">
      <c r="A398" s="16" t="s">
        <v>85</v>
      </c>
      <c r="B398" s="20" t="str">
        <f>IF(A398=LEFT(Main!$C$4,2),"X","")</f>
        <v/>
      </c>
      <c r="C398" s="17" t="s">
        <v>2876</v>
      </c>
      <c r="D398" s="20" t="str">
        <f>IF(COUNTIFS(Main!$D$6:$D$55,'Support - Mun.TD Index'!C398)&gt;0,"X","")</f>
        <v/>
      </c>
      <c r="E398" s="16" t="s">
        <v>2322</v>
      </c>
      <c r="F398" s="17" t="s">
        <v>2877</v>
      </c>
      <c r="G398" s="3" t="str">
        <f t="shared" si="7"/>
        <v>006 - MIDDLETOWN</v>
      </c>
    </row>
    <row r="399" spans="1:7" x14ac:dyDescent="0.35">
      <c r="A399" s="16" t="s">
        <v>85</v>
      </c>
      <c r="B399" s="20" t="str">
        <f>IF(A399=LEFT(Main!$C$4,2),"X","")</f>
        <v/>
      </c>
      <c r="C399" s="17" t="s">
        <v>2876</v>
      </c>
      <c r="D399" s="20" t="str">
        <f>IF(COUNTIFS(Main!$D$6:$D$55,'Support - Mun.TD Index'!C399)&gt;0,"X","")</f>
        <v/>
      </c>
      <c r="E399" s="16" t="s">
        <v>2281</v>
      </c>
      <c r="F399" s="17" t="s">
        <v>2878</v>
      </c>
      <c r="G399" s="3" t="str">
        <f t="shared" si="7"/>
        <v>005 - FALL CREEK</v>
      </c>
    </row>
    <row r="400" spans="1:7" x14ac:dyDescent="0.35">
      <c r="A400" s="16" t="s">
        <v>85</v>
      </c>
      <c r="B400" s="20" t="str">
        <f>IF(A400=LEFT(Main!$C$4,2),"X","")</f>
        <v/>
      </c>
      <c r="C400" s="17" t="s">
        <v>2879</v>
      </c>
      <c r="D400" s="20" t="str">
        <f>IF(COUNTIFS(Main!$D$6:$D$55,'Support - Mun.TD Index'!C400)&gt;0,"X","")</f>
        <v/>
      </c>
      <c r="E400" s="16" t="s">
        <v>2279</v>
      </c>
      <c r="F400" s="17" t="s">
        <v>2880</v>
      </c>
      <c r="G400" s="3" t="str">
        <f t="shared" si="7"/>
        <v>002 - MOORELAND</v>
      </c>
    </row>
    <row r="401" spans="1:7" x14ac:dyDescent="0.35">
      <c r="A401" s="16" t="s">
        <v>85</v>
      </c>
      <c r="B401" s="20" t="str">
        <f>IF(A401=LEFT(Main!$C$4,2),"X","")</f>
        <v/>
      </c>
      <c r="C401" s="17" t="s">
        <v>2881</v>
      </c>
      <c r="D401" s="20" t="str">
        <f>IF(COUNTIFS(Main!$D$6:$D$55,'Support - Mun.TD Index'!C401)&gt;0,"X","")</f>
        <v/>
      </c>
      <c r="E401" s="16" t="s">
        <v>2205</v>
      </c>
      <c r="F401" s="17" t="s">
        <v>2882</v>
      </c>
      <c r="G401" s="3" t="str">
        <f t="shared" si="7"/>
        <v>022 - MT SUMMIT</v>
      </c>
    </row>
    <row r="402" spans="1:7" x14ac:dyDescent="0.35">
      <c r="A402" s="16" t="s">
        <v>85</v>
      </c>
      <c r="B402" s="20" t="str">
        <f>IF(A402=LEFT(Main!$C$4,2),"X","")</f>
        <v/>
      </c>
      <c r="C402" s="17" t="s">
        <v>2883</v>
      </c>
      <c r="D402" s="20" t="str">
        <f>IF(COUNTIFS(Main!$D$6:$D$55,'Support - Mun.TD Index'!C402)&gt;0,"X","")</f>
        <v/>
      </c>
      <c r="E402" s="16" t="s">
        <v>2356</v>
      </c>
      <c r="F402" s="17" t="s">
        <v>2884</v>
      </c>
      <c r="G402" s="3" t="str">
        <f t="shared" si="7"/>
        <v>026 - SPICELAND CORP</v>
      </c>
    </row>
    <row r="403" spans="1:7" x14ac:dyDescent="0.35">
      <c r="A403" s="16" t="s">
        <v>85</v>
      </c>
      <c r="B403" s="20" t="str">
        <f>IF(A403=LEFT(Main!$C$4,2),"X","")</f>
        <v/>
      </c>
      <c r="C403" s="17" t="s">
        <v>2883</v>
      </c>
      <c r="D403" s="20" t="str">
        <f>IF(COUNTIFS(Main!$D$6:$D$55,'Support - Mun.TD Index'!C403)&gt;0,"X","")</f>
        <v/>
      </c>
      <c r="E403" s="16" t="s">
        <v>2366</v>
      </c>
      <c r="F403" s="17" t="s">
        <v>2885</v>
      </c>
      <c r="G403" s="3" t="str">
        <f t="shared" si="7"/>
        <v>031 - SPICELAND CORP/FRANKLIN TWP</v>
      </c>
    </row>
    <row r="404" spans="1:7" x14ac:dyDescent="0.35">
      <c r="A404" s="16" t="s">
        <v>85</v>
      </c>
      <c r="B404" s="20" t="str">
        <f>IF(A404=LEFT(Main!$C$4,2),"X","")</f>
        <v/>
      </c>
      <c r="C404" s="17" t="s">
        <v>2886</v>
      </c>
      <c r="D404" s="20" t="str">
        <f>IF(COUNTIFS(Main!$D$6:$D$55,'Support - Mun.TD Index'!C404)&gt;0,"X","")</f>
        <v/>
      </c>
      <c r="E404" s="16" t="s">
        <v>2218</v>
      </c>
      <c r="F404" s="17" t="s">
        <v>2887</v>
      </c>
      <c r="G404" s="3" t="str">
        <f t="shared" si="7"/>
        <v>023 - SPRINGPORT</v>
      </c>
    </row>
    <row r="405" spans="1:7" x14ac:dyDescent="0.35">
      <c r="A405" s="16" t="s">
        <v>85</v>
      </c>
      <c r="B405" s="20" t="str">
        <f>IF(A405=LEFT(Main!$C$4,2),"X","")</f>
        <v/>
      </c>
      <c r="C405" s="17" t="s">
        <v>2888</v>
      </c>
      <c r="D405" s="20" t="str">
        <f>IF(COUNTIFS(Main!$D$6:$D$55,'Support - Mun.TD Index'!C405)&gt;0,"X","")</f>
        <v/>
      </c>
      <c r="E405" s="16" t="s">
        <v>2315</v>
      </c>
      <c r="F405" s="17" t="s">
        <v>2889</v>
      </c>
      <c r="G405" s="3" t="str">
        <f t="shared" si="7"/>
        <v>004 - STRAUGHN</v>
      </c>
    </row>
    <row r="406" spans="1:7" x14ac:dyDescent="0.35">
      <c r="A406" s="16" t="s">
        <v>85</v>
      </c>
      <c r="B406" s="20" t="str">
        <f>IF(A406=LEFT(Main!$C$4,2),"X","")</f>
        <v/>
      </c>
      <c r="C406" s="17" t="s">
        <v>2890</v>
      </c>
      <c r="D406" s="20" t="str">
        <f>IF(COUNTIFS(Main!$D$6:$D$55,'Support - Mun.TD Index'!C406)&gt;0,"X","")</f>
        <v/>
      </c>
      <c r="E406" s="16" t="s">
        <v>2210</v>
      </c>
      <c r="F406" s="17" t="s">
        <v>2891</v>
      </c>
      <c r="G406" s="3" t="str">
        <f t="shared" si="7"/>
        <v>018 - SULPHUR SPRINGS</v>
      </c>
    </row>
    <row r="407" spans="1:7" x14ac:dyDescent="0.35">
      <c r="A407" s="16" t="s">
        <v>87</v>
      </c>
      <c r="B407" s="20" t="str">
        <f>IF(A407=LEFT(Main!$C$4,2),"X","")</f>
        <v/>
      </c>
      <c r="C407" s="17" t="s">
        <v>2892</v>
      </c>
      <c r="D407" s="20" t="str">
        <f>IF(COUNTIFS(Main!$D$6:$D$55,'Support - Mun.TD Index'!C407)&gt;0,"X","")</f>
        <v/>
      </c>
      <c r="E407" s="16" t="s">
        <v>2279</v>
      </c>
      <c r="F407" s="17" t="s">
        <v>2893</v>
      </c>
      <c r="G407" s="3" t="str">
        <f t="shared" si="7"/>
        <v>002 - KOKOMO CITY - CENTER TOWNSHIP</v>
      </c>
    </row>
    <row r="408" spans="1:7" x14ac:dyDescent="0.35">
      <c r="A408" s="16" t="s">
        <v>87</v>
      </c>
      <c r="B408" s="20" t="str">
        <f>IF(A408=LEFT(Main!$C$4,2),"X","")</f>
        <v/>
      </c>
      <c r="C408" s="17" t="s">
        <v>2892</v>
      </c>
      <c r="D408" s="20" t="str">
        <f>IF(COUNTIFS(Main!$D$6:$D$55,'Support - Mun.TD Index'!C408)&gt;0,"X","")</f>
        <v/>
      </c>
      <c r="E408" s="16" t="s">
        <v>2347</v>
      </c>
      <c r="F408" s="17" t="s">
        <v>2894</v>
      </c>
      <c r="G408" s="3" t="str">
        <f t="shared" si="7"/>
        <v>003 - CLAY - KOKOMO</v>
      </c>
    </row>
    <row r="409" spans="1:7" x14ac:dyDescent="0.35">
      <c r="A409" s="16" t="s">
        <v>87</v>
      </c>
      <c r="B409" s="20" t="str">
        <f>IF(A409=LEFT(Main!$C$4,2),"X","")</f>
        <v/>
      </c>
      <c r="C409" s="17" t="s">
        <v>2892</v>
      </c>
      <c r="D409" s="20" t="str">
        <f>IF(COUNTIFS(Main!$D$6:$D$55,'Support - Mun.TD Index'!C409)&gt;0,"X","")</f>
        <v/>
      </c>
      <c r="E409" s="16" t="s">
        <v>2322</v>
      </c>
      <c r="F409" s="17" t="s">
        <v>2895</v>
      </c>
      <c r="G409" s="3" t="str">
        <f t="shared" si="7"/>
        <v>006 - KOKOMO CITY - HARRISON TOWNSHIP</v>
      </c>
    </row>
    <row r="410" spans="1:7" x14ac:dyDescent="0.35">
      <c r="A410" s="16" t="s">
        <v>87</v>
      </c>
      <c r="B410" s="20" t="str">
        <f>IF(A410=LEFT(Main!$C$4,2),"X","")</f>
        <v/>
      </c>
      <c r="C410" s="17" t="s">
        <v>2892</v>
      </c>
      <c r="D410" s="20" t="str">
        <f>IF(COUNTIFS(Main!$D$6:$D$55,'Support - Mun.TD Index'!C410)&gt;0,"X","")</f>
        <v/>
      </c>
      <c r="E410" s="16" t="s">
        <v>2283</v>
      </c>
      <c r="F410" s="17" t="s">
        <v>2896</v>
      </c>
      <c r="G410" s="3" t="str">
        <f t="shared" si="7"/>
        <v>007 - HOWARD - KOKOMO</v>
      </c>
    </row>
    <row r="411" spans="1:7" x14ac:dyDescent="0.35">
      <c r="A411" s="16" t="s">
        <v>87</v>
      </c>
      <c r="B411" s="20" t="str">
        <f>IF(A411=LEFT(Main!$C$4,2),"X","")</f>
        <v/>
      </c>
      <c r="C411" s="17" t="s">
        <v>2892</v>
      </c>
      <c r="D411" s="20" t="str">
        <f>IF(COUNTIFS(Main!$D$6:$D$55,'Support - Mun.TD Index'!C411)&gt;0,"X","")</f>
        <v/>
      </c>
      <c r="E411" s="16" t="s">
        <v>2312</v>
      </c>
      <c r="F411" s="17" t="s">
        <v>2897</v>
      </c>
      <c r="G411" s="3" t="str">
        <f t="shared" si="7"/>
        <v>015 - KOKOMO CITY - TAYLOR TOWNSHIP</v>
      </c>
    </row>
    <row r="412" spans="1:7" x14ac:dyDescent="0.35">
      <c r="A412" s="16" t="s">
        <v>87</v>
      </c>
      <c r="B412" s="20" t="str">
        <f>IF(A412=LEFT(Main!$C$4,2),"X","")</f>
        <v/>
      </c>
      <c r="C412" s="17" t="s">
        <v>2898</v>
      </c>
      <c r="D412" s="20" t="str">
        <f>IF(COUNTIFS(Main!$D$6:$D$55,'Support - Mun.TD Index'!C412)&gt;0,"X","")</f>
        <v/>
      </c>
      <c r="E412" s="16" t="s">
        <v>2384</v>
      </c>
      <c r="F412" s="17" t="s">
        <v>2899</v>
      </c>
      <c r="G412" s="3" t="str">
        <f t="shared" si="7"/>
        <v>012 - GREENTOWN TOWN</v>
      </c>
    </row>
    <row r="413" spans="1:7" x14ac:dyDescent="0.35">
      <c r="A413" s="16" t="s">
        <v>87</v>
      </c>
      <c r="B413" s="20" t="str">
        <f>IF(A413=LEFT(Main!$C$4,2),"X","")</f>
        <v/>
      </c>
      <c r="C413" s="17" t="s">
        <v>2900</v>
      </c>
      <c r="D413" s="20" t="str">
        <f>IF(COUNTIFS(Main!$D$6:$D$55,'Support - Mun.TD Index'!C413)&gt;0,"X","")</f>
        <v/>
      </c>
      <c r="E413" s="16" t="s">
        <v>2285</v>
      </c>
      <c r="F413" s="17" t="s">
        <v>2901</v>
      </c>
      <c r="G413" s="3" t="str">
        <f t="shared" si="7"/>
        <v>021 - RUSSIAVILLE TOWN</v>
      </c>
    </row>
    <row r="414" spans="1:7" x14ac:dyDescent="0.35">
      <c r="A414" s="16" t="s">
        <v>89</v>
      </c>
      <c r="B414" s="20" t="str">
        <f>IF(A414=LEFT(Main!$C$4,2),"X","")</f>
        <v/>
      </c>
      <c r="C414" s="17" t="s">
        <v>2902</v>
      </c>
      <c r="D414" s="20" t="str">
        <f>IF(COUNTIFS(Main!$D$6:$D$55,'Support - Mun.TD Index'!C414)&gt;0,"X","")</f>
        <v/>
      </c>
      <c r="E414" s="16" t="s">
        <v>2281</v>
      </c>
      <c r="F414" s="17" t="s">
        <v>2903</v>
      </c>
      <c r="G414" s="3" t="str">
        <f t="shared" si="7"/>
        <v>005 - HUNTINGTON CITY</v>
      </c>
    </row>
    <row r="415" spans="1:7" x14ac:dyDescent="0.35">
      <c r="A415" s="16" t="s">
        <v>89</v>
      </c>
      <c r="B415" s="20" t="str">
        <f>IF(A415=LEFT(Main!$C$4,2),"X","")</f>
        <v/>
      </c>
      <c r="C415" s="17" t="s">
        <v>2902</v>
      </c>
      <c r="D415" s="20" t="str">
        <f>IF(COUNTIFS(Main!$D$6:$D$55,'Support - Mun.TD Index'!C415)&gt;0,"X","")</f>
        <v/>
      </c>
      <c r="E415" s="16" t="s">
        <v>2218</v>
      </c>
      <c r="F415" s="17" t="s">
        <v>2904</v>
      </c>
      <c r="G415" s="3" t="str">
        <f t="shared" si="7"/>
        <v>023 - HUNTINGTON CORP/UNION TWP</v>
      </c>
    </row>
    <row r="416" spans="1:7" x14ac:dyDescent="0.35">
      <c r="A416" s="16" t="s">
        <v>89</v>
      </c>
      <c r="B416" s="20" t="str">
        <f>IF(A416=LEFT(Main!$C$4,2),"X","")</f>
        <v/>
      </c>
      <c r="C416" s="17" t="s">
        <v>2905</v>
      </c>
      <c r="D416" s="20" t="str">
        <f>IF(COUNTIFS(Main!$D$6:$D$55,'Support - Mun.TD Index'!C416)&gt;0,"X","")</f>
        <v/>
      </c>
      <c r="E416" s="16" t="s">
        <v>2347</v>
      </c>
      <c r="F416" s="17" t="s">
        <v>2906</v>
      </c>
      <c r="G416" s="3" t="str">
        <f t="shared" si="7"/>
        <v>003 - ANDREWS TOWN</v>
      </c>
    </row>
    <row r="417" spans="1:7" x14ac:dyDescent="0.35">
      <c r="A417" s="16" t="s">
        <v>89</v>
      </c>
      <c r="B417" s="20" t="str">
        <f>IF(A417=LEFT(Main!$C$4,2),"X","")</f>
        <v/>
      </c>
      <c r="C417" s="17" t="s">
        <v>2907</v>
      </c>
      <c r="D417" s="20" t="str">
        <f>IF(COUNTIFS(Main!$D$6:$D$55,'Support - Mun.TD Index'!C417)&gt;0,"X","")</f>
        <v/>
      </c>
      <c r="E417" s="16" t="s">
        <v>2312</v>
      </c>
      <c r="F417" s="17" t="s">
        <v>2908</v>
      </c>
      <c r="G417" s="3" t="str">
        <f t="shared" si="7"/>
        <v>015 - MARKLE TOWN</v>
      </c>
    </row>
    <row r="418" spans="1:7" x14ac:dyDescent="0.35">
      <c r="A418" s="16" t="s">
        <v>89</v>
      </c>
      <c r="B418" s="20" t="str">
        <f>IF(A418=LEFT(Main!$C$4,2),"X","")</f>
        <v/>
      </c>
      <c r="C418" s="17" t="s">
        <v>2907</v>
      </c>
      <c r="D418" s="20" t="str">
        <f>IF(COUNTIFS(Main!$D$6:$D$55,'Support - Mun.TD Index'!C418)&gt;0,"X","")</f>
        <v/>
      </c>
      <c r="E418" s="16" t="s">
        <v>2205</v>
      </c>
      <c r="F418" s="17" t="s">
        <v>2909</v>
      </c>
      <c r="G418" s="3" t="str">
        <f t="shared" si="7"/>
        <v>022 - MARKLE UNION</v>
      </c>
    </row>
    <row r="419" spans="1:7" x14ac:dyDescent="0.35">
      <c r="A419" s="16" t="s">
        <v>89</v>
      </c>
      <c r="B419" s="20" t="str">
        <f>IF(A419=LEFT(Main!$C$4,2),"X","")</f>
        <v/>
      </c>
      <c r="C419" s="17" t="s">
        <v>2910</v>
      </c>
      <c r="D419" s="20" t="str">
        <f>IF(COUNTIFS(Main!$D$6:$D$55,'Support - Mun.TD Index'!C419)&gt;0,"X","")</f>
        <v/>
      </c>
      <c r="E419" s="16" t="s">
        <v>2307</v>
      </c>
      <c r="F419" s="17" t="s">
        <v>2911</v>
      </c>
      <c r="G419" s="3" t="str">
        <f t="shared" si="7"/>
        <v>009 - MOUNT ETNA TOWN-JEFFERSON TOWN</v>
      </c>
    </row>
    <row r="420" spans="1:7" x14ac:dyDescent="0.35">
      <c r="A420" s="16" t="s">
        <v>89</v>
      </c>
      <c r="B420" s="20" t="str">
        <f>IF(A420=LEFT(Main!$C$4,2),"X","")</f>
        <v/>
      </c>
      <c r="C420" s="17" t="s">
        <v>2910</v>
      </c>
      <c r="D420" s="20" t="str">
        <f>IF(COUNTIFS(Main!$D$6:$D$55,'Support - Mun.TD Index'!C420)&gt;0,"X","")</f>
        <v/>
      </c>
      <c r="E420" s="16" t="s">
        <v>2216</v>
      </c>
      <c r="F420" s="17" t="s">
        <v>2912</v>
      </c>
      <c r="G420" s="3" t="str">
        <f t="shared" si="7"/>
        <v>011 - MOUNT ETNA TOWN-LANCASTER TOWN</v>
      </c>
    </row>
    <row r="421" spans="1:7" x14ac:dyDescent="0.35">
      <c r="A421" s="16" t="s">
        <v>89</v>
      </c>
      <c r="B421" s="20" t="str">
        <f>IF(A421=LEFT(Main!$C$4,2),"X","")</f>
        <v/>
      </c>
      <c r="C421" s="17" t="s">
        <v>2910</v>
      </c>
      <c r="D421" s="20" t="str">
        <f>IF(COUNTIFS(Main!$D$6:$D$55,'Support - Mun.TD Index'!C421)&gt;0,"X","")</f>
        <v/>
      </c>
      <c r="E421" s="16" t="s">
        <v>2297</v>
      </c>
      <c r="F421" s="17" t="s">
        <v>2913</v>
      </c>
      <c r="G421" s="3" t="str">
        <f t="shared" si="7"/>
        <v>013 - MOUNT ETNA TOWN-POLK TOWNSHIP</v>
      </c>
    </row>
    <row r="422" spans="1:7" x14ac:dyDescent="0.35">
      <c r="A422" s="16" t="s">
        <v>89</v>
      </c>
      <c r="B422" s="20" t="str">
        <f>IF(A422=LEFT(Main!$C$4,2),"X","")</f>
        <v/>
      </c>
      <c r="C422" s="17" t="s">
        <v>2910</v>
      </c>
      <c r="D422" s="20" t="str">
        <f>IF(COUNTIFS(Main!$D$6:$D$55,'Support - Mun.TD Index'!C422)&gt;0,"X","")</f>
        <v/>
      </c>
      <c r="E422" s="16" t="s">
        <v>2285</v>
      </c>
      <c r="F422" s="17" t="s">
        <v>2914</v>
      </c>
      <c r="G422" s="3" t="str">
        <f t="shared" si="7"/>
        <v>021 - MOUNT ETNA TOWN-WAYNE TOWNSHIP</v>
      </c>
    </row>
    <row r="423" spans="1:7" x14ac:dyDescent="0.35">
      <c r="A423" s="16" t="s">
        <v>89</v>
      </c>
      <c r="B423" s="20" t="str">
        <f>IF(A423=LEFT(Main!$C$4,2),"X","")</f>
        <v/>
      </c>
      <c r="C423" s="17" t="s">
        <v>2915</v>
      </c>
      <c r="D423" s="20" t="str">
        <f>IF(COUNTIFS(Main!$D$6:$D$55,'Support - Mun.TD Index'!C423)&gt;0,"X","")</f>
        <v/>
      </c>
      <c r="E423" s="16" t="s">
        <v>2283</v>
      </c>
      <c r="F423" s="17" t="s">
        <v>2916</v>
      </c>
      <c r="G423" s="3" t="str">
        <f t="shared" si="7"/>
        <v>007 - ROANOKE TOWN</v>
      </c>
    </row>
    <row r="424" spans="1:7" x14ac:dyDescent="0.35">
      <c r="A424" s="16" t="s">
        <v>89</v>
      </c>
      <c r="B424" s="20" t="str">
        <f>IF(A424=LEFT(Main!$C$4,2),"X","")</f>
        <v/>
      </c>
      <c r="C424" s="17" t="s">
        <v>2917</v>
      </c>
      <c r="D424" s="20" t="str">
        <f>IF(COUNTIFS(Main!$D$6:$D$55,'Support - Mun.TD Index'!C424)&gt;0,"X","")</f>
        <v/>
      </c>
      <c r="E424" s="16" t="s">
        <v>2430</v>
      </c>
      <c r="F424" s="17" t="s">
        <v>2918</v>
      </c>
      <c r="G424" s="3" t="str">
        <f t="shared" si="7"/>
        <v>017 - WARREN TOWN</v>
      </c>
    </row>
    <row r="425" spans="1:7" x14ac:dyDescent="0.35">
      <c r="A425" s="16" t="s">
        <v>91</v>
      </c>
      <c r="B425" s="20" t="str">
        <f>IF(A425=LEFT(Main!$C$4,2),"X","")</f>
        <v/>
      </c>
      <c r="C425" s="17" t="s">
        <v>2919</v>
      </c>
      <c r="D425" s="20" t="str">
        <f>IF(COUNTIFS(Main!$D$6:$D$55,'Support - Mun.TD Index'!C425)&gt;0,"X","")</f>
        <v/>
      </c>
      <c r="E425" s="16" t="s">
        <v>2307</v>
      </c>
      <c r="F425" s="17" t="s">
        <v>2920</v>
      </c>
      <c r="G425" s="3" t="str">
        <f t="shared" si="7"/>
        <v>009 - SEYMOUR CITY JACKSON TOWNSHIP</v>
      </c>
    </row>
    <row r="426" spans="1:7" x14ac:dyDescent="0.35">
      <c r="A426" s="16" t="s">
        <v>91</v>
      </c>
      <c r="B426" s="20" t="str">
        <f>IF(A426=LEFT(Main!$C$4,2),"X","")</f>
        <v/>
      </c>
      <c r="C426" s="17" t="s">
        <v>2919</v>
      </c>
      <c r="D426" s="20" t="str">
        <f>IF(COUNTIFS(Main!$D$6:$D$55,'Support - Mun.TD Index'!C426)&gt;0,"X","")</f>
        <v/>
      </c>
      <c r="E426" s="16" t="s">
        <v>2297</v>
      </c>
      <c r="F426" s="17" t="s">
        <v>2921</v>
      </c>
      <c r="G426" s="3" t="str">
        <f t="shared" si="7"/>
        <v>013 - SEYMOUR CITY REDDING TOWNSHIP</v>
      </c>
    </row>
    <row r="427" spans="1:7" x14ac:dyDescent="0.35">
      <c r="A427" s="16" t="s">
        <v>91</v>
      </c>
      <c r="B427" s="20" t="str">
        <f>IF(A427=LEFT(Main!$C$4,2),"X","")</f>
        <v/>
      </c>
      <c r="C427" s="17" t="s">
        <v>2922</v>
      </c>
      <c r="D427" s="20" t="str">
        <f>IF(COUNTIFS(Main!$D$6:$D$55,'Support - Mun.TD Index'!C427)&gt;0,"X","")</f>
        <v/>
      </c>
      <c r="E427" s="16" t="s">
        <v>2279</v>
      </c>
      <c r="F427" s="17" t="s">
        <v>2923</v>
      </c>
      <c r="G427" s="3" t="str">
        <f t="shared" si="7"/>
        <v>002 - BROWNSTOWN TOWN</v>
      </c>
    </row>
    <row r="428" spans="1:7" x14ac:dyDescent="0.35">
      <c r="A428" s="16" t="s">
        <v>91</v>
      </c>
      <c r="B428" s="20" t="str">
        <f>IF(A428=LEFT(Main!$C$4,2),"X","")</f>
        <v/>
      </c>
      <c r="C428" s="17" t="s">
        <v>2924</v>
      </c>
      <c r="D428" s="20" t="str">
        <f>IF(COUNTIFS(Main!$D$6:$D$55,'Support - Mun.TD Index'!C428)&gt;0,"X","")</f>
        <v/>
      </c>
      <c r="E428" s="16" t="s">
        <v>2362</v>
      </c>
      <c r="F428" s="17" t="s">
        <v>2925</v>
      </c>
      <c r="G428" s="3" t="str">
        <f t="shared" si="7"/>
        <v>016 - CROTHERSVILLE TOWN</v>
      </c>
    </row>
    <row r="429" spans="1:7" x14ac:dyDescent="0.35">
      <c r="A429" s="16" t="s">
        <v>91</v>
      </c>
      <c r="B429" s="20" t="str">
        <f>IF(A429=LEFT(Main!$C$4,2),"X","")</f>
        <v/>
      </c>
      <c r="C429" s="17" t="s">
        <v>2926</v>
      </c>
      <c r="D429" s="20" t="str">
        <f>IF(COUNTIFS(Main!$D$6:$D$55,'Support - Mun.TD Index'!C429)&gt;0,"X","")</f>
        <v/>
      </c>
      <c r="E429" s="16" t="s">
        <v>2315</v>
      </c>
      <c r="F429" s="17" t="s">
        <v>2927</v>
      </c>
      <c r="G429" s="3" t="str">
        <f t="shared" si="7"/>
        <v>004 - MEDORA TOWN</v>
      </c>
    </row>
    <row r="430" spans="1:7" x14ac:dyDescent="0.35">
      <c r="A430" s="16" t="s">
        <v>93</v>
      </c>
      <c r="B430" s="20" t="str">
        <f>IF(A430=LEFT(Main!$C$4,2),"X","")</f>
        <v/>
      </c>
      <c r="C430" s="17" t="s">
        <v>2928</v>
      </c>
      <c r="D430" s="20" t="str">
        <f>IF(COUNTIFS(Main!$D$6:$D$55,'Support - Mun.TD Index'!C430)&gt;0,"X","")</f>
        <v/>
      </c>
      <c r="E430" s="16" t="s">
        <v>2332</v>
      </c>
      <c r="F430" s="17" t="s">
        <v>2929</v>
      </c>
      <c r="G430" s="3" t="str">
        <f t="shared" si="7"/>
        <v>027 - RENSSELAER CORP.</v>
      </c>
    </row>
    <row r="431" spans="1:7" x14ac:dyDescent="0.35">
      <c r="A431" s="16" t="s">
        <v>93</v>
      </c>
      <c r="B431" s="20" t="str">
        <f>IF(A431=LEFT(Main!$C$4,2),"X","")</f>
        <v/>
      </c>
      <c r="C431" s="17" t="s">
        <v>2928</v>
      </c>
      <c r="D431" s="20" t="str">
        <f>IF(COUNTIFS(Main!$D$6:$D$55,'Support - Mun.TD Index'!C431)&gt;0,"X","")</f>
        <v/>
      </c>
      <c r="E431" s="16" t="s">
        <v>2334</v>
      </c>
      <c r="F431" s="17" t="s">
        <v>2930</v>
      </c>
      <c r="G431" s="3" t="str">
        <f t="shared" si="7"/>
        <v>035 - RENSSELAER CORP. (NEWTON)</v>
      </c>
    </row>
    <row r="432" spans="1:7" x14ac:dyDescent="0.35">
      <c r="A432" s="16" t="s">
        <v>93</v>
      </c>
      <c r="B432" s="20" t="str">
        <f>IF(A432=LEFT(Main!$C$4,2),"X","")</f>
        <v/>
      </c>
      <c r="C432" s="17" t="s">
        <v>2931</v>
      </c>
      <c r="D432" s="20" t="str">
        <f>IF(COUNTIFS(Main!$D$6:$D$55,'Support - Mun.TD Index'!C432)&gt;0,"X","")</f>
        <v/>
      </c>
      <c r="E432" s="16" t="s">
        <v>2289</v>
      </c>
      <c r="F432" s="17" t="s">
        <v>2932</v>
      </c>
      <c r="G432" s="3" t="str">
        <f t="shared" si="7"/>
        <v>025 - DEMOTTE CORPORAT</v>
      </c>
    </row>
    <row r="433" spans="1:7" x14ac:dyDescent="0.35">
      <c r="A433" s="16" t="s">
        <v>93</v>
      </c>
      <c r="B433" s="20" t="str">
        <f>IF(A433=LEFT(Main!$C$4,2),"X","")</f>
        <v/>
      </c>
      <c r="C433" s="17" t="s">
        <v>2933</v>
      </c>
      <c r="D433" s="20" t="str">
        <f>IF(COUNTIFS(Main!$D$6:$D$55,'Support - Mun.TD Index'!C433)&gt;0,"X","")</f>
        <v/>
      </c>
      <c r="E433" s="16" t="s">
        <v>2347</v>
      </c>
      <c r="F433" s="17" t="s">
        <v>2934</v>
      </c>
      <c r="G433" s="3" t="str">
        <f t="shared" si="7"/>
        <v>003 - REMINGTON</v>
      </c>
    </row>
    <row r="434" spans="1:7" x14ac:dyDescent="0.35">
      <c r="A434" s="16" t="s">
        <v>93</v>
      </c>
      <c r="B434" s="20" t="str">
        <f>IF(A434=LEFT(Main!$C$4,2),"X","")</f>
        <v/>
      </c>
      <c r="C434" s="17" t="s">
        <v>2933</v>
      </c>
      <c r="D434" s="20" t="str">
        <f>IF(COUNTIFS(Main!$D$6:$D$55,'Support - Mun.TD Index'!C434)&gt;0,"X","")</f>
        <v/>
      </c>
      <c r="E434" s="16" t="s">
        <v>2336</v>
      </c>
      <c r="F434" s="17" t="s">
        <v>2935</v>
      </c>
      <c r="G434" s="3" t="str">
        <f t="shared" si="7"/>
        <v>036 - REMINGTON (CARPENTER)</v>
      </c>
    </row>
    <row r="435" spans="1:7" x14ac:dyDescent="0.35">
      <c r="A435" s="16" t="s">
        <v>93</v>
      </c>
      <c r="B435" s="20" t="str">
        <f>IF(A435=LEFT(Main!$C$4,2),"X","")</f>
        <v/>
      </c>
      <c r="C435" s="17" t="s">
        <v>2933</v>
      </c>
      <c r="D435" s="20" t="str">
        <f>IF(COUNTIFS(Main!$D$6:$D$55,'Support - Mun.TD Index'!C435)&gt;0,"X","")</f>
        <v/>
      </c>
      <c r="E435" s="16" t="s">
        <v>2338</v>
      </c>
      <c r="F435" s="17" t="s">
        <v>2936</v>
      </c>
      <c r="G435" s="3" t="str">
        <f t="shared" si="7"/>
        <v>037 - REMINGTON (CARPENTER PHASE IN)</v>
      </c>
    </row>
    <row r="436" spans="1:7" x14ac:dyDescent="0.35">
      <c r="A436" s="16" t="s">
        <v>93</v>
      </c>
      <c r="B436" s="20" t="str">
        <f>IF(A436=LEFT(Main!$C$4,2),"X","")</f>
        <v/>
      </c>
      <c r="C436" s="17" t="s">
        <v>2937</v>
      </c>
      <c r="D436" s="20" t="str">
        <f>IF(COUNTIFS(Main!$D$6:$D$55,'Support - Mun.TD Index'!C436)&gt;0,"X","")</f>
        <v/>
      </c>
      <c r="E436" s="16" t="s">
        <v>2368</v>
      </c>
      <c r="F436" s="17" t="s">
        <v>2938</v>
      </c>
      <c r="G436" s="3" t="str">
        <f t="shared" si="7"/>
        <v>034 - WHEATFIELD CORP</v>
      </c>
    </row>
    <row r="437" spans="1:7" x14ac:dyDescent="0.35">
      <c r="A437" s="16" t="s">
        <v>95</v>
      </c>
      <c r="B437" s="20" t="str">
        <f>IF(A437=LEFT(Main!$C$4,2),"X","")</f>
        <v/>
      </c>
      <c r="C437" s="17" t="s">
        <v>2939</v>
      </c>
      <c r="D437" s="20" t="str">
        <f>IF(COUNTIFS(Main!$D$6:$D$55,'Support - Mun.TD Index'!C437)&gt;0,"X","")</f>
        <v/>
      </c>
      <c r="E437" s="16" t="s">
        <v>2368</v>
      </c>
      <c r="F437" s="17" t="s">
        <v>2940</v>
      </c>
      <c r="G437" s="3" t="str">
        <f t="shared" si="7"/>
        <v>034 - PORTLAND CITY</v>
      </c>
    </row>
    <row r="438" spans="1:7" x14ac:dyDescent="0.35">
      <c r="A438" s="16" t="s">
        <v>95</v>
      </c>
      <c r="B438" s="20" t="str">
        <f>IF(A438=LEFT(Main!$C$4,2),"X","")</f>
        <v/>
      </c>
      <c r="C438" s="17" t="s">
        <v>2324</v>
      </c>
      <c r="D438" s="20" t="str">
        <f>IF(COUNTIFS(Main!$D$6:$D$55,'Support - Mun.TD Index'!C438)&gt;0,"X","")</f>
        <v/>
      </c>
      <c r="E438" s="16" t="s">
        <v>2203</v>
      </c>
      <c r="F438" s="17" t="s">
        <v>2941</v>
      </c>
      <c r="G438" s="3" t="str">
        <f t="shared" si="7"/>
        <v>014 - DUNKIRK CITY</v>
      </c>
    </row>
    <row r="439" spans="1:7" x14ac:dyDescent="0.35">
      <c r="A439" s="16" t="s">
        <v>95</v>
      </c>
      <c r="B439" s="20" t="str">
        <f>IF(A439=LEFT(Main!$C$4,2),"X","")</f>
        <v/>
      </c>
      <c r="C439" s="17" t="s">
        <v>2942</v>
      </c>
      <c r="D439" s="20" t="str">
        <f>IF(COUNTIFS(Main!$D$6:$D$55,'Support - Mun.TD Index'!C439)&gt;0,"X","")</f>
        <v/>
      </c>
      <c r="E439" s="16" t="s">
        <v>2285</v>
      </c>
      <c r="F439" s="17" t="s">
        <v>2943</v>
      </c>
      <c r="G439" s="3" t="str">
        <f t="shared" si="7"/>
        <v>021 - BRYANT TOWN</v>
      </c>
    </row>
    <row r="440" spans="1:7" x14ac:dyDescent="0.35">
      <c r="A440" s="16" t="s">
        <v>95</v>
      </c>
      <c r="B440" s="20" t="str">
        <f>IF(A440=LEFT(Main!$C$4,2),"X","")</f>
        <v/>
      </c>
      <c r="C440" s="17" t="s">
        <v>2944</v>
      </c>
      <c r="D440" s="20" t="str">
        <f>IF(COUNTIFS(Main!$D$6:$D$55,'Support - Mun.TD Index'!C440)&gt;0,"X","")</f>
        <v/>
      </c>
      <c r="E440" s="16" t="s">
        <v>2216</v>
      </c>
      <c r="F440" s="17" t="s">
        <v>2945</v>
      </c>
      <c r="G440" s="3" t="str">
        <f t="shared" si="7"/>
        <v>011 - PENNVILLE TOWN</v>
      </c>
    </row>
    <row r="441" spans="1:7" x14ac:dyDescent="0.35">
      <c r="A441" s="16" t="s">
        <v>95</v>
      </c>
      <c r="B441" s="20" t="str">
        <f>IF(A441=LEFT(Main!$C$4,2),"X","")</f>
        <v/>
      </c>
      <c r="C441" s="17" t="s">
        <v>2946</v>
      </c>
      <c r="D441" s="20" t="str">
        <f>IF(COUNTIFS(Main!$D$6:$D$55,'Support - Mun.TD Index'!C441)&gt;0,"X","")</f>
        <v/>
      </c>
      <c r="E441" s="16" t="s">
        <v>2366</v>
      </c>
      <c r="F441" s="17" t="s">
        <v>2947</v>
      </c>
      <c r="G441" s="3" t="str">
        <f t="shared" si="7"/>
        <v>031 - REDKEY</v>
      </c>
    </row>
    <row r="442" spans="1:7" x14ac:dyDescent="0.35">
      <c r="A442" s="16" t="s">
        <v>95</v>
      </c>
      <c r="B442" s="20" t="str">
        <f>IF(A442=LEFT(Main!$C$4,2),"X","")</f>
        <v/>
      </c>
      <c r="C442" s="17" t="s">
        <v>2948</v>
      </c>
      <c r="D442" s="20" t="str">
        <f>IF(COUNTIFS(Main!$D$6:$D$55,'Support - Mun.TD Index'!C442)&gt;0,"X","")</f>
        <v/>
      </c>
      <c r="E442" s="16" t="s">
        <v>2332</v>
      </c>
      <c r="F442" s="17" t="s">
        <v>2949</v>
      </c>
      <c r="G442" s="3" t="str">
        <f t="shared" si="7"/>
        <v>027 - SALAMONIA TOWN</v>
      </c>
    </row>
    <row r="443" spans="1:7" x14ac:dyDescent="0.35">
      <c r="A443" s="16" t="s">
        <v>97</v>
      </c>
      <c r="B443" s="20" t="str">
        <f>IF(A443=LEFT(Main!$C$4,2),"X","")</f>
        <v/>
      </c>
      <c r="C443" s="17" t="s">
        <v>2950</v>
      </c>
      <c r="D443" s="20" t="str">
        <f>IF(COUNTIFS(Main!$D$6:$D$55,'Support - Mun.TD Index'!C443)&gt;0,"X","")</f>
        <v/>
      </c>
      <c r="E443" s="16" t="s">
        <v>2283</v>
      </c>
      <c r="F443" s="17" t="s">
        <v>2951</v>
      </c>
      <c r="G443" s="3" t="str">
        <f t="shared" si="7"/>
        <v>007 - MADISON CITY</v>
      </c>
    </row>
    <row r="444" spans="1:7" x14ac:dyDescent="0.35">
      <c r="A444" s="16" t="s">
        <v>97</v>
      </c>
      <c r="B444" s="20" t="str">
        <f>IF(A444=LEFT(Main!$C$4,2),"X","")</f>
        <v/>
      </c>
      <c r="C444" s="17" t="s">
        <v>2952</v>
      </c>
      <c r="D444" s="20" t="str">
        <f>IF(COUNTIFS(Main!$D$6:$D$55,'Support - Mun.TD Index'!C444)&gt;0,"X","")</f>
        <v/>
      </c>
      <c r="E444" s="16" t="s">
        <v>2307</v>
      </c>
      <c r="F444" s="17" t="s">
        <v>2953</v>
      </c>
      <c r="G444" s="3" t="str">
        <f t="shared" si="7"/>
        <v>009 - BROOKSBURG TOWN</v>
      </c>
    </row>
    <row r="445" spans="1:7" x14ac:dyDescent="0.35">
      <c r="A445" s="16" t="s">
        <v>97</v>
      </c>
      <c r="B445" s="20" t="str">
        <f>IF(A445=LEFT(Main!$C$4,2),"X","")</f>
        <v/>
      </c>
      <c r="C445" s="17" t="s">
        <v>2954</v>
      </c>
      <c r="D445" s="20" t="str">
        <f>IF(COUNTIFS(Main!$D$6:$D$55,'Support - Mun.TD Index'!C445)&gt;0,"X","")</f>
        <v/>
      </c>
      <c r="E445" s="16" t="s">
        <v>2281</v>
      </c>
      <c r="F445" s="17" t="s">
        <v>2955</v>
      </c>
      <c r="G445" s="3" t="str">
        <f t="shared" si="7"/>
        <v>005 - DUPONT TOWN</v>
      </c>
    </row>
    <row r="446" spans="1:7" x14ac:dyDescent="0.35">
      <c r="A446" s="16" t="s">
        <v>97</v>
      </c>
      <c r="B446" s="20" t="str">
        <f>IF(A446=LEFT(Main!$C$4,2),"X","")</f>
        <v/>
      </c>
      <c r="C446" s="17" t="s">
        <v>2956</v>
      </c>
      <c r="D446" s="20" t="str">
        <f>IF(COUNTIFS(Main!$D$6:$D$55,'Support - Mun.TD Index'!C446)&gt;0,"X","")</f>
        <v/>
      </c>
      <c r="E446" s="16" t="s">
        <v>2347</v>
      </c>
      <c r="F446" s="17" t="s">
        <v>2957</v>
      </c>
      <c r="G446" s="3" t="str">
        <f t="shared" si="7"/>
        <v>003 - HANOVER TOWN</v>
      </c>
    </row>
    <row r="447" spans="1:7" x14ac:dyDescent="0.35">
      <c r="A447" s="16" t="s">
        <v>99</v>
      </c>
      <c r="B447" s="20" t="str">
        <f>IF(A447=LEFT(Main!$C$4,2),"X","")</f>
        <v/>
      </c>
      <c r="C447" s="17" t="s">
        <v>2958</v>
      </c>
      <c r="D447" s="20" t="str">
        <f>IF(COUNTIFS(Main!$D$6:$D$55,'Support - Mun.TD Index'!C447)&gt;0,"X","")</f>
        <v/>
      </c>
      <c r="E447" s="16" t="s">
        <v>2315</v>
      </c>
      <c r="F447" s="17" t="s">
        <v>2959</v>
      </c>
      <c r="G447" s="3" t="str">
        <f t="shared" si="7"/>
        <v>004 - NORTH VERNON CITY</v>
      </c>
    </row>
    <row r="448" spans="1:7" x14ac:dyDescent="0.35">
      <c r="A448" s="16" t="s">
        <v>99</v>
      </c>
      <c r="B448" s="20" t="str">
        <f>IF(A448=LEFT(Main!$C$4,2),"X","")</f>
        <v/>
      </c>
      <c r="C448" s="17" t="s">
        <v>2960</v>
      </c>
      <c r="D448" s="20" t="str">
        <f>IF(COUNTIFS(Main!$D$6:$D$55,'Support - Mun.TD Index'!C448)&gt;0,"X","")</f>
        <v/>
      </c>
      <c r="E448" s="16" t="s">
        <v>2297</v>
      </c>
      <c r="F448" s="17" t="s">
        <v>2961</v>
      </c>
      <c r="G448" s="3" t="str">
        <f t="shared" si="7"/>
        <v>013 - VERNON TOWN</v>
      </c>
    </row>
    <row r="449" spans="1:7" x14ac:dyDescent="0.35">
      <c r="A449" s="16" t="s">
        <v>101</v>
      </c>
      <c r="B449" s="20" t="str">
        <f>IF(A449=LEFT(Main!$C$4,2),"X","")</f>
        <v/>
      </c>
      <c r="C449" s="17" t="s">
        <v>2962</v>
      </c>
      <c r="D449" s="20" t="str">
        <f>IF(COUNTIFS(Main!$D$6:$D$55,'Support - Mun.TD Index'!C449)&gt;0,"X","")</f>
        <v/>
      </c>
      <c r="E449" s="16" t="s">
        <v>2307</v>
      </c>
      <c r="F449" s="17" t="s">
        <v>2963</v>
      </c>
      <c r="G449" s="3" t="str">
        <f t="shared" si="7"/>
        <v>009 - FRANKLIN CITY FRANKLIN TWP</v>
      </c>
    </row>
    <row r="450" spans="1:7" x14ac:dyDescent="0.35">
      <c r="A450" s="16" t="s">
        <v>101</v>
      </c>
      <c r="B450" s="20" t="str">
        <f>IF(A450=LEFT(Main!$C$4,2),"X","")</f>
        <v/>
      </c>
      <c r="C450" s="17" t="s">
        <v>2962</v>
      </c>
      <c r="D450" s="20" t="str">
        <f>IF(COUNTIFS(Main!$D$6:$D$55,'Support - Mun.TD Index'!C450)&gt;0,"X","")</f>
        <v/>
      </c>
      <c r="E450" s="16" t="s">
        <v>2210</v>
      </c>
      <c r="F450" s="17" t="s">
        <v>2964</v>
      </c>
      <c r="G450" s="3" t="str">
        <f t="shared" si="7"/>
        <v>018 - FRANKLIN CITY NEEDHAM TWP</v>
      </c>
    </row>
    <row r="451" spans="1:7" x14ac:dyDescent="0.35">
      <c r="A451" s="16" t="s">
        <v>101</v>
      </c>
      <c r="B451" s="20" t="str">
        <f>IF(A451=LEFT(Main!$C$4,2),"X","")</f>
        <v/>
      </c>
      <c r="C451" s="17" t="s">
        <v>2962</v>
      </c>
      <c r="D451" s="20" t="str">
        <f>IF(COUNTIFS(Main!$D$6:$D$55,'Support - Mun.TD Index'!C451)&gt;0,"X","")</f>
        <v/>
      </c>
      <c r="E451" s="16" t="s">
        <v>2364</v>
      </c>
      <c r="F451" s="17" t="s">
        <v>2965</v>
      </c>
      <c r="G451" s="3" t="str">
        <f t="shared" ref="G451:G514" si="8">E451&amp;" - "&amp;UPPER(F451)</f>
        <v>029 - FRANKLIN CITY PLEASANT TWP</v>
      </c>
    </row>
    <row r="452" spans="1:7" x14ac:dyDescent="0.35">
      <c r="A452" s="16" t="s">
        <v>101</v>
      </c>
      <c r="B452" s="20" t="str">
        <f>IF(A452=LEFT(Main!$C$4,2),"X","")</f>
        <v/>
      </c>
      <c r="C452" s="17" t="s">
        <v>2966</v>
      </c>
      <c r="D452" s="20" t="str">
        <f>IF(COUNTIFS(Main!$D$6:$D$55,'Support - Mun.TD Index'!C452)&gt;0,"X","")</f>
        <v/>
      </c>
      <c r="E452" s="16" t="s">
        <v>2289</v>
      </c>
      <c r="F452" s="17" t="s">
        <v>2967</v>
      </c>
      <c r="G452" s="3" t="str">
        <f t="shared" si="8"/>
        <v>025 - GRNWD CITY PLEAS TWP CP SCHOOL</v>
      </c>
    </row>
    <row r="453" spans="1:7" x14ac:dyDescent="0.35">
      <c r="A453" s="16" t="s">
        <v>101</v>
      </c>
      <c r="B453" s="20" t="str">
        <f>IF(A453=LEFT(Main!$C$4,2),"X","")</f>
        <v/>
      </c>
      <c r="C453" s="17" t="s">
        <v>2966</v>
      </c>
      <c r="D453" s="20" t="str">
        <f>IF(COUNTIFS(Main!$D$6:$D$55,'Support - Mun.TD Index'!C453)&gt;0,"X","")</f>
        <v/>
      </c>
      <c r="E453" s="16" t="s">
        <v>2356</v>
      </c>
      <c r="F453" s="17" t="s">
        <v>2968</v>
      </c>
      <c r="G453" s="3" t="str">
        <f t="shared" si="8"/>
        <v>026 - GRNWD CITY PLEAS TWP GRNWD SCH</v>
      </c>
    </row>
    <row r="454" spans="1:7" x14ac:dyDescent="0.35">
      <c r="A454" s="16" t="s">
        <v>101</v>
      </c>
      <c r="B454" s="20" t="str">
        <f>IF(A454=LEFT(Main!$C$4,2),"X","")</f>
        <v/>
      </c>
      <c r="C454" s="17" t="s">
        <v>2966</v>
      </c>
      <c r="D454" s="20" t="str">
        <f>IF(COUNTIFS(Main!$D$6:$D$55,'Support - Mun.TD Index'!C454)&gt;0,"X","")</f>
        <v/>
      </c>
      <c r="E454" s="16" t="s">
        <v>2540</v>
      </c>
      <c r="F454" s="17" t="s">
        <v>2967</v>
      </c>
      <c r="G454" s="3" t="str">
        <f t="shared" si="8"/>
        <v>030 - GRNWD CITY PLEAS TWP CP SCHOOL</v>
      </c>
    </row>
    <row r="455" spans="1:7" x14ac:dyDescent="0.35">
      <c r="A455" s="16" t="s">
        <v>101</v>
      </c>
      <c r="B455" s="20" t="str">
        <f>IF(A455=LEFT(Main!$C$4,2),"X","")</f>
        <v/>
      </c>
      <c r="C455" s="17" t="s">
        <v>2966</v>
      </c>
      <c r="D455" s="20" t="str">
        <f>IF(COUNTIFS(Main!$D$6:$D$55,'Support - Mun.TD Index'!C455)&gt;0,"X","")</f>
        <v/>
      </c>
      <c r="E455" s="16" t="s">
        <v>2250</v>
      </c>
      <c r="F455" s="17" t="s">
        <v>2969</v>
      </c>
      <c r="G455" s="3" t="str">
        <f t="shared" si="8"/>
        <v>040 - GRNWD CITY WHITE RIVER TWP CNTY LIB</v>
      </c>
    </row>
    <row r="456" spans="1:7" x14ac:dyDescent="0.35">
      <c r="A456" s="16" t="s">
        <v>101</v>
      </c>
      <c r="B456" s="20" t="str">
        <f>IF(A456=LEFT(Main!$C$4,2),"X","")</f>
        <v/>
      </c>
      <c r="C456" s="17" t="s">
        <v>2966</v>
      </c>
      <c r="D456" s="20" t="str">
        <f>IF(COUNTIFS(Main!$D$6:$D$55,'Support - Mun.TD Index'!C456)&gt;0,"X","")</f>
        <v/>
      </c>
      <c r="E456" s="16" t="s">
        <v>2242</v>
      </c>
      <c r="F456" s="17" t="s">
        <v>2970</v>
      </c>
      <c r="G456" s="3" t="str">
        <f t="shared" si="8"/>
        <v>041 - GRNWD CITY WR TWP CG SCH CNTY LIB</v>
      </c>
    </row>
    <row r="457" spans="1:7" x14ac:dyDescent="0.35">
      <c r="A457" s="16" t="s">
        <v>101</v>
      </c>
      <c r="B457" s="20" t="str">
        <f>IF(A457=LEFT(Main!$C$4,2),"X","")</f>
        <v/>
      </c>
      <c r="C457" s="17" t="s">
        <v>2966</v>
      </c>
      <c r="D457" s="20" t="str">
        <f>IF(COUNTIFS(Main!$D$6:$D$55,'Support - Mun.TD Index'!C457)&gt;0,"X","")</f>
        <v/>
      </c>
      <c r="E457" s="16" t="s">
        <v>2405</v>
      </c>
      <c r="F457" s="17" t="s">
        <v>2971</v>
      </c>
      <c r="G457" s="3" t="str">
        <f t="shared" si="8"/>
        <v>042 - GRNWD CITY PLEAS TWP GWD SCH CO LIB</v>
      </c>
    </row>
    <row r="458" spans="1:7" x14ac:dyDescent="0.35">
      <c r="A458" s="16" t="s">
        <v>101</v>
      </c>
      <c r="B458" s="20" t="str">
        <f>IF(A458=LEFT(Main!$C$4,2),"X","")</f>
        <v/>
      </c>
      <c r="C458" s="17" t="s">
        <v>2966</v>
      </c>
      <c r="D458" s="20" t="str">
        <f>IF(COUNTIFS(Main!$D$6:$D$55,'Support - Mun.TD Index'!C458)&gt;0,"X","")</f>
        <v/>
      </c>
      <c r="E458" s="16" t="s">
        <v>2265</v>
      </c>
      <c r="F458" s="17" t="s">
        <v>2972</v>
      </c>
      <c r="G458" s="3" t="str">
        <f t="shared" si="8"/>
        <v>043 - GRNWD CITY WR TWP GRNWD SCH CO LIB</v>
      </c>
    </row>
    <row r="459" spans="1:7" x14ac:dyDescent="0.35">
      <c r="A459" s="16" t="s">
        <v>101</v>
      </c>
      <c r="B459" s="20" t="str">
        <f>IF(A459=LEFT(Main!$C$4,2),"X","")</f>
        <v/>
      </c>
      <c r="C459" s="17" t="s">
        <v>2966</v>
      </c>
      <c r="D459" s="20" t="str">
        <f>IF(COUNTIFS(Main!$D$6:$D$55,'Support - Mun.TD Index'!C459)&gt;0,"X","")</f>
        <v/>
      </c>
      <c r="E459" s="16" t="s">
        <v>2244</v>
      </c>
      <c r="F459" s="17" t="s">
        <v>2973</v>
      </c>
      <c r="G459" s="3" t="str">
        <f t="shared" si="8"/>
        <v>047 - GRNWD CITY CP SCH CO LIB CLARK TWP</v>
      </c>
    </row>
    <row r="460" spans="1:7" x14ac:dyDescent="0.35">
      <c r="A460" s="16" t="s">
        <v>101</v>
      </c>
      <c r="B460" s="20" t="str">
        <f>IF(A460=LEFT(Main!$C$4,2),"X","")</f>
        <v/>
      </c>
      <c r="C460" s="17" t="s">
        <v>2974</v>
      </c>
      <c r="D460" s="20" t="str">
        <f>IF(COUNTIFS(Main!$D$6:$D$55,'Support - Mun.TD Index'!C460)&gt;0,"X","")</f>
        <v/>
      </c>
      <c r="E460" s="16" t="s">
        <v>2334</v>
      </c>
      <c r="F460" s="17" t="s">
        <v>2975</v>
      </c>
      <c r="G460" s="3" t="str">
        <f t="shared" si="8"/>
        <v>035 - BARGERSVILLE TOWN UNION TWP BFPD</v>
      </c>
    </row>
    <row r="461" spans="1:7" x14ac:dyDescent="0.35">
      <c r="A461" s="16" t="s">
        <v>101</v>
      </c>
      <c r="B461" s="20" t="str">
        <f>IF(A461=LEFT(Main!$C$4,2),"X","")</f>
        <v/>
      </c>
      <c r="C461" s="17" t="s">
        <v>2974</v>
      </c>
      <c r="D461" s="20" t="str">
        <f>IF(COUNTIFS(Main!$D$6:$D$55,'Support - Mun.TD Index'!C461)&gt;0,"X","")</f>
        <v/>
      </c>
      <c r="E461" s="16" t="s">
        <v>2248</v>
      </c>
      <c r="F461" s="17" t="s">
        <v>2976</v>
      </c>
      <c r="G461" s="3" t="str">
        <f t="shared" si="8"/>
        <v>039 - BARGERSVILLE TOWN WHITE RIVER</v>
      </c>
    </row>
    <row r="462" spans="1:7" x14ac:dyDescent="0.35">
      <c r="A462" s="16" t="s">
        <v>101</v>
      </c>
      <c r="B462" s="20" t="str">
        <f>IF(A462=LEFT(Main!$C$4,2),"X","")</f>
        <v/>
      </c>
      <c r="C462" s="17" t="s">
        <v>2303</v>
      </c>
      <c r="D462" s="20" t="str">
        <f>IF(COUNTIFS(Main!$D$6:$D$55,'Support - Mun.TD Index'!C462)&gt;0,"X","")</f>
        <v/>
      </c>
      <c r="E462" s="16" t="s">
        <v>2279</v>
      </c>
      <c r="F462" s="17" t="s">
        <v>2977</v>
      </c>
      <c r="G462" s="3" t="str">
        <f t="shared" si="8"/>
        <v>002 - EDINBURGH TOWN EDINBURGH LIBRARY</v>
      </c>
    </row>
    <row r="463" spans="1:7" x14ac:dyDescent="0.35">
      <c r="A463" s="16" t="s">
        <v>101</v>
      </c>
      <c r="B463" s="20" t="str">
        <f>IF(A463=LEFT(Main!$C$4,2),"X","")</f>
        <v/>
      </c>
      <c r="C463" s="17" t="s">
        <v>2303</v>
      </c>
      <c r="D463" s="20" t="str">
        <f>IF(COUNTIFS(Main!$D$6:$D$55,'Support - Mun.TD Index'!C463)&gt;0,"X","")</f>
        <v/>
      </c>
      <c r="E463" s="16" t="s">
        <v>2252</v>
      </c>
      <c r="F463" s="17" t="s">
        <v>2978</v>
      </c>
      <c r="G463" s="3" t="str">
        <f t="shared" si="8"/>
        <v>046 - EDINBURGH TOWN BLUE RIVER TWP CO LI</v>
      </c>
    </row>
    <row r="464" spans="1:7" x14ac:dyDescent="0.35">
      <c r="A464" s="16" t="s">
        <v>101</v>
      </c>
      <c r="B464" s="20" t="str">
        <f>IF(A464=LEFT(Main!$C$4,2),"X","")</f>
        <v/>
      </c>
      <c r="C464" s="17" t="s">
        <v>2979</v>
      </c>
      <c r="D464" s="20" t="str">
        <f>IF(COUNTIFS(Main!$D$6:$D$55,'Support - Mun.TD Index'!C464)&gt;0,"X","")</f>
        <v/>
      </c>
      <c r="E464" s="16" t="s">
        <v>2332</v>
      </c>
      <c r="F464" s="17" t="s">
        <v>2980</v>
      </c>
      <c r="G464" s="3" t="str">
        <f t="shared" si="8"/>
        <v>027 - NEW WHITELAND TOWN</v>
      </c>
    </row>
    <row r="465" spans="1:7" x14ac:dyDescent="0.35">
      <c r="A465" s="16" t="s">
        <v>101</v>
      </c>
      <c r="B465" s="20" t="str">
        <f>IF(A465=LEFT(Main!$C$4,2),"X","")</f>
        <v/>
      </c>
      <c r="C465" s="17" t="s">
        <v>2981</v>
      </c>
      <c r="D465" s="20" t="str">
        <f>IF(COUNTIFS(Main!$D$6:$D$55,'Support - Mun.TD Index'!C465)&gt;0,"X","")</f>
        <v/>
      </c>
      <c r="E465" s="16" t="s">
        <v>2285</v>
      </c>
      <c r="F465" s="17" t="s">
        <v>2982</v>
      </c>
      <c r="G465" s="3" t="str">
        <f t="shared" si="8"/>
        <v>021 - PRINCES LAKES TOWN NINEVEH FPD</v>
      </c>
    </row>
    <row r="466" spans="1:7" x14ac:dyDescent="0.35">
      <c r="A466" s="16" t="s">
        <v>101</v>
      </c>
      <c r="B466" s="20" t="str">
        <f>IF(A466=LEFT(Main!$C$4,2),"X","")</f>
        <v/>
      </c>
      <c r="C466" s="17" t="s">
        <v>2983</v>
      </c>
      <c r="D466" s="20" t="str">
        <f>IF(COUNTIFS(Main!$D$6:$D$55,'Support - Mun.TD Index'!C466)&gt;0,"X","")</f>
        <v/>
      </c>
      <c r="E466" s="16" t="s">
        <v>2362</v>
      </c>
      <c r="F466" s="17" t="s">
        <v>2984</v>
      </c>
      <c r="G466" s="3" t="str">
        <f t="shared" si="8"/>
        <v>016 - TRAFALGAR TOWN HENSLEY TWP</v>
      </c>
    </row>
    <row r="467" spans="1:7" x14ac:dyDescent="0.35">
      <c r="A467" s="16" t="s">
        <v>101</v>
      </c>
      <c r="B467" s="20" t="str">
        <f>IF(A467=LEFT(Main!$C$4,2),"X","")</f>
        <v/>
      </c>
      <c r="C467" s="17" t="s">
        <v>2983</v>
      </c>
      <c r="D467" s="20" t="str">
        <f>IF(COUNTIFS(Main!$D$6:$D$55,'Support - Mun.TD Index'!C467)&gt;0,"X","")</f>
        <v/>
      </c>
      <c r="E467" s="16" t="s">
        <v>2205</v>
      </c>
      <c r="F467" s="17" t="s">
        <v>2985</v>
      </c>
      <c r="G467" s="3" t="str">
        <f t="shared" si="8"/>
        <v>022 - TRAFALGAR TOWN NINEVEH TWP</v>
      </c>
    </row>
    <row r="468" spans="1:7" x14ac:dyDescent="0.35">
      <c r="A468" s="16" t="s">
        <v>101</v>
      </c>
      <c r="B468" s="20" t="str">
        <f>IF(A468=LEFT(Main!$C$4,2),"X","")</f>
        <v/>
      </c>
      <c r="C468" s="17" t="s">
        <v>2983</v>
      </c>
      <c r="D468" s="20" t="str">
        <f>IF(COUNTIFS(Main!$D$6:$D$55,'Support - Mun.TD Index'!C468)&gt;0,"X","")</f>
        <v/>
      </c>
      <c r="E468" s="16" t="s">
        <v>2555</v>
      </c>
      <c r="F468" s="17" t="s">
        <v>2986</v>
      </c>
      <c r="G468" s="3" t="str">
        <f t="shared" si="8"/>
        <v>049 - TRAFALGAR TOWN NINEVEH TWP NIN FPD</v>
      </c>
    </row>
    <row r="469" spans="1:7" x14ac:dyDescent="0.35">
      <c r="A469" s="16" t="s">
        <v>101</v>
      </c>
      <c r="B469" s="20" t="str">
        <f>IF(A469=LEFT(Main!$C$4,2),"X","")</f>
        <v/>
      </c>
      <c r="C469" s="17" t="s">
        <v>2987</v>
      </c>
      <c r="D469" s="20" t="str">
        <f>IF(COUNTIFS(Main!$D$6:$D$55,'Support - Mun.TD Index'!C469)&gt;0,"X","")</f>
        <v/>
      </c>
      <c r="E469" s="16" t="s">
        <v>2208</v>
      </c>
      <c r="F469" s="17" t="s">
        <v>2988</v>
      </c>
      <c r="G469" s="3" t="str">
        <f t="shared" si="8"/>
        <v>010 - WHITELAND TOWN FRANKLIN TWP WH FIRE</v>
      </c>
    </row>
    <row r="470" spans="1:7" x14ac:dyDescent="0.35">
      <c r="A470" s="16" t="s">
        <v>101</v>
      </c>
      <c r="B470" s="20" t="str">
        <f>IF(A470=LEFT(Main!$C$4,2),"X","")</f>
        <v/>
      </c>
      <c r="C470" s="17" t="s">
        <v>2987</v>
      </c>
      <c r="D470" s="20" t="str">
        <f>IF(COUNTIFS(Main!$D$6:$D$55,'Support - Mun.TD Index'!C470)&gt;0,"X","")</f>
        <v/>
      </c>
      <c r="E470" s="16" t="s">
        <v>2512</v>
      </c>
      <c r="F470" s="17" t="s">
        <v>2989</v>
      </c>
      <c r="G470" s="3" t="str">
        <f t="shared" si="8"/>
        <v>028 - WHITELAND TOWN PLEAS TWP WHITE</v>
      </c>
    </row>
    <row r="471" spans="1:7" x14ac:dyDescent="0.35">
      <c r="A471" s="16" t="s">
        <v>101</v>
      </c>
      <c r="B471" s="20" t="str">
        <f>IF(A471=LEFT(Main!$C$4,2),"X","")</f>
        <v/>
      </c>
      <c r="C471" s="17" t="s">
        <v>2987</v>
      </c>
      <c r="D471" s="20" t="str">
        <f>IF(COUNTIFS(Main!$D$6:$D$55,'Support - Mun.TD Index'!C471)&gt;0,"X","")</f>
        <v/>
      </c>
      <c r="E471" s="16" t="s">
        <v>2990</v>
      </c>
      <c r="F471" s="17" t="s">
        <v>2991</v>
      </c>
      <c r="G471" s="3" t="str">
        <f t="shared" si="8"/>
        <v>059 - WHITELAND TOWN CLARK TWP</v>
      </c>
    </row>
    <row r="472" spans="1:7" x14ac:dyDescent="0.35">
      <c r="A472" s="16" t="s">
        <v>101</v>
      </c>
      <c r="B472" s="20" t="str">
        <f>IF(A472=LEFT(Main!$C$4,2),"X","")</f>
        <v/>
      </c>
      <c r="C472" s="17" t="s">
        <v>2987</v>
      </c>
      <c r="D472" s="20" t="str">
        <f>IF(COUNTIFS(Main!$D$6:$D$55,'Support - Mun.TD Index'!C472)&gt;0,"X","")</f>
        <v/>
      </c>
      <c r="E472" s="16" t="s">
        <v>2283</v>
      </c>
      <c r="F472" s="17" t="s">
        <v>2992</v>
      </c>
      <c r="G472" s="3" t="str">
        <f t="shared" si="8"/>
        <v>007 - CLARK TOWNSHIP WHITELAND FIRE</v>
      </c>
    </row>
    <row r="473" spans="1:7" x14ac:dyDescent="0.35">
      <c r="A473" s="16" t="s">
        <v>101</v>
      </c>
      <c r="B473" s="20" t="str">
        <f>IF(A473=LEFT(Main!$C$4,2),"X","")</f>
        <v/>
      </c>
      <c r="C473" s="17" t="s">
        <v>2987</v>
      </c>
      <c r="D473" s="20" t="str">
        <f>IF(COUNTIFS(Main!$D$6:$D$55,'Support - Mun.TD Index'!C473)&gt;0,"X","")</f>
        <v/>
      </c>
      <c r="E473" s="16" t="s">
        <v>2203</v>
      </c>
      <c r="F473" s="17" t="s">
        <v>2993</v>
      </c>
      <c r="G473" s="3" t="str">
        <f t="shared" si="8"/>
        <v>014 - FRANKLIN TWP WHITELAND FIRE</v>
      </c>
    </row>
    <row r="474" spans="1:7" x14ac:dyDescent="0.35">
      <c r="A474" s="16" t="s">
        <v>101</v>
      </c>
      <c r="B474" s="20" t="str">
        <f>IF(A474=LEFT(Main!$C$4,2),"X","")</f>
        <v/>
      </c>
      <c r="C474" s="17" t="s">
        <v>2987</v>
      </c>
      <c r="D474" s="20" t="str">
        <f>IF(COUNTIFS(Main!$D$6:$D$55,'Support - Mun.TD Index'!C474)&gt;0,"X","")</f>
        <v/>
      </c>
      <c r="E474" s="16" t="s">
        <v>2711</v>
      </c>
      <c r="F474" s="17" t="s">
        <v>2994</v>
      </c>
      <c r="G474" s="3" t="str">
        <f t="shared" si="8"/>
        <v>033 - PLEASANT TWP WHITELAND FIRE</v>
      </c>
    </row>
    <row r="475" spans="1:7" x14ac:dyDescent="0.35">
      <c r="A475" s="16" t="s">
        <v>101</v>
      </c>
      <c r="B475" s="20" t="str">
        <f>IF(A475=LEFT(Main!$C$4,2),"X","")</f>
        <v/>
      </c>
      <c r="C475" s="17" t="s">
        <v>2987</v>
      </c>
      <c r="D475" s="20" t="str">
        <f>IF(COUNTIFS(Main!$D$6:$D$55,'Support - Mun.TD Index'!C475)&gt;0,"X","")</f>
        <v/>
      </c>
      <c r="E475" s="16" t="s">
        <v>2553</v>
      </c>
      <c r="F475" s="17" t="s">
        <v>2995</v>
      </c>
      <c r="G475" s="3" t="str">
        <f t="shared" si="8"/>
        <v>048 - WHITELAND TOWN EAST PLEAS TWP</v>
      </c>
    </row>
    <row r="476" spans="1:7" x14ac:dyDescent="0.35">
      <c r="A476" s="16" t="s">
        <v>101</v>
      </c>
      <c r="B476" s="20" t="str">
        <f>IF(A476=LEFT(Main!$C$4,2),"X","")</f>
        <v/>
      </c>
      <c r="C476" s="17" t="s">
        <v>2987</v>
      </c>
      <c r="D476" s="20" t="str">
        <f>IF(COUNTIFS(Main!$D$6:$D$55,'Support - Mun.TD Index'!C476)&gt;0,"X","")</f>
        <v/>
      </c>
      <c r="E476" s="16" t="s">
        <v>2273</v>
      </c>
      <c r="F476" s="17" t="s">
        <v>2996</v>
      </c>
      <c r="G476" s="3" t="str">
        <f t="shared" si="8"/>
        <v>056 - WHITELAND TOWN PL TWP 10 YR MTE</v>
      </c>
    </row>
    <row r="477" spans="1:7" x14ac:dyDescent="0.35">
      <c r="A477" s="16" t="s">
        <v>101</v>
      </c>
      <c r="B477" s="20" t="str">
        <f>IF(A477=LEFT(Main!$C$4,2),"X","")</f>
        <v/>
      </c>
      <c r="C477" s="17" t="s">
        <v>2987</v>
      </c>
      <c r="D477" s="20" t="str">
        <f>IF(COUNTIFS(Main!$D$6:$D$55,'Support - Mun.TD Index'!C477)&gt;0,"X","")</f>
        <v/>
      </c>
      <c r="E477" s="16" t="s">
        <v>2268</v>
      </c>
      <c r="F477" s="17" t="s">
        <v>2997</v>
      </c>
      <c r="G477" s="3" t="str">
        <f t="shared" si="8"/>
        <v>058 - WHITELAND TOWN CL TWP 10 YR MTE</v>
      </c>
    </row>
    <row r="478" spans="1:7" x14ac:dyDescent="0.35">
      <c r="A478" s="16" t="s">
        <v>103</v>
      </c>
      <c r="B478" s="20" t="str">
        <f>IF(A478=LEFT(Main!$C$4,2),"X","")</f>
        <v/>
      </c>
      <c r="C478" s="17" t="s">
        <v>2998</v>
      </c>
      <c r="D478" s="20" t="str">
        <f>IF(COUNTIFS(Main!$D$6:$D$55,'Support - Mun.TD Index'!C478)&gt;0,"X","")</f>
        <v/>
      </c>
      <c r="E478" s="16" t="s">
        <v>2205</v>
      </c>
      <c r="F478" s="17" t="s">
        <v>2999</v>
      </c>
      <c r="G478" s="3" t="str">
        <f t="shared" si="8"/>
        <v>022 - VINCENNES CITY I</v>
      </c>
    </row>
    <row r="479" spans="1:7" x14ac:dyDescent="0.35">
      <c r="A479" s="16" t="s">
        <v>103</v>
      </c>
      <c r="B479" s="20" t="str">
        <f>IF(A479=LEFT(Main!$C$4,2),"X","")</f>
        <v/>
      </c>
      <c r="C479" s="17" t="s">
        <v>2998</v>
      </c>
      <c r="D479" s="20" t="str">
        <f>IF(COUNTIFS(Main!$D$6:$D$55,'Support - Mun.TD Index'!C479)&gt;0,"X","")</f>
        <v/>
      </c>
      <c r="E479" s="16" t="s">
        <v>2332</v>
      </c>
      <c r="F479" s="17" t="s">
        <v>3000</v>
      </c>
      <c r="G479" s="3" t="str">
        <f t="shared" si="8"/>
        <v>027 - VINCENNES CITY II</v>
      </c>
    </row>
    <row r="480" spans="1:7" x14ac:dyDescent="0.35">
      <c r="A480" s="16" t="s">
        <v>103</v>
      </c>
      <c r="B480" s="20" t="str">
        <f>IF(A480=LEFT(Main!$C$4,2),"X","")</f>
        <v/>
      </c>
      <c r="C480" s="17" t="s">
        <v>3001</v>
      </c>
      <c r="D480" s="20" t="str">
        <f>IF(COUNTIFS(Main!$D$6:$D$55,'Support - Mun.TD Index'!C480)&gt;0,"X","")</f>
        <v/>
      </c>
      <c r="E480" s="16" t="s">
        <v>2384</v>
      </c>
      <c r="F480" s="17" t="s">
        <v>3002</v>
      </c>
      <c r="G480" s="3" t="str">
        <f t="shared" si="8"/>
        <v>012 - BICKNELL CITY-VIGO TOWNSHIP</v>
      </c>
    </row>
    <row r="481" spans="1:7" x14ac:dyDescent="0.35">
      <c r="A481" s="16" t="s">
        <v>103</v>
      </c>
      <c r="B481" s="20" t="str">
        <f>IF(A481=LEFT(Main!$C$4,2),"X","")</f>
        <v/>
      </c>
      <c r="C481" s="17" t="s">
        <v>3001</v>
      </c>
      <c r="D481" s="20" t="str">
        <f>IF(COUNTIFS(Main!$D$6:$D$55,'Support - Mun.TD Index'!C481)&gt;0,"X","")</f>
        <v/>
      </c>
      <c r="E481" s="16" t="s">
        <v>2213</v>
      </c>
      <c r="F481" s="17" t="s">
        <v>3003</v>
      </c>
      <c r="G481" s="3" t="str">
        <f t="shared" si="8"/>
        <v>019 - BICKNELL CITY-WASHINGTON TOWNS</v>
      </c>
    </row>
    <row r="482" spans="1:7" x14ac:dyDescent="0.35">
      <c r="A482" s="16" t="s">
        <v>103</v>
      </c>
      <c r="B482" s="20" t="str">
        <f>IF(A482=LEFT(Main!$C$4,2),"X","")</f>
        <v/>
      </c>
      <c r="C482" s="17" t="s">
        <v>3004</v>
      </c>
      <c r="D482" s="20" t="str">
        <f>IF(COUNTIFS(Main!$D$6:$D$55,'Support - Mun.TD Index'!C482)&gt;0,"X","")</f>
        <v/>
      </c>
      <c r="E482" s="16" t="s">
        <v>2351</v>
      </c>
      <c r="F482" s="17" t="s">
        <v>3004</v>
      </c>
      <c r="G482" s="3" t="str">
        <f t="shared" si="8"/>
        <v>020 - BRUCEVILLE CIVIL TOWN</v>
      </c>
    </row>
    <row r="483" spans="1:7" x14ac:dyDescent="0.35">
      <c r="A483" s="16" t="s">
        <v>103</v>
      </c>
      <c r="B483" s="20" t="str">
        <f>IF(A483=LEFT(Main!$C$4,2),"X","")</f>
        <v/>
      </c>
      <c r="C483" s="17" t="s">
        <v>3005</v>
      </c>
      <c r="D483" s="20" t="str">
        <f>IF(COUNTIFS(Main!$D$6:$D$55,'Support - Mun.TD Index'!C483)&gt;0,"X","")</f>
        <v/>
      </c>
      <c r="E483" s="16" t="s">
        <v>2283</v>
      </c>
      <c r="F483" s="17" t="s">
        <v>3006</v>
      </c>
      <c r="G483" s="3" t="str">
        <f t="shared" si="8"/>
        <v>007 - DECKER TOWN</v>
      </c>
    </row>
    <row r="484" spans="1:7" x14ac:dyDescent="0.35">
      <c r="A484" s="16" t="s">
        <v>103</v>
      </c>
      <c r="B484" s="20" t="str">
        <f>IF(A484=LEFT(Main!$C$4,2),"X","")</f>
        <v/>
      </c>
      <c r="C484" s="17" t="s">
        <v>3007</v>
      </c>
      <c r="D484" s="20" t="str">
        <f>IF(COUNTIFS(Main!$D$6:$D$55,'Support - Mun.TD Index'!C484)&gt;0,"X","")</f>
        <v/>
      </c>
      <c r="E484" s="16" t="s">
        <v>2297</v>
      </c>
      <c r="F484" s="17" t="s">
        <v>3008</v>
      </c>
      <c r="G484" s="3" t="str">
        <f t="shared" si="8"/>
        <v>013 - EDWARDSPORT TOWN</v>
      </c>
    </row>
    <row r="485" spans="1:7" x14ac:dyDescent="0.35">
      <c r="A485" s="16" t="s">
        <v>103</v>
      </c>
      <c r="B485" s="20" t="str">
        <f>IF(A485=LEFT(Main!$C$4,2),"X","")</f>
        <v/>
      </c>
      <c r="C485" s="17" t="s">
        <v>3009</v>
      </c>
      <c r="D485" s="20" t="str">
        <f>IF(COUNTIFS(Main!$D$6:$D$55,'Support - Mun.TD Index'!C485)&gt;0,"X","")</f>
        <v/>
      </c>
      <c r="E485" s="16" t="s">
        <v>2281</v>
      </c>
      <c r="F485" s="17" t="s">
        <v>3010</v>
      </c>
      <c r="G485" s="3" t="str">
        <f t="shared" si="8"/>
        <v>005 - MONROE CITY TOWN</v>
      </c>
    </row>
    <row r="486" spans="1:7" x14ac:dyDescent="0.35">
      <c r="A486" s="16" t="s">
        <v>103</v>
      </c>
      <c r="B486" s="20" t="str">
        <f>IF(A486=LEFT(Main!$C$4,2),"X","")</f>
        <v/>
      </c>
      <c r="C486" s="17" t="s">
        <v>3011</v>
      </c>
      <c r="D486" s="20" t="str">
        <f>IF(COUNTIFS(Main!$D$6:$D$55,'Support - Mun.TD Index'!C486)&gt;0,"X","")</f>
        <v/>
      </c>
      <c r="E486" s="16" t="s">
        <v>2279</v>
      </c>
      <c r="F486" s="17" t="s">
        <v>3012</v>
      </c>
      <c r="G486" s="3" t="str">
        <f t="shared" si="8"/>
        <v>002 - OAKTOWN TOWN</v>
      </c>
    </row>
    <row r="487" spans="1:7" x14ac:dyDescent="0.35">
      <c r="A487" s="16" t="s">
        <v>103</v>
      </c>
      <c r="B487" s="20" t="str">
        <f>IF(A487=LEFT(Main!$C$4,2),"X","")</f>
        <v/>
      </c>
      <c r="C487" s="17" t="s">
        <v>3013</v>
      </c>
      <c r="D487" s="20" t="str">
        <f>IF(COUNTIFS(Main!$D$6:$D$55,'Support - Mun.TD Index'!C487)&gt;0,"X","")</f>
        <v/>
      </c>
      <c r="E487" s="16" t="s">
        <v>2203</v>
      </c>
      <c r="F487" s="17" t="s">
        <v>3014</v>
      </c>
      <c r="G487" s="3" t="str">
        <f t="shared" si="8"/>
        <v>014 - SANDBORN TOWN</v>
      </c>
    </row>
    <row r="488" spans="1:7" x14ac:dyDescent="0.35">
      <c r="A488" s="16" t="s">
        <v>103</v>
      </c>
      <c r="B488" s="20" t="str">
        <f>IF(A488=LEFT(Main!$C$4,2),"X","")</f>
        <v/>
      </c>
      <c r="C488" s="17" t="s">
        <v>3015</v>
      </c>
      <c r="D488" s="20" t="str">
        <f>IF(COUNTIFS(Main!$D$6:$D$55,'Support - Mun.TD Index'!C488)&gt;0,"X","")</f>
        <v/>
      </c>
      <c r="E488" s="16" t="s">
        <v>2208</v>
      </c>
      <c r="F488" s="17" t="s">
        <v>3016</v>
      </c>
      <c r="G488" s="3" t="str">
        <f t="shared" si="8"/>
        <v>010 - WHEATLAND TOWN</v>
      </c>
    </row>
    <row r="489" spans="1:7" x14ac:dyDescent="0.35">
      <c r="A489" s="16" t="s">
        <v>105</v>
      </c>
      <c r="B489" s="20" t="str">
        <f>IF(A489=LEFT(Main!$C$4,2),"X","")</f>
        <v/>
      </c>
      <c r="C489" s="17" t="s">
        <v>3017</v>
      </c>
      <c r="D489" s="20" t="str">
        <f>IF(COUNTIFS(Main!$D$6:$D$55,'Support - Mun.TD Index'!C489)&gt;0,"X","")</f>
        <v/>
      </c>
      <c r="E489" s="16" t="s">
        <v>2430</v>
      </c>
      <c r="F489" s="17" t="s">
        <v>3018</v>
      </c>
      <c r="G489" s="3" t="str">
        <f t="shared" si="8"/>
        <v>017 - WARSAW PLAIN</v>
      </c>
    </row>
    <row r="490" spans="1:7" x14ac:dyDescent="0.35">
      <c r="A490" s="16" t="s">
        <v>105</v>
      </c>
      <c r="B490" s="20" t="str">
        <f>IF(A490=LEFT(Main!$C$4,2),"X","")</f>
        <v/>
      </c>
      <c r="C490" s="17" t="s">
        <v>3017</v>
      </c>
      <c r="D490" s="20" t="str">
        <f>IF(COUNTIFS(Main!$D$6:$D$55,'Support - Mun.TD Index'!C490)&gt;0,"X","")</f>
        <v/>
      </c>
      <c r="E490" s="16" t="s">
        <v>2574</v>
      </c>
      <c r="F490" s="17" t="s">
        <v>3019</v>
      </c>
      <c r="G490" s="3" t="str">
        <f t="shared" si="8"/>
        <v>032 - WARSAW</v>
      </c>
    </row>
    <row r="491" spans="1:7" x14ac:dyDescent="0.35">
      <c r="A491" s="16" t="s">
        <v>105</v>
      </c>
      <c r="B491" s="20" t="str">
        <f>IF(A491=LEFT(Main!$C$4,2),"X","")</f>
        <v/>
      </c>
      <c r="C491" s="17" t="s">
        <v>3017</v>
      </c>
      <c r="D491" s="20" t="str">
        <f>IF(COUNTIFS(Main!$D$6:$D$55,'Support - Mun.TD Index'!C491)&gt;0,"X","")</f>
        <v/>
      </c>
      <c r="E491" s="16" t="s">
        <v>2248</v>
      </c>
      <c r="F491" s="17" t="s">
        <v>3020</v>
      </c>
      <c r="G491" s="3" t="str">
        <f t="shared" si="8"/>
        <v>039 - WARSAW PRAIRIE</v>
      </c>
    </row>
    <row r="492" spans="1:7" x14ac:dyDescent="0.35">
      <c r="A492" s="16" t="s">
        <v>105</v>
      </c>
      <c r="B492" s="20" t="str">
        <f>IF(A492=LEFT(Main!$C$4,2),"X","")</f>
        <v/>
      </c>
      <c r="C492" s="17" t="s">
        <v>3017</v>
      </c>
      <c r="D492" s="20" t="str">
        <f>IF(COUNTIFS(Main!$D$6:$D$55,'Support - Mun.TD Index'!C492)&gt;0,"X","")</f>
        <v/>
      </c>
      <c r="E492" s="16" t="s">
        <v>2366</v>
      </c>
      <c r="F492" s="17" t="s">
        <v>3021</v>
      </c>
      <c r="G492" s="3" t="str">
        <f t="shared" si="8"/>
        <v>031 - WAYNE</v>
      </c>
    </row>
    <row r="493" spans="1:7" x14ac:dyDescent="0.35">
      <c r="A493" s="16" t="s">
        <v>105</v>
      </c>
      <c r="B493" s="20" t="str">
        <f>IF(A493=LEFT(Main!$C$4,2),"X","")</f>
        <v/>
      </c>
      <c r="C493" s="17" t="s">
        <v>2607</v>
      </c>
      <c r="D493" s="20" t="str">
        <f>IF(COUNTIFS(Main!$D$6:$D$55,'Support - Mun.TD Index'!C493)&gt;0,"X","")</f>
        <v/>
      </c>
      <c r="E493" s="16" t="s">
        <v>2615</v>
      </c>
      <c r="F493" s="17" t="s">
        <v>3022</v>
      </c>
      <c r="G493" s="3" t="str">
        <f t="shared" si="8"/>
        <v>038 - NAPPANEE JEFF W</v>
      </c>
    </row>
    <row r="494" spans="1:7" x14ac:dyDescent="0.35">
      <c r="A494" s="16" t="s">
        <v>105</v>
      </c>
      <c r="B494" s="20" t="str">
        <f>IF(A494=LEFT(Main!$C$4,2),"X","")</f>
        <v/>
      </c>
      <c r="C494" s="17" t="s">
        <v>3023</v>
      </c>
      <c r="D494" s="20" t="str">
        <f>IF(COUNTIFS(Main!$D$6:$D$55,'Support - Mun.TD Index'!C494)&gt;0,"X","")</f>
        <v/>
      </c>
      <c r="E494" s="16" t="s">
        <v>2205</v>
      </c>
      <c r="F494" s="17" t="s">
        <v>3024</v>
      </c>
      <c r="G494" s="3" t="str">
        <f t="shared" si="8"/>
        <v>022 - BURKET</v>
      </c>
    </row>
    <row r="495" spans="1:7" x14ac:dyDescent="0.35">
      <c r="A495" s="16" t="s">
        <v>105</v>
      </c>
      <c r="B495" s="20" t="str">
        <f>IF(A495=LEFT(Main!$C$4,2),"X","")</f>
        <v/>
      </c>
      <c r="C495" s="17" t="s">
        <v>3025</v>
      </c>
      <c r="D495" s="20" t="str">
        <f>IF(COUNTIFS(Main!$D$6:$D$55,'Support - Mun.TD Index'!C495)&gt;0,"X","")</f>
        <v/>
      </c>
      <c r="E495" s="16" t="s">
        <v>2279</v>
      </c>
      <c r="F495" s="17" t="s">
        <v>3026</v>
      </c>
      <c r="G495" s="3" t="str">
        <f t="shared" si="8"/>
        <v>002 - CLAYPOOL</v>
      </c>
    </row>
    <row r="496" spans="1:7" x14ac:dyDescent="0.35">
      <c r="A496" s="16" t="s">
        <v>105</v>
      </c>
      <c r="B496" s="20" t="str">
        <f>IF(A496=LEFT(Main!$C$4,2),"X","")</f>
        <v/>
      </c>
      <c r="C496" s="17" t="s">
        <v>3027</v>
      </c>
      <c r="D496" s="20" t="str">
        <f>IF(COUNTIFS(Main!$D$6:$D$55,'Support - Mun.TD Index'!C496)&gt;0,"X","")</f>
        <v/>
      </c>
      <c r="E496" s="16" t="s">
        <v>2315</v>
      </c>
      <c r="F496" s="17" t="s">
        <v>3028</v>
      </c>
      <c r="G496" s="3" t="str">
        <f t="shared" si="8"/>
        <v>004 - ETNA GREEN</v>
      </c>
    </row>
    <row r="497" spans="1:7" x14ac:dyDescent="0.35">
      <c r="A497" s="16" t="s">
        <v>105</v>
      </c>
      <c r="B497" s="20" t="str">
        <f>IF(A497=LEFT(Main!$C$4,2),"X","")</f>
        <v/>
      </c>
      <c r="C497" s="17" t="s">
        <v>3029</v>
      </c>
      <c r="D497" s="20" t="str">
        <f>IF(COUNTIFS(Main!$D$6:$D$55,'Support - Mun.TD Index'!C497)&gt;0,"X","")</f>
        <v/>
      </c>
      <c r="E497" s="16" t="s">
        <v>2210</v>
      </c>
      <c r="F497" s="17" t="s">
        <v>3030</v>
      </c>
      <c r="G497" s="3" t="str">
        <f t="shared" si="8"/>
        <v>018 - LEESBURG</v>
      </c>
    </row>
    <row r="498" spans="1:7" x14ac:dyDescent="0.35">
      <c r="A498" s="16" t="s">
        <v>105</v>
      </c>
      <c r="B498" s="20" t="str">
        <f>IF(A498=LEFT(Main!$C$4,2),"X","")</f>
        <v/>
      </c>
      <c r="C498" s="17" t="s">
        <v>3031</v>
      </c>
      <c r="D498" s="20" t="str">
        <f>IF(COUNTIFS(Main!$D$6:$D$55,'Support - Mun.TD Index'!C498)&gt;0,"X","")</f>
        <v/>
      </c>
      <c r="E498" s="16" t="s">
        <v>2334</v>
      </c>
      <c r="F498" s="17" t="s">
        <v>3032</v>
      </c>
      <c r="G498" s="3" t="str">
        <f t="shared" si="8"/>
        <v>035 - MENTONE HARRISON</v>
      </c>
    </row>
    <row r="499" spans="1:7" x14ac:dyDescent="0.35">
      <c r="A499" s="16" t="s">
        <v>105</v>
      </c>
      <c r="B499" s="20" t="str">
        <f>IF(A499=LEFT(Main!$C$4,2),"X","")</f>
        <v/>
      </c>
      <c r="C499" s="17" t="s">
        <v>3031</v>
      </c>
      <c r="D499" s="20" t="str">
        <f>IF(COUNTIFS(Main!$D$6:$D$55,'Support - Mun.TD Index'!C499)&gt;0,"X","")</f>
        <v/>
      </c>
      <c r="E499" s="16" t="s">
        <v>2336</v>
      </c>
      <c r="F499" s="17" t="s">
        <v>3033</v>
      </c>
      <c r="G499" s="3" t="str">
        <f t="shared" si="8"/>
        <v>036 - MENTONE FRANKLIN</v>
      </c>
    </row>
    <row r="500" spans="1:7" x14ac:dyDescent="0.35">
      <c r="A500" s="16" t="s">
        <v>105</v>
      </c>
      <c r="B500" s="20" t="str">
        <f>IF(A500=LEFT(Main!$C$4,2),"X","")</f>
        <v/>
      </c>
      <c r="C500" s="17" t="s">
        <v>3034</v>
      </c>
      <c r="D500" s="20" t="str">
        <f>IF(COUNTIFS(Main!$D$6:$D$55,'Support - Mun.TD Index'!C500)&gt;0,"X","")</f>
        <v/>
      </c>
      <c r="E500" s="16" t="s">
        <v>2512</v>
      </c>
      <c r="F500" s="17" t="s">
        <v>3035</v>
      </c>
      <c r="G500" s="3" t="str">
        <f t="shared" si="8"/>
        <v>028 - MILFORD</v>
      </c>
    </row>
    <row r="501" spans="1:7" x14ac:dyDescent="0.35">
      <c r="A501" s="16" t="s">
        <v>105</v>
      </c>
      <c r="B501" s="20" t="str">
        <f>IF(A501=LEFT(Main!$C$4,2),"X","")</f>
        <v/>
      </c>
      <c r="C501" s="17" t="s">
        <v>3036</v>
      </c>
      <c r="D501" s="20" t="str">
        <f>IF(COUNTIFS(Main!$D$6:$D$55,'Support - Mun.TD Index'!C501)&gt;0,"X","")</f>
        <v/>
      </c>
      <c r="E501" s="16" t="s">
        <v>2287</v>
      </c>
      <c r="F501" s="17" t="s">
        <v>3037</v>
      </c>
      <c r="G501" s="3" t="str">
        <f t="shared" si="8"/>
        <v>024 - NORTH WEBSTER</v>
      </c>
    </row>
    <row r="502" spans="1:7" x14ac:dyDescent="0.35">
      <c r="A502" s="16" t="s">
        <v>105</v>
      </c>
      <c r="B502" s="20" t="str">
        <f>IF(A502=LEFT(Main!$C$4,2),"X","")</f>
        <v/>
      </c>
      <c r="C502" s="17" t="s">
        <v>3038</v>
      </c>
      <c r="D502" s="20" t="str">
        <f>IF(COUNTIFS(Main!$D$6:$D$55,'Support - Mun.TD Index'!C502)&gt;0,"X","")</f>
        <v/>
      </c>
      <c r="E502" s="16" t="s">
        <v>2540</v>
      </c>
      <c r="F502" s="17" t="s">
        <v>3039</v>
      </c>
      <c r="G502" s="3" t="str">
        <f t="shared" si="8"/>
        <v>030 - PIERCETON</v>
      </c>
    </row>
    <row r="503" spans="1:7" x14ac:dyDescent="0.35">
      <c r="A503" s="16" t="s">
        <v>105</v>
      </c>
      <c r="B503" s="20" t="str">
        <f>IF(A503=LEFT(Main!$C$4,2),"X","")</f>
        <v/>
      </c>
      <c r="C503" s="17" t="s">
        <v>3040</v>
      </c>
      <c r="D503" s="20" t="str">
        <f>IF(COUNTIFS(Main!$D$6:$D$55,'Support - Mun.TD Index'!C503)&gt;0,"X","")</f>
        <v/>
      </c>
      <c r="E503" s="16" t="s">
        <v>2208</v>
      </c>
      <c r="F503" s="17" t="s">
        <v>3041</v>
      </c>
      <c r="G503" s="3" t="str">
        <f t="shared" si="8"/>
        <v>010 - SIDNEY</v>
      </c>
    </row>
    <row r="504" spans="1:7" x14ac:dyDescent="0.35">
      <c r="A504" s="16" t="s">
        <v>105</v>
      </c>
      <c r="B504" s="20" t="str">
        <f>IF(A504=LEFT(Main!$C$4,2),"X","")</f>
        <v/>
      </c>
      <c r="C504" s="17" t="s">
        <v>3042</v>
      </c>
      <c r="D504" s="20" t="str">
        <f>IF(COUNTIFS(Main!$D$6:$D$55,'Support - Mun.TD Index'!C504)&gt;0,"X","")</f>
        <v/>
      </c>
      <c r="E504" s="16" t="s">
        <v>2203</v>
      </c>
      <c r="F504" s="17" t="s">
        <v>3043</v>
      </c>
      <c r="G504" s="3" t="str">
        <f t="shared" si="8"/>
        <v>014 - SILVER LAKE</v>
      </c>
    </row>
    <row r="505" spans="1:7" x14ac:dyDescent="0.35">
      <c r="A505" s="16" t="s">
        <v>105</v>
      </c>
      <c r="B505" s="20" t="str">
        <f>IF(A505=LEFT(Main!$C$4,2),"X","")</f>
        <v/>
      </c>
      <c r="C505" s="17" t="s">
        <v>2623</v>
      </c>
      <c r="D505" s="20" t="str">
        <f>IF(COUNTIFS(Main!$D$6:$D$55,'Support - Mun.TD Index'!C505)&gt;0,"X","")</f>
        <v/>
      </c>
      <c r="E505" s="16" t="s">
        <v>2356</v>
      </c>
      <c r="F505" s="17" t="s">
        <v>3044</v>
      </c>
      <c r="G505" s="3" t="str">
        <f t="shared" si="8"/>
        <v>026 - SYRACUSE</v>
      </c>
    </row>
    <row r="506" spans="1:7" x14ac:dyDescent="0.35">
      <c r="A506" s="16" t="s">
        <v>105</v>
      </c>
      <c r="B506" s="20" t="str">
        <f>IF(A506=LEFT(Main!$C$4,2),"X","")</f>
        <v/>
      </c>
      <c r="C506" s="17" t="s">
        <v>3045</v>
      </c>
      <c r="D506" s="20" t="str">
        <f>IF(COUNTIFS(Main!$D$6:$D$55,'Support - Mun.TD Index'!C506)&gt;0,"X","")</f>
        <v/>
      </c>
      <c r="E506" s="16" t="s">
        <v>2711</v>
      </c>
      <c r="F506" s="17" t="s">
        <v>3046</v>
      </c>
      <c r="G506" s="3" t="str">
        <f t="shared" si="8"/>
        <v>033 - WINONA LAKE</v>
      </c>
    </row>
    <row r="507" spans="1:7" x14ac:dyDescent="0.35">
      <c r="A507" s="16" t="s">
        <v>107</v>
      </c>
      <c r="B507" s="20" t="str">
        <f>IF(A507=LEFT(Main!$C$4,2),"X","")</f>
        <v/>
      </c>
      <c r="C507" s="17" t="s">
        <v>3047</v>
      </c>
      <c r="D507" s="20" t="str">
        <f>IF(COUNTIFS(Main!$D$6:$D$55,'Support - Mun.TD Index'!C507)&gt;0,"X","")</f>
        <v/>
      </c>
      <c r="E507" s="16" t="s">
        <v>2279</v>
      </c>
      <c r="F507" s="17" t="s">
        <v>3048</v>
      </c>
      <c r="G507" s="3" t="str">
        <f t="shared" si="8"/>
        <v>002 - LAGRANGE TOWN</v>
      </c>
    </row>
    <row r="508" spans="1:7" x14ac:dyDescent="0.35">
      <c r="A508" s="16" t="s">
        <v>107</v>
      </c>
      <c r="B508" s="20" t="str">
        <f>IF(A508=LEFT(Main!$C$4,2),"X","")</f>
        <v/>
      </c>
      <c r="C508" s="17" t="s">
        <v>3047</v>
      </c>
      <c r="D508" s="20" t="str">
        <f>IF(COUNTIFS(Main!$D$6:$D$55,'Support - Mun.TD Index'!C508)&gt;0,"X","")</f>
        <v/>
      </c>
      <c r="E508" s="16" t="s">
        <v>2210</v>
      </c>
      <c r="F508" s="17" t="s">
        <v>3049</v>
      </c>
      <c r="G508" s="3" t="str">
        <f t="shared" si="8"/>
        <v>018 - LAGRANGE CLAY</v>
      </c>
    </row>
    <row r="509" spans="1:7" x14ac:dyDescent="0.35">
      <c r="A509" s="16" t="s">
        <v>107</v>
      </c>
      <c r="B509" s="20" t="str">
        <f>IF(A509=LEFT(Main!$C$4,2),"X","")</f>
        <v/>
      </c>
      <c r="C509" s="17" t="s">
        <v>3050</v>
      </c>
      <c r="D509" s="20" t="str">
        <f>IF(COUNTIFS(Main!$D$6:$D$55,'Support - Mun.TD Index'!C509)&gt;0,"X","")</f>
        <v/>
      </c>
      <c r="E509" s="16" t="s">
        <v>2312</v>
      </c>
      <c r="F509" s="17" t="s">
        <v>3051</v>
      </c>
      <c r="G509" s="3" t="str">
        <f t="shared" si="8"/>
        <v>015 - SHIPSHEWANA TOWN</v>
      </c>
    </row>
    <row r="510" spans="1:7" x14ac:dyDescent="0.35">
      <c r="A510" s="16" t="s">
        <v>107</v>
      </c>
      <c r="B510" s="20" t="str">
        <f>IF(A510=LEFT(Main!$C$4,2),"X","")</f>
        <v/>
      </c>
      <c r="C510" s="17" t="s">
        <v>3052</v>
      </c>
      <c r="D510" s="20" t="str">
        <f>IF(COUNTIFS(Main!$D$6:$D$55,'Support - Mun.TD Index'!C510)&gt;0,"X","")</f>
        <v/>
      </c>
      <c r="E510" s="16" t="s">
        <v>2322</v>
      </c>
      <c r="F510" s="17" t="s">
        <v>3053</v>
      </c>
      <c r="G510" s="3" t="str">
        <f t="shared" si="8"/>
        <v>006 - TOPEKA TOWN CLEARSPRING TOWNSHIP</v>
      </c>
    </row>
    <row r="511" spans="1:7" x14ac:dyDescent="0.35">
      <c r="A511" s="16" t="s">
        <v>107</v>
      </c>
      <c r="B511" s="20" t="str">
        <f>IF(A511=LEFT(Main!$C$4,2),"X","")</f>
        <v/>
      </c>
      <c r="C511" s="17" t="s">
        <v>3052</v>
      </c>
      <c r="D511" s="20" t="str">
        <f>IF(COUNTIFS(Main!$D$6:$D$55,'Support - Mun.TD Index'!C511)&gt;0,"X","")</f>
        <v/>
      </c>
      <c r="E511" s="16" t="s">
        <v>2292</v>
      </c>
      <c r="F511" s="17" t="s">
        <v>3054</v>
      </c>
      <c r="G511" s="3" t="str">
        <f t="shared" si="8"/>
        <v>008 - TOPEKA TOWN EDEN TOWNSHIP</v>
      </c>
    </row>
    <row r="512" spans="1:7" x14ac:dyDescent="0.35">
      <c r="A512" s="16" t="s">
        <v>107</v>
      </c>
      <c r="B512" s="20" t="str">
        <f>IF(A512=LEFT(Main!$C$4,2),"X","")</f>
        <v/>
      </c>
      <c r="C512" s="17" t="s">
        <v>3055</v>
      </c>
      <c r="D512" s="20" t="str">
        <f>IF(COUNTIFS(Main!$D$6:$D$55,'Support - Mun.TD Index'!C512)&gt;0,"X","")</f>
        <v/>
      </c>
      <c r="E512" s="16" t="s">
        <v>2216</v>
      </c>
      <c r="F512" s="17" t="s">
        <v>3056</v>
      </c>
      <c r="G512" s="3" t="str">
        <f t="shared" si="8"/>
        <v>011 - WOLCOTTVILLE TOWN</v>
      </c>
    </row>
    <row r="513" spans="1:7" x14ac:dyDescent="0.35">
      <c r="A513" s="16" t="s">
        <v>109</v>
      </c>
      <c r="B513" s="20" t="str">
        <f>IF(A513=LEFT(Main!$C$4,2),"X","")</f>
        <v/>
      </c>
      <c r="C513" s="17" t="s">
        <v>3057</v>
      </c>
      <c r="D513" s="20" t="str">
        <f>IF(COUNTIFS(Main!$D$6:$D$55,'Support - Mun.TD Index'!C513)&gt;0,"X","")</f>
        <v/>
      </c>
      <c r="E513" s="16" t="s">
        <v>2347</v>
      </c>
      <c r="F513" s="17" t="s">
        <v>3058</v>
      </c>
      <c r="G513" s="3" t="str">
        <f t="shared" si="8"/>
        <v>003 - CALUMET-GARY</v>
      </c>
    </row>
    <row r="514" spans="1:7" x14ac:dyDescent="0.35">
      <c r="A514" s="16" t="s">
        <v>109</v>
      </c>
      <c r="B514" s="20" t="str">
        <f>IF(A514=LEFT(Main!$C$4,2),"X","")</f>
        <v/>
      </c>
      <c r="C514" s="17" t="s">
        <v>3057</v>
      </c>
      <c r="D514" s="20" t="str">
        <f>IF(COUNTIFS(Main!$D$6:$D$55,'Support - Mun.TD Index'!C514)&gt;0,"X","")</f>
        <v/>
      </c>
      <c r="E514" s="16" t="s">
        <v>2315</v>
      </c>
      <c r="F514" s="17" t="s">
        <v>3059</v>
      </c>
      <c r="G514" s="3" t="str">
        <f t="shared" si="8"/>
        <v>004 - GARY-CALUMET</v>
      </c>
    </row>
    <row r="515" spans="1:7" x14ac:dyDescent="0.35">
      <c r="A515" s="16" t="s">
        <v>109</v>
      </c>
      <c r="B515" s="20" t="str">
        <f>IF(A515=LEFT(Main!$C$4,2),"X","")</f>
        <v/>
      </c>
      <c r="C515" s="17" t="s">
        <v>3057</v>
      </c>
      <c r="D515" s="20" t="str">
        <f>IF(COUNTIFS(Main!$D$6:$D$55,'Support - Mun.TD Index'!C515)&gt;0,"X","")</f>
        <v/>
      </c>
      <c r="E515" s="16" t="s">
        <v>2430</v>
      </c>
      <c r="F515" s="17" t="s">
        <v>3060</v>
      </c>
      <c r="G515" s="3" t="str">
        <f t="shared" ref="G515:G578" si="9">E515&amp;" - "&amp;UPPER(F515)</f>
        <v>017 - GARY-HOB. TWP</v>
      </c>
    </row>
    <row r="516" spans="1:7" x14ac:dyDescent="0.35">
      <c r="A516" s="16" t="s">
        <v>109</v>
      </c>
      <c r="B516" s="20" t="str">
        <f>IF(A516=LEFT(Main!$C$4,2),"X","")</f>
        <v/>
      </c>
      <c r="C516" s="17" t="s">
        <v>3061</v>
      </c>
      <c r="D516" s="20" t="str">
        <f>IF(COUNTIFS(Main!$D$6:$D$55,'Support - Mun.TD Index'!C516)&gt;0,"X","")</f>
        <v/>
      </c>
      <c r="E516" s="16" t="s">
        <v>2218</v>
      </c>
      <c r="F516" s="17" t="s">
        <v>3062</v>
      </c>
      <c r="G516" s="3" t="str">
        <f t="shared" si="9"/>
        <v>023 - HAMMOND</v>
      </c>
    </row>
    <row r="517" spans="1:7" x14ac:dyDescent="0.35">
      <c r="A517" s="16" t="s">
        <v>109</v>
      </c>
      <c r="B517" s="20" t="str">
        <f>IF(A517=LEFT(Main!$C$4,2),"X","")</f>
        <v/>
      </c>
      <c r="C517" s="17" t="s">
        <v>3063</v>
      </c>
      <c r="D517" s="20" t="str">
        <f>IF(COUNTIFS(Main!$D$6:$D$55,'Support - Mun.TD Index'!C517)&gt;0,"X","")</f>
        <v/>
      </c>
      <c r="E517" s="16" t="s">
        <v>2287</v>
      </c>
      <c r="F517" s="17" t="s">
        <v>3064</v>
      </c>
      <c r="G517" s="3" t="str">
        <f t="shared" si="9"/>
        <v>024 - EAST CHICAGO</v>
      </c>
    </row>
    <row r="518" spans="1:7" x14ac:dyDescent="0.35">
      <c r="A518" s="16" t="s">
        <v>109</v>
      </c>
      <c r="B518" s="20" t="str">
        <f>IF(A518=LEFT(Main!$C$4,2),"X","")</f>
        <v/>
      </c>
      <c r="C518" s="17" t="s">
        <v>3065</v>
      </c>
      <c r="D518" s="20" t="str">
        <f>IF(COUNTIFS(Main!$D$6:$D$55,'Support - Mun.TD Index'!C518)&gt;0,"X","")</f>
        <v/>
      </c>
      <c r="E518" s="16" t="s">
        <v>2210</v>
      </c>
      <c r="F518" s="17" t="s">
        <v>3066</v>
      </c>
      <c r="G518" s="3" t="str">
        <f t="shared" si="9"/>
        <v>018 - HOBART CORP</v>
      </c>
    </row>
    <row r="519" spans="1:7" x14ac:dyDescent="0.35">
      <c r="A519" s="16" t="s">
        <v>109</v>
      </c>
      <c r="B519" s="20" t="str">
        <f>IF(A519=LEFT(Main!$C$4,2),"X","")</f>
        <v/>
      </c>
      <c r="C519" s="17" t="s">
        <v>3065</v>
      </c>
      <c r="D519" s="20" t="str">
        <f>IF(COUNTIFS(Main!$D$6:$D$55,'Support - Mun.TD Index'!C519)&gt;0,"X","")</f>
        <v/>
      </c>
      <c r="E519" s="16" t="s">
        <v>2213</v>
      </c>
      <c r="F519" s="17" t="s">
        <v>3067</v>
      </c>
      <c r="G519" s="3" t="str">
        <f t="shared" si="9"/>
        <v>019 - HOBART CORP-GARY SAN</v>
      </c>
    </row>
    <row r="520" spans="1:7" x14ac:dyDescent="0.35">
      <c r="A520" s="16" t="s">
        <v>109</v>
      </c>
      <c r="B520" s="20" t="str">
        <f>IF(A520=LEFT(Main!$C$4,2),"X","")</f>
        <v/>
      </c>
      <c r="C520" s="17" t="s">
        <v>3065</v>
      </c>
      <c r="D520" s="20" t="str">
        <f>IF(COUNTIFS(Main!$D$6:$D$55,'Support - Mun.TD Index'!C520)&gt;0,"X","")</f>
        <v/>
      </c>
      <c r="E520" s="16" t="s">
        <v>2549</v>
      </c>
      <c r="F520" s="17" t="s">
        <v>3068</v>
      </c>
      <c r="G520" s="3" t="str">
        <f t="shared" si="9"/>
        <v>045 - HOBART TWP-RIVER FOREST SCH</v>
      </c>
    </row>
    <row r="521" spans="1:7" x14ac:dyDescent="0.35">
      <c r="A521" s="16" t="s">
        <v>109</v>
      </c>
      <c r="B521" s="20" t="str">
        <f>IF(A521=LEFT(Main!$C$4,2),"X","")</f>
        <v/>
      </c>
      <c r="C521" s="17" t="s">
        <v>3065</v>
      </c>
      <c r="D521" s="20" t="str">
        <f>IF(COUNTIFS(Main!$D$6:$D$55,'Support - Mun.TD Index'!C521)&gt;0,"X","")</f>
        <v/>
      </c>
      <c r="E521" s="16" t="s">
        <v>2252</v>
      </c>
      <c r="F521" s="17" t="s">
        <v>3069</v>
      </c>
      <c r="G521" s="3" t="str">
        <f t="shared" si="9"/>
        <v>046 - HOBART ROSS</v>
      </c>
    </row>
    <row r="522" spans="1:7" x14ac:dyDescent="0.35">
      <c r="A522" s="16" t="s">
        <v>109</v>
      </c>
      <c r="B522" s="20" t="str">
        <f>IF(A522=LEFT(Main!$C$4,2),"X","")</f>
        <v/>
      </c>
      <c r="C522" s="17" t="s">
        <v>3070</v>
      </c>
      <c r="D522" s="20" t="str">
        <f>IF(COUNTIFS(Main!$D$6:$D$55,'Support - Mun.TD Index'!C522)&gt;0,"X","")</f>
        <v/>
      </c>
      <c r="E522" s="16" t="s">
        <v>2364</v>
      </c>
      <c r="F522" s="17" t="s">
        <v>3071</v>
      </c>
      <c r="G522" s="3" t="str">
        <f t="shared" si="9"/>
        <v>029 - CROWN POINT-ROSS</v>
      </c>
    </row>
    <row r="523" spans="1:7" x14ac:dyDescent="0.35">
      <c r="A523" s="16" t="s">
        <v>109</v>
      </c>
      <c r="B523" s="20" t="str">
        <f>IF(A523=LEFT(Main!$C$4,2),"X","")</f>
        <v/>
      </c>
      <c r="C523" s="17" t="s">
        <v>3070</v>
      </c>
      <c r="D523" s="20" t="str">
        <f>IF(COUNTIFS(Main!$D$6:$D$55,'Support - Mun.TD Index'!C523)&gt;0,"X","")</f>
        <v/>
      </c>
      <c r="E523" s="16" t="s">
        <v>2405</v>
      </c>
      <c r="F523" s="17" t="s">
        <v>3072</v>
      </c>
      <c r="G523" s="3" t="str">
        <f t="shared" si="9"/>
        <v>042 - CROWN POINT-CEN</v>
      </c>
    </row>
    <row r="524" spans="1:7" x14ac:dyDescent="0.35">
      <c r="A524" s="16" t="s">
        <v>109</v>
      </c>
      <c r="B524" s="20" t="str">
        <f>IF(A524=LEFT(Main!$C$4,2),"X","")</f>
        <v/>
      </c>
      <c r="C524" s="17" t="s">
        <v>3070</v>
      </c>
      <c r="D524" s="20" t="str">
        <f>IF(COUNTIFS(Main!$D$6:$D$55,'Support - Mun.TD Index'!C524)&gt;0,"X","")</f>
        <v/>
      </c>
      <c r="E524" s="16" t="s">
        <v>2273</v>
      </c>
      <c r="F524" s="17" t="s">
        <v>3073</v>
      </c>
      <c r="G524" s="3" t="str">
        <f t="shared" si="9"/>
        <v>056 - CROWN POINT-ST JOHN</v>
      </c>
    </row>
    <row r="525" spans="1:7" x14ac:dyDescent="0.35">
      <c r="A525" s="16" t="s">
        <v>109</v>
      </c>
      <c r="B525" s="20" t="str">
        <f>IF(A525=LEFT(Main!$C$4,2),"X","")</f>
        <v/>
      </c>
      <c r="C525" s="17" t="s">
        <v>3074</v>
      </c>
      <c r="D525" s="20" t="str">
        <f>IF(COUNTIFS(Main!$D$6:$D$55,'Support - Mun.TD Index'!C525)&gt;0,"X","")</f>
        <v/>
      </c>
      <c r="E525" s="16" t="s">
        <v>2289</v>
      </c>
      <c r="F525" s="17" t="s">
        <v>3075</v>
      </c>
      <c r="G525" s="3" t="str">
        <f t="shared" si="9"/>
        <v>025 - WHITING</v>
      </c>
    </row>
    <row r="526" spans="1:7" x14ac:dyDescent="0.35">
      <c r="A526" s="16" t="s">
        <v>109</v>
      </c>
      <c r="B526" s="20" t="str">
        <f>IF(A526=LEFT(Main!$C$4,2),"X","")</f>
        <v/>
      </c>
      <c r="C526" s="17" t="s">
        <v>3076</v>
      </c>
      <c r="D526" s="20" t="str">
        <f>IF(COUNTIFS(Main!$D$6:$D$55,'Support - Mun.TD Index'!C526)&gt;0,"X","")</f>
        <v/>
      </c>
      <c r="E526" s="16" t="s">
        <v>2281</v>
      </c>
      <c r="F526" s="17" t="s">
        <v>3077</v>
      </c>
      <c r="G526" s="3" t="str">
        <f t="shared" si="9"/>
        <v>005 - LAKE STATION-CAL</v>
      </c>
    </row>
    <row r="527" spans="1:7" x14ac:dyDescent="0.35">
      <c r="A527" s="16" t="s">
        <v>109</v>
      </c>
      <c r="B527" s="20" t="str">
        <f>IF(A527=LEFT(Main!$C$4,2),"X","")</f>
        <v/>
      </c>
      <c r="C527" s="17" t="s">
        <v>3076</v>
      </c>
      <c r="D527" s="20" t="str">
        <f>IF(COUNTIFS(Main!$D$6:$D$55,'Support - Mun.TD Index'!C527)&gt;0,"X","")</f>
        <v/>
      </c>
      <c r="E527" s="16" t="s">
        <v>2351</v>
      </c>
      <c r="F527" s="17" t="s">
        <v>3078</v>
      </c>
      <c r="G527" s="3" t="str">
        <f t="shared" si="9"/>
        <v>020 - HOBART TWP-LK STATION</v>
      </c>
    </row>
    <row r="528" spans="1:7" x14ac:dyDescent="0.35">
      <c r="A528" s="16" t="s">
        <v>109</v>
      </c>
      <c r="B528" s="20" t="str">
        <f>IF(A528=LEFT(Main!$C$4,2),"X","")</f>
        <v/>
      </c>
      <c r="C528" s="17" t="s">
        <v>3076</v>
      </c>
      <c r="D528" s="20" t="str">
        <f>IF(COUNTIFS(Main!$D$6:$D$55,'Support - Mun.TD Index'!C528)&gt;0,"X","")</f>
        <v/>
      </c>
      <c r="E528" s="16" t="s">
        <v>2285</v>
      </c>
      <c r="F528" s="17" t="s">
        <v>3079</v>
      </c>
      <c r="G528" s="3" t="str">
        <f t="shared" si="9"/>
        <v>021 - LAKE STATION-HOB</v>
      </c>
    </row>
    <row r="529" spans="1:7" x14ac:dyDescent="0.35">
      <c r="A529" s="16" t="s">
        <v>109</v>
      </c>
      <c r="B529" s="20" t="str">
        <f>IF(A529=LEFT(Main!$C$4,2),"X","")</f>
        <v/>
      </c>
      <c r="C529" s="17" t="s">
        <v>3080</v>
      </c>
      <c r="D529" s="20" t="str">
        <f>IF(COUNTIFS(Main!$D$6:$D$55,'Support - Mun.TD Index'!C529)&gt;0,"X","")</f>
        <v/>
      </c>
      <c r="E529" s="16" t="s">
        <v>2203</v>
      </c>
      <c r="F529" s="17" t="s">
        <v>3081</v>
      </c>
      <c r="G529" s="3" t="str">
        <f t="shared" si="9"/>
        <v>014 - CEDAR LAKE-HAN</v>
      </c>
    </row>
    <row r="530" spans="1:7" x14ac:dyDescent="0.35">
      <c r="A530" s="16" t="s">
        <v>109</v>
      </c>
      <c r="B530" s="20" t="str">
        <f>IF(A530=LEFT(Main!$C$4,2),"X","")</f>
        <v/>
      </c>
      <c r="C530" s="17" t="s">
        <v>3080</v>
      </c>
      <c r="D530" s="20" t="str">
        <f>IF(COUNTIFS(Main!$D$6:$D$55,'Support - Mun.TD Index'!C530)&gt;0,"X","")</f>
        <v/>
      </c>
      <c r="E530" s="16" t="s">
        <v>2265</v>
      </c>
      <c r="F530" s="17" t="s">
        <v>3082</v>
      </c>
      <c r="G530" s="3" t="str">
        <f t="shared" si="9"/>
        <v>043 - CEDAR LAKE-CENTER</v>
      </c>
    </row>
    <row r="531" spans="1:7" x14ac:dyDescent="0.35">
      <c r="A531" s="16" t="s">
        <v>109</v>
      </c>
      <c r="B531" s="20" t="str">
        <f>IF(A531=LEFT(Main!$C$4,2),"X","")</f>
        <v/>
      </c>
      <c r="C531" s="17" t="s">
        <v>3080</v>
      </c>
      <c r="D531" s="20" t="str">
        <f>IF(COUNTIFS(Main!$D$6:$D$55,'Support - Mun.TD Index'!C531)&gt;0,"X","")</f>
        <v/>
      </c>
      <c r="E531" s="16" t="s">
        <v>3083</v>
      </c>
      <c r="F531" s="17" t="s">
        <v>3084</v>
      </c>
      <c r="G531" s="3" t="str">
        <f t="shared" si="9"/>
        <v>057 - CEDAR LAKE-WEST CREEK</v>
      </c>
    </row>
    <row r="532" spans="1:7" x14ac:dyDescent="0.35">
      <c r="A532" s="16" t="s">
        <v>109</v>
      </c>
      <c r="B532" s="20" t="str">
        <f>IF(A532=LEFT(Main!$C$4,2),"X","")</f>
        <v/>
      </c>
      <c r="C532" s="17" t="s">
        <v>3080</v>
      </c>
      <c r="D532" s="20" t="str">
        <f>IF(COUNTIFS(Main!$D$6:$D$55,'Support - Mun.TD Index'!C532)&gt;0,"X","")</f>
        <v/>
      </c>
      <c r="E532" s="16" t="s">
        <v>2268</v>
      </c>
      <c r="F532" s="17" t="s">
        <v>3085</v>
      </c>
      <c r="G532" s="3" t="str">
        <f t="shared" si="9"/>
        <v>058 - CEDAR LAKE - CEDAR CREEK</v>
      </c>
    </row>
    <row r="533" spans="1:7" x14ac:dyDescent="0.35">
      <c r="A533" s="16" t="s">
        <v>109</v>
      </c>
      <c r="B533" s="20" t="str">
        <f>IF(A533=LEFT(Main!$C$4,2),"X","")</f>
        <v/>
      </c>
      <c r="C533" s="17" t="s">
        <v>3086</v>
      </c>
      <c r="D533" s="20" t="str">
        <f>IF(COUNTIFS(Main!$D$6:$D$55,'Support - Mun.TD Index'!C533)&gt;0,"X","")</f>
        <v/>
      </c>
      <c r="E533" s="16" t="s">
        <v>2322</v>
      </c>
      <c r="F533" s="17" t="s">
        <v>3087</v>
      </c>
      <c r="G533" s="3" t="str">
        <f t="shared" si="9"/>
        <v>006 - GRIFFITH</v>
      </c>
    </row>
    <row r="534" spans="1:7" x14ac:dyDescent="0.35">
      <c r="A534" s="16" t="s">
        <v>109</v>
      </c>
      <c r="B534" s="20" t="str">
        <f>IF(A534=LEFT(Main!$C$4,2),"X","")</f>
        <v/>
      </c>
      <c r="C534" s="17" t="s">
        <v>3086</v>
      </c>
      <c r="D534" s="20" t="str">
        <f>IF(COUNTIFS(Main!$D$6:$D$55,'Support - Mun.TD Index'!C534)&gt;0,"X","")</f>
        <v/>
      </c>
      <c r="E534" s="16" t="s">
        <v>2711</v>
      </c>
      <c r="F534" s="17" t="s">
        <v>3088</v>
      </c>
      <c r="G534" s="3" t="str">
        <f t="shared" si="9"/>
        <v>033 - GRIFFITH-ST. JOHN TWP</v>
      </c>
    </row>
    <row r="535" spans="1:7" x14ac:dyDescent="0.35">
      <c r="A535" s="16" t="s">
        <v>109</v>
      </c>
      <c r="B535" s="20" t="str">
        <f>IF(A535=LEFT(Main!$C$4,2),"X","")</f>
        <v/>
      </c>
      <c r="C535" s="17" t="s">
        <v>3089</v>
      </c>
      <c r="D535" s="20" t="str">
        <f>IF(COUNTIFS(Main!$D$6:$D$55,'Support - Mun.TD Index'!C535)&gt;0,"X","")</f>
        <v/>
      </c>
      <c r="E535" s="16" t="s">
        <v>2356</v>
      </c>
      <c r="F535" s="17" t="s">
        <v>3090</v>
      </c>
      <c r="G535" s="3" t="str">
        <f t="shared" si="9"/>
        <v>026 - HIGHLAND</v>
      </c>
    </row>
    <row r="536" spans="1:7" x14ac:dyDescent="0.35">
      <c r="A536" s="16" t="s">
        <v>109</v>
      </c>
      <c r="B536" s="20" t="str">
        <f>IF(A536=LEFT(Main!$C$4,2),"X","")</f>
        <v/>
      </c>
      <c r="C536" s="17" t="s">
        <v>3091</v>
      </c>
      <c r="D536" s="20" t="str">
        <f>IF(COUNTIFS(Main!$D$6:$D$55,'Support - Mun.TD Index'!C536)&gt;0,"X","")</f>
        <v/>
      </c>
      <c r="E536" s="16" t="s">
        <v>2332</v>
      </c>
      <c r="F536" s="17" t="s">
        <v>3092</v>
      </c>
      <c r="G536" s="3" t="str">
        <f t="shared" si="9"/>
        <v>027 - MUNSTER</v>
      </c>
    </row>
    <row r="537" spans="1:7" x14ac:dyDescent="0.35">
      <c r="A537" s="16" t="s">
        <v>109</v>
      </c>
      <c r="B537" s="20" t="str">
        <f>IF(A537=LEFT(Main!$C$4,2),"X","")</f>
        <v/>
      </c>
      <c r="C537" s="17" t="s">
        <v>3093</v>
      </c>
      <c r="D537" s="20" t="str">
        <f>IF(COUNTIFS(Main!$D$6:$D$55,'Support - Mun.TD Index'!C537)&gt;0,"X","")</f>
        <v/>
      </c>
      <c r="E537" s="16" t="s">
        <v>2540</v>
      </c>
      <c r="F537" s="17" t="s">
        <v>3094</v>
      </c>
      <c r="G537" s="3" t="str">
        <f t="shared" si="9"/>
        <v>030 - MERRILLVILLE</v>
      </c>
    </row>
    <row r="538" spans="1:7" x14ac:dyDescent="0.35">
      <c r="A538" s="16" t="s">
        <v>109</v>
      </c>
      <c r="B538" s="20" t="str">
        <f>IF(A538=LEFT(Main!$C$4,2),"X","")</f>
        <v/>
      </c>
      <c r="C538" s="17" t="s">
        <v>3093</v>
      </c>
      <c r="D538" s="20" t="str">
        <f>IF(COUNTIFS(Main!$D$6:$D$55,'Support - Mun.TD Index'!C538)&gt;0,"X","")</f>
        <v/>
      </c>
      <c r="E538" s="16" t="s">
        <v>2366</v>
      </c>
      <c r="F538" s="17" t="s">
        <v>3095</v>
      </c>
      <c r="G538" s="3" t="str">
        <f t="shared" si="9"/>
        <v>031 - MERRILLVILLE-GARY SAN</v>
      </c>
    </row>
    <row r="539" spans="1:7" x14ac:dyDescent="0.35">
      <c r="A539" s="16" t="s">
        <v>109</v>
      </c>
      <c r="B539" s="20" t="str">
        <f>IF(A539=LEFT(Main!$C$4,2),"X","")</f>
        <v/>
      </c>
      <c r="C539" s="17" t="s">
        <v>3093</v>
      </c>
      <c r="D539" s="20" t="str">
        <f>IF(COUNTIFS(Main!$D$6:$D$55,'Support - Mun.TD Index'!C539)&gt;0,"X","")</f>
        <v/>
      </c>
      <c r="E539" s="16" t="s">
        <v>2512</v>
      </c>
      <c r="F539" s="17" t="s">
        <v>3096</v>
      </c>
      <c r="G539" s="3" t="str">
        <f t="shared" si="9"/>
        <v>028 - ROSS TWP</v>
      </c>
    </row>
    <row r="540" spans="1:7" x14ac:dyDescent="0.35">
      <c r="A540" s="16" t="s">
        <v>109</v>
      </c>
      <c r="B540" s="20" t="str">
        <f>IF(A540=LEFT(Main!$C$4,2),"X","")</f>
        <v/>
      </c>
      <c r="C540" s="17" t="s">
        <v>3097</v>
      </c>
      <c r="D540" s="20" t="str">
        <f>IF(COUNTIFS(Main!$D$6:$D$55,'Support - Mun.TD Index'!C540)&gt;0,"X","")</f>
        <v/>
      </c>
      <c r="E540" s="16" t="s">
        <v>2368</v>
      </c>
      <c r="F540" s="17" t="s">
        <v>3098</v>
      </c>
      <c r="G540" s="3" t="str">
        <f t="shared" si="9"/>
        <v>034 - DYER</v>
      </c>
    </row>
    <row r="541" spans="1:7" x14ac:dyDescent="0.35">
      <c r="A541" s="16" t="s">
        <v>109</v>
      </c>
      <c r="B541" s="20" t="str">
        <f>IF(A541=LEFT(Main!$C$4,2),"X","")</f>
        <v/>
      </c>
      <c r="C541" s="17" t="s">
        <v>3099</v>
      </c>
      <c r="D541" s="20" t="str">
        <f>IF(COUNTIFS(Main!$D$6:$D$55,'Support - Mun.TD Index'!C541)&gt;0,"X","")</f>
        <v/>
      </c>
      <c r="E541" s="16" t="s">
        <v>2292</v>
      </c>
      <c r="F541" s="17" t="s">
        <v>3100</v>
      </c>
      <c r="G541" s="3" t="str">
        <f t="shared" si="9"/>
        <v>008 - LOWELL-CEDAR CREEK</v>
      </c>
    </row>
    <row r="542" spans="1:7" x14ac:dyDescent="0.35">
      <c r="A542" s="16" t="s">
        <v>109</v>
      </c>
      <c r="B542" s="20" t="str">
        <f>IF(A542=LEFT(Main!$C$4,2),"X","")</f>
        <v/>
      </c>
      <c r="C542" s="17" t="s">
        <v>3099</v>
      </c>
      <c r="D542" s="20" t="str">
        <f>IF(COUNTIFS(Main!$D$6:$D$55,'Support - Mun.TD Index'!C542)&gt;0,"X","")</f>
        <v/>
      </c>
      <c r="E542" s="16" t="s">
        <v>2615</v>
      </c>
      <c r="F542" s="17" t="s">
        <v>3101</v>
      </c>
      <c r="G542" s="3" t="str">
        <f t="shared" si="9"/>
        <v>038 - LOWELL-WEST CREEK</v>
      </c>
    </row>
    <row r="543" spans="1:7" x14ac:dyDescent="0.35">
      <c r="A543" s="16" t="s">
        <v>109</v>
      </c>
      <c r="B543" s="20" t="str">
        <f>IF(A543=LEFT(Main!$C$4,2),"X","")</f>
        <v/>
      </c>
      <c r="C543" s="17" t="s">
        <v>3102</v>
      </c>
      <c r="D543" s="20" t="str">
        <f>IF(COUNTIFS(Main!$D$6:$D$55,'Support - Mun.TD Index'!C543)&gt;0,"X","")</f>
        <v/>
      </c>
      <c r="E543" s="16" t="s">
        <v>2205</v>
      </c>
      <c r="F543" s="17" t="s">
        <v>3103</v>
      </c>
      <c r="G543" s="3" t="str">
        <f t="shared" si="9"/>
        <v>022 - NEW CHICAGO</v>
      </c>
    </row>
    <row r="544" spans="1:7" x14ac:dyDescent="0.35">
      <c r="A544" s="16" t="s">
        <v>109</v>
      </c>
      <c r="B544" s="20" t="str">
        <f>IF(A544=LEFT(Main!$C$4,2),"X","")</f>
        <v/>
      </c>
      <c r="C544" s="17" t="s">
        <v>3104</v>
      </c>
      <c r="D544" s="20" t="str">
        <f>IF(COUNTIFS(Main!$D$6:$D$55,'Support - Mun.TD Index'!C544)&gt;0,"X","")</f>
        <v/>
      </c>
      <c r="E544" s="16" t="s">
        <v>2312</v>
      </c>
      <c r="F544" s="17" t="s">
        <v>3105</v>
      </c>
      <c r="G544" s="3" t="str">
        <f t="shared" si="9"/>
        <v>015 - ST. JOHN-HAN TWP</v>
      </c>
    </row>
    <row r="545" spans="1:7" x14ac:dyDescent="0.35">
      <c r="A545" s="16" t="s">
        <v>109</v>
      </c>
      <c r="B545" s="20" t="str">
        <f>IF(A545=LEFT(Main!$C$4,2),"X","")</f>
        <v/>
      </c>
      <c r="C545" s="17" t="s">
        <v>3104</v>
      </c>
      <c r="D545" s="20" t="str">
        <f>IF(COUNTIFS(Main!$D$6:$D$55,'Support - Mun.TD Index'!C545)&gt;0,"X","")</f>
        <v/>
      </c>
      <c r="E545" s="16" t="s">
        <v>2334</v>
      </c>
      <c r="F545" s="17" t="s">
        <v>3106</v>
      </c>
      <c r="G545" s="3" t="str">
        <f t="shared" si="9"/>
        <v>035 - ST. JOHN CORP</v>
      </c>
    </row>
    <row r="546" spans="1:7" x14ac:dyDescent="0.35">
      <c r="A546" s="16" t="s">
        <v>109</v>
      </c>
      <c r="B546" s="20" t="str">
        <f>IF(A546=LEFT(Main!$C$4,2),"X","")</f>
        <v/>
      </c>
      <c r="C546" s="17" t="s">
        <v>3104</v>
      </c>
      <c r="D546" s="20" t="str">
        <f>IF(COUNTIFS(Main!$D$6:$D$55,'Support - Mun.TD Index'!C546)&gt;0,"X","")</f>
        <v/>
      </c>
      <c r="E546" s="16" t="s">
        <v>2990</v>
      </c>
      <c r="F546" s="17" t="s">
        <v>3107</v>
      </c>
      <c r="G546" s="3" t="str">
        <f t="shared" si="9"/>
        <v>059 - ST. JOHN - CENTER TOWNSHIP</v>
      </c>
    </row>
    <row r="547" spans="1:7" x14ac:dyDescent="0.35">
      <c r="A547" s="16" t="s">
        <v>109</v>
      </c>
      <c r="B547" s="20" t="str">
        <f>IF(A547=LEFT(Main!$C$4,2),"X","")</f>
        <v/>
      </c>
      <c r="C547" s="17" t="s">
        <v>3108</v>
      </c>
      <c r="D547" s="20" t="str">
        <f>IF(COUNTIFS(Main!$D$6:$D$55,'Support - Mun.TD Index'!C547)&gt;0,"X","")</f>
        <v/>
      </c>
      <c r="E547" s="16" t="s">
        <v>2336</v>
      </c>
      <c r="F547" s="17" t="s">
        <v>3109</v>
      </c>
      <c r="G547" s="3" t="str">
        <f t="shared" si="9"/>
        <v>036 - SCHERERVILLE</v>
      </c>
    </row>
    <row r="548" spans="1:7" x14ac:dyDescent="0.35">
      <c r="A548" s="16" t="s">
        <v>109</v>
      </c>
      <c r="B548" s="20" t="str">
        <f>IF(A548=LEFT(Main!$C$4,2),"X","")</f>
        <v/>
      </c>
      <c r="C548" s="17" t="s">
        <v>3108</v>
      </c>
      <c r="D548" s="20" t="str">
        <f>IF(COUNTIFS(Main!$D$6:$D$55,'Support - Mun.TD Index'!C548)&gt;0,"X","")</f>
        <v/>
      </c>
      <c r="E548" s="16" t="s">
        <v>3110</v>
      </c>
      <c r="F548" s="17" t="s">
        <v>3111</v>
      </c>
      <c r="G548" s="3" t="str">
        <f t="shared" si="9"/>
        <v>060 - SCHERERVILLE-CENTER TWP</v>
      </c>
    </row>
    <row r="549" spans="1:7" x14ac:dyDescent="0.35">
      <c r="A549" s="16" t="s">
        <v>109</v>
      </c>
      <c r="B549" s="20" t="str">
        <f>IF(A549=LEFT(Main!$C$4,2),"X","")</f>
        <v/>
      </c>
      <c r="C549" s="17" t="s">
        <v>3112</v>
      </c>
      <c r="D549" s="20" t="str">
        <f>IF(COUNTIFS(Main!$D$6:$D$55,'Support - Mun.TD Index'!C549)&gt;0,"X","")</f>
        <v/>
      </c>
      <c r="E549" s="16" t="s">
        <v>2248</v>
      </c>
      <c r="F549" s="17" t="s">
        <v>3113</v>
      </c>
      <c r="G549" s="3" t="str">
        <f t="shared" si="9"/>
        <v>039 - SCHNEIDER</v>
      </c>
    </row>
    <row r="550" spans="1:7" x14ac:dyDescent="0.35">
      <c r="A550" s="16" t="s">
        <v>109</v>
      </c>
      <c r="B550" s="20" t="str">
        <f>IF(A550=LEFT(Main!$C$4,2),"X","")</f>
        <v/>
      </c>
      <c r="C550" s="17" t="s">
        <v>3114</v>
      </c>
      <c r="D550" s="20" t="str">
        <f>IF(COUNTIFS(Main!$D$6:$D$55,'Support - Mun.TD Index'!C550)&gt;0,"X","")</f>
        <v/>
      </c>
      <c r="E550" s="16" t="s">
        <v>2244</v>
      </c>
      <c r="F550" s="17" t="s">
        <v>3115</v>
      </c>
      <c r="G550" s="3" t="str">
        <f t="shared" si="9"/>
        <v>047 - WINFIELD CORP</v>
      </c>
    </row>
    <row r="551" spans="1:7" x14ac:dyDescent="0.35">
      <c r="A551" s="16" t="s">
        <v>109</v>
      </c>
      <c r="B551" s="20" t="str">
        <f>IF(A551=LEFT(Main!$C$4,2),"X","")</f>
        <v/>
      </c>
      <c r="C551" s="17" t="s">
        <v>3114</v>
      </c>
      <c r="D551" s="20" t="str">
        <f>IF(COUNTIFS(Main!$D$6:$D$55,'Support - Mun.TD Index'!C551)&gt;0,"X","")</f>
        <v/>
      </c>
      <c r="E551" s="16" t="s">
        <v>2258</v>
      </c>
      <c r="F551" s="17" t="s">
        <v>3116</v>
      </c>
      <c r="G551" s="3" t="str">
        <f t="shared" si="9"/>
        <v>054 - TWN OF WINFIELD-WINFIELD WATER</v>
      </c>
    </row>
    <row r="552" spans="1:7" x14ac:dyDescent="0.35">
      <c r="A552" s="16" t="s">
        <v>111</v>
      </c>
      <c r="B552" s="20" t="str">
        <f>IF(A552=LEFT(Main!$C$4,2),"X","")</f>
        <v/>
      </c>
      <c r="C552" s="17" t="s">
        <v>3117</v>
      </c>
      <c r="D552" s="20" t="str">
        <f>IF(COUNTIFS(Main!$D$6:$D$55,'Support - Mun.TD Index'!C552)&gt;0,"X","")</f>
        <v/>
      </c>
      <c r="E552" s="16" t="s">
        <v>2307</v>
      </c>
      <c r="F552" s="17" t="s">
        <v>3118</v>
      </c>
      <c r="G552" s="3" t="str">
        <f t="shared" si="9"/>
        <v>009 - MICHIGAN CITY COOLSPRING</v>
      </c>
    </row>
    <row r="553" spans="1:7" x14ac:dyDescent="0.35">
      <c r="A553" s="16" t="s">
        <v>111</v>
      </c>
      <c r="B553" s="20" t="str">
        <f>IF(A553=LEFT(Main!$C$4,2),"X","")</f>
        <v/>
      </c>
      <c r="C553" s="17" t="s">
        <v>3117</v>
      </c>
      <c r="D553" s="20" t="str">
        <f>IF(COUNTIFS(Main!$D$6:$D$55,'Support - Mun.TD Index'!C553)&gt;0,"X","")</f>
        <v/>
      </c>
      <c r="E553" s="16" t="s">
        <v>2205</v>
      </c>
      <c r="F553" s="17" t="s">
        <v>3119</v>
      </c>
      <c r="G553" s="3" t="str">
        <f t="shared" si="9"/>
        <v>022 - MICHIGAN CITY MICHIGAN</v>
      </c>
    </row>
    <row r="554" spans="1:7" x14ac:dyDescent="0.35">
      <c r="A554" s="16" t="s">
        <v>111</v>
      </c>
      <c r="B554" s="20" t="str">
        <f>IF(A554=LEFT(Main!$C$4,2),"X","")</f>
        <v/>
      </c>
      <c r="C554" s="17" t="s">
        <v>3120</v>
      </c>
      <c r="D554" s="20" t="str">
        <f>IF(COUNTIFS(Main!$D$6:$D$55,'Support - Mun.TD Index'!C554)&gt;0,"X","")</f>
        <v/>
      </c>
      <c r="E554" s="16" t="s">
        <v>2265</v>
      </c>
      <c r="F554" s="17" t="s">
        <v>3121</v>
      </c>
      <c r="G554" s="3" t="str">
        <f t="shared" si="9"/>
        <v>043 - LAPORTE CENTER</v>
      </c>
    </row>
    <row r="555" spans="1:7" x14ac:dyDescent="0.35">
      <c r="A555" s="16" t="s">
        <v>111</v>
      </c>
      <c r="B555" s="20" t="str">
        <f>IF(A555=LEFT(Main!$C$4,2),"X","")</f>
        <v/>
      </c>
      <c r="C555" s="17" t="s">
        <v>3120</v>
      </c>
      <c r="D555" s="20" t="str">
        <f>IF(COUNTIFS(Main!$D$6:$D$55,'Support - Mun.TD Index'!C555)&gt;0,"X","")</f>
        <v/>
      </c>
      <c r="E555" s="16" t="s">
        <v>2256</v>
      </c>
      <c r="F555" s="17" t="s">
        <v>3122</v>
      </c>
      <c r="G555" s="3" t="str">
        <f t="shared" si="9"/>
        <v>053 - LAPORTE KANKAKEE #1</v>
      </c>
    </row>
    <row r="556" spans="1:7" x14ac:dyDescent="0.35">
      <c r="A556" s="16" t="s">
        <v>111</v>
      </c>
      <c r="B556" s="20" t="str">
        <f>IF(A556=LEFT(Main!$C$4,2),"X","")</f>
        <v/>
      </c>
      <c r="C556" s="17" t="s">
        <v>3120</v>
      </c>
      <c r="D556" s="20" t="str">
        <f>IF(COUNTIFS(Main!$D$6:$D$55,'Support - Mun.TD Index'!C556)&gt;0,"X","")</f>
        <v/>
      </c>
      <c r="E556" s="16" t="s">
        <v>2258</v>
      </c>
      <c r="F556" s="17" t="s">
        <v>3123</v>
      </c>
      <c r="G556" s="3" t="str">
        <f t="shared" si="9"/>
        <v>054 - LAPORTE KANKAKEE #2</v>
      </c>
    </row>
    <row r="557" spans="1:7" x14ac:dyDescent="0.35">
      <c r="A557" s="16" t="s">
        <v>111</v>
      </c>
      <c r="B557" s="20" t="str">
        <f>IF(A557=LEFT(Main!$C$4,2),"X","")</f>
        <v/>
      </c>
      <c r="C557" s="17" t="s">
        <v>3120</v>
      </c>
      <c r="D557" s="20" t="str">
        <f>IF(COUNTIFS(Main!$D$6:$D$55,'Support - Mun.TD Index'!C557)&gt;0,"X","")</f>
        <v/>
      </c>
      <c r="E557" s="16" t="s">
        <v>2268</v>
      </c>
      <c r="F557" s="17" t="s">
        <v>3124</v>
      </c>
      <c r="G557" s="3" t="str">
        <f t="shared" si="9"/>
        <v>058 - LAPORTE PLEASANT</v>
      </c>
    </row>
    <row r="558" spans="1:7" x14ac:dyDescent="0.35">
      <c r="A558" s="16" t="s">
        <v>111</v>
      </c>
      <c r="B558" s="20" t="str">
        <f>IF(A558=LEFT(Main!$C$4,2),"X","")</f>
        <v/>
      </c>
      <c r="C558" s="17" t="s">
        <v>3120</v>
      </c>
      <c r="D558" s="20" t="str">
        <f>IF(COUNTIFS(Main!$D$6:$D$55,'Support - Mun.TD Index'!C558)&gt;0,"X","")</f>
        <v/>
      </c>
      <c r="E558" s="16" t="s">
        <v>3125</v>
      </c>
      <c r="F558" s="17" t="s">
        <v>3126</v>
      </c>
      <c r="G558" s="3" t="str">
        <f t="shared" si="9"/>
        <v>061 - LAPORTE SCIPIO</v>
      </c>
    </row>
    <row r="559" spans="1:7" x14ac:dyDescent="0.35">
      <c r="A559" s="16" t="s">
        <v>111</v>
      </c>
      <c r="B559" s="20" t="str">
        <f>IF(A559=LEFT(Main!$C$4,2),"X","")</f>
        <v/>
      </c>
      <c r="C559" s="17" t="s">
        <v>3127</v>
      </c>
      <c r="D559" s="20" t="str">
        <f>IF(COUNTIFS(Main!$D$6:$D$55,'Support - Mun.TD Index'!C559)&gt;0,"X","")</f>
        <v/>
      </c>
      <c r="E559" s="16" t="s">
        <v>3128</v>
      </c>
      <c r="F559" s="17" t="s">
        <v>3129</v>
      </c>
      <c r="G559" s="3" t="str">
        <f t="shared" si="9"/>
        <v>067 - KINGSBURY (WASHINGTON)</v>
      </c>
    </row>
    <row r="560" spans="1:7" x14ac:dyDescent="0.35">
      <c r="A560" s="16" t="s">
        <v>111</v>
      </c>
      <c r="B560" s="20" t="str">
        <f>IF(A560=LEFT(Main!$C$4,2),"X","")</f>
        <v/>
      </c>
      <c r="C560" s="17" t="s">
        <v>3130</v>
      </c>
      <c r="D560" s="20" t="str">
        <f>IF(COUNTIFS(Main!$D$6:$D$55,'Support - Mun.TD Index'!C560)&gt;0,"X","")</f>
        <v/>
      </c>
      <c r="E560" s="16" t="s">
        <v>3131</v>
      </c>
      <c r="F560" s="17" t="s">
        <v>3132</v>
      </c>
      <c r="G560" s="3" t="str">
        <f t="shared" si="9"/>
        <v>065 - KINGSFORD HEIGHTS (UNION)</v>
      </c>
    </row>
    <row r="561" spans="1:7" x14ac:dyDescent="0.35">
      <c r="A561" s="16" t="s">
        <v>111</v>
      </c>
      <c r="B561" s="20" t="str">
        <f>IF(A561=LEFT(Main!$C$4,2),"X","")</f>
        <v/>
      </c>
      <c r="C561" s="17" t="s">
        <v>3133</v>
      </c>
      <c r="D561" s="20" t="str">
        <f>IF(COUNTIFS(Main!$D$6:$D$55,'Support - Mun.TD Index'!C561)&gt;0,"X","")</f>
        <v/>
      </c>
      <c r="E561" s="16" t="s">
        <v>2384</v>
      </c>
      <c r="F561" s="17" t="s">
        <v>3134</v>
      </c>
      <c r="G561" s="3" t="str">
        <f t="shared" si="9"/>
        <v>012 - LA CROSSE (DEWEY)</v>
      </c>
    </row>
    <row r="562" spans="1:7" x14ac:dyDescent="0.35">
      <c r="A562" s="16" t="s">
        <v>111</v>
      </c>
      <c r="B562" s="20" t="str">
        <f>IF(A562=LEFT(Main!$C$4,2),"X","")</f>
        <v/>
      </c>
      <c r="C562" s="17" t="s">
        <v>3135</v>
      </c>
      <c r="D562" s="20" t="str">
        <f>IF(COUNTIFS(Main!$D$6:$D$55,'Support - Mun.TD Index'!C562)&gt;0,"X","")</f>
        <v/>
      </c>
      <c r="E562" s="16" t="s">
        <v>2218</v>
      </c>
      <c r="F562" s="17" t="s">
        <v>3136</v>
      </c>
      <c r="G562" s="3" t="str">
        <f t="shared" si="9"/>
        <v>023 - LONG BEACH (MICHIGAN)</v>
      </c>
    </row>
    <row r="563" spans="1:7" x14ac:dyDescent="0.35">
      <c r="A563" s="16" t="s">
        <v>111</v>
      </c>
      <c r="B563" s="20" t="str">
        <f>IF(A563=LEFT(Main!$C$4,2),"X","")</f>
        <v/>
      </c>
      <c r="C563" s="17" t="s">
        <v>3135</v>
      </c>
      <c r="D563" s="20" t="str">
        <f>IF(COUNTIFS(Main!$D$6:$D$55,'Support - Mun.TD Index'!C563)&gt;0,"X","")</f>
        <v/>
      </c>
      <c r="E563" s="16" t="s">
        <v>2223</v>
      </c>
      <c r="F563" s="17" t="s">
        <v>3137</v>
      </c>
      <c r="G563" s="3" t="str">
        <f t="shared" si="9"/>
        <v>070 - LONG BEACH (MICHIGAN) MICH SAN</v>
      </c>
    </row>
    <row r="564" spans="1:7" x14ac:dyDescent="0.35">
      <c r="A564" s="16" t="s">
        <v>111</v>
      </c>
      <c r="B564" s="20" t="str">
        <f>IF(A564=LEFT(Main!$C$4,2),"X","")</f>
        <v/>
      </c>
      <c r="C564" s="17" t="s">
        <v>3138</v>
      </c>
      <c r="D564" s="20" t="str">
        <f>IF(COUNTIFS(Main!$D$6:$D$55,'Support - Mun.TD Index'!C564)&gt;0,"X","")</f>
        <v/>
      </c>
      <c r="E564" s="16" t="s">
        <v>2287</v>
      </c>
      <c r="F564" s="17" t="s">
        <v>3139</v>
      </c>
      <c r="G564" s="3" t="str">
        <f t="shared" si="9"/>
        <v>024 - MICHIANA SHORES MICHIGAN</v>
      </c>
    </row>
    <row r="565" spans="1:7" x14ac:dyDescent="0.35">
      <c r="A565" s="16" t="s">
        <v>111</v>
      </c>
      <c r="B565" s="20" t="str">
        <f>IF(A565=LEFT(Main!$C$4,2),"X","")</f>
        <v/>
      </c>
      <c r="C565" s="17" t="s">
        <v>3138</v>
      </c>
      <c r="D565" s="20" t="str">
        <f>IF(COUNTIFS(Main!$D$6:$D$55,'Support - Mun.TD Index'!C565)&gt;0,"X","")</f>
        <v/>
      </c>
      <c r="E565" s="16" t="s">
        <v>3140</v>
      </c>
      <c r="F565" s="17" t="s">
        <v>3141</v>
      </c>
      <c r="G565" s="3" t="str">
        <f t="shared" si="9"/>
        <v>063 - MICHIANA SHORES SPRINGFIELD</v>
      </c>
    </row>
    <row r="566" spans="1:7" x14ac:dyDescent="0.35">
      <c r="A566" s="16" t="s">
        <v>111</v>
      </c>
      <c r="B566" s="20" t="str">
        <f>IF(A566=LEFT(Main!$C$4,2),"X","")</f>
        <v/>
      </c>
      <c r="C566" s="17" t="s">
        <v>3142</v>
      </c>
      <c r="D566" s="20" t="str">
        <f>IF(COUNTIFS(Main!$D$6:$D$55,'Support - Mun.TD Index'!C566)&gt;0,"X","")</f>
        <v/>
      </c>
      <c r="E566" s="16" t="s">
        <v>2289</v>
      </c>
      <c r="F566" s="17" t="s">
        <v>3143</v>
      </c>
      <c r="G566" s="3" t="str">
        <f t="shared" si="9"/>
        <v>025 - POTTAWATTAMIE PARK (MICHIGAN)</v>
      </c>
    </row>
    <row r="567" spans="1:7" x14ac:dyDescent="0.35">
      <c r="A567" s="16" t="s">
        <v>111</v>
      </c>
      <c r="B567" s="20" t="str">
        <f>IF(A567=LEFT(Main!$C$4,2),"X","")</f>
        <v/>
      </c>
      <c r="C567" s="17" t="s">
        <v>3142</v>
      </c>
      <c r="D567" s="20" t="str">
        <f>IF(COUNTIFS(Main!$D$6:$D$55,'Support - Mun.TD Index'!C567)&gt;0,"X","")</f>
        <v/>
      </c>
      <c r="E567" s="16" t="s">
        <v>2221</v>
      </c>
      <c r="F567" s="17" t="s">
        <v>3144</v>
      </c>
      <c r="G567" s="3" t="str">
        <f t="shared" si="9"/>
        <v>069 - POTTAWATTAMIE PARK MICH SAN</v>
      </c>
    </row>
    <row r="568" spans="1:7" x14ac:dyDescent="0.35">
      <c r="A568" s="16" t="s">
        <v>111</v>
      </c>
      <c r="B568" s="20" t="str">
        <f>IF(A568=LEFT(Main!$C$4,2),"X","")</f>
        <v/>
      </c>
      <c r="C568" s="17" t="s">
        <v>3145</v>
      </c>
      <c r="D568" s="20" t="str">
        <f>IF(COUNTIFS(Main!$D$6:$D$55,'Support - Mun.TD Index'!C568)&gt;0,"X","")</f>
        <v/>
      </c>
      <c r="E568" s="16" t="s">
        <v>2208</v>
      </c>
      <c r="F568" s="17" t="s">
        <v>3146</v>
      </c>
      <c r="G568" s="3" t="str">
        <f t="shared" si="9"/>
        <v>010 - TRAIL CREEK COOLSPRING</v>
      </c>
    </row>
    <row r="569" spans="1:7" x14ac:dyDescent="0.35">
      <c r="A569" s="16" t="s">
        <v>111</v>
      </c>
      <c r="B569" s="20" t="str">
        <f>IF(A569=LEFT(Main!$C$4,2),"X","")</f>
        <v/>
      </c>
      <c r="C569" s="17" t="s">
        <v>3145</v>
      </c>
      <c r="D569" s="20" t="str">
        <f>IF(COUNTIFS(Main!$D$6:$D$55,'Support - Mun.TD Index'!C569)&gt;0,"X","")</f>
        <v/>
      </c>
      <c r="E569" s="16" t="s">
        <v>2356</v>
      </c>
      <c r="F569" s="17" t="s">
        <v>3147</v>
      </c>
      <c r="G569" s="3" t="str">
        <f t="shared" si="9"/>
        <v>026 - TRAIL CREEK MICHIGAN</v>
      </c>
    </row>
    <row r="570" spans="1:7" x14ac:dyDescent="0.35">
      <c r="A570" s="16" t="s">
        <v>111</v>
      </c>
      <c r="B570" s="20" t="str">
        <f>IF(A570=LEFT(Main!$C$4,2),"X","")</f>
        <v/>
      </c>
      <c r="C570" s="17" t="s">
        <v>3145</v>
      </c>
      <c r="D570" s="20" t="str">
        <f>IF(COUNTIFS(Main!$D$6:$D$55,'Support - Mun.TD Index'!C570)&gt;0,"X","")</f>
        <v/>
      </c>
      <c r="E570" s="16" t="s">
        <v>2225</v>
      </c>
      <c r="F570" s="17" t="s">
        <v>3148</v>
      </c>
      <c r="G570" s="3" t="str">
        <f t="shared" si="9"/>
        <v>071 - TRAIL CREEK (COOLSPRING) MICH</v>
      </c>
    </row>
    <row r="571" spans="1:7" x14ac:dyDescent="0.35">
      <c r="A571" s="16" t="s">
        <v>111</v>
      </c>
      <c r="B571" s="20" t="str">
        <f>IF(A571=LEFT(Main!$C$4,2),"X","")</f>
        <v/>
      </c>
      <c r="C571" s="17" t="s">
        <v>3145</v>
      </c>
      <c r="D571" s="20" t="str">
        <f>IF(COUNTIFS(Main!$D$6:$D$55,'Support - Mun.TD Index'!C571)&gt;0,"X","")</f>
        <v/>
      </c>
      <c r="E571" s="16" t="s">
        <v>2227</v>
      </c>
      <c r="F571" s="17" t="s">
        <v>3149</v>
      </c>
      <c r="G571" s="3" t="str">
        <f t="shared" si="9"/>
        <v>072 - TRAIL CREEK (MICHIGAN) MICH SA</v>
      </c>
    </row>
    <row r="572" spans="1:7" x14ac:dyDescent="0.35">
      <c r="A572" s="16" t="s">
        <v>111</v>
      </c>
      <c r="B572" s="20" t="str">
        <f>IF(A572=LEFT(Main!$C$4,2),"X","")</f>
        <v/>
      </c>
      <c r="C572" s="17" t="s">
        <v>3150</v>
      </c>
      <c r="D572" s="20" t="str">
        <f>IF(COUNTIFS(Main!$D$6:$D$55,'Support - Mun.TD Index'!C572)&gt;0,"X","")</f>
        <v/>
      </c>
      <c r="E572" s="16" t="s">
        <v>2279</v>
      </c>
      <c r="F572" s="17" t="s">
        <v>3151</v>
      </c>
      <c r="G572" s="3" t="str">
        <f t="shared" si="9"/>
        <v>002 - WANATAH CASS</v>
      </c>
    </row>
    <row r="573" spans="1:7" x14ac:dyDescent="0.35">
      <c r="A573" s="16" t="s">
        <v>111</v>
      </c>
      <c r="B573" s="20" t="str">
        <f>IF(A573=LEFT(Main!$C$4,2),"X","")</f>
        <v/>
      </c>
      <c r="C573" s="17" t="s">
        <v>3150</v>
      </c>
      <c r="D573" s="20" t="str">
        <f>IF(COUNTIFS(Main!$D$6:$D$55,'Support - Mun.TD Index'!C573)&gt;0,"X","")</f>
        <v/>
      </c>
      <c r="E573" s="16" t="s">
        <v>2549</v>
      </c>
      <c r="F573" s="17" t="s">
        <v>3152</v>
      </c>
      <c r="G573" s="3" t="str">
        <f t="shared" si="9"/>
        <v>045 - WANATAH CLINTON</v>
      </c>
    </row>
    <row r="574" spans="1:7" x14ac:dyDescent="0.35">
      <c r="A574" s="16" t="s">
        <v>111</v>
      </c>
      <c r="B574" s="20" t="str">
        <f>IF(A574=LEFT(Main!$C$4,2),"X","")</f>
        <v/>
      </c>
      <c r="C574" s="17" t="s">
        <v>3153</v>
      </c>
      <c r="D574" s="20" t="str">
        <f>IF(COUNTIFS(Main!$D$6:$D$55,'Support - Mun.TD Index'!C574)&gt;0,"X","")</f>
        <v/>
      </c>
      <c r="E574" s="16" t="s">
        <v>2512</v>
      </c>
      <c r="F574" s="17" t="s">
        <v>3154</v>
      </c>
      <c r="G574" s="3" t="str">
        <f t="shared" si="9"/>
        <v>028 - WESTVILLE (NEW DURHAM)</v>
      </c>
    </row>
    <row r="575" spans="1:7" x14ac:dyDescent="0.35">
      <c r="A575" s="16" t="s">
        <v>113</v>
      </c>
      <c r="B575" s="20" t="str">
        <f>IF(A575=LEFT(Main!$C$4,2),"X","")</f>
        <v/>
      </c>
      <c r="C575" s="17" t="s">
        <v>3155</v>
      </c>
      <c r="D575" s="20" t="str">
        <f>IF(COUNTIFS(Main!$D$6:$D$55,'Support - Mun.TD Index'!C575)&gt;0,"X","")</f>
        <v/>
      </c>
      <c r="E575" s="16" t="s">
        <v>2208</v>
      </c>
      <c r="F575" s="17" t="s">
        <v>3156</v>
      </c>
      <c r="G575" s="3" t="str">
        <f t="shared" si="9"/>
        <v>010 - BEDFORD</v>
      </c>
    </row>
    <row r="576" spans="1:7" x14ac:dyDescent="0.35">
      <c r="A576" s="16" t="s">
        <v>113</v>
      </c>
      <c r="B576" s="20" t="str">
        <f>IF(A576=LEFT(Main!$C$4,2),"X","")</f>
        <v/>
      </c>
      <c r="C576" s="17" t="s">
        <v>3157</v>
      </c>
      <c r="D576" s="20" t="str">
        <f>IF(COUNTIFS(Main!$D$6:$D$55,'Support - Mun.TD Index'!C576)&gt;0,"X","")</f>
        <v/>
      </c>
      <c r="E576" s="16" t="s">
        <v>2281</v>
      </c>
      <c r="F576" s="17" t="s">
        <v>3158</v>
      </c>
      <c r="G576" s="3" t="str">
        <f t="shared" si="9"/>
        <v>005 - MITCHELL</v>
      </c>
    </row>
    <row r="577" spans="1:7" x14ac:dyDescent="0.35">
      <c r="A577" s="16" t="s">
        <v>113</v>
      </c>
      <c r="B577" s="20" t="str">
        <f>IF(A577=LEFT(Main!$C$4,2),"X","")</f>
        <v/>
      </c>
      <c r="C577" s="17" t="s">
        <v>3159</v>
      </c>
      <c r="D577" s="20" t="str">
        <f>IF(COUNTIFS(Main!$D$6:$D$55,'Support - Mun.TD Index'!C577)&gt;0,"X","")</f>
        <v/>
      </c>
      <c r="E577" s="16" t="s">
        <v>2216</v>
      </c>
      <c r="F577" s="17" t="s">
        <v>3160</v>
      </c>
      <c r="G577" s="3" t="str">
        <f t="shared" si="9"/>
        <v>011 - OOLITIC</v>
      </c>
    </row>
    <row r="578" spans="1:7" x14ac:dyDescent="0.35">
      <c r="A578" s="16" t="s">
        <v>115</v>
      </c>
      <c r="B578" s="20" t="str">
        <f>IF(A578=LEFT(Main!$C$4,2),"X","")</f>
        <v/>
      </c>
      <c r="C578" s="17" t="s">
        <v>3161</v>
      </c>
      <c r="D578" s="20" t="str">
        <f>IF(COUNTIFS(Main!$D$6:$D$55,'Support - Mun.TD Index'!C578)&gt;0,"X","")</f>
        <v/>
      </c>
      <c r="E578" s="16" t="s">
        <v>2347</v>
      </c>
      <c r="F578" s="17" t="s">
        <v>3162</v>
      </c>
      <c r="G578" s="3" t="str">
        <f t="shared" si="9"/>
        <v>003 - ANDERSON CITY - ANDERSON TOWNS</v>
      </c>
    </row>
    <row r="579" spans="1:7" x14ac:dyDescent="0.35">
      <c r="A579" s="16" t="s">
        <v>115</v>
      </c>
      <c r="B579" s="20" t="str">
        <f>IF(A579=LEFT(Main!$C$4,2),"X","")</f>
        <v/>
      </c>
      <c r="C579" s="17" t="s">
        <v>3161</v>
      </c>
      <c r="D579" s="20" t="str">
        <f>IF(COUNTIFS(Main!$D$6:$D$55,'Support - Mun.TD Index'!C579)&gt;0,"X","")</f>
        <v/>
      </c>
      <c r="E579" s="16" t="s">
        <v>2213</v>
      </c>
      <c r="F579" s="17" t="s">
        <v>3163</v>
      </c>
      <c r="G579" s="3" t="str">
        <f t="shared" ref="G579:G642" si="10">E579&amp;" - "&amp;UPPER(F579)</f>
        <v>019 - ANDERSON CITY LAFAYETTE TWP</v>
      </c>
    </row>
    <row r="580" spans="1:7" x14ac:dyDescent="0.35">
      <c r="A580" s="16" t="s">
        <v>115</v>
      </c>
      <c r="B580" s="20" t="str">
        <f>IF(A580=LEFT(Main!$C$4,2),"X","")</f>
        <v/>
      </c>
      <c r="C580" s="17" t="s">
        <v>3161</v>
      </c>
      <c r="D580" s="20" t="str">
        <f>IF(COUNTIFS(Main!$D$6:$D$55,'Support - Mun.TD Index'!C580)&gt;0,"X","")</f>
        <v/>
      </c>
      <c r="E580" s="16" t="s">
        <v>2540</v>
      </c>
      <c r="F580" s="17" t="s">
        <v>3164</v>
      </c>
      <c r="G580" s="3" t="str">
        <f t="shared" si="10"/>
        <v>030 - ANDERSON CITY RICHLAND TWP</v>
      </c>
    </row>
    <row r="581" spans="1:7" x14ac:dyDescent="0.35">
      <c r="A581" s="16" t="s">
        <v>115</v>
      </c>
      <c r="B581" s="20" t="str">
        <f>IF(A581=LEFT(Main!$C$4,2),"X","")</f>
        <v/>
      </c>
      <c r="C581" s="17" t="s">
        <v>3161</v>
      </c>
      <c r="D581" s="20" t="str">
        <f>IF(COUNTIFS(Main!$D$6:$D$55,'Support - Mun.TD Index'!C581)&gt;0,"X","")</f>
        <v/>
      </c>
      <c r="E581" s="16" t="s">
        <v>2368</v>
      </c>
      <c r="F581" s="17" t="s">
        <v>3165</v>
      </c>
      <c r="G581" s="3" t="str">
        <f t="shared" si="10"/>
        <v>034 - ANDERSON CITY UNION TWP</v>
      </c>
    </row>
    <row r="582" spans="1:7" x14ac:dyDescent="0.35">
      <c r="A582" s="16" t="s">
        <v>115</v>
      </c>
      <c r="B582" s="20" t="str">
        <f>IF(A582=LEFT(Main!$C$4,2),"X","")</f>
        <v/>
      </c>
      <c r="C582" s="17" t="s">
        <v>3161</v>
      </c>
      <c r="D582" s="20" t="str">
        <f>IF(COUNTIFS(Main!$D$6:$D$55,'Support - Mun.TD Index'!C582)&gt;0,"X","")</f>
        <v/>
      </c>
      <c r="E582" s="16" t="s">
        <v>2615</v>
      </c>
      <c r="F582" s="17" t="s">
        <v>3166</v>
      </c>
      <c r="G582" s="3" t="str">
        <f t="shared" si="10"/>
        <v>038 - ANDERSON ADAMS</v>
      </c>
    </row>
    <row r="583" spans="1:7" x14ac:dyDescent="0.35">
      <c r="A583" s="16" t="s">
        <v>115</v>
      </c>
      <c r="B583" s="20" t="str">
        <f>IF(A583=LEFT(Main!$C$4,2),"X","")</f>
        <v/>
      </c>
      <c r="C583" s="17" t="s">
        <v>3161</v>
      </c>
      <c r="D583" s="20" t="str">
        <f>IF(COUNTIFS(Main!$D$6:$D$55,'Support - Mun.TD Index'!C583)&gt;0,"X","")</f>
        <v/>
      </c>
      <c r="E583" s="16" t="s">
        <v>2248</v>
      </c>
      <c r="F583" s="17" t="s">
        <v>3167</v>
      </c>
      <c r="G583" s="3" t="str">
        <f t="shared" si="10"/>
        <v>039 - ANDERSON FALL CREEK</v>
      </c>
    </row>
    <row r="584" spans="1:7" x14ac:dyDescent="0.35">
      <c r="A584" s="16" t="s">
        <v>115</v>
      </c>
      <c r="B584" s="20" t="str">
        <f>IF(A584=LEFT(Main!$C$4,2),"X","")</f>
        <v/>
      </c>
      <c r="C584" s="17" t="s">
        <v>3161</v>
      </c>
      <c r="D584" s="20" t="str">
        <f>IF(COUNTIFS(Main!$D$6:$D$55,'Support - Mun.TD Index'!C584)&gt;0,"X","")</f>
        <v/>
      </c>
      <c r="E584" s="16" t="s">
        <v>2250</v>
      </c>
      <c r="F584" s="17" t="s">
        <v>3168</v>
      </c>
      <c r="G584" s="3" t="str">
        <f t="shared" si="10"/>
        <v>040 - ANDERSON LAF.W.C.</v>
      </c>
    </row>
    <row r="585" spans="1:7" x14ac:dyDescent="0.35">
      <c r="A585" s="16" t="s">
        <v>115</v>
      </c>
      <c r="B585" s="20" t="str">
        <f>IF(A585=LEFT(Main!$C$4,2),"X","")</f>
        <v/>
      </c>
      <c r="C585" s="17" t="s">
        <v>3169</v>
      </c>
      <c r="D585" s="20" t="str">
        <f>IF(COUNTIFS(Main!$D$6:$D$55,'Support - Mun.TD Index'!C585)&gt;0,"X","")</f>
        <v/>
      </c>
      <c r="E585" s="16" t="s">
        <v>2216</v>
      </c>
      <c r="F585" s="17" t="s">
        <v>3170</v>
      </c>
      <c r="G585" s="3" t="str">
        <f t="shared" si="10"/>
        <v>011 - ELWOOD CITY - DUCK CREEK TWP</v>
      </c>
    </row>
    <row r="586" spans="1:7" x14ac:dyDescent="0.35">
      <c r="A586" s="16" t="s">
        <v>115</v>
      </c>
      <c r="B586" s="20" t="str">
        <f>IF(A586=LEFT(Main!$C$4,2),"X","")</f>
        <v/>
      </c>
      <c r="C586" s="17" t="s">
        <v>3169</v>
      </c>
      <c r="D586" s="20" t="str">
        <f>IF(COUNTIFS(Main!$D$6:$D$55,'Support - Mun.TD Index'!C586)&gt;0,"X","")</f>
        <v/>
      </c>
      <c r="E586" s="16" t="s">
        <v>2332</v>
      </c>
      <c r="F586" s="17" t="s">
        <v>3171</v>
      </c>
      <c r="G586" s="3" t="str">
        <f t="shared" si="10"/>
        <v>027 - ELWOOD CITY PIPE CR.TWP.</v>
      </c>
    </row>
    <row r="587" spans="1:7" x14ac:dyDescent="0.35">
      <c r="A587" s="16" t="s">
        <v>115</v>
      </c>
      <c r="B587" s="20" t="str">
        <f>IF(A587=LEFT(Main!$C$4,2),"X","")</f>
        <v/>
      </c>
      <c r="C587" s="17" t="s">
        <v>3172</v>
      </c>
      <c r="D587" s="20" t="str">
        <f>IF(COUNTIFS(Main!$D$6:$D$55,'Support - Mun.TD Index'!C587)&gt;0,"X","")</f>
        <v/>
      </c>
      <c r="E587" s="16" t="s">
        <v>2205</v>
      </c>
      <c r="F587" s="17" t="s">
        <v>3173</v>
      </c>
      <c r="G587" s="3" t="str">
        <f t="shared" si="10"/>
        <v>022 - ALEXANDRIA CITY</v>
      </c>
    </row>
    <row r="588" spans="1:7" x14ac:dyDescent="0.35">
      <c r="A588" s="16" t="s">
        <v>115</v>
      </c>
      <c r="B588" s="20" t="str">
        <f>IF(A588=LEFT(Main!$C$4,2),"X","")</f>
        <v/>
      </c>
      <c r="C588" s="17" t="s">
        <v>2579</v>
      </c>
      <c r="D588" s="20" t="str">
        <f>IF(COUNTIFS(Main!$D$6:$D$55,'Support - Mun.TD Index'!C588)&gt;0,"X","")</f>
        <v/>
      </c>
      <c r="E588" s="16" t="s">
        <v>2334</v>
      </c>
      <c r="F588" s="17" t="s">
        <v>3174</v>
      </c>
      <c r="G588" s="3" t="str">
        <f t="shared" si="10"/>
        <v>035 - CHESTERFIELD TOWN</v>
      </c>
    </row>
    <row r="589" spans="1:7" x14ac:dyDescent="0.35">
      <c r="A589" s="16" t="s">
        <v>115</v>
      </c>
      <c r="B589" s="20" t="str">
        <f>IF(A589=LEFT(Main!$C$4,2),"X","")</f>
        <v/>
      </c>
      <c r="C589" s="17" t="s">
        <v>2579</v>
      </c>
      <c r="D589" s="20" t="str">
        <f>IF(COUNTIFS(Main!$D$6:$D$55,'Support - Mun.TD Index'!C589)&gt;0,"X","")</f>
        <v/>
      </c>
      <c r="E589" s="16" t="s">
        <v>2711</v>
      </c>
      <c r="F589" s="17" t="s">
        <v>3175</v>
      </c>
      <c r="G589" s="3" t="str">
        <f t="shared" si="10"/>
        <v>033 - UNION TOWNSHIP</v>
      </c>
    </row>
    <row r="590" spans="1:7" x14ac:dyDescent="0.35">
      <c r="A590" s="16" t="s">
        <v>115</v>
      </c>
      <c r="B590" s="20" t="str">
        <f>IF(A590=LEFT(Main!$C$4,2),"X","")</f>
        <v/>
      </c>
      <c r="C590" s="17" t="s">
        <v>3176</v>
      </c>
      <c r="D590" s="20" t="str">
        <f>IF(COUNTIFS(Main!$D$6:$D$55,'Support - Mun.TD Index'!C590)&gt;0,"X","")</f>
        <v/>
      </c>
      <c r="E590" s="16" t="s">
        <v>2315</v>
      </c>
      <c r="F590" s="17" t="s">
        <v>3177</v>
      </c>
      <c r="G590" s="3" t="str">
        <f t="shared" si="10"/>
        <v>004 - COUNTRY CLUB HEIGHTS</v>
      </c>
    </row>
    <row r="591" spans="1:7" x14ac:dyDescent="0.35">
      <c r="A591" s="16" t="s">
        <v>115</v>
      </c>
      <c r="B591" s="20" t="str">
        <f>IF(A591=LEFT(Main!$C$4,2),"X","")</f>
        <v/>
      </c>
      <c r="C591" s="17" t="s">
        <v>3178</v>
      </c>
      <c r="D591" s="20" t="str">
        <f>IF(COUNTIFS(Main!$D$6:$D$55,'Support - Mun.TD Index'!C591)&gt;0,"X","")</f>
        <v/>
      </c>
      <c r="E591" s="16" t="s">
        <v>2281</v>
      </c>
      <c r="F591" s="17" t="s">
        <v>3179</v>
      </c>
      <c r="G591" s="3" t="str">
        <f t="shared" si="10"/>
        <v>005 - EDGEWOOD TOWN</v>
      </c>
    </row>
    <row r="592" spans="1:7" x14ac:dyDescent="0.35">
      <c r="A592" s="16" t="s">
        <v>115</v>
      </c>
      <c r="B592" s="20" t="str">
        <f>IF(A592=LEFT(Main!$C$4,2),"X","")</f>
        <v/>
      </c>
      <c r="C592" s="17" t="s">
        <v>3180</v>
      </c>
      <c r="D592" s="20" t="str">
        <f>IF(COUNTIFS(Main!$D$6:$D$55,'Support - Mun.TD Index'!C592)&gt;0,"X","")</f>
        <v/>
      </c>
      <c r="E592" s="16" t="s">
        <v>2351</v>
      </c>
      <c r="F592" s="17" t="s">
        <v>3181</v>
      </c>
      <c r="G592" s="3" t="str">
        <f t="shared" si="10"/>
        <v>020 - FRANKTON TOWN - LAFAYETTE TWP</v>
      </c>
    </row>
    <row r="593" spans="1:7" x14ac:dyDescent="0.35">
      <c r="A593" s="16" t="s">
        <v>115</v>
      </c>
      <c r="B593" s="20" t="str">
        <f>IF(A593=LEFT(Main!$C$4,2),"X","")</f>
        <v/>
      </c>
      <c r="C593" s="17" t="s">
        <v>3180</v>
      </c>
      <c r="D593" s="20" t="str">
        <f>IF(COUNTIFS(Main!$D$6:$D$55,'Support - Mun.TD Index'!C593)&gt;0,"X","")</f>
        <v/>
      </c>
      <c r="E593" s="16" t="s">
        <v>2512</v>
      </c>
      <c r="F593" s="17" t="s">
        <v>3182</v>
      </c>
      <c r="G593" s="3" t="str">
        <f t="shared" si="10"/>
        <v>028 - FRANKTON TOWN PIPE CR.TWP.</v>
      </c>
    </row>
    <row r="594" spans="1:7" x14ac:dyDescent="0.35">
      <c r="A594" s="16" t="s">
        <v>115</v>
      </c>
      <c r="B594" s="20" t="str">
        <f>IF(A594=LEFT(Main!$C$4,2),"X","")</f>
        <v/>
      </c>
      <c r="C594" s="17" t="s">
        <v>3183</v>
      </c>
      <c r="D594" s="20" t="str">
        <f>IF(COUNTIFS(Main!$D$6:$D$55,'Support - Mun.TD Index'!C594)&gt;0,"X","")</f>
        <v/>
      </c>
      <c r="E594" s="16" t="s">
        <v>2312</v>
      </c>
      <c r="F594" s="17" t="s">
        <v>3184</v>
      </c>
      <c r="G594" s="3" t="str">
        <f t="shared" si="10"/>
        <v>015 - INGALLS TOWN</v>
      </c>
    </row>
    <row r="595" spans="1:7" x14ac:dyDescent="0.35">
      <c r="A595" s="16" t="s">
        <v>115</v>
      </c>
      <c r="B595" s="20" t="str">
        <f>IF(A595=LEFT(Main!$C$4,2),"X","")</f>
        <v/>
      </c>
      <c r="C595" s="17" t="s">
        <v>3183</v>
      </c>
      <c r="D595" s="20" t="str">
        <f>IF(COUNTIFS(Main!$D$6:$D$55,'Support - Mun.TD Index'!C595)&gt;0,"X","")</f>
        <v/>
      </c>
      <c r="E595" s="16" t="s">
        <v>2549</v>
      </c>
      <c r="F595" s="17" t="s">
        <v>3185</v>
      </c>
      <c r="G595" s="3" t="str">
        <f t="shared" si="10"/>
        <v>045 - INGALLS FALLCREEK</v>
      </c>
    </row>
    <row r="596" spans="1:7" x14ac:dyDescent="0.35">
      <c r="A596" s="16" t="s">
        <v>115</v>
      </c>
      <c r="B596" s="20" t="str">
        <f>IF(A596=LEFT(Main!$C$4,2),"X","")</f>
        <v/>
      </c>
      <c r="C596" s="17" t="s">
        <v>3186</v>
      </c>
      <c r="D596" s="20" t="str">
        <f>IF(COUNTIFS(Main!$D$6:$D$55,'Support - Mun.TD Index'!C596)&gt;0,"X","")</f>
        <v/>
      </c>
      <c r="E596" s="16" t="s">
        <v>2574</v>
      </c>
      <c r="F596" s="17" t="s">
        <v>3187</v>
      </c>
      <c r="G596" s="3" t="str">
        <f t="shared" si="10"/>
        <v>032 - LAPEL TOWN</v>
      </c>
    </row>
    <row r="597" spans="1:7" x14ac:dyDescent="0.35">
      <c r="A597" s="16" t="s">
        <v>115</v>
      </c>
      <c r="B597" s="20" t="str">
        <f>IF(A597=LEFT(Main!$C$4,2),"X","")</f>
        <v/>
      </c>
      <c r="C597" s="17" t="s">
        <v>3186</v>
      </c>
      <c r="D597" s="20" t="str">
        <f>IF(COUNTIFS(Main!$D$6:$D$55,'Support - Mun.TD Index'!C597)&gt;0,"X","")</f>
        <v/>
      </c>
      <c r="E597" s="16" t="s">
        <v>2547</v>
      </c>
      <c r="F597" s="17" t="s">
        <v>3188</v>
      </c>
      <c r="G597" s="3" t="str">
        <f t="shared" si="10"/>
        <v>044 - LAPEL GREEN TOWNSHIP</v>
      </c>
    </row>
    <row r="598" spans="1:7" x14ac:dyDescent="0.35">
      <c r="A598" s="16" t="s">
        <v>115</v>
      </c>
      <c r="B598" s="20" t="str">
        <f>IF(A598=LEFT(Main!$C$4,2),"X","")</f>
        <v/>
      </c>
      <c r="C598" s="17" t="s">
        <v>3189</v>
      </c>
      <c r="D598" s="20" t="str">
        <f>IF(COUNTIFS(Main!$D$6:$D$55,'Support - Mun.TD Index'!C598)&gt;0,"X","")</f>
        <v/>
      </c>
      <c r="E598" s="16" t="s">
        <v>2279</v>
      </c>
      <c r="F598" s="17" t="s">
        <v>3190</v>
      </c>
      <c r="G598" s="3" t="str">
        <f t="shared" si="10"/>
        <v>002 - MARKLEVILLE TOWN</v>
      </c>
    </row>
    <row r="599" spans="1:7" x14ac:dyDescent="0.35">
      <c r="A599" s="16" t="s">
        <v>115</v>
      </c>
      <c r="B599" s="20" t="str">
        <f>IF(A599=LEFT(Main!$C$4,2),"X","")</f>
        <v/>
      </c>
      <c r="C599" s="17" t="s">
        <v>3191</v>
      </c>
      <c r="D599" s="20" t="str">
        <f>IF(COUNTIFS(Main!$D$6:$D$55,'Support - Mun.TD Index'!C599)&gt;0,"X","")</f>
        <v/>
      </c>
      <c r="E599" s="16" t="s">
        <v>2287</v>
      </c>
      <c r="F599" s="17" t="s">
        <v>3192</v>
      </c>
      <c r="G599" s="3" t="str">
        <f t="shared" si="10"/>
        <v>024 - ORESTES TOWN</v>
      </c>
    </row>
    <row r="600" spans="1:7" x14ac:dyDescent="0.35">
      <c r="A600" s="16" t="s">
        <v>115</v>
      </c>
      <c r="B600" s="20" t="str">
        <f>IF(A600=LEFT(Main!$C$4,2),"X","")</f>
        <v/>
      </c>
      <c r="C600" s="17" t="s">
        <v>3193</v>
      </c>
      <c r="D600" s="20" t="str">
        <f>IF(COUNTIFS(Main!$D$6:$D$55,'Support - Mun.TD Index'!C600)&gt;0,"X","")</f>
        <v/>
      </c>
      <c r="E600" s="16" t="s">
        <v>2297</v>
      </c>
      <c r="F600" s="17" t="s">
        <v>3194</v>
      </c>
      <c r="G600" s="3" t="str">
        <f t="shared" si="10"/>
        <v>013 - PENDLETON TOWN</v>
      </c>
    </row>
    <row r="601" spans="1:7" x14ac:dyDescent="0.35">
      <c r="A601" s="16" t="s">
        <v>115</v>
      </c>
      <c r="B601" s="20" t="str">
        <f>IF(A601=LEFT(Main!$C$4,2),"X","")</f>
        <v/>
      </c>
      <c r="C601" s="17" t="s">
        <v>3193</v>
      </c>
      <c r="D601" s="20" t="str">
        <f>IF(COUNTIFS(Main!$D$6:$D$55,'Support - Mun.TD Index'!C601)&gt;0,"X","")</f>
        <v/>
      </c>
      <c r="E601" s="16" t="s">
        <v>2242</v>
      </c>
      <c r="F601" s="17" t="s">
        <v>3195</v>
      </c>
      <c r="G601" s="3" t="str">
        <f t="shared" si="10"/>
        <v>041 - PENDLETON GREEN TOWNSHIP</v>
      </c>
    </row>
    <row r="602" spans="1:7" x14ac:dyDescent="0.35">
      <c r="A602" s="16" t="s">
        <v>115</v>
      </c>
      <c r="B602" s="20" t="str">
        <f>IF(A602=LEFT(Main!$C$4,2),"X","")</f>
        <v/>
      </c>
      <c r="C602" s="17" t="s">
        <v>3193</v>
      </c>
      <c r="D602" s="20" t="str">
        <f>IF(COUNTIFS(Main!$D$6:$D$55,'Support - Mun.TD Index'!C602)&gt;0,"X","")</f>
        <v/>
      </c>
      <c r="E602" s="16" t="s">
        <v>2384</v>
      </c>
      <c r="F602" s="17" t="s">
        <v>3196</v>
      </c>
      <c r="G602" s="3" t="str">
        <f t="shared" si="10"/>
        <v>012 - FALL CREEK TOWNSHIP</v>
      </c>
    </row>
    <row r="603" spans="1:7" x14ac:dyDescent="0.35">
      <c r="A603" s="16" t="s">
        <v>115</v>
      </c>
      <c r="B603" s="20" t="str">
        <f>IF(A603=LEFT(Main!$C$4,2),"X","")</f>
        <v/>
      </c>
      <c r="C603" s="17" t="s">
        <v>3193</v>
      </c>
      <c r="D603" s="20" t="str">
        <f>IF(COUNTIFS(Main!$D$6:$D$55,'Support - Mun.TD Index'!C603)&gt;0,"X","")</f>
        <v/>
      </c>
      <c r="E603" s="16" t="s">
        <v>2265</v>
      </c>
      <c r="F603" s="17" t="s">
        <v>3197</v>
      </c>
      <c r="G603" s="3" t="str">
        <f t="shared" si="10"/>
        <v>043 - PENDLETON FALLCREEK AG</v>
      </c>
    </row>
    <row r="604" spans="1:7" x14ac:dyDescent="0.35">
      <c r="A604" s="16" t="s">
        <v>115</v>
      </c>
      <c r="B604" s="20" t="str">
        <f>IF(A604=LEFT(Main!$C$4,2),"X","")</f>
        <v/>
      </c>
      <c r="C604" s="17" t="s">
        <v>3193</v>
      </c>
      <c r="D604" s="20" t="str">
        <f>IF(COUNTIFS(Main!$D$6:$D$55,'Support - Mun.TD Index'!C604)&gt;0,"X","")</f>
        <v/>
      </c>
      <c r="E604" s="16" t="s">
        <v>2203</v>
      </c>
      <c r="F604" s="17" t="s">
        <v>3198</v>
      </c>
      <c r="G604" s="3" t="str">
        <f t="shared" si="10"/>
        <v>014 - GREEN TOWNSHIP</v>
      </c>
    </row>
    <row r="605" spans="1:7" x14ac:dyDescent="0.35">
      <c r="A605" s="16" t="s">
        <v>115</v>
      </c>
      <c r="B605" s="20" t="str">
        <f>IF(A605=LEFT(Main!$C$4,2),"X","")</f>
        <v/>
      </c>
      <c r="C605" s="17" t="s">
        <v>3193</v>
      </c>
      <c r="D605" s="20" t="str">
        <f>IF(COUNTIFS(Main!$D$6:$D$55,'Support - Mun.TD Index'!C605)&gt;0,"X","")</f>
        <v/>
      </c>
      <c r="E605" s="16" t="s">
        <v>2405</v>
      </c>
      <c r="F605" s="17" t="s">
        <v>3199</v>
      </c>
      <c r="G605" s="3" t="str">
        <f t="shared" si="10"/>
        <v>042 - PENDLETON GREEN AG</v>
      </c>
    </row>
    <row r="606" spans="1:7" x14ac:dyDescent="0.35">
      <c r="A606" s="16" t="s">
        <v>115</v>
      </c>
      <c r="B606" s="20" t="str">
        <f>IF(A606=LEFT(Main!$C$4,2),"X","")</f>
        <v/>
      </c>
      <c r="C606" s="17" t="s">
        <v>3200</v>
      </c>
      <c r="D606" s="20" t="str">
        <f>IF(COUNTIFS(Main!$D$6:$D$55,'Support - Mun.TD Index'!C606)&gt;0,"X","")</f>
        <v/>
      </c>
      <c r="E606" s="16" t="s">
        <v>2322</v>
      </c>
      <c r="F606" s="17" t="s">
        <v>3201</v>
      </c>
      <c r="G606" s="3" t="str">
        <f t="shared" si="10"/>
        <v>006 - RIVER FOREST TOWN</v>
      </c>
    </row>
    <row r="607" spans="1:7" x14ac:dyDescent="0.35">
      <c r="A607" s="16" t="s">
        <v>115</v>
      </c>
      <c r="B607" s="20" t="str">
        <f>IF(A607=LEFT(Main!$C$4,2),"X","")</f>
        <v/>
      </c>
      <c r="C607" s="17" t="s">
        <v>3202</v>
      </c>
      <c r="D607" s="20" t="str">
        <f>IF(COUNTIFS(Main!$D$6:$D$55,'Support - Mun.TD Index'!C607)&gt;0,"X","")</f>
        <v/>
      </c>
      <c r="E607" s="16" t="s">
        <v>2338</v>
      </c>
      <c r="F607" s="17" t="s">
        <v>3203</v>
      </c>
      <c r="G607" s="3" t="str">
        <f t="shared" si="10"/>
        <v>037 - SUMMITVILLE TOWN</v>
      </c>
    </row>
    <row r="608" spans="1:7" x14ac:dyDescent="0.35">
      <c r="A608" s="16" t="s">
        <v>115</v>
      </c>
      <c r="B608" s="20" t="str">
        <f>IF(A608=LEFT(Main!$C$4,2),"X","")</f>
        <v/>
      </c>
      <c r="C608" s="17" t="s">
        <v>3204</v>
      </c>
      <c r="D608" s="20" t="str">
        <f>IF(COUNTIFS(Main!$D$6:$D$55,'Support - Mun.TD Index'!C608)&gt;0,"X","")</f>
        <v/>
      </c>
      <c r="E608" s="16" t="s">
        <v>2283</v>
      </c>
      <c r="F608" s="17" t="s">
        <v>3205</v>
      </c>
      <c r="G608" s="3" t="str">
        <f t="shared" si="10"/>
        <v>007 - WOODLAWN HEIGHTS TOWN</v>
      </c>
    </row>
    <row r="609" spans="1:7" x14ac:dyDescent="0.35">
      <c r="A609" s="16" t="s">
        <v>117</v>
      </c>
      <c r="B609" s="20" t="str">
        <f>IF(A609=LEFT(Main!$C$4,2),"X","")</f>
        <v/>
      </c>
      <c r="C609" s="17" t="s">
        <v>3206</v>
      </c>
      <c r="D609" s="20" t="str">
        <f>IF(COUNTIFS(Main!$D$6:$D$55,'Support - Mun.TD Index'!C609)&gt;0,"X","")</f>
        <v/>
      </c>
      <c r="E609" s="16" t="s">
        <v>3207</v>
      </c>
      <c r="F609" s="17" t="s">
        <v>3208</v>
      </c>
      <c r="G609" s="3" t="str">
        <f t="shared" si="10"/>
        <v>407 - CITY OF LAWRENCE</v>
      </c>
    </row>
    <row r="610" spans="1:7" x14ac:dyDescent="0.35">
      <c r="A610" s="16" t="s">
        <v>117</v>
      </c>
      <c r="B610" s="20" t="str">
        <f>IF(A610=LEFT(Main!$C$4,2),"X","")</f>
        <v/>
      </c>
      <c r="C610" s="17" t="s">
        <v>3209</v>
      </c>
      <c r="D610" s="20" t="str">
        <f>IF(COUNTIFS(Main!$D$6:$D$55,'Support - Mun.TD Index'!C610)&gt;0,"X","")</f>
        <v/>
      </c>
      <c r="E610" s="16" t="s">
        <v>3210</v>
      </c>
      <c r="F610" s="17" t="s">
        <v>3211</v>
      </c>
      <c r="G610" s="3" t="str">
        <f t="shared" si="10"/>
        <v>102 - BEECH GROVE CENTER</v>
      </c>
    </row>
    <row r="611" spans="1:7" x14ac:dyDescent="0.35">
      <c r="A611" s="16" t="s">
        <v>117</v>
      </c>
      <c r="B611" s="20" t="str">
        <f>IF(A611=LEFT(Main!$C$4,2),"X","")</f>
        <v/>
      </c>
      <c r="C611" s="17" t="s">
        <v>3209</v>
      </c>
      <c r="D611" s="20" t="str">
        <f>IF(COUNTIFS(Main!$D$6:$D$55,'Support - Mun.TD Index'!C611)&gt;0,"X","")</f>
        <v/>
      </c>
      <c r="E611" s="16" t="s">
        <v>3212</v>
      </c>
      <c r="F611" s="17" t="s">
        <v>3213</v>
      </c>
      <c r="G611" s="3" t="str">
        <f t="shared" si="10"/>
        <v>302 - FRANKLIN BEECH GROVE</v>
      </c>
    </row>
    <row r="612" spans="1:7" x14ac:dyDescent="0.35">
      <c r="A612" s="16" t="s">
        <v>117</v>
      </c>
      <c r="B612" s="20" t="str">
        <f>IF(A612=LEFT(Main!$C$4,2),"X","")</f>
        <v/>
      </c>
      <c r="C612" s="17" t="s">
        <v>3209</v>
      </c>
      <c r="D612" s="20" t="str">
        <f>IF(COUNTIFS(Main!$D$6:$D$55,'Support - Mun.TD Index'!C612)&gt;0,"X","")</f>
        <v/>
      </c>
      <c r="E612" s="16" t="s">
        <v>3214</v>
      </c>
      <c r="F612" s="17" t="s">
        <v>3215</v>
      </c>
      <c r="G612" s="3" t="str">
        <f t="shared" si="10"/>
        <v>320 - BEECH GROVE FRANKLIN SCHL</v>
      </c>
    </row>
    <row r="613" spans="1:7" x14ac:dyDescent="0.35">
      <c r="A613" s="16" t="s">
        <v>117</v>
      </c>
      <c r="B613" s="20" t="str">
        <f>IF(A613=LEFT(Main!$C$4,2),"X","")</f>
        <v/>
      </c>
      <c r="C613" s="17" t="s">
        <v>3209</v>
      </c>
      <c r="D613" s="20" t="str">
        <f>IF(COUNTIFS(Main!$D$6:$D$55,'Support - Mun.TD Index'!C613)&gt;0,"X","")</f>
        <v/>
      </c>
      <c r="E613" s="16" t="s">
        <v>3216</v>
      </c>
      <c r="F613" s="17" t="s">
        <v>3217</v>
      </c>
      <c r="G613" s="3" t="str">
        <f t="shared" si="10"/>
        <v>502 - BEECH GROVE PERRY</v>
      </c>
    </row>
    <row r="614" spans="1:7" x14ac:dyDescent="0.35">
      <c r="A614" s="16" t="s">
        <v>117</v>
      </c>
      <c r="B614" s="20" t="str">
        <f>IF(A614=LEFT(Main!$C$4,2),"X","")</f>
        <v/>
      </c>
      <c r="C614" s="17" t="s">
        <v>3209</v>
      </c>
      <c r="D614" s="20" t="str">
        <f>IF(COUNTIFS(Main!$D$6:$D$55,'Support - Mun.TD Index'!C614)&gt;0,"X","")</f>
        <v/>
      </c>
      <c r="E614" s="16" t="s">
        <v>3218</v>
      </c>
      <c r="F614" s="17" t="s">
        <v>3219</v>
      </c>
      <c r="G614" s="3" t="str">
        <f t="shared" si="10"/>
        <v>520 - BEECH GROVE PERRY SCHOOL</v>
      </c>
    </row>
    <row r="615" spans="1:7" x14ac:dyDescent="0.35">
      <c r="A615" s="16" t="s">
        <v>117</v>
      </c>
      <c r="B615" s="20" t="str">
        <f>IF(A615=LEFT(Main!$C$4,2),"X","")</f>
        <v/>
      </c>
      <c r="C615" s="17" t="s">
        <v>3209</v>
      </c>
      <c r="D615" s="20" t="str">
        <f>IF(COUNTIFS(Main!$D$6:$D$55,'Support - Mun.TD Index'!C615)&gt;0,"X","")</f>
        <v/>
      </c>
      <c r="E615" s="16" t="s">
        <v>3220</v>
      </c>
      <c r="F615" s="17" t="s">
        <v>3221</v>
      </c>
      <c r="G615" s="3" t="str">
        <f t="shared" si="10"/>
        <v>702 - BEECH GROVE WARREN</v>
      </c>
    </row>
    <row r="616" spans="1:7" x14ac:dyDescent="0.35">
      <c r="A616" s="16" t="s">
        <v>117</v>
      </c>
      <c r="B616" s="20" t="str">
        <f>IF(A616=LEFT(Main!$C$4,2),"X","")</f>
        <v/>
      </c>
      <c r="C616" s="17" t="s">
        <v>3222</v>
      </c>
      <c r="D616" s="20" t="str">
        <f>IF(COUNTIFS(Main!$D$6:$D$55,'Support - Mun.TD Index'!C616)&gt;0,"X","")</f>
        <v/>
      </c>
      <c r="E616" s="16" t="s">
        <v>3223</v>
      </c>
      <c r="F616" s="17" t="s">
        <v>3224</v>
      </c>
      <c r="G616" s="3" t="str">
        <f t="shared" si="10"/>
        <v>513 - CITY OF SOUTHPORT</v>
      </c>
    </row>
    <row r="617" spans="1:7" x14ac:dyDescent="0.35">
      <c r="A617" s="16" t="s">
        <v>117</v>
      </c>
      <c r="B617" s="20" t="str">
        <f>IF(A617=LEFT(Main!$C$4,2),"X","")</f>
        <v/>
      </c>
      <c r="C617" s="17" t="s">
        <v>3225</v>
      </c>
      <c r="D617" s="20" t="str">
        <f>IF(COUNTIFS(Main!$D$6:$D$55,'Support - Mun.TD Index'!C617)&gt;0,"X","")</f>
        <v/>
      </c>
      <c r="E617" s="16" t="s">
        <v>3226</v>
      </c>
      <c r="F617" s="17" t="s">
        <v>3227</v>
      </c>
      <c r="G617" s="3" t="str">
        <f t="shared" si="10"/>
        <v>914 - TOWN OF SPEEDWAY</v>
      </c>
    </row>
    <row r="618" spans="1:7" x14ac:dyDescent="0.35">
      <c r="A618" s="16" t="s">
        <v>117</v>
      </c>
      <c r="B618" s="20" t="str">
        <f>IF(A618=LEFT(Main!$C$4,2),"X","")</f>
        <v/>
      </c>
      <c r="C618" s="17" t="s">
        <v>3228</v>
      </c>
      <c r="D618" s="20" t="str">
        <f>IF(COUNTIFS(Main!$D$6:$D$55,'Support - Mun.TD Index'!C618)&gt;0,"X","")</f>
        <v/>
      </c>
      <c r="E618" s="16" t="s">
        <v>3229</v>
      </c>
      <c r="F618" s="17" t="s">
        <v>3230</v>
      </c>
      <c r="G618" s="3" t="str">
        <f t="shared" si="10"/>
        <v>604 - TOWN OF CLERMONT</v>
      </c>
    </row>
    <row r="619" spans="1:7" x14ac:dyDescent="0.35">
      <c r="A619" s="16" t="s">
        <v>117</v>
      </c>
      <c r="B619" s="20" t="str">
        <f>IF(A619=LEFT(Main!$C$4,2),"X","")</f>
        <v/>
      </c>
      <c r="C619" s="17" t="s">
        <v>3228</v>
      </c>
      <c r="D619" s="20" t="str">
        <f>IF(COUNTIFS(Main!$D$6:$D$55,'Support - Mun.TD Index'!C619)&gt;0,"X","")</f>
        <v/>
      </c>
      <c r="E619" s="16" t="s">
        <v>3231</v>
      </c>
      <c r="F619" s="17" t="s">
        <v>3232</v>
      </c>
      <c r="G619" s="3" t="str">
        <f t="shared" si="10"/>
        <v>904 - CLERMONT WAYNE</v>
      </c>
    </row>
    <row r="620" spans="1:7" x14ac:dyDescent="0.35">
      <c r="A620" s="16" t="s">
        <v>117</v>
      </c>
      <c r="B620" s="20" t="str">
        <f>IF(A620=LEFT(Main!$C$4,2),"X","")</f>
        <v/>
      </c>
      <c r="C620" s="17" t="s">
        <v>2797</v>
      </c>
      <c r="D620" s="20" t="str">
        <f>IF(COUNTIFS(Main!$D$6:$D$55,'Support - Mun.TD Index'!C620)&gt;0,"X","")</f>
        <v/>
      </c>
      <c r="E620" s="16" t="s">
        <v>3233</v>
      </c>
      <c r="F620" s="17" t="s">
        <v>3234</v>
      </c>
      <c r="G620" s="3" t="str">
        <f t="shared" si="10"/>
        <v>724 - TOWN OF CUMBERLAND</v>
      </c>
    </row>
    <row r="621" spans="1:7" x14ac:dyDescent="0.35">
      <c r="A621" s="16" t="s">
        <v>117</v>
      </c>
      <c r="B621" s="20" t="str">
        <f>IF(A621=LEFT(Main!$C$4,2),"X","")</f>
        <v/>
      </c>
      <c r="C621" s="17" t="s">
        <v>3235</v>
      </c>
      <c r="D621" s="20" t="str">
        <f>IF(COUNTIFS(Main!$D$6:$D$55,'Support - Mun.TD Index'!C621)&gt;0,"X","")</f>
        <v/>
      </c>
      <c r="E621" s="16" t="s">
        <v>3236</v>
      </c>
      <c r="F621" s="17" t="s">
        <v>3237</v>
      </c>
      <c r="G621" s="3" t="str">
        <f t="shared" si="10"/>
        <v>523 - TOWN OF HOMECROFT</v>
      </c>
    </row>
    <row r="622" spans="1:7" x14ac:dyDescent="0.35">
      <c r="A622" s="16" t="s">
        <v>117</v>
      </c>
      <c r="B622" s="20" t="str">
        <f>IF(A622=LEFT(Main!$C$4,2),"X","")</f>
        <v/>
      </c>
      <c r="C622" s="17" t="s">
        <v>3238</v>
      </c>
      <c r="D622" s="20" t="str">
        <f>IF(COUNTIFS(Main!$D$6:$D$55,'Support - Mun.TD Index'!C622)&gt;0,"X","")</f>
        <v/>
      </c>
      <c r="E622" s="16" t="s">
        <v>3239</v>
      </c>
      <c r="F622" s="17" t="s">
        <v>3240</v>
      </c>
      <c r="G622" s="3" t="str">
        <f t="shared" si="10"/>
        <v>820 - MERIDIAN HILLS - WASH</v>
      </c>
    </row>
    <row r="623" spans="1:7" x14ac:dyDescent="0.35">
      <c r="A623" s="16" t="s">
        <v>117</v>
      </c>
      <c r="B623" s="20" t="str">
        <f>IF(A623=LEFT(Main!$C$4,2),"X","")</f>
        <v/>
      </c>
      <c r="C623" s="17" t="s">
        <v>3241</v>
      </c>
      <c r="D623" s="20" t="str">
        <f>IF(COUNTIFS(Main!$D$6:$D$55,'Support - Mun.TD Index'!C623)&gt;0,"X","")</f>
        <v/>
      </c>
      <c r="E623" s="16" t="s">
        <v>3242</v>
      </c>
      <c r="F623" s="17" t="s">
        <v>3243</v>
      </c>
      <c r="G623" s="3" t="str">
        <f t="shared" si="10"/>
        <v>811 - ROCKY RIPPLE - WASHINGTON</v>
      </c>
    </row>
    <row r="624" spans="1:7" x14ac:dyDescent="0.35">
      <c r="A624" s="16" t="s">
        <v>117</v>
      </c>
      <c r="B624" s="20" t="str">
        <f>IF(A624=LEFT(Main!$C$4,2),"X","")</f>
        <v/>
      </c>
      <c r="C624" s="17" t="s">
        <v>3244</v>
      </c>
      <c r="D624" s="20" t="str">
        <f>IF(COUNTIFS(Main!$D$6:$D$55,'Support - Mun.TD Index'!C624)&gt;0,"X","")</f>
        <v/>
      </c>
      <c r="E624" s="16" t="s">
        <v>3245</v>
      </c>
      <c r="F624" s="17" t="s">
        <v>3246</v>
      </c>
      <c r="G624" s="3" t="str">
        <f t="shared" si="10"/>
        <v>716 - WARREN PARK</v>
      </c>
    </row>
    <row r="625" spans="1:7" x14ac:dyDescent="0.35">
      <c r="A625" s="16" t="s">
        <v>117</v>
      </c>
      <c r="B625" s="20" t="str">
        <f>IF(A625=LEFT(Main!$C$4,2),"X","")</f>
        <v/>
      </c>
      <c r="C625" s="17" t="s">
        <v>3247</v>
      </c>
      <c r="D625" s="20" t="str">
        <f>IF(COUNTIFS(Main!$D$6:$D$55,'Support - Mun.TD Index'!C625)&gt;0,"X","")</f>
        <v/>
      </c>
      <c r="E625" s="16" t="s">
        <v>3248</v>
      </c>
      <c r="F625" s="17" t="s">
        <v>3249</v>
      </c>
      <c r="G625" s="3" t="str">
        <f t="shared" si="10"/>
        <v>817 - WILLIAMS CREEK</v>
      </c>
    </row>
    <row r="626" spans="1:7" x14ac:dyDescent="0.35">
      <c r="A626" s="16" t="s">
        <v>117</v>
      </c>
      <c r="B626" s="20" t="str">
        <f>IF(A626=LEFT(Main!$C$4,2),"X","")</f>
        <v/>
      </c>
      <c r="C626" s="17" t="s">
        <v>3250</v>
      </c>
      <c r="D626" s="20" t="str">
        <f>IF(COUNTIFS(Main!$D$6:$D$55,'Support - Mun.TD Index'!C626)&gt;0,"X","")</f>
        <v/>
      </c>
      <c r="E626" s="16" t="s">
        <v>3251</v>
      </c>
      <c r="F626" s="17" t="s">
        <v>3252</v>
      </c>
      <c r="G626" s="3" t="str">
        <f t="shared" si="10"/>
        <v>822 - WYNNEDALE WASHINGTON</v>
      </c>
    </row>
    <row r="627" spans="1:7" x14ac:dyDescent="0.35">
      <c r="A627" s="16" t="s">
        <v>117</v>
      </c>
      <c r="B627" s="20" t="str">
        <f>IF(A627=LEFT(Main!$C$4,2),"X","")</f>
        <v/>
      </c>
      <c r="C627" s="17" t="s">
        <v>3253</v>
      </c>
      <c r="D627" s="20" t="str">
        <f>IF(COUNTIFS(Main!$D$6:$D$55,'Support - Mun.TD Index'!C627)&gt;0,"X","")</f>
        <v/>
      </c>
      <c r="E627" s="16" t="s">
        <v>3254</v>
      </c>
      <c r="F627" s="17" t="s">
        <v>3255</v>
      </c>
      <c r="G627" s="3" t="str">
        <f t="shared" si="10"/>
        <v>815 - SPRING HILL - WASHINGTON</v>
      </c>
    </row>
    <row r="628" spans="1:7" x14ac:dyDescent="0.35">
      <c r="A628" s="16" t="s">
        <v>119</v>
      </c>
      <c r="B628" s="20" t="str">
        <f>IF(A628=LEFT(Main!$C$4,2),"X","")</f>
        <v/>
      </c>
      <c r="C628" s="17" t="s">
        <v>3256</v>
      </c>
      <c r="D628" s="20" t="str">
        <f>IF(COUNTIFS(Main!$D$6:$D$55,'Support - Mun.TD Index'!C628)&gt;0,"X","")</f>
        <v/>
      </c>
      <c r="E628" s="16" t="s">
        <v>2213</v>
      </c>
      <c r="F628" s="17" t="s">
        <v>3257</v>
      </c>
      <c r="G628" s="3" t="str">
        <f t="shared" si="10"/>
        <v>019 - PLYMOUTH (CENTER)</v>
      </c>
    </row>
    <row r="629" spans="1:7" x14ac:dyDescent="0.35">
      <c r="A629" s="16" t="s">
        <v>119</v>
      </c>
      <c r="B629" s="20" t="str">
        <f>IF(A629=LEFT(Main!$C$4,2),"X","")</f>
        <v/>
      </c>
      <c r="C629" s="17" t="s">
        <v>3256</v>
      </c>
      <c r="D629" s="20" t="str">
        <f>IF(COUNTIFS(Main!$D$6:$D$55,'Support - Mun.TD Index'!C629)&gt;0,"X","")</f>
        <v/>
      </c>
      <c r="E629" s="16" t="s">
        <v>2351</v>
      </c>
      <c r="F629" s="17" t="s">
        <v>3258</v>
      </c>
      <c r="G629" s="3" t="str">
        <f t="shared" si="10"/>
        <v>020 - PLY-WEST</v>
      </c>
    </row>
    <row r="630" spans="1:7" x14ac:dyDescent="0.35">
      <c r="A630" s="16" t="s">
        <v>119</v>
      </c>
      <c r="B630" s="20" t="str">
        <f>IF(A630=LEFT(Main!$C$4,2),"X","")</f>
        <v/>
      </c>
      <c r="C630" s="17" t="s">
        <v>3259</v>
      </c>
      <c r="D630" s="20" t="str">
        <f>IF(COUNTIFS(Main!$D$6:$D$55,'Support - Mun.TD Index'!C630)&gt;0,"X","")</f>
        <v/>
      </c>
      <c r="E630" s="16" t="s">
        <v>2292</v>
      </c>
      <c r="F630" s="17" t="s">
        <v>3260</v>
      </c>
      <c r="G630" s="3" t="str">
        <f t="shared" si="10"/>
        <v>008 - ARGOS-GREEN</v>
      </c>
    </row>
    <row r="631" spans="1:7" x14ac:dyDescent="0.35">
      <c r="A631" s="16" t="s">
        <v>119</v>
      </c>
      <c r="B631" s="20" t="str">
        <f>IF(A631=LEFT(Main!$C$4,2),"X","")</f>
        <v/>
      </c>
      <c r="C631" s="17" t="s">
        <v>3259</v>
      </c>
      <c r="D631" s="20" t="str">
        <f>IF(COUNTIFS(Main!$D$6:$D$55,'Support - Mun.TD Index'!C631)&gt;0,"X","")</f>
        <v/>
      </c>
      <c r="E631" s="16" t="s">
        <v>2362</v>
      </c>
      <c r="F631" s="17" t="s">
        <v>3261</v>
      </c>
      <c r="G631" s="3" t="str">
        <f t="shared" si="10"/>
        <v>016 - ARGOS-WALNUT</v>
      </c>
    </row>
    <row r="632" spans="1:7" x14ac:dyDescent="0.35">
      <c r="A632" s="16" t="s">
        <v>119</v>
      </c>
      <c r="B632" s="20" t="str">
        <f>IF(A632=LEFT(Main!$C$4,2),"X","")</f>
        <v/>
      </c>
      <c r="C632" s="17" t="s">
        <v>3259</v>
      </c>
      <c r="D632" s="20" t="str">
        <f>IF(COUNTIFS(Main!$D$6:$D$55,'Support - Mun.TD Index'!C632)&gt;0,"X","")</f>
        <v/>
      </c>
      <c r="E632" s="16" t="s">
        <v>2283</v>
      </c>
      <c r="F632" s="17" t="s">
        <v>3262</v>
      </c>
      <c r="G632" s="3" t="str">
        <f t="shared" si="10"/>
        <v>007 - GREEN TOWNSHIP</v>
      </c>
    </row>
    <row r="633" spans="1:7" x14ac:dyDescent="0.35">
      <c r="A633" s="16" t="s">
        <v>119</v>
      </c>
      <c r="B633" s="20" t="str">
        <f>IF(A633=LEFT(Main!$C$4,2),"X","")</f>
        <v/>
      </c>
      <c r="C633" s="17" t="s">
        <v>3259</v>
      </c>
      <c r="D633" s="20" t="str">
        <f>IF(COUNTIFS(Main!$D$6:$D$55,'Support - Mun.TD Index'!C633)&gt;0,"X","")</f>
        <v/>
      </c>
      <c r="E633" s="16" t="s">
        <v>2312</v>
      </c>
      <c r="F633" s="17" t="s">
        <v>3263</v>
      </c>
      <c r="G633" s="3" t="str">
        <f t="shared" si="10"/>
        <v>015 - WALNUT TOWNSHIP</v>
      </c>
    </row>
    <row r="634" spans="1:7" x14ac:dyDescent="0.35">
      <c r="A634" s="16" t="s">
        <v>119</v>
      </c>
      <c r="B634" s="20" t="str">
        <f>IF(A634=LEFT(Main!$C$4,2),"X","")</f>
        <v/>
      </c>
      <c r="C634" s="17" t="s">
        <v>3264</v>
      </c>
      <c r="D634" s="20" t="str">
        <f>IF(COUNTIFS(Main!$D$6:$D$55,'Support - Mun.TD Index'!C634)&gt;0,"X","")</f>
        <v/>
      </c>
      <c r="E634" s="16" t="s">
        <v>2279</v>
      </c>
      <c r="F634" s="17" t="s">
        <v>3265</v>
      </c>
      <c r="G634" s="3" t="str">
        <f t="shared" si="10"/>
        <v>002 - BOURBON (BOURBON)</v>
      </c>
    </row>
    <row r="635" spans="1:7" x14ac:dyDescent="0.35">
      <c r="A635" s="16" t="s">
        <v>119</v>
      </c>
      <c r="B635" s="20" t="str">
        <f>IF(A635=LEFT(Main!$C$4,2),"X","")</f>
        <v/>
      </c>
      <c r="C635" s="17" t="s">
        <v>3266</v>
      </c>
      <c r="D635" s="20" t="str">
        <f>IF(COUNTIFS(Main!$D$6:$D$55,'Support - Mun.TD Index'!C635)&gt;0,"X","")</f>
        <v/>
      </c>
      <c r="E635" s="16" t="s">
        <v>2322</v>
      </c>
      <c r="F635" s="17" t="s">
        <v>3267</v>
      </c>
      <c r="G635" s="3" t="str">
        <f t="shared" si="10"/>
        <v>006 - BREMEN (GERMAN)</v>
      </c>
    </row>
    <row r="636" spans="1:7" x14ac:dyDescent="0.35">
      <c r="A636" s="16" t="s">
        <v>119</v>
      </c>
      <c r="B636" s="20" t="str">
        <f>IF(A636=LEFT(Main!$C$4,2),"X","")</f>
        <v/>
      </c>
      <c r="C636" s="17" t="s">
        <v>3268</v>
      </c>
      <c r="D636" s="20" t="str">
        <f>IF(COUNTIFS(Main!$D$6:$D$55,'Support - Mun.TD Index'!C636)&gt;0,"X","")</f>
        <v/>
      </c>
      <c r="E636" s="16" t="s">
        <v>2203</v>
      </c>
      <c r="F636" s="17" t="s">
        <v>3269</v>
      </c>
      <c r="G636" s="3" t="str">
        <f t="shared" si="10"/>
        <v>014 - CULVER (UNION)</v>
      </c>
    </row>
    <row r="637" spans="1:7" x14ac:dyDescent="0.35">
      <c r="A637" s="16" t="s">
        <v>119</v>
      </c>
      <c r="B637" s="20" t="str">
        <f>IF(A637=LEFT(Main!$C$4,2),"X","")</f>
        <v/>
      </c>
      <c r="C637" s="17" t="s">
        <v>3270</v>
      </c>
      <c r="D637" s="20" t="str">
        <f>IF(COUNTIFS(Main!$D$6:$D$55,'Support - Mun.TD Index'!C637)&gt;0,"X","")</f>
        <v/>
      </c>
      <c r="E637" s="16" t="s">
        <v>2208</v>
      </c>
      <c r="F637" s="17" t="s">
        <v>3271</v>
      </c>
      <c r="G637" s="3" t="str">
        <f t="shared" si="10"/>
        <v>010 - LAPAZ (NORTH)</v>
      </c>
    </row>
    <row r="638" spans="1:7" x14ac:dyDescent="0.35">
      <c r="A638" s="16" t="s">
        <v>121</v>
      </c>
      <c r="B638" s="20" t="str">
        <f>IF(A638=LEFT(Main!$C$4,2),"X","")</f>
        <v/>
      </c>
      <c r="C638" s="17" t="s">
        <v>3272</v>
      </c>
      <c r="D638" s="20" t="str">
        <f>IF(COUNTIFS(Main!$D$6:$D$55,'Support - Mun.TD Index'!C638)&gt;0,"X","")</f>
        <v/>
      </c>
      <c r="E638" s="16" t="s">
        <v>2292</v>
      </c>
      <c r="F638" s="17" t="s">
        <v>3273</v>
      </c>
      <c r="G638" s="3" t="str">
        <f t="shared" si="10"/>
        <v>008 - LOOGOOTEE CITY</v>
      </c>
    </row>
    <row r="639" spans="1:7" x14ac:dyDescent="0.35">
      <c r="A639" s="16" t="s">
        <v>121</v>
      </c>
      <c r="B639" s="20" t="str">
        <f>IF(A639=LEFT(Main!$C$4,2),"X","")</f>
        <v/>
      </c>
      <c r="C639" s="17" t="s">
        <v>3274</v>
      </c>
      <c r="D639" s="20" t="str">
        <f>IF(COUNTIFS(Main!$D$6:$D$55,'Support - Mun.TD Index'!C639)&gt;0,"X","")</f>
        <v/>
      </c>
      <c r="E639" s="16" t="s">
        <v>2307</v>
      </c>
      <c r="F639" s="17" t="s">
        <v>3275</v>
      </c>
      <c r="G639" s="3" t="str">
        <f t="shared" si="10"/>
        <v>009 - CRANE TOWN</v>
      </c>
    </row>
    <row r="640" spans="1:7" x14ac:dyDescent="0.35">
      <c r="A640" s="16" t="s">
        <v>121</v>
      </c>
      <c r="B640" s="20" t="str">
        <f>IF(A640=LEFT(Main!$C$4,2),"X","")</f>
        <v/>
      </c>
      <c r="C640" s="17" t="s">
        <v>3276</v>
      </c>
      <c r="D640" s="20" t="str">
        <f>IF(COUNTIFS(Main!$D$6:$D$55,'Support - Mun.TD Index'!C640)&gt;0,"X","")</f>
        <v/>
      </c>
      <c r="E640" s="16" t="s">
        <v>2279</v>
      </c>
      <c r="F640" s="17" t="s">
        <v>3277</v>
      </c>
      <c r="G640" s="3" t="str">
        <f t="shared" si="10"/>
        <v>002 - WEST SHOALS</v>
      </c>
    </row>
    <row r="641" spans="1:7" x14ac:dyDescent="0.35">
      <c r="A641" s="16" t="s">
        <v>121</v>
      </c>
      <c r="B641" s="20" t="str">
        <f>IF(A641=LEFT(Main!$C$4,2),"X","")</f>
        <v/>
      </c>
      <c r="C641" s="17" t="s">
        <v>3276</v>
      </c>
      <c r="D641" s="20" t="str">
        <f>IF(COUNTIFS(Main!$D$6:$D$55,'Support - Mun.TD Index'!C641)&gt;0,"X","")</f>
        <v/>
      </c>
      <c r="E641" s="16" t="s">
        <v>2315</v>
      </c>
      <c r="F641" s="17" t="s">
        <v>3278</v>
      </c>
      <c r="G641" s="3" t="str">
        <f t="shared" si="10"/>
        <v>004 - SHOALS</v>
      </c>
    </row>
    <row r="642" spans="1:7" x14ac:dyDescent="0.35">
      <c r="A642" s="16" t="s">
        <v>123</v>
      </c>
      <c r="B642" s="20" t="str">
        <f>IF(A642=LEFT(Main!$C$4,2),"X","")</f>
        <v/>
      </c>
      <c r="C642" s="17" t="s">
        <v>3279</v>
      </c>
      <c r="D642" s="20" t="str">
        <f>IF(COUNTIFS(Main!$D$6:$D$55,'Support - Mun.TD Index'!C642)&gt;0,"X","")</f>
        <v/>
      </c>
      <c r="E642" s="16" t="s">
        <v>2362</v>
      </c>
      <c r="F642" s="17" t="s">
        <v>3280</v>
      </c>
      <c r="G642" s="3" t="str">
        <f t="shared" si="10"/>
        <v>016 - PERU CITY</v>
      </c>
    </row>
    <row r="643" spans="1:7" x14ac:dyDescent="0.35">
      <c r="A643" s="16" t="s">
        <v>123</v>
      </c>
      <c r="B643" s="20" t="str">
        <f>IF(A643=LEFT(Main!$C$4,2),"X","")</f>
        <v/>
      </c>
      <c r="C643" s="17" t="s">
        <v>3279</v>
      </c>
      <c r="D643" s="20" t="str">
        <f>IF(COUNTIFS(Main!$D$6:$D$55,'Support - Mun.TD Index'!C643)&gt;0,"X","")</f>
        <v/>
      </c>
      <c r="E643" s="16" t="s">
        <v>2205</v>
      </c>
      <c r="F643" s="17" t="s">
        <v>3281</v>
      </c>
      <c r="G643" s="3" t="str">
        <f t="shared" ref="G643:G706" si="11">E643&amp;" - "&amp;UPPER(F643)</f>
        <v>022 - PERU CITY-ANNEX-WASHINGTON TOW</v>
      </c>
    </row>
    <row r="644" spans="1:7" x14ac:dyDescent="0.35">
      <c r="A644" s="16" t="s">
        <v>123</v>
      </c>
      <c r="B644" s="20" t="str">
        <f>IF(A644=LEFT(Main!$C$4,2),"X","")</f>
        <v/>
      </c>
      <c r="C644" s="17" t="s">
        <v>3279</v>
      </c>
      <c r="D644" s="20" t="str">
        <f>IF(COUNTIFS(Main!$D$6:$D$55,'Support - Mun.TD Index'!C644)&gt;0,"X","")</f>
        <v/>
      </c>
      <c r="E644" s="16" t="s">
        <v>2218</v>
      </c>
      <c r="F644" s="17" t="s">
        <v>3282</v>
      </c>
      <c r="G644" s="3" t="str">
        <f t="shared" si="11"/>
        <v>023 - PERU CITY SOUTH-WASHINGTON TOW</v>
      </c>
    </row>
    <row r="645" spans="1:7" x14ac:dyDescent="0.35">
      <c r="A645" s="16" t="s">
        <v>123</v>
      </c>
      <c r="B645" s="20" t="str">
        <f>IF(A645=LEFT(Main!$C$4,2),"X","")</f>
        <v/>
      </c>
      <c r="C645" s="17" t="s">
        <v>3279</v>
      </c>
      <c r="D645" s="20" t="str">
        <f>IF(COUNTIFS(Main!$D$6:$D$55,'Support - Mun.TD Index'!C645)&gt;0,"X","")</f>
        <v/>
      </c>
      <c r="E645" s="16" t="s">
        <v>2312</v>
      </c>
      <c r="F645" s="17" t="s">
        <v>3283</v>
      </c>
      <c r="G645" s="3" t="str">
        <f t="shared" si="11"/>
        <v>015 - PERU TOWNSHIP</v>
      </c>
    </row>
    <row r="646" spans="1:7" x14ac:dyDescent="0.35">
      <c r="A646" s="16" t="s">
        <v>123</v>
      </c>
      <c r="B646" s="20" t="str">
        <f>IF(A646=LEFT(Main!$C$4,2),"X","")</f>
        <v/>
      </c>
      <c r="C646" s="17" t="s">
        <v>3284</v>
      </c>
      <c r="D646" s="20" t="str">
        <f>IF(COUNTIFS(Main!$D$6:$D$55,'Support - Mun.TD Index'!C646)&gt;0,"X","")</f>
        <v/>
      </c>
      <c r="E646" s="16" t="s">
        <v>2208</v>
      </c>
      <c r="F646" s="17" t="s">
        <v>3285</v>
      </c>
      <c r="G646" s="3" t="str">
        <f t="shared" si="11"/>
        <v>010 - AMBOY TOWN</v>
      </c>
    </row>
    <row r="647" spans="1:7" x14ac:dyDescent="0.35">
      <c r="A647" s="16" t="s">
        <v>123</v>
      </c>
      <c r="B647" s="20" t="str">
        <f>IF(A647=LEFT(Main!$C$4,2),"X","")</f>
        <v/>
      </c>
      <c r="C647" s="17" t="s">
        <v>3286</v>
      </c>
      <c r="D647" s="20" t="str">
        <f>IF(COUNTIFS(Main!$D$6:$D$55,'Support - Mun.TD Index'!C647)&gt;0,"X","")</f>
        <v/>
      </c>
      <c r="E647" s="16" t="s">
        <v>2210</v>
      </c>
      <c r="F647" s="17" t="s">
        <v>3287</v>
      </c>
      <c r="G647" s="3" t="str">
        <f t="shared" si="11"/>
        <v>018 - BUNKER HILL TOWN</v>
      </c>
    </row>
    <row r="648" spans="1:7" x14ac:dyDescent="0.35">
      <c r="A648" s="16" t="s">
        <v>123</v>
      </c>
      <c r="B648" s="20" t="str">
        <f>IF(A648=LEFT(Main!$C$4,2),"X","")</f>
        <v/>
      </c>
      <c r="C648" s="17" t="s">
        <v>2737</v>
      </c>
      <c r="D648" s="20" t="str">
        <f>IF(COUNTIFS(Main!$D$6:$D$55,'Support - Mun.TD Index'!C648)&gt;0,"X","")</f>
        <v/>
      </c>
      <c r="E648" s="16" t="s">
        <v>2216</v>
      </c>
      <c r="F648" s="17" t="s">
        <v>3288</v>
      </c>
      <c r="G648" s="3" t="str">
        <f t="shared" si="11"/>
        <v>011 - CONVERSE TOWN</v>
      </c>
    </row>
    <row r="649" spans="1:7" x14ac:dyDescent="0.35">
      <c r="A649" s="16" t="s">
        <v>123</v>
      </c>
      <c r="B649" s="20" t="str">
        <f>IF(A649=LEFT(Main!$C$4,2),"X","")</f>
        <v/>
      </c>
      <c r="C649" s="17" t="s">
        <v>3289</v>
      </c>
      <c r="D649" s="20" t="str">
        <f>IF(COUNTIFS(Main!$D$6:$D$55,'Support - Mun.TD Index'!C649)&gt;0,"X","")</f>
        <v/>
      </c>
      <c r="E649" s="16" t="s">
        <v>2297</v>
      </c>
      <c r="F649" s="17" t="s">
        <v>3290</v>
      </c>
      <c r="G649" s="3" t="str">
        <f t="shared" si="11"/>
        <v>013 - DENVER TOWN</v>
      </c>
    </row>
    <row r="650" spans="1:7" x14ac:dyDescent="0.35">
      <c r="A650" s="16" t="s">
        <v>123</v>
      </c>
      <c r="B650" s="20" t="str">
        <f>IF(A650=LEFT(Main!$C$4,2),"X","")</f>
        <v/>
      </c>
      <c r="C650" s="17" t="s">
        <v>3291</v>
      </c>
      <c r="D650" s="20" t="str">
        <f>IF(COUNTIFS(Main!$D$6:$D$55,'Support - Mun.TD Index'!C650)&gt;0,"X","")</f>
        <v/>
      </c>
      <c r="E650" s="16" t="s">
        <v>2279</v>
      </c>
      <c r="F650" s="17" t="s">
        <v>3292</v>
      </c>
      <c r="G650" s="3" t="str">
        <f t="shared" si="11"/>
        <v>002 - MACY TOWN</v>
      </c>
    </row>
    <row r="651" spans="1:7" x14ac:dyDescent="0.35">
      <c r="A651" s="16" t="s">
        <v>125</v>
      </c>
      <c r="B651" s="20" t="str">
        <f>IF(A651=LEFT(Main!$C$4,2),"X","")</f>
        <v/>
      </c>
      <c r="C651" s="17" t="s">
        <v>3293</v>
      </c>
      <c r="D651" s="20" t="str">
        <f>IF(COUNTIFS(Main!$D$6:$D$55,'Support - Mun.TD Index'!C651)&gt;0,"X","")</f>
        <v/>
      </c>
      <c r="E651" s="16" t="s">
        <v>2281</v>
      </c>
      <c r="F651" s="17" t="s">
        <v>3294</v>
      </c>
      <c r="G651" s="3" t="str">
        <f t="shared" si="11"/>
        <v>005 - BLOOMINGTON CITY BLOOMINGTON TWP</v>
      </c>
    </row>
    <row r="652" spans="1:7" x14ac:dyDescent="0.35">
      <c r="A652" s="16" t="s">
        <v>125</v>
      </c>
      <c r="B652" s="20" t="str">
        <f>IF(A652=LEFT(Main!$C$4,2),"X","")</f>
        <v/>
      </c>
      <c r="C652" s="17" t="s">
        <v>3293</v>
      </c>
      <c r="D652" s="20" t="str">
        <f>IF(COUNTIFS(Main!$D$6:$D$55,'Support - Mun.TD Index'!C652)&gt;0,"X","")</f>
        <v/>
      </c>
      <c r="E652" s="16" t="s">
        <v>2307</v>
      </c>
      <c r="F652" s="17" t="s">
        <v>3295</v>
      </c>
      <c r="G652" s="3" t="str">
        <f t="shared" si="11"/>
        <v>009 - BLOOMINGTON CITY PERRY TOWNSHIP</v>
      </c>
    </row>
    <row r="653" spans="1:7" x14ac:dyDescent="0.35">
      <c r="A653" s="16" t="s">
        <v>125</v>
      </c>
      <c r="B653" s="20" t="str">
        <f>IF(A653=LEFT(Main!$C$4,2),"X","")</f>
        <v/>
      </c>
      <c r="C653" s="17" t="s">
        <v>3293</v>
      </c>
      <c r="D653" s="20" t="str">
        <f>IF(COUNTIFS(Main!$D$6:$D$55,'Support - Mun.TD Index'!C653)&gt;0,"X","")</f>
        <v/>
      </c>
      <c r="E653" s="16" t="s">
        <v>2384</v>
      </c>
      <c r="F653" s="17" t="s">
        <v>3296</v>
      </c>
      <c r="G653" s="3" t="str">
        <f t="shared" si="11"/>
        <v>012 - BLOOMINGTON CITY RICHLAND TOWNSHIP</v>
      </c>
    </row>
    <row r="654" spans="1:7" x14ac:dyDescent="0.35">
      <c r="A654" s="16" t="s">
        <v>125</v>
      </c>
      <c r="B654" s="20" t="str">
        <f>IF(A654=LEFT(Main!$C$4,2),"X","")</f>
        <v/>
      </c>
      <c r="C654" s="17" t="s">
        <v>3293</v>
      </c>
      <c r="D654" s="20" t="str">
        <f>IF(COUNTIFS(Main!$D$6:$D$55,'Support - Mun.TD Index'!C654)&gt;0,"X","")</f>
        <v/>
      </c>
      <c r="E654" s="16" t="s">
        <v>2362</v>
      </c>
      <c r="F654" s="17" t="s">
        <v>3297</v>
      </c>
      <c r="G654" s="3" t="str">
        <f t="shared" si="11"/>
        <v>016 - BLOOMINGTON CITY VAN BUREN TOWNSHIP</v>
      </c>
    </row>
    <row r="655" spans="1:7" x14ac:dyDescent="0.35">
      <c r="A655" s="16" t="s">
        <v>125</v>
      </c>
      <c r="B655" s="20" t="str">
        <f>IF(A655=LEFT(Main!$C$4,2),"X","")</f>
        <v/>
      </c>
      <c r="C655" s="17" t="s">
        <v>3298</v>
      </c>
      <c r="D655" s="20" t="str">
        <f>IF(COUNTIFS(Main!$D$6:$D$55,'Support - Mun.TD Index'!C655)&gt;0,"X","")</f>
        <v/>
      </c>
      <c r="E655" s="16" t="s">
        <v>2297</v>
      </c>
      <c r="F655" s="17" t="s">
        <v>3299</v>
      </c>
      <c r="G655" s="3" t="str">
        <f t="shared" si="11"/>
        <v>013 - ELLETSVILLE TOWN</v>
      </c>
    </row>
    <row r="656" spans="1:7" x14ac:dyDescent="0.35">
      <c r="A656" s="16" t="s">
        <v>125</v>
      </c>
      <c r="B656" s="20" t="str">
        <f>IF(A656=LEFT(Main!$C$4,2),"X","")</f>
        <v/>
      </c>
      <c r="C656" s="17" t="s">
        <v>3298</v>
      </c>
      <c r="D656" s="20" t="str">
        <f>IF(COUNTIFS(Main!$D$6:$D$55,'Support - Mun.TD Index'!C656)&gt;0,"X","")</f>
        <v/>
      </c>
      <c r="E656" s="16" t="s">
        <v>2210</v>
      </c>
      <c r="F656" s="17" t="s">
        <v>3300</v>
      </c>
      <c r="G656" s="3" t="str">
        <f t="shared" si="11"/>
        <v>018 - ELLETTSVILLE-BEAN BLOSSOM</v>
      </c>
    </row>
    <row r="657" spans="1:7" x14ac:dyDescent="0.35">
      <c r="A657" s="16" t="s">
        <v>125</v>
      </c>
      <c r="B657" s="20" t="str">
        <f>IF(A657=LEFT(Main!$C$4,2),"X","")</f>
        <v/>
      </c>
      <c r="C657" s="17" t="s">
        <v>3301</v>
      </c>
      <c r="D657" s="20" t="str">
        <f>IF(COUNTIFS(Main!$D$6:$D$55,'Support - Mun.TD Index'!C657)&gt;0,"X","")</f>
        <v/>
      </c>
      <c r="E657" s="16" t="s">
        <v>2279</v>
      </c>
      <c r="F657" s="17" t="s">
        <v>3302</v>
      </c>
      <c r="G657" s="3" t="str">
        <f t="shared" si="11"/>
        <v>002 - STINESVILLE TOWN</v>
      </c>
    </row>
    <row r="658" spans="1:7" x14ac:dyDescent="0.35">
      <c r="A658" s="16" t="s">
        <v>127</v>
      </c>
      <c r="B658" s="20" t="str">
        <f>IF(A658=LEFT(Main!$C$4,2),"X","")</f>
        <v/>
      </c>
      <c r="C658" s="17" t="s">
        <v>3303</v>
      </c>
      <c r="D658" s="20" t="str">
        <f>IF(COUNTIFS(Main!$D$6:$D$55,'Support - Mun.TD Index'!C658)&gt;0,"X","")</f>
        <v/>
      </c>
      <c r="E658" s="16" t="s">
        <v>2512</v>
      </c>
      <c r="F658" s="17" t="s">
        <v>3304</v>
      </c>
      <c r="G658" s="3" t="str">
        <f t="shared" si="11"/>
        <v>028 - CVILLE O S NORTH</v>
      </c>
    </row>
    <row r="659" spans="1:7" x14ac:dyDescent="0.35">
      <c r="A659" s="16" t="s">
        <v>127</v>
      </c>
      <c r="B659" s="20" t="str">
        <f>IF(A659=LEFT(Main!$C$4,2),"X","")</f>
        <v/>
      </c>
      <c r="C659" s="17" t="s">
        <v>3303</v>
      </c>
      <c r="D659" s="20" t="str">
        <f>IF(COUNTIFS(Main!$D$6:$D$55,'Support - Mun.TD Index'!C659)&gt;0,"X","")</f>
        <v/>
      </c>
      <c r="E659" s="16" t="s">
        <v>2364</v>
      </c>
      <c r="F659" s="17" t="s">
        <v>3305</v>
      </c>
      <c r="G659" s="3" t="str">
        <f t="shared" si="11"/>
        <v>029 - CVILLE O S SOUTH</v>
      </c>
    </row>
    <row r="660" spans="1:7" x14ac:dyDescent="0.35">
      <c r="A660" s="16" t="s">
        <v>127</v>
      </c>
      <c r="B660" s="20" t="str">
        <f>IF(A660=LEFT(Main!$C$4,2),"X","")</f>
        <v/>
      </c>
      <c r="C660" s="17" t="s">
        <v>3303</v>
      </c>
      <c r="D660" s="20" t="str">
        <f>IF(COUNTIFS(Main!$D$6:$D$55,'Support - Mun.TD Index'!C660)&gt;0,"X","")</f>
        <v/>
      </c>
      <c r="E660" s="16" t="s">
        <v>2540</v>
      </c>
      <c r="F660" s="17" t="s">
        <v>3306</v>
      </c>
      <c r="G660" s="3" t="str">
        <f t="shared" si="11"/>
        <v>030 - CRAWFORDSVILLE</v>
      </c>
    </row>
    <row r="661" spans="1:7" x14ac:dyDescent="0.35">
      <c r="A661" s="16" t="s">
        <v>127</v>
      </c>
      <c r="B661" s="20" t="str">
        <f>IF(A661=LEFT(Main!$C$4,2),"X","")</f>
        <v/>
      </c>
      <c r="C661" s="17" t="s">
        <v>3307</v>
      </c>
      <c r="D661" s="20" t="str">
        <f>IF(COUNTIFS(Main!$D$6:$D$55,'Support - Mun.TD Index'!C661)&gt;0,"X","")</f>
        <v/>
      </c>
      <c r="E661" s="16" t="s">
        <v>2213</v>
      </c>
      <c r="F661" s="17" t="s">
        <v>3308</v>
      </c>
      <c r="G661" s="3" t="str">
        <f t="shared" si="11"/>
        <v>019 - ALAMO</v>
      </c>
    </row>
    <row r="662" spans="1:7" x14ac:dyDescent="0.35">
      <c r="A662" s="16" t="s">
        <v>127</v>
      </c>
      <c r="B662" s="20" t="str">
        <f>IF(A662=LEFT(Main!$C$4,2),"X","")</f>
        <v/>
      </c>
      <c r="C662" s="17" t="s">
        <v>3309</v>
      </c>
      <c r="D662" s="20" t="str">
        <f>IF(COUNTIFS(Main!$D$6:$D$55,'Support - Mun.TD Index'!C662)&gt;0,"X","")</f>
        <v/>
      </c>
      <c r="E662" s="16" t="s">
        <v>2312</v>
      </c>
      <c r="F662" s="17" t="s">
        <v>3310</v>
      </c>
      <c r="G662" s="3" t="str">
        <f t="shared" si="11"/>
        <v>015 - DARLINGTON</v>
      </c>
    </row>
    <row r="663" spans="1:7" x14ac:dyDescent="0.35">
      <c r="A663" s="16" t="s">
        <v>127</v>
      </c>
      <c r="B663" s="20" t="str">
        <f>IF(A663=LEFT(Main!$C$4,2),"X","")</f>
        <v/>
      </c>
      <c r="C663" s="17" t="s">
        <v>3311</v>
      </c>
      <c r="D663" s="20" t="str">
        <f>IF(COUNTIFS(Main!$D$6:$D$55,'Support - Mun.TD Index'!C663)&gt;0,"X","")</f>
        <v/>
      </c>
      <c r="E663" s="16" t="s">
        <v>2307</v>
      </c>
      <c r="F663" s="17" t="s">
        <v>3312</v>
      </c>
      <c r="G663" s="3" t="str">
        <f t="shared" si="11"/>
        <v>009 - LADOGA</v>
      </c>
    </row>
    <row r="664" spans="1:7" x14ac:dyDescent="0.35">
      <c r="A664" s="16" t="s">
        <v>127</v>
      </c>
      <c r="B664" s="20" t="str">
        <f>IF(A664=LEFT(Main!$C$4,2),"X","")</f>
        <v/>
      </c>
      <c r="C664" s="17" t="s">
        <v>3313</v>
      </c>
      <c r="D664" s="20" t="str">
        <f>IF(COUNTIFS(Main!$D$6:$D$55,'Support - Mun.TD Index'!C664)&gt;0,"X","")</f>
        <v/>
      </c>
      <c r="E664" s="16" t="s">
        <v>2430</v>
      </c>
      <c r="F664" s="17" t="s">
        <v>3314</v>
      </c>
      <c r="G664" s="3" t="str">
        <f t="shared" si="11"/>
        <v>017 - LINDEN</v>
      </c>
    </row>
    <row r="665" spans="1:7" x14ac:dyDescent="0.35">
      <c r="A665" s="16" t="s">
        <v>127</v>
      </c>
      <c r="B665" s="20" t="str">
        <f>IF(A665=LEFT(Main!$C$4,2),"X","")</f>
        <v/>
      </c>
      <c r="C665" s="17" t="s">
        <v>3315</v>
      </c>
      <c r="D665" s="20" t="str">
        <f>IF(COUNTIFS(Main!$D$6:$D$55,'Support - Mun.TD Index'!C665)&gt;0,"X","")</f>
        <v/>
      </c>
      <c r="E665" s="16" t="s">
        <v>2315</v>
      </c>
      <c r="F665" s="17" t="s">
        <v>3316</v>
      </c>
      <c r="G665" s="3" t="str">
        <f t="shared" si="11"/>
        <v>004 - NEW MARKET BROWN</v>
      </c>
    </row>
    <row r="666" spans="1:7" x14ac:dyDescent="0.35">
      <c r="A666" s="16" t="s">
        <v>127</v>
      </c>
      <c r="B666" s="20" t="str">
        <f>IF(A666=LEFT(Main!$C$4,2),"X","")</f>
        <v/>
      </c>
      <c r="C666" s="17" t="s">
        <v>3315</v>
      </c>
      <c r="D666" s="20" t="str">
        <f>IF(COUNTIFS(Main!$D$6:$D$55,'Support - Mun.TD Index'!C666)&gt;0,"X","")</f>
        <v/>
      </c>
      <c r="E666" s="16" t="s">
        <v>2205</v>
      </c>
      <c r="F666" s="17" t="s">
        <v>3317</v>
      </c>
      <c r="G666" s="3" t="str">
        <f t="shared" si="11"/>
        <v>022 - NEW MARKET SCOTT</v>
      </c>
    </row>
    <row r="667" spans="1:7" x14ac:dyDescent="0.35">
      <c r="A667" s="16" t="s">
        <v>127</v>
      </c>
      <c r="B667" s="20" t="str">
        <f>IF(A667=LEFT(Main!$C$4,2),"X","")</f>
        <v/>
      </c>
      <c r="C667" s="17" t="s">
        <v>3315</v>
      </c>
      <c r="D667" s="20" t="str">
        <f>IF(COUNTIFS(Main!$D$6:$D$55,'Support - Mun.TD Index'!C667)&gt;0,"X","")</f>
        <v/>
      </c>
      <c r="E667" s="16" t="s">
        <v>2366</v>
      </c>
      <c r="F667" s="17" t="s">
        <v>3318</v>
      </c>
      <c r="G667" s="3" t="str">
        <f t="shared" si="11"/>
        <v>031 - NEW MARKET UNION</v>
      </c>
    </row>
    <row r="668" spans="1:7" x14ac:dyDescent="0.35">
      <c r="A668" s="16" t="s">
        <v>127</v>
      </c>
      <c r="B668" s="20" t="str">
        <f>IF(A668=LEFT(Main!$C$4,2),"X","")</f>
        <v/>
      </c>
      <c r="C668" s="17" t="s">
        <v>3319</v>
      </c>
      <c r="D668" s="20" t="str">
        <f>IF(COUNTIFS(Main!$D$6:$D$55,'Support - Mun.TD Index'!C668)&gt;0,"X","")</f>
        <v/>
      </c>
      <c r="E668" s="16" t="s">
        <v>2281</v>
      </c>
      <c r="F668" s="17" t="s">
        <v>3320</v>
      </c>
      <c r="G668" s="3" t="str">
        <f t="shared" si="11"/>
        <v>005 - WAVELAND</v>
      </c>
    </row>
    <row r="669" spans="1:7" x14ac:dyDescent="0.35">
      <c r="A669" s="16" t="s">
        <v>127</v>
      </c>
      <c r="B669" s="20" t="str">
        <f>IF(A669=LEFT(Main!$C$4,2),"X","")</f>
        <v/>
      </c>
      <c r="C669" s="17" t="s">
        <v>3319</v>
      </c>
      <c r="D669" s="20" t="str">
        <f>IF(COUNTIFS(Main!$D$6:$D$55,'Support - Mun.TD Index'!C669)&gt;0,"X","")</f>
        <v/>
      </c>
      <c r="E669" s="16" t="s">
        <v>2322</v>
      </c>
      <c r="F669" s="17" t="s">
        <v>3321</v>
      </c>
      <c r="G669" s="3" t="str">
        <f t="shared" si="11"/>
        <v>006 - WAVELAND LRCD</v>
      </c>
    </row>
    <row r="670" spans="1:7" x14ac:dyDescent="0.35">
      <c r="A670" s="16" t="s">
        <v>127</v>
      </c>
      <c r="B670" s="20" t="str">
        <f>IF(A670=LEFT(Main!$C$4,2),"X","")</f>
        <v/>
      </c>
      <c r="C670" s="17" t="s">
        <v>3322</v>
      </c>
      <c r="D670" s="20" t="str">
        <f>IF(COUNTIFS(Main!$D$6:$D$55,'Support - Mun.TD Index'!C670)&gt;0,"X","")</f>
        <v/>
      </c>
      <c r="E670" s="16" t="s">
        <v>2338</v>
      </c>
      <c r="F670" s="17" t="s">
        <v>3323</v>
      </c>
      <c r="G670" s="3" t="str">
        <f t="shared" si="11"/>
        <v>037 - WAYNETOWN</v>
      </c>
    </row>
    <row r="671" spans="1:7" x14ac:dyDescent="0.35">
      <c r="A671" s="16" t="s">
        <v>127</v>
      </c>
      <c r="B671" s="20" t="str">
        <f>IF(A671=LEFT(Main!$C$4,2),"X","")</f>
        <v/>
      </c>
      <c r="C671" s="17" t="s">
        <v>3324</v>
      </c>
      <c r="D671" s="20" t="str">
        <f>IF(COUNTIFS(Main!$D$6:$D$55,'Support - Mun.TD Index'!C671)&gt;0,"X","")</f>
        <v/>
      </c>
      <c r="E671" s="16" t="s">
        <v>2384</v>
      </c>
      <c r="F671" s="17" t="s">
        <v>3325</v>
      </c>
      <c r="G671" s="3" t="str">
        <f t="shared" si="11"/>
        <v>012 - WINGATE</v>
      </c>
    </row>
    <row r="672" spans="1:7" x14ac:dyDescent="0.35">
      <c r="A672" s="16" t="s">
        <v>127</v>
      </c>
      <c r="B672" s="20" t="str">
        <f>IF(A672=LEFT(Main!$C$4,2),"X","")</f>
        <v/>
      </c>
      <c r="C672" s="17" t="s">
        <v>3326</v>
      </c>
      <c r="D672" s="20" t="str">
        <f>IF(COUNTIFS(Main!$D$6:$D$55,'Support - Mun.TD Index'!C672)&gt;0,"X","")</f>
        <v/>
      </c>
      <c r="E672" s="16" t="s">
        <v>2297</v>
      </c>
      <c r="F672" s="17" t="s">
        <v>3327</v>
      </c>
      <c r="G672" s="3" t="str">
        <f t="shared" si="11"/>
        <v>013 - NEW RICHMOND</v>
      </c>
    </row>
    <row r="673" spans="1:7" x14ac:dyDescent="0.35">
      <c r="A673" s="16" t="s">
        <v>127</v>
      </c>
      <c r="B673" s="20" t="str">
        <f>IF(A673=LEFT(Main!$C$4,2),"X","")</f>
        <v/>
      </c>
      <c r="C673" s="17" t="s">
        <v>3328</v>
      </c>
      <c r="D673" s="20" t="str">
        <f>IF(COUNTIFS(Main!$D$6:$D$55,'Support - Mun.TD Index'!C673)&gt;0,"X","")</f>
        <v/>
      </c>
      <c r="E673" s="16" t="s">
        <v>2368</v>
      </c>
      <c r="F673" s="17" t="s">
        <v>3329</v>
      </c>
      <c r="G673" s="3" t="str">
        <f t="shared" si="11"/>
        <v>034 - NEW ROSS</v>
      </c>
    </row>
    <row r="674" spans="1:7" x14ac:dyDescent="0.35">
      <c r="A674" s="16" t="s">
        <v>129</v>
      </c>
      <c r="B674" s="20" t="str">
        <f>IF(A674=LEFT(Main!$C$4,2),"X","")</f>
        <v/>
      </c>
      <c r="C674" s="17" t="s">
        <v>3330</v>
      </c>
      <c r="D674" s="20" t="str">
        <f>IF(COUNTIFS(Main!$D$6:$D$55,'Support - Mun.TD Index'!C674)&gt;0,"X","")</f>
        <v/>
      </c>
      <c r="E674" s="16" t="s">
        <v>2285</v>
      </c>
      <c r="F674" s="17" t="s">
        <v>3331</v>
      </c>
      <c r="G674" s="3" t="str">
        <f t="shared" si="11"/>
        <v>021 - MARTINSVILLE CITY</v>
      </c>
    </row>
    <row r="675" spans="1:7" x14ac:dyDescent="0.35">
      <c r="A675" s="16" t="s">
        <v>129</v>
      </c>
      <c r="B675" s="20" t="str">
        <f>IF(A675=LEFT(Main!$C$4,2),"X","")</f>
        <v/>
      </c>
      <c r="C675" s="17" t="s">
        <v>3332</v>
      </c>
      <c r="D675" s="20" t="str">
        <f>IF(COUNTIFS(Main!$D$6:$D$55,'Support - Mun.TD Index'!C675)&gt;0,"X","")</f>
        <v/>
      </c>
      <c r="E675" s="16" t="s">
        <v>2281</v>
      </c>
      <c r="F675" s="17" t="s">
        <v>3333</v>
      </c>
      <c r="G675" s="3" t="str">
        <f t="shared" si="11"/>
        <v>005 - MOORESVILLE TOWN</v>
      </c>
    </row>
    <row r="676" spans="1:7" x14ac:dyDescent="0.35">
      <c r="A676" s="16" t="s">
        <v>129</v>
      </c>
      <c r="B676" s="20" t="str">
        <f>IF(A676=LEFT(Main!$C$4,2),"X","")</f>
        <v/>
      </c>
      <c r="C676" s="17" t="s">
        <v>3332</v>
      </c>
      <c r="D676" s="20" t="str">
        <f>IF(COUNTIFS(Main!$D$6:$D$55,'Support - Mun.TD Index'!C676)&gt;0,"X","")</f>
        <v/>
      </c>
      <c r="E676" s="16" t="s">
        <v>2315</v>
      </c>
      <c r="F676" s="17" t="s">
        <v>2829</v>
      </c>
      <c r="G676" s="3" t="str">
        <f t="shared" si="11"/>
        <v>004 - BROWN TOWNSHIP</v>
      </c>
    </row>
    <row r="677" spans="1:7" x14ac:dyDescent="0.35">
      <c r="A677" s="16" t="s">
        <v>129</v>
      </c>
      <c r="B677" s="20" t="str">
        <f>IF(A677=LEFT(Main!$C$4,2),"X","")</f>
        <v/>
      </c>
      <c r="C677" s="17" t="s">
        <v>3332</v>
      </c>
      <c r="D677" s="20" t="str">
        <f>IF(COUNTIFS(Main!$D$6:$D$55,'Support - Mun.TD Index'!C677)&gt;0,"X","")</f>
        <v/>
      </c>
      <c r="E677" s="16" t="s">
        <v>2356</v>
      </c>
      <c r="F677" s="17" t="s">
        <v>3334</v>
      </c>
      <c r="G677" s="3" t="str">
        <f t="shared" si="11"/>
        <v>026 - BROOKLYN BROWN PHASE IN</v>
      </c>
    </row>
    <row r="678" spans="1:7" x14ac:dyDescent="0.35">
      <c r="A678" s="16" t="s">
        <v>129</v>
      </c>
      <c r="B678" s="20" t="str">
        <f>IF(A678=LEFT(Main!$C$4,2),"X","")</f>
        <v/>
      </c>
      <c r="C678" s="17" t="s">
        <v>3335</v>
      </c>
      <c r="D678" s="20" t="str">
        <f>IF(COUNTIFS(Main!$D$6:$D$55,'Support - Mun.TD Index'!C678)&gt;0,"X","")</f>
        <v/>
      </c>
      <c r="E678" s="16" t="s">
        <v>2283</v>
      </c>
      <c r="F678" s="17" t="s">
        <v>3336</v>
      </c>
      <c r="G678" s="3" t="str">
        <f t="shared" si="11"/>
        <v>007 - BETHANY TOWN</v>
      </c>
    </row>
    <row r="679" spans="1:7" x14ac:dyDescent="0.35">
      <c r="A679" s="16" t="s">
        <v>129</v>
      </c>
      <c r="B679" s="20" t="str">
        <f>IF(A679=LEFT(Main!$C$4,2),"X","")</f>
        <v/>
      </c>
      <c r="C679" s="17" t="s">
        <v>3337</v>
      </c>
      <c r="D679" s="20" t="str">
        <f>IF(COUNTIFS(Main!$D$6:$D$55,'Support - Mun.TD Index'!C679)&gt;0,"X","")</f>
        <v/>
      </c>
      <c r="E679" s="16" t="s">
        <v>2292</v>
      </c>
      <c r="F679" s="17" t="s">
        <v>3338</v>
      </c>
      <c r="G679" s="3" t="str">
        <f t="shared" si="11"/>
        <v>008 - BROOKLYN TOWN</v>
      </c>
    </row>
    <row r="680" spans="1:7" x14ac:dyDescent="0.35">
      <c r="A680" s="16" t="s">
        <v>129</v>
      </c>
      <c r="B680" s="20" t="str">
        <f>IF(A680=LEFT(Main!$C$4,2),"X","")</f>
        <v/>
      </c>
      <c r="C680" s="17" t="s">
        <v>3337</v>
      </c>
      <c r="D680" s="20" t="str">
        <f>IF(COUNTIFS(Main!$D$6:$D$55,'Support - Mun.TD Index'!C680)&gt;0,"X","")</f>
        <v/>
      </c>
      <c r="E680" s="16" t="s">
        <v>2356</v>
      </c>
      <c r="F680" s="17" t="s">
        <v>3334</v>
      </c>
      <c r="G680" s="3" t="str">
        <f t="shared" si="11"/>
        <v>026 - BROOKLYN BROWN PHASE IN</v>
      </c>
    </row>
    <row r="681" spans="1:7" x14ac:dyDescent="0.35">
      <c r="A681" s="16" t="s">
        <v>129</v>
      </c>
      <c r="B681" s="20" t="str">
        <f>IF(A681=LEFT(Main!$C$4,2),"X","")</f>
        <v/>
      </c>
      <c r="C681" s="17" t="s">
        <v>3339</v>
      </c>
      <c r="D681" s="20" t="str">
        <f>IF(COUNTIFS(Main!$D$6:$D$55,'Support - Mun.TD Index'!C681)&gt;0,"X","")</f>
        <v/>
      </c>
      <c r="E681" s="16" t="s">
        <v>2297</v>
      </c>
      <c r="F681" s="17" t="s">
        <v>3340</v>
      </c>
      <c r="G681" s="3" t="str">
        <f t="shared" si="11"/>
        <v>013 - MORGANTOWN TOWN</v>
      </c>
    </row>
    <row r="682" spans="1:7" x14ac:dyDescent="0.35">
      <c r="A682" s="16" t="s">
        <v>129</v>
      </c>
      <c r="B682" s="20" t="str">
        <f>IF(A682=LEFT(Main!$C$4,2),"X","")</f>
        <v/>
      </c>
      <c r="C682" s="17" t="s">
        <v>3341</v>
      </c>
      <c r="D682" s="20" t="str">
        <f>IF(COUNTIFS(Main!$D$6:$D$55,'Support - Mun.TD Index'!C682)&gt;0,"X","")</f>
        <v/>
      </c>
      <c r="E682" s="16" t="s">
        <v>2213</v>
      </c>
      <c r="F682" s="17" t="s">
        <v>3342</v>
      </c>
      <c r="G682" s="3" t="str">
        <f t="shared" si="11"/>
        <v>019 - PARAGON TOWN</v>
      </c>
    </row>
    <row r="683" spans="1:7" x14ac:dyDescent="0.35">
      <c r="A683" s="16" t="s">
        <v>129</v>
      </c>
      <c r="B683" s="20" t="str">
        <f>IF(A683=LEFT(Main!$C$4,2),"X","")</f>
        <v/>
      </c>
      <c r="C683" s="17" t="s">
        <v>3343</v>
      </c>
      <c r="D683" s="20" t="str">
        <f>IF(COUNTIFS(Main!$D$6:$D$55,'Support - Mun.TD Index'!C683)&gt;0,"X","")</f>
        <v/>
      </c>
      <c r="E683" s="16" t="s">
        <v>2205</v>
      </c>
      <c r="F683" s="17" t="s">
        <v>3344</v>
      </c>
      <c r="G683" s="3" t="str">
        <f t="shared" si="11"/>
        <v>022 - MONROVIA TOWN</v>
      </c>
    </row>
    <row r="684" spans="1:7" x14ac:dyDescent="0.35">
      <c r="A684" s="16" t="s">
        <v>131</v>
      </c>
      <c r="B684" s="20" t="str">
        <f>IF(A684=LEFT(Main!$C$4,2),"X","")</f>
        <v/>
      </c>
      <c r="C684" s="17" t="s">
        <v>3345</v>
      </c>
      <c r="D684" s="20" t="str">
        <f>IF(COUNTIFS(Main!$D$6:$D$55,'Support - Mun.TD Index'!C684)&gt;0,"X","")</f>
        <v/>
      </c>
      <c r="E684" s="16" t="s">
        <v>2283</v>
      </c>
      <c r="F684" s="17" t="s">
        <v>3346</v>
      </c>
      <c r="G684" s="3" t="str">
        <f t="shared" si="11"/>
        <v>007 - BROOK</v>
      </c>
    </row>
    <row r="685" spans="1:7" x14ac:dyDescent="0.35">
      <c r="A685" s="16" t="s">
        <v>131</v>
      </c>
      <c r="B685" s="20" t="str">
        <f>IF(A685=LEFT(Main!$C$4,2),"X","")</f>
        <v/>
      </c>
      <c r="C685" s="17" t="s">
        <v>3347</v>
      </c>
      <c r="D685" s="20" t="str">
        <f>IF(COUNTIFS(Main!$D$6:$D$55,'Support - Mun.TD Index'!C685)&gt;0,"X","")</f>
        <v/>
      </c>
      <c r="E685" s="16" t="s">
        <v>2281</v>
      </c>
      <c r="F685" s="17" t="s">
        <v>3348</v>
      </c>
      <c r="G685" s="3" t="str">
        <f t="shared" si="11"/>
        <v>005 - GOODLAND</v>
      </c>
    </row>
    <row r="686" spans="1:7" x14ac:dyDescent="0.35">
      <c r="A686" s="16" t="s">
        <v>131</v>
      </c>
      <c r="B686" s="20" t="str">
        <f>IF(A686=LEFT(Main!$C$4,2),"X","")</f>
        <v/>
      </c>
      <c r="C686" s="17" t="s">
        <v>3349</v>
      </c>
      <c r="D686" s="20" t="str">
        <f>IF(COUNTIFS(Main!$D$6:$D$55,'Support - Mun.TD Index'!C686)&gt;0,"X","")</f>
        <v/>
      </c>
      <c r="E686" s="16" t="s">
        <v>2216</v>
      </c>
      <c r="F686" s="17" t="s">
        <v>3350</v>
      </c>
      <c r="G686" s="3" t="str">
        <f t="shared" si="11"/>
        <v>011 - KENTLAND</v>
      </c>
    </row>
    <row r="687" spans="1:7" x14ac:dyDescent="0.35">
      <c r="A687" s="16" t="s">
        <v>131</v>
      </c>
      <c r="B687" s="20" t="str">
        <f>IF(A687=LEFT(Main!$C$4,2),"X","")</f>
        <v/>
      </c>
      <c r="C687" s="17" t="s">
        <v>3351</v>
      </c>
      <c r="D687" s="20" t="str">
        <f>IF(COUNTIFS(Main!$D$6:$D$55,'Support - Mun.TD Index'!C687)&gt;0,"X","")</f>
        <v/>
      </c>
      <c r="E687" s="16" t="s">
        <v>2279</v>
      </c>
      <c r="F687" s="17" t="s">
        <v>3352</v>
      </c>
      <c r="G687" s="3" t="str">
        <f t="shared" si="11"/>
        <v>002 - MOROCCO</v>
      </c>
    </row>
    <row r="688" spans="1:7" x14ac:dyDescent="0.35">
      <c r="A688" s="16" t="s">
        <v>131</v>
      </c>
      <c r="B688" s="20" t="str">
        <f>IF(A688=LEFT(Main!$C$4,2),"X","")</f>
        <v/>
      </c>
      <c r="C688" s="17" t="s">
        <v>3353</v>
      </c>
      <c r="D688" s="20" t="str">
        <f>IF(COUNTIFS(Main!$D$6:$D$55,'Support - Mun.TD Index'!C688)&gt;0,"X","")</f>
        <v/>
      </c>
      <c r="E688" s="16" t="s">
        <v>2307</v>
      </c>
      <c r="F688" s="17" t="s">
        <v>3354</v>
      </c>
      <c r="G688" s="3" t="str">
        <f t="shared" si="11"/>
        <v>009 - MT. AYR</v>
      </c>
    </row>
    <row r="689" spans="1:7" x14ac:dyDescent="0.35">
      <c r="A689" s="16" t="s">
        <v>133</v>
      </c>
      <c r="B689" s="20" t="str">
        <f>IF(A689=LEFT(Main!$C$4,2),"X","")</f>
        <v/>
      </c>
      <c r="C689" s="17" t="s">
        <v>3355</v>
      </c>
      <c r="D689" s="20" t="str">
        <f>IF(COUNTIFS(Main!$D$6:$D$55,'Support - Mun.TD Index'!C689)&gt;0,"X","")</f>
        <v/>
      </c>
      <c r="E689" s="16" t="s">
        <v>2315</v>
      </c>
      <c r="F689" s="17" t="s">
        <v>3356</v>
      </c>
      <c r="G689" s="3" t="str">
        <f t="shared" si="11"/>
        <v>004 - K'VILLE-ALLEN</v>
      </c>
    </row>
    <row r="690" spans="1:7" x14ac:dyDescent="0.35">
      <c r="A690" s="16" t="s">
        <v>133</v>
      </c>
      <c r="B690" s="20" t="str">
        <f>IF(A690=LEFT(Main!$C$4,2),"X","")</f>
        <v/>
      </c>
      <c r="C690" s="17" t="s">
        <v>3355</v>
      </c>
      <c r="D690" s="20" t="str">
        <f>IF(COUNTIFS(Main!$D$6:$D$55,'Support - Mun.TD Index'!C690)&gt;0,"X","")</f>
        <v/>
      </c>
      <c r="E690" s="16" t="s">
        <v>2351</v>
      </c>
      <c r="F690" s="17" t="s">
        <v>3357</v>
      </c>
      <c r="G690" s="3" t="str">
        <f t="shared" si="11"/>
        <v>020 - KENDALLVILLE-WAY</v>
      </c>
    </row>
    <row r="691" spans="1:7" x14ac:dyDescent="0.35">
      <c r="A691" s="16" t="s">
        <v>133</v>
      </c>
      <c r="B691" s="20" t="str">
        <f>IF(A691=LEFT(Main!$C$4,2),"X","")</f>
        <v/>
      </c>
      <c r="C691" s="17" t="s">
        <v>3358</v>
      </c>
      <c r="D691" s="20" t="str">
        <f>IF(COUNTIFS(Main!$D$6:$D$55,'Support - Mun.TD Index'!C691)&gt;0,"X","")</f>
        <v/>
      </c>
      <c r="E691" s="16" t="s">
        <v>2203</v>
      </c>
      <c r="F691" s="17" t="s">
        <v>3359</v>
      </c>
      <c r="G691" s="3" t="str">
        <f t="shared" si="11"/>
        <v>014 - LIGONIER</v>
      </c>
    </row>
    <row r="692" spans="1:7" x14ac:dyDescent="0.35">
      <c r="A692" s="16" t="s">
        <v>133</v>
      </c>
      <c r="B692" s="20" t="str">
        <f>IF(A692=LEFT(Main!$C$4,2),"X","")</f>
        <v/>
      </c>
      <c r="C692" s="17" t="s">
        <v>3360</v>
      </c>
      <c r="D692" s="20" t="str">
        <f>IF(COUNTIFS(Main!$D$6:$D$55,'Support - Mun.TD Index'!C692)&gt;0,"X","")</f>
        <v/>
      </c>
      <c r="E692" s="16" t="s">
        <v>2279</v>
      </c>
      <c r="F692" s="17" t="s">
        <v>3361</v>
      </c>
      <c r="G692" s="3" t="str">
        <f t="shared" si="11"/>
        <v>002 - ALBION TOWN</v>
      </c>
    </row>
    <row r="693" spans="1:7" x14ac:dyDescent="0.35">
      <c r="A693" s="16" t="s">
        <v>133</v>
      </c>
      <c r="B693" s="20" t="str">
        <f>IF(A693=LEFT(Main!$C$4,2),"X","")</f>
        <v/>
      </c>
      <c r="C693" s="17" t="s">
        <v>3360</v>
      </c>
      <c r="D693" s="20" t="str">
        <f>IF(COUNTIFS(Main!$D$6:$D$55,'Support - Mun.TD Index'!C693)&gt;0,"X","")</f>
        <v/>
      </c>
      <c r="E693" s="16" t="s">
        <v>2205</v>
      </c>
      <c r="F693" s="17" t="s">
        <v>3362</v>
      </c>
      <c r="G693" s="3" t="str">
        <f t="shared" si="11"/>
        <v>022 - ALBION-JEFFERSON</v>
      </c>
    </row>
    <row r="694" spans="1:7" x14ac:dyDescent="0.35">
      <c r="A694" s="16" t="s">
        <v>133</v>
      </c>
      <c r="B694" s="20" t="str">
        <f>IF(A694=LEFT(Main!$C$4,2),"X","")</f>
        <v/>
      </c>
      <c r="C694" s="17" t="s">
        <v>3363</v>
      </c>
      <c r="D694" s="20" t="str">
        <f>IF(COUNTIFS(Main!$D$6:$D$55,'Support - Mun.TD Index'!C694)&gt;0,"X","")</f>
        <v/>
      </c>
      <c r="E694" s="16" t="s">
        <v>2281</v>
      </c>
      <c r="F694" s="17" t="s">
        <v>3364</v>
      </c>
      <c r="G694" s="3" t="str">
        <f t="shared" si="11"/>
        <v>005 - AVILLA</v>
      </c>
    </row>
    <row r="695" spans="1:7" x14ac:dyDescent="0.35">
      <c r="A695" s="16" t="s">
        <v>133</v>
      </c>
      <c r="B695" s="20" t="str">
        <f>IF(A695=LEFT(Main!$C$4,2),"X","")</f>
        <v/>
      </c>
      <c r="C695" s="17" t="s">
        <v>3365</v>
      </c>
      <c r="D695" s="20" t="str">
        <f>IF(COUNTIFS(Main!$D$6:$D$55,'Support - Mun.TD Index'!C695)&gt;0,"X","")</f>
        <v/>
      </c>
      <c r="E695" s="16" t="s">
        <v>2362</v>
      </c>
      <c r="F695" s="17" t="s">
        <v>3366</v>
      </c>
      <c r="G695" s="3" t="str">
        <f t="shared" si="11"/>
        <v>016 - CROMWELL</v>
      </c>
    </row>
    <row r="696" spans="1:7" x14ac:dyDescent="0.35">
      <c r="A696" s="16" t="s">
        <v>133</v>
      </c>
      <c r="B696" s="20" t="str">
        <f>IF(A696=LEFT(Main!$C$4,2),"X","")</f>
        <v/>
      </c>
      <c r="C696" s="17" t="s">
        <v>3367</v>
      </c>
      <c r="D696" s="20" t="str">
        <f>IF(COUNTIFS(Main!$D$6:$D$55,'Support - Mun.TD Index'!C696)&gt;0,"X","")</f>
        <v/>
      </c>
      <c r="E696" s="16" t="s">
        <v>2216</v>
      </c>
      <c r="F696" s="17" t="s">
        <v>3368</v>
      </c>
      <c r="G696" s="3" t="str">
        <f t="shared" si="11"/>
        <v>011 - ROME CITY</v>
      </c>
    </row>
    <row r="697" spans="1:7" x14ac:dyDescent="0.35">
      <c r="A697" s="16" t="s">
        <v>133</v>
      </c>
      <c r="B697" s="20" t="str">
        <f>IF(A697=LEFT(Main!$C$4,2),"X","")</f>
        <v/>
      </c>
      <c r="C697" s="17" t="s">
        <v>3055</v>
      </c>
      <c r="D697" s="20" t="str">
        <f>IF(COUNTIFS(Main!$D$6:$D$55,'Support - Mun.TD Index'!C697)&gt;0,"X","")</f>
        <v/>
      </c>
      <c r="E697" s="16" t="s">
        <v>2384</v>
      </c>
      <c r="F697" s="17" t="s">
        <v>3369</v>
      </c>
      <c r="G697" s="3" t="str">
        <f t="shared" si="11"/>
        <v>012 - WOLCOTTVILLE</v>
      </c>
    </row>
    <row r="698" spans="1:7" x14ac:dyDescent="0.35">
      <c r="A698" s="16" t="s">
        <v>135</v>
      </c>
      <c r="B698" s="20" t="str">
        <f>IF(A698=LEFT(Main!$C$4,2),"X","")</f>
        <v/>
      </c>
      <c r="C698" s="17" t="s">
        <v>3370</v>
      </c>
      <c r="D698" s="20" t="str">
        <f>IF(COUNTIFS(Main!$D$6:$D$55,'Support - Mun.TD Index'!C698)&gt;0,"X","")</f>
        <v/>
      </c>
      <c r="E698" s="16" t="s">
        <v>2315</v>
      </c>
      <c r="F698" s="17" t="s">
        <v>3371</v>
      </c>
      <c r="G698" s="3" t="str">
        <f t="shared" si="11"/>
        <v>004 - RISING SUN CORP.</v>
      </c>
    </row>
    <row r="699" spans="1:7" x14ac:dyDescent="0.35">
      <c r="A699" s="16" t="s">
        <v>137</v>
      </c>
      <c r="B699" s="20" t="str">
        <f>IF(A699=LEFT(Main!$C$4,2),"X","")</f>
        <v/>
      </c>
      <c r="C699" s="17" t="s">
        <v>3372</v>
      </c>
      <c r="D699" s="20" t="str">
        <f>IF(COUNTIFS(Main!$D$6:$D$55,'Support - Mun.TD Index'!C699)&gt;0,"X","")</f>
        <v/>
      </c>
      <c r="E699" s="16" t="s">
        <v>2279</v>
      </c>
      <c r="F699" s="17" t="s">
        <v>3373</v>
      </c>
      <c r="G699" s="3" t="str">
        <f t="shared" si="11"/>
        <v>002 - FRENCH LICK TOWN</v>
      </c>
    </row>
    <row r="700" spans="1:7" x14ac:dyDescent="0.35">
      <c r="A700" s="16" t="s">
        <v>137</v>
      </c>
      <c r="B700" s="20" t="str">
        <f>IF(A700=LEFT(Main!$C$4,2),"X","")</f>
        <v/>
      </c>
      <c r="C700" s="17" t="s">
        <v>3372</v>
      </c>
      <c r="D700" s="20" t="str">
        <f>IF(COUNTIFS(Main!$D$6:$D$55,'Support - Mun.TD Index'!C700)&gt;0,"X","")</f>
        <v/>
      </c>
      <c r="E700" s="16" t="s">
        <v>2347</v>
      </c>
      <c r="F700" s="17" t="s">
        <v>3374</v>
      </c>
      <c r="G700" s="3" t="str">
        <f t="shared" si="11"/>
        <v>003 - WEST BADEN TOWN</v>
      </c>
    </row>
    <row r="701" spans="1:7" x14ac:dyDescent="0.35">
      <c r="A701" s="16" t="s">
        <v>137</v>
      </c>
      <c r="B701" s="20" t="str">
        <f>IF(A701=LEFT(Main!$C$4,2),"X","")</f>
        <v/>
      </c>
      <c r="C701" s="17" t="s">
        <v>3375</v>
      </c>
      <c r="D701" s="20" t="str">
        <f>IF(COUNTIFS(Main!$D$6:$D$55,'Support - Mun.TD Index'!C701)&gt;0,"X","")</f>
        <v/>
      </c>
      <c r="E701" s="16" t="s">
        <v>2208</v>
      </c>
      <c r="F701" s="17" t="s">
        <v>3376</v>
      </c>
      <c r="G701" s="3" t="str">
        <f t="shared" si="11"/>
        <v>010 - ORLEANS TOWN</v>
      </c>
    </row>
    <row r="702" spans="1:7" x14ac:dyDescent="0.35">
      <c r="A702" s="16" t="s">
        <v>137</v>
      </c>
      <c r="B702" s="20" t="str">
        <f>IF(A702=LEFT(Main!$C$4,2),"X","")</f>
        <v/>
      </c>
      <c r="C702" s="17" t="s">
        <v>3377</v>
      </c>
      <c r="D702" s="20" t="str">
        <f>IF(COUNTIFS(Main!$D$6:$D$55,'Support - Mun.TD Index'!C702)&gt;0,"X","")</f>
        <v/>
      </c>
      <c r="E702" s="16" t="s">
        <v>2384</v>
      </c>
      <c r="F702" s="17" t="s">
        <v>3378</v>
      </c>
      <c r="G702" s="3" t="str">
        <f t="shared" si="11"/>
        <v>012 - PAOLI TOWN</v>
      </c>
    </row>
    <row r="703" spans="1:7" x14ac:dyDescent="0.35">
      <c r="A703" s="16" t="s">
        <v>137</v>
      </c>
      <c r="B703" s="20" t="str">
        <f>IF(A703=LEFT(Main!$C$4,2),"X","")</f>
        <v/>
      </c>
      <c r="C703" s="17" t="s">
        <v>3379</v>
      </c>
      <c r="D703" s="20" t="str">
        <f>IF(COUNTIFS(Main!$D$6:$D$55,'Support - Mun.TD Index'!C703)&gt;0,"X","")</f>
        <v/>
      </c>
      <c r="E703" s="16" t="s">
        <v>2347</v>
      </c>
      <c r="F703" s="17" t="s">
        <v>3374</v>
      </c>
      <c r="G703" s="3" t="str">
        <f t="shared" si="11"/>
        <v>003 - WEST BADEN TOWN</v>
      </c>
    </row>
    <row r="704" spans="1:7" x14ac:dyDescent="0.35">
      <c r="A704" s="16" t="s">
        <v>139</v>
      </c>
      <c r="B704" s="20" t="str">
        <f>IF(A704=LEFT(Main!$C$4,2),"X","")</f>
        <v/>
      </c>
      <c r="C704" s="17" t="s">
        <v>3380</v>
      </c>
      <c r="D704" s="20" t="str">
        <f>IF(COUNTIFS(Main!$D$6:$D$55,'Support - Mun.TD Index'!C704)&gt;0,"X","")</f>
        <v/>
      </c>
      <c r="E704" s="16" t="s">
        <v>2540</v>
      </c>
      <c r="F704" s="17" t="s">
        <v>3381</v>
      </c>
      <c r="G704" s="3" t="str">
        <f t="shared" si="11"/>
        <v>030 - GOSPORT TOWN</v>
      </c>
    </row>
    <row r="705" spans="1:7" x14ac:dyDescent="0.35">
      <c r="A705" s="16" t="s">
        <v>139</v>
      </c>
      <c r="B705" s="20" t="str">
        <f>IF(A705=LEFT(Main!$C$4,2),"X","")</f>
        <v/>
      </c>
      <c r="C705" s="17" t="s">
        <v>3382</v>
      </c>
      <c r="D705" s="20" t="str">
        <f>IF(COUNTIFS(Main!$D$6:$D$55,'Support - Mun.TD Index'!C705)&gt;0,"X","")</f>
        <v/>
      </c>
      <c r="E705" s="16" t="s">
        <v>2512</v>
      </c>
      <c r="F705" s="17" t="s">
        <v>3383</v>
      </c>
      <c r="G705" s="3" t="str">
        <f t="shared" si="11"/>
        <v>028 - SPENCER TOWN</v>
      </c>
    </row>
    <row r="706" spans="1:7" x14ac:dyDescent="0.35">
      <c r="A706" s="16" t="s">
        <v>139</v>
      </c>
      <c r="B706" s="20" t="str">
        <f>IF(A706=LEFT(Main!$C$4,2),"X","")</f>
        <v/>
      </c>
      <c r="C706" s="17" t="s">
        <v>3382</v>
      </c>
      <c r="D706" s="20" t="str">
        <f>IF(COUNTIFS(Main!$D$6:$D$55,'Support - Mun.TD Index'!C706)&gt;0,"X","")</f>
        <v/>
      </c>
      <c r="E706" s="16" t="s">
        <v>2332</v>
      </c>
      <c r="F706" s="17" t="s">
        <v>3384</v>
      </c>
      <c r="G706" s="3" t="str">
        <f t="shared" si="11"/>
        <v>027 - WASHINGTON TOWNSHIP</v>
      </c>
    </row>
    <row r="707" spans="1:7" x14ac:dyDescent="0.35">
      <c r="A707" s="16" t="s">
        <v>141</v>
      </c>
      <c r="B707" s="20" t="str">
        <f>IF(A707=LEFT(Main!$C$4,2),"X","")</f>
        <v/>
      </c>
      <c r="C707" s="17" t="s">
        <v>3385</v>
      </c>
      <c r="D707" s="20" t="str">
        <f>IF(COUNTIFS(Main!$D$6:$D$55,'Support - Mun.TD Index'!C707)&gt;0,"X","")</f>
        <v/>
      </c>
      <c r="E707" s="16" t="s">
        <v>2208</v>
      </c>
      <c r="F707" s="17" t="s">
        <v>3386</v>
      </c>
      <c r="G707" s="3" t="str">
        <f t="shared" ref="G707:G770" si="12">E707&amp;" - "&amp;UPPER(F707)</f>
        <v>010 - BLOOMINGDALE TOWN</v>
      </c>
    </row>
    <row r="708" spans="1:7" x14ac:dyDescent="0.35">
      <c r="A708" s="16" t="s">
        <v>141</v>
      </c>
      <c r="B708" s="20" t="str">
        <f>IF(A708=LEFT(Main!$C$4,2),"X","")</f>
        <v/>
      </c>
      <c r="C708" s="17" t="s">
        <v>3387</v>
      </c>
      <c r="D708" s="20" t="str">
        <f>IF(COUNTIFS(Main!$D$6:$D$55,'Support - Mun.TD Index'!C708)&gt;0,"X","")</f>
        <v/>
      </c>
      <c r="E708" s="16" t="s">
        <v>2285</v>
      </c>
      <c r="F708" s="17" t="s">
        <v>3388</v>
      </c>
      <c r="G708" s="3" t="str">
        <f t="shared" si="12"/>
        <v>021 - MARSHALL TOWN</v>
      </c>
    </row>
    <row r="709" spans="1:7" x14ac:dyDescent="0.35">
      <c r="A709" s="16" t="s">
        <v>141</v>
      </c>
      <c r="B709" s="20" t="str">
        <f>IF(A709=LEFT(Main!$C$4,2),"X","")</f>
        <v/>
      </c>
      <c r="C709" s="17" t="s">
        <v>3389</v>
      </c>
      <c r="D709" s="20" t="str">
        <f>IF(COUNTIFS(Main!$D$6:$D$55,'Support - Mun.TD Index'!C709)&gt;0,"X","")</f>
        <v/>
      </c>
      <c r="E709" s="16" t="s">
        <v>2297</v>
      </c>
      <c r="F709" s="17" t="s">
        <v>3390</v>
      </c>
      <c r="G709" s="3" t="str">
        <f t="shared" si="12"/>
        <v>013 - MONTEZUMA TOWN-RESERVE TOWNSHI</v>
      </c>
    </row>
    <row r="710" spans="1:7" x14ac:dyDescent="0.35">
      <c r="A710" s="16" t="s">
        <v>141</v>
      </c>
      <c r="B710" s="20" t="str">
        <f>IF(A710=LEFT(Main!$C$4,2),"X","")</f>
        <v/>
      </c>
      <c r="C710" s="17" t="s">
        <v>3389</v>
      </c>
      <c r="D710" s="20" t="str">
        <f>IF(COUNTIFS(Main!$D$6:$D$55,'Support - Mun.TD Index'!C710)&gt;0,"X","")</f>
        <v/>
      </c>
      <c r="E710" s="16" t="s">
        <v>2430</v>
      </c>
      <c r="F710" s="17" t="s">
        <v>3391</v>
      </c>
      <c r="G710" s="3" t="str">
        <f t="shared" si="12"/>
        <v>017 - MONTEZUMA TOWN-WABASH TOWNSHIP</v>
      </c>
    </row>
    <row r="711" spans="1:7" x14ac:dyDescent="0.35">
      <c r="A711" s="16" t="s">
        <v>141</v>
      </c>
      <c r="B711" s="20" t="str">
        <f>IF(A711=LEFT(Main!$C$4,2),"X","")</f>
        <v/>
      </c>
      <c r="C711" s="17" t="s">
        <v>3392</v>
      </c>
      <c r="D711" s="20" t="str">
        <f>IF(COUNTIFS(Main!$D$6:$D$55,'Support - Mun.TD Index'!C711)&gt;0,"X","")</f>
        <v/>
      </c>
      <c r="E711" s="16" t="s">
        <v>2279</v>
      </c>
      <c r="F711" s="17" t="s">
        <v>3393</v>
      </c>
      <c r="G711" s="3" t="str">
        <f t="shared" si="12"/>
        <v>002 - ROCKVILLE TOWN</v>
      </c>
    </row>
    <row r="712" spans="1:7" x14ac:dyDescent="0.35">
      <c r="A712" s="16" t="s">
        <v>141</v>
      </c>
      <c r="B712" s="20" t="str">
        <f>IF(A712=LEFT(Main!$C$4,2),"X","")</f>
        <v/>
      </c>
      <c r="C712" s="17" t="s">
        <v>3394</v>
      </c>
      <c r="D712" s="20" t="str">
        <f>IF(COUNTIFS(Main!$D$6:$D$55,'Support - Mun.TD Index'!C712)&gt;0,"X","")</f>
        <v/>
      </c>
      <c r="E712" s="16" t="s">
        <v>2315</v>
      </c>
      <c r="F712" s="17" t="s">
        <v>3395</v>
      </c>
      <c r="G712" s="3" t="str">
        <f t="shared" si="12"/>
        <v>004 - ROSEDALE TOWN</v>
      </c>
    </row>
    <row r="713" spans="1:7" x14ac:dyDescent="0.35">
      <c r="A713" s="16" t="s">
        <v>141</v>
      </c>
      <c r="B713" s="20" t="str">
        <f>IF(A713=LEFT(Main!$C$4,2),"X","")</f>
        <v/>
      </c>
      <c r="C713" s="17" t="s">
        <v>3396</v>
      </c>
      <c r="D713" s="20" t="str">
        <f>IF(COUNTIFS(Main!$D$6:$D$55,'Support - Mun.TD Index'!C713)&gt;0,"X","")</f>
        <v/>
      </c>
      <c r="E713" s="16" t="s">
        <v>2210</v>
      </c>
      <c r="F713" s="17" t="s">
        <v>3397</v>
      </c>
      <c r="G713" s="3" t="str">
        <f t="shared" si="12"/>
        <v>018 - MECCA TOWN</v>
      </c>
    </row>
    <row r="714" spans="1:7" x14ac:dyDescent="0.35">
      <c r="A714" s="16" t="s">
        <v>143</v>
      </c>
      <c r="B714" s="20" t="str">
        <f>IF(A714=LEFT(Main!$C$4,2),"X","")</f>
        <v/>
      </c>
      <c r="C714" s="17" t="s">
        <v>3398</v>
      </c>
      <c r="D714" s="20" t="str">
        <f>IF(COUNTIFS(Main!$D$6:$D$55,'Support - Mun.TD Index'!C714)&gt;0,"X","")</f>
        <v/>
      </c>
      <c r="E714" s="16" t="s">
        <v>2283</v>
      </c>
      <c r="F714" s="17" t="s">
        <v>3399</v>
      </c>
      <c r="G714" s="3" t="str">
        <f t="shared" si="12"/>
        <v>007 - TELL CITY</v>
      </c>
    </row>
    <row r="715" spans="1:7" x14ac:dyDescent="0.35">
      <c r="A715" s="16" t="s">
        <v>143</v>
      </c>
      <c r="B715" s="20" t="str">
        <f>IF(A715=LEFT(Main!$C$4,2),"X","")</f>
        <v/>
      </c>
      <c r="C715" s="17" t="s">
        <v>3400</v>
      </c>
      <c r="D715" s="20" t="str">
        <f>IF(COUNTIFS(Main!$D$6:$D$55,'Support - Mun.TD Index'!C715)&gt;0,"X","")</f>
        <v/>
      </c>
      <c r="E715" s="16" t="s">
        <v>2292</v>
      </c>
      <c r="F715" s="17" t="s">
        <v>3401</v>
      </c>
      <c r="G715" s="3" t="str">
        <f t="shared" si="12"/>
        <v>008 - CANNELTON CITY</v>
      </c>
    </row>
    <row r="716" spans="1:7" x14ac:dyDescent="0.35">
      <c r="A716" s="16" t="s">
        <v>143</v>
      </c>
      <c r="B716" s="20" t="str">
        <f>IF(A716=LEFT(Main!$C$4,2),"X","")</f>
        <v/>
      </c>
      <c r="C716" s="17" t="s">
        <v>3402</v>
      </c>
      <c r="D716" s="20" t="str">
        <f>IF(COUNTIFS(Main!$D$6:$D$55,'Support - Mun.TD Index'!C716)&gt;0,"X","")</f>
        <v/>
      </c>
      <c r="E716" s="16" t="s">
        <v>2307</v>
      </c>
      <c r="F716" s="17" t="s">
        <v>3403</v>
      </c>
      <c r="G716" s="3" t="str">
        <f t="shared" si="12"/>
        <v>009 - TROY TOWN</v>
      </c>
    </row>
    <row r="717" spans="1:7" x14ac:dyDescent="0.35">
      <c r="A717" s="16" t="s">
        <v>145</v>
      </c>
      <c r="B717" s="20" t="str">
        <f>IF(A717=LEFT(Main!$C$4,2),"X","")</f>
        <v/>
      </c>
      <c r="C717" s="17" t="s">
        <v>3404</v>
      </c>
      <c r="D717" s="20" t="str">
        <f>IF(COUNTIFS(Main!$D$6:$D$55,'Support - Mun.TD Index'!C717)&gt;0,"X","")</f>
        <v/>
      </c>
      <c r="E717" s="16" t="s">
        <v>2384</v>
      </c>
      <c r="F717" s="17" t="s">
        <v>3405</v>
      </c>
      <c r="G717" s="3" t="str">
        <f t="shared" si="12"/>
        <v>012 - PETERSBURG CITY</v>
      </c>
    </row>
    <row r="718" spans="1:7" x14ac:dyDescent="0.35">
      <c r="A718" s="16" t="s">
        <v>145</v>
      </c>
      <c r="B718" s="20" t="str">
        <f>IF(A718=LEFT(Main!$C$4,2),"X","")</f>
        <v/>
      </c>
      <c r="C718" s="17" t="s">
        <v>3404</v>
      </c>
      <c r="D718" s="20" t="str">
        <f>IF(COUNTIFS(Main!$D$6:$D$55,'Support - Mun.TD Index'!C718)&gt;0,"X","")</f>
        <v/>
      </c>
      <c r="E718" s="16" t="s">
        <v>2216</v>
      </c>
      <c r="F718" s="17" t="s">
        <v>3406</v>
      </c>
      <c r="G718" s="3" t="str">
        <f t="shared" si="12"/>
        <v>011 - WASHINGTON TOWNSHIP</v>
      </c>
    </row>
    <row r="719" spans="1:7" x14ac:dyDescent="0.35">
      <c r="A719" s="16" t="s">
        <v>145</v>
      </c>
      <c r="B719" s="20" t="str">
        <f>IF(A719=LEFT(Main!$C$4,2),"X","")</f>
        <v/>
      </c>
      <c r="C719" s="17" t="s">
        <v>3407</v>
      </c>
      <c r="D719" s="20" t="str">
        <f>IF(COUNTIFS(Main!$D$6:$D$55,'Support - Mun.TD Index'!C719)&gt;0,"X","")</f>
        <v/>
      </c>
      <c r="E719" s="16" t="s">
        <v>2292</v>
      </c>
      <c r="F719" s="17" t="s">
        <v>3408</v>
      </c>
      <c r="G719" s="3" t="str">
        <f t="shared" si="12"/>
        <v>008 - SPURGEON TOWN</v>
      </c>
    </row>
    <row r="720" spans="1:7" x14ac:dyDescent="0.35">
      <c r="A720" s="16" t="s">
        <v>145</v>
      </c>
      <c r="B720" s="20" t="str">
        <f>IF(A720=LEFT(Main!$C$4,2),"X","")</f>
        <v/>
      </c>
      <c r="C720" s="17" t="s">
        <v>3409</v>
      </c>
      <c r="D720" s="20" t="str">
        <f>IF(COUNTIFS(Main!$D$6:$D$55,'Support - Mun.TD Index'!C720)&gt;0,"X","")</f>
        <v/>
      </c>
      <c r="E720" s="16" t="s">
        <v>2208</v>
      </c>
      <c r="F720" s="17" t="s">
        <v>3410</v>
      </c>
      <c r="G720" s="3" t="str">
        <f t="shared" si="12"/>
        <v>010 - WINSLOW TOWN</v>
      </c>
    </row>
    <row r="721" spans="1:7" x14ac:dyDescent="0.35">
      <c r="A721" s="16" t="s">
        <v>147</v>
      </c>
      <c r="B721" s="20" t="str">
        <f>IF(A721=LEFT(Main!$C$4,2),"X","")</f>
        <v/>
      </c>
      <c r="C721" s="17" t="s">
        <v>3411</v>
      </c>
      <c r="D721" s="20" t="str">
        <f>IF(COUNTIFS(Main!$D$6:$D$55,'Support - Mun.TD Index'!C721)&gt;0,"X","")</f>
        <v/>
      </c>
      <c r="E721" s="16" t="s">
        <v>2315</v>
      </c>
      <c r="F721" s="17" t="s">
        <v>3412</v>
      </c>
      <c r="G721" s="3" t="str">
        <f t="shared" si="12"/>
        <v>004 - VALPARAISO CORPORATION -004</v>
      </c>
    </row>
    <row r="722" spans="1:7" x14ac:dyDescent="0.35">
      <c r="A722" s="16" t="s">
        <v>147</v>
      </c>
      <c r="B722" s="20" t="str">
        <f>IF(A722=LEFT(Main!$C$4,2),"X","")</f>
        <v/>
      </c>
      <c r="C722" s="17" t="s">
        <v>3411</v>
      </c>
      <c r="D722" s="20" t="str">
        <f>IF(COUNTIFS(Main!$D$6:$D$55,'Support - Mun.TD Index'!C722)&gt;0,"X","")</f>
        <v/>
      </c>
      <c r="E722" s="16" t="s">
        <v>2364</v>
      </c>
      <c r="F722" s="17" t="s">
        <v>3413</v>
      </c>
      <c r="G722" s="3" t="str">
        <f t="shared" si="12"/>
        <v>029 - VALPARAISO-WASHINGTON -029</v>
      </c>
    </row>
    <row r="723" spans="1:7" x14ac:dyDescent="0.35">
      <c r="A723" s="16" t="s">
        <v>147</v>
      </c>
      <c r="B723" s="20" t="str">
        <f>IF(A723=LEFT(Main!$C$4,2),"X","")</f>
        <v/>
      </c>
      <c r="C723" s="17" t="s">
        <v>3411</v>
      </c>
      <c r="D723" s="20" t="str">
        <f>IF(COUNTIFS(Main!$D$6:$D$55,'Support - Mun.TD Index'!C723)&gt;0,"X","")</f>
        <v/>
      </c>
      <c r="E723" s="16" t="s">
        <v>2540</v>
      </c>
      <c r="F723" s="17" t="s">
        <v>3414</v>
      </c>
      <c r="G723" s="3" t="str">
        <f t="shared" si="12"/>
        <v>030 - VALPARAISO-MORGAN -030</v>
      </c>
    </row>
    <row r="724" spans="1:7" x14ac:dyDescent="0.35">
      <c r="A724" s="16" t="s">
        <v>147</v>
      </c>
      <c r="B724" s="20" t="str">
        <f>IF(A724=LEFT(Main!$C$4,2),"X","")</f>
        <v/>
      </c>
      <c r="C724" s="17" t="s">
        <v>3411</v>
      </c>
      <c r="D724" s="20" t="str">
        <f>IF(COUNTIFS(Main!$D$6:$D$55,'Support - Mun.TD Index'!C724)&gt;0,"X","")</f>
        <v/>
      </c>
      <c r="E724" s="16" t="s">
        <v>2347</v>
      </c>
      <c r="F724" s="17" t="s">
        <v>3415</v>
      </c>
      <c r="G724" s="3" t="str">
        <f t="shared" si="12"/>
        <v>003 - CENTER TOWNSHIP -003</v>
      </c>
    </row>
    <row r="725" spans="1:7" x14ac:dyDescent="0.35">
      <c r="A725" s="16" t="s">
        <v>147</v>
      </c>
      <c r="B725" s="20" t="str">
        <f>IF(A725=LEFT(Main!$C$4,2),"X","")</f>
        <v/>
      </c>
      <c r="C725" s="17" t="s">
        <v>3411</v>
      </c>
      <c r="D725" s="20" t="str">
        <f>IF(COUNTIFS(Main!$D$6:$D$55,'Support - Mun.TD Index'!C725)&gt;0,"X","")</f>
        <v/>
      </c>
      <c r="E725" s="16" t="s">
        <v>2366</v>
      </c>
      <c r="F725" s="17" t="s">
        <v>3416</v>
      </c>
      <c r="G725" s="3" t="str">
        <f t="shared" si="12"/>
        <v>031 - VALPARAISO-CENTER MTE-031</v>
      </c>
    </row>
    <row r="726" spans="1:7" x14ac:dyDescent="0.35">
      <c r="A726" s="16" t="s">
        <v>147</v>
      </c>
      <c r="B726" s="20" t="str">
        <f>IF(A726=LEFT(Main!$C$4,2),"X","")</f>
        <v/>
      </c>
      <c r="C726" s="17" t="s">
        <v>3411</v>
      </c>
      <c r="D726" s="20" t="str">
        <f>IF(COUNTIFS(Main!$D$6:$D$55,'Support - Mun.TD Index'!C726)&gt;0,"X","")</f>
        <v/>
      </c>
      <c r="E726" s="16" t="s">
        <v>2574</v>
      </c>
      <c r="F726" s="17" t="s">
        <v>3417</v>
      </c>
      <c r="G726" s="3" t="str">
        <f t="shared" si="12"/>
        <v>032 - VALPARAISO-WASHINGTON MTE 032</v>
      </c>
    </row>
    <row r="727" spans="1:7" x14ac:dyDescent="0.35">
      <c r="A727" s="16" t="s">
        <v>147</v>
      </c>
      <c r="B727" s="20" t="str">
        <f>IF(A727=LEFT(Main!$C$4,2),"X","")</f>
        <v/>
      </c>
      <c r="C727" s="17" t="s">
        <v>3418</v>
      </c>
      <c r="D727" s="20" t="str">
        <f>IF(COUNTIFS(Main!$D$6:$D$55,'Support - Mun.TD Index'!C727)&gt;0,"X","")</f>
        <v/>
      </c>
      <c r="E727" s="16" t="s">
        <v>2362</v>
      </c>
      <c r="F727" s="17" t="s">
        <v>3419</v>
      </c>
      <c r="G727" s="3" t="str">
        <f t="shared" si="12"/>
        <v>016 - PORTAGE CORPORATION -016</v>
      </c>
    </row>
    <row r="728" spans="1:7" x14ac:dyDescent="0.35">
      <c r="A728" s="16" t="s">
        <v>147</v>
      </c>
      <c r="B728" s="20" t="str">
        <f>IF(A728=LEFT(Main!$C$4,2),"X","")</f>
        <v/>
      </c>
      <c r="C728" s="17" t="s">
        <v>3418</v>
      </c>
      <c r="D728" s="20" t="str">
        <f>IF(COUNTIFS(Main!$D$6:$D$55,'Support - Mun.TD Index'!C728)&gt;0,"X","")</f>
        <v/>
      </c>
      <c r="E728" s="16" t="s">
        <v>2205</v>
      </c>
      <c r="F728" s="17" t="s">
        <v>3420</v>
      </c>
      <c r="G728" s="3" t="str">
        <f t="shared" si="12"/>
        <v>022 - PORTAGE CITY-WESTCHESTER TWP -022</v>
      </c>
    </row>
    <row r="729" spans="1:7" x14ac:dyDescent="0.35">
      <c r="A729" s="16" t="s">
        <v>147</v>
      </c>
      <c r="B729" s="20" t="str">
        <f>IF(A729=LEFT(Main!$C$4,2),"X","")</f>
        <v/>
      </c>
      <c r="C729" s="17" t="s">
        <v>3421</v>
      </c>
      <c r="D729" s="20" t="str">
        <f>IF(COUNTIFS(Main!$D$6:$D$55,'Support - Mun.TD Index'!C729)&gt;0,"X","")</f>
        <v/>
      </c>
      <c r="E729" s="16" t="s">
        <v>2283</v>
      </c>
      <c r="F729" s="17" t="s">
        <v>3422</v>
      </c>
      <c r="G729" s="3" t="str">
        <f t="shared" si="12"/>
        <v>007 - CHESTERTON-LIBERTY TOWNSHIP-007</v>
      </c>
    </row>
    <row r="730" spans="1:7" x14ac:dyDescent="0.35">
      <c r="A730" s="16" t="s">
        <v>147</v>
      </c>
      <c r="B730" s="20" t="str">
        <f>IF(A730=LEFT(Main!$C$4,2),"X","")</f>
        <v/>
      </c>
      <c r="C730" s="17" t="s">
        <v>3421</v>
      </c>
      <c r="D730" s="20" t="str">
        <f>IF(COUNTIFS(Main!$D$6:$D$55,'Support - Mun.TD Index'!C730)&gt;0,"X","")</f>
        <v/>
      </c>
      <c r="E730" s="16" t="s">
        <v>2218</v>
      </c>
      <c r="F730" s="17" t="s">
        <v>3423</v>
      </c>
      <c r="G730" s="3" t="str">
        <f t="shared" si="12"/>
        <v>023 - CHESTERTON-WESTCHESTER TWP -023</v>
      </c>
    </row>
    <row r="731" spans="1:7" x14ac:dyDescent="0.35">
      <c r="A731" s="16" t="s">
        <v>147</v>
      </c>
      <c r="B731" s="20" t="str">
        <f>IF(A731=LEFT(Main!$C$4,2),"X","")</f>
        <v/>
      </c>
      <c r="C731" s="17" t="s">
        <v>3421</v>
      </c>
      <c r="D731" s="20" t="str">
        <f>IF(COUNTIFS(Main!$D$6:$D$55,'Support - Mun.TD Index'!C731)&gt;0,"X","")</f>
        <v/>
      </c>
      <c r="E731" s="16" t="s">
        <v>2332</v>
      </c>
      <c r="F731" s="17" t="s">
        <v>3424</v>
      </c>
      <c r="G731" s="3" t="str">
        <f t="shared" si="12"/>
        <v>027 - CHESTERTON-JACKSON TOWNSHIP -027</v>
      </c>
    </row>
    <row r="732" spans="1:7" x14ac:dyDescent="0.35">
      <c r="A732" s="16" t="s">
        <v>147</v>
      </c>
      <c r="B732" s="20" t="str">
        <f>IF(A732=LEFT(Main!$C$4,2),"X","")</f>
        <v/>
      </c>
      <c r="C732" s="17" t="s">
        <v>3425</v>
      </c>
      <c r="D732" s="20" t="str">
        <f>IF(COUNTIFS(Main!$D$6:$D$55,'Support - Mun.TD Index'!C732)&gt;0,"X","")</f>
        <v/>
      </c>
      <c r="E732" s="16" t="s">
        <v>2216</v>
      </c>
      <c r="F732" s="17" t="s">
        <v>3426</v>
      </c>
      <c r="G732" s="3" t="str">
        <f t="shared" si="12"/>
        <v>011 - BEVERLY SHORES -011</v>
      </c>
    </row>
    <row r="733" spans="1:7" x14ac:dyDescent="0.35">
      <c r="A733" s="16" t="s">
        <v>147</v>
      </c>
      <c r="B733" s="20" t="str">
        <f>IF(A733=LEFT(Main!$C$4,2),"X","")</f>
        <v/>
      </c>
      <c r="C733" s="17" t="s">
        <v>3427</v>
      </c>
      <c r="D733" s="20" t="str">
        <f>IF(COUNTIFS(Main!$D$6:$D$55,'Support - Mun.TD Index'!C733)&gt;0,"X","")</f>
        <v/>
      </c>
      <c r="E733" s="16" t="s">
        <v>2287</v>
      </c>
      <c r="F733" s="17" t="s">
        <v>3428</v>
      </c>
      <c r="G733" s="3" t="str">
        <f t="shared" si="12"/>
        <v>024 - BURNS HARBOR -024</v>
      </c>
    </row>
    <row r="734" spans="1:7" x14ac:dyDescent="0.35">
      <c r="A734" s="16" t="s">
        <v>147</v>
      </c>
      <c r="B734" s="20" t="str">
        <f>IF(A734=LEFT(Main!$C$4,2),"X","")</f>
        <v/>
      </c>
      <c r="C734" s="17" t="s">
        <v>3429</v>
      </c>
      <c r="D734" s="20" t="str">
        <f>IF(COUNTIFS(Main!$D$6:$D$55,'Support - Mun.TD Index'!C734)&gt;0,"X","")</f>
        <v/>
      </c>
      <c r="E734" s="16" t="s">
        <v>2289</v>
      </c>
      <c r="F734" s="17" t="s">
        <v>3430</v>
      </c>
      <c r="G734" s="3" t="str">
        <f t="shared" si="12"/>
        <v>025 - DUNE ACRES -025</v>
      </c>
    </row>
    <row r="735" spans="1:7" x14ac:dyDescent="0.35">
      <c r="A735" s="16" t="s">
        <v>147</v>
      </c>
      <c r="B735" s="20" t="str">
        <f>IF(A735=LEFT(Main!$C$4,2),"X","")</f>
        <v/>
      </c>
      <c r="C735" s="17" t="s">
        <v>3431</v>
      </c>
      <c r="D735" s="20" t="str">
        <f>IF(COUNTIFS(Main!$D$6:$D$55,'Support - Mun.TD Index'!C735)&gt;0,"X","")</f>
        <v/>
      </c>
      <c r="E735" s="16" t="s">
        <v>2279</v>
      </c>
      <c r="F735" s="17" t="s">
        <v>3432</v>
      </c>
      <c r="G735" s="3" t="str">
        <f t="shared" si="12"/>
        <v>002 - HEBRON -002</v>
      </c>
    </row>
    <row r="736" spans="1:7" x14ac:dyDescent="0.35">
      <c r="A736" s="16" t="s">
        <v>147</v>
      </c>
      <c r="B736" s="20" t="str">
        <f>IF(A736=LEFT(Main!$C$4,2),"X","")</f>
        <v/>
      </c>
      <c r="C736" s="17" t="s">
        <v>3433</v>
      </c>
      <c r="D736" s="20" t="str">
        <f>IF(COUNTIFS(Main!$D$6:$D$55,'Support - Mun.TD Index'!C736)&gt;0,"X","")</f>
        <v/>
      </c>
      <c r="E736" s="16" t="s">
        <v>2203</v>
      </c>
      <c r="F736" s="17" t="s">
        <v>3434</v>
      </c>
      <c r="G736" s="3" t="str">
        <f t="shared" si="12"/>
        <v>014 - TOWN OF KOUTS -014</v>
      </c>
    </row>
    <row r="737" spans="1:7" x14ac:dyDescent="0.35">
      <c r="A737" s="16" t="s">
        <v>147</v>
      </c>
      <c r="B737" s="20" t="str">
        <f>IF(A737=LEFT(Main!$C$4,2),"X","")</f>
        <v/>
      </c>
      <c r="C737" s="17" t="s">
        <v>3435</v>
      </c>
      <c r="D737" s="20" t="str">
        <f>IF(COUNTIFS(Main!$D$6:$D$55,'Support - Mun.TD Index'!C737)&gt;0,"X","")</f>
        <v/>
      </c>
      <c r="E737" s="16" t="s">
        <v>2430</v>
      </c>
      <c r="F737" s="17" t="s">
        <v>3436</v>
      </c>
      <c r="G737" s="3" t="str">
        <f t="shared" si="12"/>
        <v>017 - OGDEN DUNES -017</v>
      </c>
    </row>
    <row r="738" spans="1:7" x14ac:dyDescent="0.35">
      <c r="A738" s="16" t="s">
        <v>147</v>
      </c>
      <c r="B738" s="20" t="str">
        <f>IF(A738=LEFT(Main!$C$4,2),"X","")</f>
        <v/>
      </c>
      <c r="C738" s="17" t="s">
        <v>3437</v>
      </c>
      <c r="D738" s="20" t="str">
        <f>IF(COUNTIFS(Main!$D$6:$D$55,'Support - Mun.TD Index'!C738)&gt;0,"X","")</f>
        <v/>
      </c>
      <c r="E738" s="16" t="s">
        <v>2356</v>
      </c>
      <c r="F738" s="17" t="s">
        <v>3438</v>
      </c>
      <c r="G738" s="3" t="str">
        <f t="shared" si="12"/>
        <v>026 - TOWN OF PORTER -026</v>
      </c>
    </row>
    <row r="739" spans="1:7" x14ac:dyDescent="0.35">
      <c r="A739" s="16" t="s">
        <v>147</v>
      </c>
      <c r="B739" s="20" t="str">
        <f>IF(A739=LEFT(Main!$C$4,2),"X","")</f>
        <v/>
      </c>
      <c r="C739" s="17" t="s">
        <v>3439</v>
      </c>
      <c r="D739" s="20" t="str">
        <f>IF(COUNTIFS(Main!$D$6:$D$55,'Support - Mun.TD Index'!C739)&gt;0,"X","")</f>
        <v/>
      </c>
      <c r="E739" s="16" t="s">
        <v>2384</v>
      </c>
      <c r="F739" s="17" t="s">
        <v>3440</v>
      </c>
      <c r="G739" s="3" t="str">
        <f t="shared" si="12"/>
        <v>012 - TOWN OF PINES -012</v>
      </c>
    </row>
    <row r="740" spans="1:7" x14ac:dyDescent="0.35">
      <c r="A740" s="16" t="s">
        <v>149</v>
      </c>
      <c r="B740" s="20" t="str">
        <f>IF(A740=LEFT(Main!$C$4,2),"X","")</f>
        <v/>
      </c>
      <c r="C740" s="17" t="s">
        <v>3441</v>
      </c>
      <c r="D740" s="20" t="str">
        <f>IF(COUNTIFS(Main!$D$6:$D$55,'Support - Mun.TD Index'!C740)&gt;0,"X","")</f>
        <v/>
      </c>
      <c r="E740" s="16" t="s">
        <v>2210</v>
      </c>
      <c r="F740" s="17" t="s">
        <v>3442</v>
      </c>
      <c r="G740" s="3" t="str">
        <f t="shared" si="12"/>
        <v>018 - MOUNT VERNON CITY</v>
      </c>
    </row>
    <row r="741" spans="1:7" x14ac:dyDescent="0.35">
      <c r="A741" s="16" t="s">
        <v>149</v>
      </c>
      <c r="B741" s="20" t="str">
        <f>IF(A741=LEFT(Main!$C$4,2),"X","")</f>
        <v/>
      </c>
      <c r="C741" s="17" t="s">
        <v>3441</v>
      </c>
      <c r="D741" s="20" t="str">
        <f>IF(COUNTIFS(Main!$D$6:$D$55,'Support - Mun.TD Index'!C741)&gt;0,"X","")</f>
        <v/>
      </c>
      <c r="E741" s="16" t="s">
        <v>2430</v>
      </c>
      <c r="F741" s="17" t="s">
        <v>3443</v>
      </c>
      <c r="G741" s="3" t="str">
        <f t="shared" si="12"/>
        <v>017 - BLACK TOWNSHIP</v>
      </c>
    </row>
    <row r="742" spans="1:7" x14ac:dyDescent="0.35">
      <c r="A742" s="16" t="s">
        <v>149</v>
      </c>
      <c r="B742" s="20" t="str">
        <f>IF(A742=LEFT(Main!$C$4,2),"X","")</f>
        <v/>
      </c>
      <c r="C742" s="17" t="s">
        <v>3444</v>
      </c>
      <c r="D742" s="20" t="str">
        <f>IF(COUNTIFS(Main!$D$6:$D$55,'Support - Mun.TD Index'!C742)&gt;0,"X","")</f>
        <v/>
      </c>
      <c r="E742" s="16" t="s">
        <v>2312</v>
      </c>
      <c r="F742" s="17" t="s">
        <v>3445</v>
      </c>
      <c r="G742" s="3" t="str">
        <f t="shared" si="12"/>
        <v>015 - CYNTHIANA TOWN</v>
      </c>
    </row>
    <row r="743" spans="1:7" x14ac:dyDescent="0.35">
      <c r="A743" s="16" t="s">
        <v>149</v>
      </c>
      <c r="B743" s="20" t="str">
        <f>IF(A743=LEFT(Main!$C$4,2),"X","")</f>
        <v/>
      </c>
      <c r="C743" s="17" t="s">
        <v>3446</v>
      </c>
      <c r="D743" s="20" t="str">
        <f>IF(COUNTIFS(Main!$D$6:$D$55,'Support - Mun.TD Index'!C743)&gt;0,"X","")</f>
        <v/>
      </c>
      <c r="E743" s="16" t="s">
        <v>2285</v>
      </c>
      <c r="F743" s="17" t="s">
        <v>3447</v>
      </c>
      <c r="G743" s="3" t="str">
        <f t="shared" si="12"/>
        <v>021 - GRIFFIN TOWN</v>
      </c>
    </row>
    <row r="744" spans="1:7" x14ac:dyDescent="0.35">
      <c r="A744" s="16" t="s">
        <v>149</v>
      </c>
      <c r="B744" s="20" t="str">
        <f>IF(A744=LEFT(Main!$C$4,2),"X","")</f>
        <v/>
      </c>
      <c r="C744" s="17" t="s">
        <v>3448</v>
      </c>
      <c r="D744" s="20" t="str">
        <f>IF(COUNTIFS(Main!$D$6:$D$55,'Support - Mun.TD Index'!C744)&gt;0,"X","")</f>
        <v/>
      </c>
      <c r="E744" s="16" t="s">
        <v>2283</v>
      </c>
      <c r="F744" s="17" t="s">
        <v>3449</v>
      </c>
      <c r="G744" s="3" t="str">
        <f t="shared" si="12"/>
        <v>007 - NEW HARMONY TOWN</v>
      </c>
    </row>
    <row r="745" spans="1:7" x14ac:dyDescent="0.35">
      <c r="A745" s="16" t="s">
        <v>149</v>
      </c>
      <c r="B745" s="20" t="str">
        <f>IF(A745=LEFT(Main!$C$4,2),"X","")</f>
        <v/>
      </c>
      <c r="C745" s="17" t="s">
        <v>3450</v>
      </c>
      <c r="D745" s="20" t="str">
        <f>IF(COUNTIFS(Main!$D$6:$D$55,'Support - Mun.TD Index'!C745)&gt;0,"X","")</f>
        <v/>
      </c>
      <c r="E745" s="16" t="s">
        <v>2384</v>
      </c>
      <c r="F745" s="17" t="s">
        <v>3451</v>
      </c>
      <c r="G745" s="3" t="str">
        <f t="shared" si="12"/>
        <v>012 - POSEYVILLE TOWN</v>
      </c>
    </row>
    <row r="746" spans="1:7" x14ac:dyDescent="0.35">
      <c r="A746" s="16" t="s">
        <v>151</v>
      </c>
      <c r="B746" s="20" t="str">
        <f>IF(A746=LEFT(Main!$C$4,2),"X","")</f>
        <v/>
      </c>
      <c r="C746" s="17" t="s">
        <v>3452</v>
      </c>
      <c r="D746" s="20" t="str">
        <f>IF(COUNTIFS(Main!$D$6:$D$55,'Support - Mun.TD Index'!C746)&gt;0,"X","")</f>
        <v/>
      </c>
      <c r="E746" s="16" t="s">
        <v>2203</v>
      </c>
      <c r="F746" s="17" t="s">
        <v>3453</v>
      </c>
      <c r="G746" s="3" t="str">
        <f t="shared" si="12"/>
        <v>014 - FRANCESVILLE CORP</v>
      </c>
    </row>
    <row r="747" spans="1:7" x14ac:dyDescent="0.35">
      <c r="A747" s="16" t="s">
        <v>151</v>
      </c>
      <c r="B747" s="20" t="str">
        <f>IF(A747=LEFT(Main!$C$4,2),"X","")</f>
        <v/>
      </c>
      <c r="C747" s="17" t="s">
        <v>3454</v>
      </c>
      <c r="D747" s="20" t="str">
        <f>IF(COUNTIFS(Main!$D$6:$D$55,'Support - Mun.TD Index'!C747)&gt;0,"X","")</f>
        <v/>
      </c>
      <c r="E747" s="16" t="s">
        <v>2213</v>
      </c>
      <c r="F747" s="17" t="s">
        <v>3455</v>
      </c>
      <c r="G747" s="3" t="str">
        <f t="shared" si="12"/>
        <v>019 - MEDARYVILLE CORP</v>
      </c>
    </row>
    <row r="748" spans="1:7" x14ac:dyDescent="0.35">
      <c r="A748" s="16" t="s">
        <v>151</v>
      </c>
      <c r="B748" s="20" t="str">
        <f>IF(A748=LEFT(Main!$C$4,2),"X","")</f>
        <v/>
      </c>
      <c r="C748" s="17" t="s">
        <v>3456</v>
      </c>
      <c r="D748" s="20" t="str">
        <f>IF(COUNTIFS(Main!$D$6:$D$55,'Support - Mun.TD Index'!C748)&gt;0,"X","")</f>
        <v/>
      </c>
      <c r="E748" s="16" t="s">
        <v>2362</v>
      </c>
      <c r="F748" s="17" t="s">
        <v>3457</v>
      </c>
      <c r="G748" s="3" t="str">
        <f t="shared" si="12"/>
        <v>016 - MONTEREY CORP</v>
      </c>
    </row>
    <row r="749" spans="1:7" x14ac:dyDescent="0.35">
      <c r="A749" s="16" t="s">
        <v>151</v>
      </c>
      <c r="B749" s="20" t="str">
        <f>IF(A749=LEFT(Main!$C$4,2),"X","")</f>
        <v/>
      </c>
      <c r="C749" s="17" t="s">
        <v>3458</v>
      </c>
      <c r="D749" s="20" t="str">
        <f>IF(COUNTIFS(Main!$D$6:$D$55,'Support - Mun.TD Index'!C749)&gt;0,"X","")</f>
        <v/>
      </c>
      <c r="E749" s="16" t="s">
        <v>2216</v>
      </c>
      <c r="F749" s="17" t="s">
        <v>3459</v>
      </c>
      <c r="G749" s="3" t="str">
        <f t="shared" si="12"/>
        <v>011 - WINAMAC CORP</v>
      </c>
    </row>
    <row r="750" spans="1:7" x14ac:dyDescent="0.35">
      <c r="A750" s="16" t="s">
        <v>153</v>
      </c>
      <c r="B750" s="20" t="str">
        <f>IF(A750=LEFT(Main!$C$4,2),"X","")</f>
        <v/>
      </c>
      <c r="C750" s="17" t="s">
        <v>3460</v>
      </c>
      <c r="D750" s="20" t="str">
        <f>IF(COUNTIFS(Main!$D$6:$D$55,'Support - Mun.TD Index'!C750)&gt;0,"X","")</f>
        <v/>
      </c>
      <c r="E750" s="16" t="s">
        <v>2292</v>
      </c>
      <c r="F750" s="17" t="s">
        <v>3461</v>
      </c>
      <c r="G750" s="3" t="str">
        <f t="shared" si="12"/>
        <v>008 - GREENCASTLE CITY</v>
      </c>
    </row>
    <row r="751" spans="1:7" x14ac:dyDescent="0.35">
      <c r="A751" s="16" t="s">
        <v>153</v>
      </c>
      <c r="B751" s="20" t="str">
        <f>IF(A751=LEFT(Main!$C$4,2),"X","")</f>
        <v/>
      </c>
      <c r="C751" s="17" t="s">
        <v>3462</v>
      </c>
      <c r="D751" s="20" t="str">
        <f>IF(COUNTIFS(Main!$D$6:$D$55,'Support - Mun.TD Index'!C751)&gt;0,"X","")</f>
        <v/>
      </c>
      <c r="E751" s="16" t="s">
        <v>2203</v>
      </c>
      <c r="F751" s="17" t="s">
        <v>3463</v>
      </c>
      <c r="G751" s="3" t="str">
        <f t="shared" si="12"/>
        <v>014 - BAINBRIDGE</v>
      </c>
    </row>
    <row r="752" spans="1:7" x14ac:dyDescent="0.35">
      <c r="A752" s="16" t="s">
        <v>153</v>
      </c>
      <c r="B752" s="20" t="str">
        <f>IF(A752=LEFT(Main!$C$4,2),"X","")</f>
        <v/>
      </c>
      <c r="C752" s="17" t="s">
        <v>3464</v>
      </c>
      <c r="D752" s="20" t="str">
        <f>IF(COUNTIFS(Main!$D$6:$D$55,'Support - Mun.TD Index'!C752)&gt;0,"X","")</f>
        <v/>
      </c>
      <c r="E752" s="16" t="s">
        <v>2347</v>
      </c>
      <c r="F752" s="17" t="s">
        <v>3465</v>
      </c>
      <c r="G752" s="3" t="str">
        <f t="shared" si="12"/>
        <v>003 - CLOVERDALE TOWN</v>
      </c>
    </row>
    <row r="753" spans="1:7" x14ac:dyDescent="0.35">
      <c r="A753" s="16" t="s">
        <v>153</v>
      </c>
      <c r="B753" s="20" t="str">
        <f>IF(A753=LEFT(Main!$C$4,2),"X","")</f>
        <v/>
      </c>
      <c r="C753" s="17" t="s">
        <v>3464</v>
      </c>
      <c r="D753" s="20" t="str">
        <f>IF(COUNTIFS(Main!$D$6:$D$55,'Support - Mun.TD Index'!C753)&gt;0,"X","")</f>
        <v/>
      </c>
      <c r="E753" s="16" t="s">
        <v>2210</v>
      </c>
      <c r="F753" s="17" t="s">
        <v>3466</v>
      </c>
      <c r="G753" s="3" t="str">
        <f t="shared" si="12"/>
        <v>018 - CLOV_WARREN</v>
      </c>
    </row>
    <row r="754" spans="1:7" x14ac:dyDescent="0.35">
      <c r="A754" s="16" t="s">
        <v>153</v>
      </c>
      <c r="B754" s="20" t="str">
        <f>IF(A754=LEFT(Main!$C$4,2),"X","")</f>
        <v/>
      </c>
      <c r="C754" s="17" t="s">
        <v>3467</v>
      </c>
      <c r="D754" s="20" t="str">
        <f>IF(COUNTIFS(Main!$D$6:$D$55,'Support - Mun.TD Index'!C754)&gt;0,"X","")</f>
        <v/>
      </c>
      <c r="E754" s="16" t="s">
        <v>2322</v>
      </c>
      <c r="F754" s="17" t="s">
        <v>3468</v>
      </c>
      <c r="G754" s="3" t="str">
        <f t="shared" si="12"/>
        <v>006 - ROACHDALE TOWN</v>
      </c>
    </row>
    <row r="755" spans="1:7" x14ac:dyDescent="0.35">
      <c r="A755" s="16" t="s">
        <v>153</v>
      </c>
      <c r="B755" s="20" t="str">
        <f>IF(A755=LEFT(Main!$C$4,2),"X","")</f>
        <v/>
      </c>
      <c r="C755" s="17" t="s">
        <v>3469</v>
      </c>
      <c r="D755" s="20" t="str">
        <f>IF(COUNTIFS(Main!$D$6:$D$55,'Support - Mun.TD Index'!C755)&gt;0,"X","")</f>
        <v/>
      </c>
      <c r="E755" s="16" t="s">
        <v>2362</v>
      </c>
      <c r="F755" s="17" t="s">
        <v>3470</v>
      </c>
      <c r="G755" s="3" t="str">
        <f t="shared" si="12"/>
        <v>016 - RUSSELLVILLE</v>
      </c>
    </row>
    <row r="756" spans="1:7" x14ac:dyDescent="0.35">
      <c r="A756" s="16" t="s">
        <v>153</v>
      </c>
      <c r="B756" s="20" t="str">
        <f>IF(A756=LEFT(Main!$C$4,2),"X","")</f>
        <v/>
      </c>
      <c r="C756" s="17" t="s">
        <v>3471</v>
      </c>
      <c r="D756" s="20" t="str">
        <f>IF(COUNTIFS(Main!$D$6:$D$55,'Support - Mun.TD Index'!C756)&gt;0,"X","")</f>
        <v/>
      </c>
      <c r="E756" s="16" t="s">
        <v>2351</v>
      </c>
      <c r="F756" s="17" t="s">
        <v>3472</v>
      </c>
      <c r="G756" s="3" t="str">
        <f t="shared" si="12"/>
        <v>020 - FILLMORE TOWN</v>
      </c>
    </row>
    <row r="757" spans="1:7" x14ac:dyDescent="0.35">
      <c r="A757" s="16" t="s">
        <v>155</v>
      </c>
      <c r="B757" s="20" t="str">
        <f>IF(A757=LEFT(Main!$C$4,2),"X","")</f>
        <v/>
      </c>
      <c r="C757" s="17" t="s">
        <v>3473</v>
      </c>
      <c r="D757" s="20" t="str">
        <f>IF(COUNTIFS(Main!$D$6:$D$55,'Support - Mun.TD Index'!C757)&gt;0,"X","")</f>
        <v/>
      </c>
      <c r="E757" s="16" t="s">
        <v>2285</v>
      </c>
      <c r="F757" s="17" t="s">
        <v>3474</v>
      </c>
      <c r="G757" s="3" t="str">
        <f t="shared" si="12"/>
        <v>021 - WINCHESTER</v>
      </c>
    </row>
    <row r="758" spans="1:7" x14ac:dyDescent="0.35">
      <c r="A758" s="16" t="s">
        <v>155</v>
      </c>
      <c r="B758" s="20" t="str">
        <f>IF(A758=LEFT(Main!$C$4,2),"X","")</f>
        <v/>
      </c>
      <c r="C758" s="17" t="s">
        <v>3475</v>
      </c>
      <c r="D758" s="20" t="str">
        <f>IF(COUNTIFS(Main!$D$6:$D$55,'Support - Mun.TD Index'!C758)&gt;0,"X","")</f>
        <v/>
      </c>
      <c r="E758" s="16" t="s">
        <v>2213</v>
      </c>
      <c r="F758" s="17" t="s">
        <v>3476</v>
      </c>
      <c r="G758" s="3" t="str">
        <f t="shared" si="12"/>
        <v>019 - UNION CITY</v>
      </c>
    </row>
    <row r="759" spans="1:7" x14ac:dyDescent="0.35">
      <c r="A759" s="16" t="s">
        <v>155</v>
      </c>
      <c r="B759" s="20" t="str">
        <f>IF(A759=LEFT(Main!$C$4,2),"X","")</f>
        <v/>
      </c>
      <c r="C759" s="17" t="s">
        <v>2562</v>
      </c>
      <c r="D759" s="20" t="str">
        <f>IF(COUNTIFS(Main!$D$6:$D$55,'Support - Mun.TD Index'!C759)&gt;0,"X","")</f>
        <v/>
      </c>
      <c r="E759" s="16" t="s">
        <v>2315</v>
      </c>
      <c r="F759" s="17" t="s">
        <v>3477</v>
      </c>
      <c r="G759" s="3" t="str">
        <f t="shared" si="12"/>
        <v>004 - ALBANY</v>
      </c>
    </row>
    <row r="760" spans="1:7" x14ac:dyDescent="0.35">
      <c r="A760" s="16" t="s">
        <v>155</v>
      </c>
      <c r="B760" s="20" t="str">
        <f>IF(A760=LEFT(Main!$C$4,2),"X","")</f>
        <v/>
      </c>
      <c r="C760" s="17" t="s">
        <v>3478</v>
      </c>
      <c r="D760" s="20" t="str">
        <f>IF(COUNTIFS(Main!$D$6:$D$55,'Support - Mun.TD Index'!C760)&gt;0,"X","")</f>
        <v/>
      </c>
      <c r="E760" s="16" t="s">
        <v>2292</v>
      </c>
      <c r="F760" s="17" t="s">
        <v>3479</v>
      </c>
      <c r="G760" s="3" t="str">
        <f t="shared" si="12"/>
        <v>008 - FARMLAND</v>
      </c>
    </row>
    <row r="761" spans="1:7" x14ac:dyDescent="0.35">
      <c r="A761" s="16" t="s">
        <v>155</v>
      </c>
      <c r="B761" s="20" t="str">
        <f>IF(A761=LEFT(Main!$C$4,2),"X","")</f>
        <v/>
      </c>
      <c r="C761" s="17" t="s">
        <v>3480</v>
      </c>
      <c r="D761" s="20" t="str">
        <f>IF(COUNTIFS(Main!$D$6:$D$55,'Support - Mun.TD Index'!C761)&gt;0,"X","")</f>
        <v/>
      </c>
      <c r="E761" s="16" t="s">
        <v>2384</v>
      </c>
      <c r="F761" s="17" t="s">
        <v>3481</v>
      </c>
      <c r="G761" s="3" t="str">
        <f t="shared" si="12"/>
        <v>012 - LOSANTVILLE</v>
      </c>
    </row>
    <row r="762" spans="1:7" x14ac:dyDescent="0.35">
      <c r="A762" s="16" t="s">
        <v>155</v>
      </c>
      <c r="B762" s="20" t="str">
        <f>IF(A762=LEFT(Main!$C$4,2),"X","")</f>
        <v/>
      </c>
      <c r="C762" s="17" t="s">
        <v>3482</v>
      </c>
      <c r="D762" s="20" t="str">
        <f>IF(COUNTIFS(Main!$D$6:$D$55,'Support - Mun.TD Index'!C762)&gt;0,"X","")</f>
        <v/>
      </c>
      <c r="E762" s="16" t="s">
        <v>2430</v>
      </c>
      <c r="F762" s="17" t="s">
        <v>3483</v>
      </c>
      <c r="G762" s="3" t="str">
        <f t="shared" si="12"/>
        <v>017 - LYNN</v>
      </c>
    </row>
    <row r="763" spans="1:7" x14ac:dyDescent="0.35">
      <c r="A763" s="16" t="s">
        <v>155</v>
      </c>
      <c r="B763" s="20" t="str">
        <f>IF(A763=LEFT(Main!$C$4,2),"X","")</f>
        <v/>
      </c>
      <c r="C763" s="17" t="s">
        <v>3484</v>
      </c>
      <c r="D763" s="20" t="str">
        <f>IF(COUNTIFS(Main!$D$6:$D$55,'Support - Mun.TD Index'!C763)&gt;0,"X","")</f>
        <v/>
      </c>
      <c r="E763" s="16" t="s">
        <v>2297</v>
      </c>
      <c r="F763" s="17" t="s">
        <v>3485</v>
      </c>
      <c r="G763" s="3" t="str">
        <f t="shared" si="12"/>
        <v>013 - MODOC</v>
      </c>
    </row>
    <row r="764" spans="1:7" x14ac:dyDescent="0.35">
      <c r="A764" s="16" t="s">
        <v>155</v>
      </c>
      <c r="B764" s="20" t="str">
        <f>IF(A764=LEFT(Main!$C$4,2),"X","")</f>
        <v/>
      </c>
      <c r="C764" s="17" t="s">
        <v>3486</v>
      </c>
      <c r="D764" s="20" t="str">
        <f>IF(COUNTIFS(Main!$D$6:$D$55,'Support - Mun.TD Index'!C764)&gt;0,"X","")</f>
        <v/>
      </c>
      <c r="E764" s="16" t="s">
        <v>2307</v>
      </c>
      <c r="F764" s="17" t="s">
        <v>3487</v>
      </c>
      <c r="G764" s="3" t="str">
        <f t="shared" si="12"/>
        <v>009 - PARKER</v>
      </c>
    </row>
    <row r="765" spans="1:7" x14ac:dyDescent="0.35">
      <c r="A765" s="16" t="s">
        <v>155</v>
      </c>
      <c r="B765" s="20" t="str">
        <f>IF(A765=LEFT(Main!$C$4,2),"X","")</f>
        <v/>
      </c>
      <c r="C765" s="17" t="s">
        <v>3488</v>
      </c>
      <c r="D765" s="20" t="str">
        <f>IF(COUNTIFS(Main!$D$6:$D$55,'Support - Mun.TD Index'!C765)&gt;0,"X","")</f>
        <v/>
      </c>
      <c r="E765" s="16" t="s">
        <v>2279</v>
      </c>
      <c r="F765" s="17" t="s">
        <v>3489</v>
      </c>
      <c r="G765" s="3" t="str">
        <f t="shared" si="12"/>
        <v>002 - RIDGEVILLE</v>
      </c>
    </row>
    <row r="766" spans="1:7" x14ac:dyDescent="0.35">
      <c r="A766" s="16" t="s">
        <v>155</v>
      </c>
      <c r="B766" s="20" t="str">
        <f>IF(A766=LEFT(Main!$C$4,2),"X","")</f>
        <v/>
      </c>
      <c r="C766" s="17" t="s">
        <v>3490</v>
      </c>
      <c r="D766" s="20" t="str">
        <f>IF(COUNTIFS(Main!$D$6:$D$55,'Support - Mun.TD Index'!C766)&gt;0,"X","")</f>
        <v/>
      </c>
      <c r="E766" s="16" t="s">
        <v>2312</v>
      </c>
      <c r="F766" s="17" t="s">
        <v>3491</v>
      </c>
      <c r="G766" s="3" t="str">
        <f t="shared" si="12"/>
        <v>015 - SARATOGA</v>
      </c>
    </row>
    <row r="767" spans="1:7" x14ac:dyDescent="0.35">
      <c r="A767" s="16" t="s">
        <v>155</v>
      </c>
      <c r="B767" s="20" t="str">
        <f>IF(A767=LEFT(Main!$C$4,2),"X","")</f>
        <v/>
      </c>
      <c r="C767" s="17" t="s">
        <v>3490</v>
      </c>
      <c r="D767" s="20" t="str">
        <f>IF(COUNTIFS(Main!$D$6:$D$55,'Support - Mun.TD Index'!C767)&gt;0,"X","")</f>
        <v/>
      </c>
      <c r="E767" s="16" t="s">
        <v>2203</v>
      </c>
      <c r="F767" s="17" t="s">
        <v>3492</v>
      </c>
      <c r="G767" s="3" t="str">
        <f t="shared" si="12"/>
        <v>014 - WARD</v>
      </c>
    </row>
    <row r="768" spans="1:7" x14ac:dyDescent="0.35">
      <c r="A768" s="16" t="s">
        <v>157</v>
      </c>
      <c r="B768" s="20" t="str">
        <f>IF(A768=LEFT(Main!$C$4,2),"X","")</f>
        <v/>
      </c>
      <c r="C768" s="17" t="s">
        <v>2656</v>
      </c>
      <c r="D768" s="20" t="str">
        <f>IF(COUNTIFS(Main!$D$6:$D$55,'Support - Mun.TD Index'!C768)&gt;0,"X","")</f>
        <v/>
      </c>
      <c r="E768" s="16" t="s">
        <v>2347</v>
      </c>
      <c r="F768" s="17" t="s">
        <v>3493</v>
      </c>
      <c r="G768" s="3" t="str">
        <f t="shared" si="12"/>
        <v>003 - BATESVILLE IN ADAMS TOWNSHIP</v>
      </c>
    </row>
    <row r="769" spans="1:7" x14ac:dyDescent="0.35">
      <c r="A769" s="16" t="s">
        <v>157</v>
      </c>
      <c r="B769" s="20" t="str">
        <f>IF(A769=LEFT(Main!$C$4,2),"X","")</f>
        <v/>
      </c>
      <c r="C769" s="17" t="s">
        <v>2656</v>
      </c>
      <c r="D769" s="20" t="str">
        <f>IF(COUNTIFS(Main!$D$6:$D$55,'Support - Mun.TD Index'!C769)&gt;0,"X","")</f>
        <v/>
      </c>
      <c r="E769" s="16" t="s">
        <v>2430</v>
      </c>
      <c r="F769" s="17" t="s">
        <v>3494</v>
      </c>
      <c r="G769" s="3" t="str">
        <f t="shared" si="12"/>
        <v>017 - CITY OF BATESVILLE</v>
      </c>
    </row>
    <row r="770" spans="1:7" x14ac:dyDescent="0.35">
      <c r="A770" s="16" t="s">
        <v>157</v>
      </c>
      <c r="B770" s="20" t="str">
        <f>IF(A770=LEFT(Main!$C$4,2),"X","")</f>
        <v/>
      </c>
      <c r="C770" s="17" t="s">
        <v>3495</v>
      </c>
      <c r="D770" s="20" t="str">
        <f>IF(COUNTIFS(Main!$D$6:$D$55,'Support - Mun.TD Index'!C770)&gt;0,"X","")</f>
        <v/>
      </c>
      <c r="E770" s="16" t="s">
        <v>2208</v>
      </c>
      <c r="F770" s="17" t="s">
        <v>3496</v>
      </c>
      <c r="G770" s="3" t="str">
        <f t="shared" si="12"/>
        <v>010 - TOWN OF MILAN</v>
      </c>
    </row>
    <row r="771" spans="1:7" x14ac:dyDescent="0.35">
      <c r="A771" s="16" t="s">
        <v>157</v>
      </c>
      <c r="B771" s="20" t="str">
        <f>IF(A771=LEFT(Main!$C$4,2),"X","")</f>
        <v/>
      </c>
      <c r="C771" s="17" t="s">
        <v>3495</v>
      </c>
      <c r="D771" s="20" t="str">
        <f>IF(COUNTIFS(Main!$D$6:$D$55,'Support - Mun.TD Index'!C771)&gt;0,"X","")</f>
        <v/>
      </c>
      <c r="E771" s="16" t="s">
        <v>2205</v>
      </c>
      <c r="F771" s="17" t="s">
        <v>3497</v>
      </c>
      <c r="G771" s="3" t="str">
        <f t="shared" ref="G771:G834" si="13">E771&amp;" - "&amp;UPPER(F771)</f>
        <v>022 - TOWN OF MILAN IN WASHINGTON TWP</v>
      </c>
    </row>
    <row r="772" spans="1:7" x14ac:dyDescent="0.35">
      <c r="A772" s="16" t="s">
        <v>157</v>
      </c>
      <c r="B772" s="20" t="str">
        <f>IF(A772=LEFT(Main!$C$4,2),"X","")</f>
        <v/>
      </c>
      <c r="C772" s="17" t="s">
        <v>3498</v>
      </c>
      <c r="D772" s="20" t="str">
        <f>IF(COUNTIFS(Main!$D$6:$D$55,'Support - Mun.TD Index'!C772)&gt;0,"X","")</f>
        <v/>
      </c>
      <c r="E772" s="16" t="s">
        <v>2384</v>
      </c>
      <c r="F772" s="17" t="s">
        <v>3499</v>
      </c>
      <c r="G772" s="3" t="str">
        <f t="shared" si="13"/>
        <v>012 - TOWN OF NAPOLEON</v>
      </c>
    </row>
    <row r="773" spans="1:7" x14ac:dyDescent="0.35">
      <c r="A773" s="16" t="s">
        <v>157</v>
      </c>
      <c r="B773" s="20" t="str">
        <f>IF(A773=LEFT(Main!$C$4,2),"X","")</f>
        <v/>
      </c>
      <c r="C773" s="17" t="s">
        <v>3500</v>
      </c>
      <c r="D773" s="20" t="str">
        <f>IF(COUNTIFS(Main!$D$6:$D$55,'Support - Mun.TD Index'!C773)&gt;0,"X","")</f>
        <v/>
      </c>
      <c r="E773" s="16" t="s">
        <v>2283</v>
      </c>
      <c r="F773" s="17" t="s">
        <v>3501</v>
      </c>
      <c r="G773" s="3" t="str">
        <f t="shared" si="13"/>
        <v>007 - TOWN OF OSGOOD</v>
      </c>
    </row>
    <row r="774" spans="1:7" x14ac:dyDescent="0.35">
      <c r="A774" s="16" t="s">
        <v>157</v>
      </c>
      <c r="B774" s="20" t="str">
        <f>IF(A774=LEFT(Main!$C$4,2),"X","")</f>
        <v/>
      </c>
      <c r="C774" s="17" t="s">
        <v>3502</v>
      </c>
      <c r="D774" s="20" t="str">
        <f>IF(COUNTIFS(Main!$D$6:$D$55,'Support - Mun.TD Index'!C774)&gt;0,"X","")</f>
        <v/>
      </c>
      <c r="E774" s="16" t="s">
        <v>2315</v>
      </c>
      <c r="F774" s="17" t="s">
        <v>3503</v>
      </c>
      <c r="G774" s="3" t="str">
        <f t="shared" si="13"/>
        <v>004 - TOWN OF SUNMAN</v>
      </c>
    </row>
    <row r="775" spans="1:7" x14ac:dyDescent="0.35">
      <c r="A775" s="16" t="s">
        <v>157</v>
      </c>
      <c r="B775" s="20" t="str">
        <f>IF(A775=LEFT(Main!$C$4,2),"X","")</f>
        <v/>
      </c>
      <c r="C775" s="17" t="s">
        <v>3504</v>
      </c>
      <c r="D775" s="20" t="str">
        <f>IF(COUNTIFS(Main!$D$6:$D$55,'Support - Mun.TD Index'!C775)&gt;0,"X","")</f>
        <v/>
      </c>
      <c r="E775" s="16" t="s">
        <v>2203</v>
      </c>
      <c r="F775" s="17" t="s">
        <v>3505</v>
      </c>
      <c r="G775" s="3" t="str">
        <f t="shared" si="13"/>
        <v>014 - TOWN OF VERSAILLES</v>
      </c>
    </row>
    <row r="776" spans="1:7" x14ac:dyDescent="0.35">
      <c r="A776" s="16" t="s">
        <v>157</v>
      </c>
      <c r="B776" s="20" t="str">
        <f>IF(A776=LEFT(Main!$C$4,2),"X","")</f>
        <v/>
      </c>
      <c r="C776" s="17" t="s">
        <v>3506</v>
      </c>
      <c r="D776" s="20" t="str">
        <f>IF(COUNTIFS(Main!$D$6:$D$55,'Support - Mun.TD Index'!C776)&gt;0,"X","")</f>
        <v/>
      </c>
      <c r="E776" s="16" t="s">
        <v>2213</v>
      </c>
      <c r="F776" s="17" t="s">
        <v>3507</v>
      </c>
      <c r="G776" s="3" t="str">
        <f t="shared" si="13"/>
        <v>019 - TOWN OF HOLTON</v>
      </c>
    </row>
    <row r="777" spans="1:7" x14ac:dyDescent="0.35">
      <c r="A777" s="16" t="s">
        <v>159</v>
      </c>
      <c r="B777" s="20" t="str">
        <f>IF(A777=LEFT(Main!$C$4,2),"X","")</f>
        <v/>
      </c>
      <c r="C777" s="17" t="s">
        <v>3508</v>
      </c>
      <c r="D777" s="20" t="str">
        <f>IF(COUNTIFS(Main!$D$6:$D$55,'Support - Mun.TD Index'!C777)&gt;0,"X","")</f>
        <v/>
      </c>
      <c r="E777" s="16" t="s">
        <v>2216</v>
      </c>
      <c r="F777" s="17" t="s">
        <v>3509</v>
      </c>
      <c r="G777" s="3" t="str">
        <f t="shared" si="13"/>
        <v>011 - RUSHVILLE CITY</v>
      </c>
    </row>
    <row r="778" spans="1:7" x14ac:dyDescent="0.35">
      <c r="A778" s="16" t="s">
        <v>159</v>
      </c>
      <c r="B778" s="20" t="str">
        <f>IF(A778=LEFT(Main!$C$4,2),"X","")</f>
        <v/>
      </c>
      <c r="C778" s="17" t="s">
        <v>3508</v>
      </c>
      <c r="D778" s="20" t="str">
        <f>IF(COUNTIFS(Main!$D$6:$D$55,'Support - Mun.TD Index'!C778)&gt;0,"X","")</f>
        <v/>
      </c>
      <c r="E778" s="16" t="s">
        <v>2362</v>
      </c>
      <c r="F778" s="17" t="s">
        <v>3510</v>
      </c>
      <c r="G778" s="3" t="str">
        <f t="shared" si="13"/>
        <v>016 - RUSHVILLE CITY JACKSON</v>
      </c>
    </row>
    <row r="779" spans="1:7" x14ac:dyDescent="0.35">
      <c r="A779" s="16" t="s">
        <v>159</v>
      </c>
      <c r="B779" s="20" t="str">
        <f>IF(A779=LEFT(Main!$C$4,2),"X","")</f>
        <v/>
      </c>
      <c r="C779" s="17" t="s">
        <v>3511</v>
      </c>
      <c r="D779" s="20" t="str">
        <f>IF(COUNTIFS(Main!$D$6:$D$55,'Support - Mun.TD Index'!C779)&gt;0,"X","")</f>
        <v/>
      </c>
      <c r="E779" s="16" t="s">
        <v>2307</v>
      </c>
      <c r="F779" s="17" t="s">
        <v>3512</v>
      </c>
      <c r="G779" s="3" t="str">
        <f t="shared" si="13"/>
        <v>009 - CARTHAGE</v>
      </c>
    </row>
    <row r="780" spans="1:7" x14ac:dyDescent="0.35">
      <c r="A780" s="16" t="s">
        <v>159</v>
      </c>
      <c r="B780" s="20" t="str">
        <f>IF(A780=LEFT(Main!$C$4,2),"X","")</f>
        <v/>
      </c>
      <c r="C780" s="17" t="s">
        <v>2628</v>
      </c>
      <c r="D780" s="20" t="str">
        <f>IF(COUNTIFS(Main!$D$6:$D$55,'Support - Mun.TD Index'!C780)&gt;0,"X","")</f>
        <v/>
      </c>
      <c r="E780" s="16" t="s">
        <v>2297</v>
      </c>
      <c r="F780" s="17" t="s">
        <v>3513</v>
      </c>
      <c r="G780" s="3" t="str">
        <f t="shared" si="13"/>
        <v>013 - GLENWOOD CITY</v>
      </c>
    </row>
    <row r="781" spans="1:7" x14ac:dyDescent="0.35">
      <c r="A781" s="16" t="s">
        <v>161</v>
      </c>
      <c r="B781" s="20" t="str">
        <f>IF(A781=LEFT(Main!$C$4,2),"X","")</f>
        <v/>
      </c>
      <c r="C781" s="17" t="s">
        <v>3514</v>
      </c>
      <c r="D781" s="20" t="str">
        <f>IF(COUNTIFS(Main!$D$6:$D$55,'Support - Mun.TD Index'!C781)&gt;0,"X","")</f>
        <v/>
      </c>
      <c r="E781" s="16" t="s">
        <v>2279</v>
      </c>
      <c r="F781" s="17" t="s">
        <v>3515</v>
      </c>
      <c r="G781" s="3" t="str">
        <f t="shared" si="13"/>
        <v>002 - SOUTH BEND - CENTRE</v>
      </c>
    </row>
    <row r="782" spans="1:7" x14ac:dyDescent="0.35">
      <c r="A782" s="16" t="s">
        <v>161</v>
      </c>
      <c r="B782" s="20" t="str">
        <f>IF(A782=LEFT(Main!$C$4,2),"X","")</f>
        <v/>
      </c>
      <c r="C782" s="17" t="s">
        <v>3514</v>
      </c>
      <c r="D782" s="20" t="str">
        <f>IF(COUNTIFS(Main!$D$6:$D$55,'Support - Mun.TD Index'!C782)&gt;0,"X","")</f>
        <v/>
      </c>
      <c r="E782" s="16" t="s">
        <v>2315</v>
      </c>
      <c r="F782" s="17" t="s">
        <v>3516</v>
      </c>
      <c r="G782" s="3" t="str">
        <f t="shared" si="13"/>
        <v>004 - SOUTH BEND - CLAY</v>
      </c>
    </row>
    <row r="783" spans="1:7" x14ac:dyDescent="0.35">
      <c r="A783" s="16" t="s">
        <v>161</v>
      </c>
      <c r="B783" s="20" t="str">
        <f>IF(A783=LEFT(Main!$C$4,2),"X","")</f>
        <v/>
      </c>
      <c r="C783" s="17" t="s">
        <v>3514</v>
      </c>
      <c r="D783" s="20" t="str">
        <f>IF(COUNTIFS(Main!$D$6:$D$55,'Support - Mun.TD Index'!C783)&gt;0,"X","")</f>
        <v/>
      </c>
      <c r="E783" s="16" t="s">
        <v>2307</v>
      </c>
      <c r="F783" s="17" t="s">
        <v>3517</v>
      </c>
      <c r="G783" s="3" t="str">
        <f t="shared" si="13"/>
        <v>009 - SOUTH BEND - GERMAN</v>
      </c>
    </row>
    <row r="784" spans="1:7" x14ac:dyDescent="0.35">
      <c r="A784" s="16" t="s">
        <v>161</v>
      </c>
      <c r="B784" s="20" t="str">
        <f>IF(A784=LEFT(Main!$C$4,2),"X","")</f>
        <v/>
      </c>
      <c r="C784" s="17" t="s">
        <v>3514</v>
      </c>
      <c r="D784" s="20" t="str">
        <f>IF(COUNTIFS(Main!$D$6:$D$55,'Support - Mun.TD Index'!C784)&gt;0,"X","")</f>
        <v/>
      </c>
      <c r="E784" s="16" t="s">
        <v>2356</v>
      </c>
      <c r="F784" s="17" t="s">
        <v>3518</v>
      </c>
      <c r="G784" s="3" t="str">
        <f t="shared" si="13"/>
        <v>026 - SOUTH BEND - PORTAGE</v>
      </c>
    </row>
    <row r="785" spans="1:7" x14ac:dyDescent="0.35">
      <c r="A785" s="16" t="s">
        <v>161</v>
      </c>
      <c r="B785" s="20" t="str">
        <f>IF(A785=LEFT(Main!$C$4,2),"X","")</f>
        <v/>
      </c>
      <c r="C785" s="17" t="s">
        <v>3514</v>
      </c>
      <c r="D785" s="20" t="str">
        <f>IF(COUNTIFS(Main!$D$6:$D$55,'Support - Mun.TD Index'!C785)&gt;0,"X","")</f>
        <v/>
      </c>
      <c r="E785" s="16" t="s">
        <v>2711</v>
      </c>
      <c r="F785" s="17" t="s">
        <v>3519</v>
      </c>
      <c r="G785" s="3" t="str">
        <f t="shared" si="13"/>
        <v>033 - SOUTH BEND - PENN</v>
      </c>
    </row>
    <row r="786" spans="1:7" x14ac:dyDescent="0.35">
      <c r="A786" s="16" t="s">
        <v>161</v>
      </c>
      <c r="B786" s="20" t="str">
        <f>IF(A786=LEFT(Main!$C$4,2),"X","")</f>
        <v/>
      </c>
      <c r="C786" s="17" t="s">
        <v>3514</v>
      </c>
      <c r="D786" s="20" t="str">
        <f>IF(COUNTIFS(Main!$D$6:$D$55,'Support - Mun.TD Index'!C786)&gt;0,"X","")</f>
        <v/>
      </c>
      <c r="E786" s="16" t="s">
        <v>2338</v>
      </c>
      <c r="F786" s="17" t="s">
        <v>3520</v>
      </c>
      <c r="G786" s="3" t="str">
        <f t="shared" si="13"/>
        <v>037 - SOUTH BEND WARREN</v>
      </c>
    </row>
    <row r="787" spans="1:7" x14ac:dyDescent="0.35">
      <c r="A787" s="16" t="s">
        <v>161</v>
      </c>
      <c r="B787" s="20" t="str">
        <f>IF(A787=LEFT(Main!$C$4,2),"X","")</f>
        <v/>
      </c>
      <c r="C787" s="17" t="s">
        <v>3521</v>
      </c>
      <c r="D787" s="20" t="str">
        <f>IF(COUNTIFS(Main!$D$6:$D$55,'Support - Mun.TD Index'!C787)&gt;0,"X","")</f>
        <v/>
      </c>
      <c r="E787" s="16" t="s">
        <v>2281</v>
      </c>
      <c r="F787" s="17" t="s">
        <v>3522</v>
      </c>
      <c r="G787" s="3" t="str">
        <f t="shared" si="13"/>
        <v>005 - MISHAWAKA - CLAY</v>
      </c>
    </row>
    <row r="788" spans="1:7" x14ac:dyDescent="0.35">
      <c r="A788" s="16" t="s">
        <v>161</v>
      </c>
      <c r="B788" s="20" t="str">
        <f>IF(A788=LEFT(Main!$C$4,2),"X","")</f>
        <v/>
      </c>
      <c r="C788" s="17" t="s">
        <v>3521</v>
      </c>
      <c r="D788" s="20" t="str">
        <f>IF(COUNTIFS(Main!$D$6:$D$55,'Support - Mun.TD Index'!C788)&gt;0,"X","")</f>
        <v/>
      </c>
      <c r="E788" s="16" t="s">
        <v>2205</v>
      </c>
      <c r="F788" s="17" t="s">
        <v>3523</v>
      </c>
      <c r="G788" s="3" t="str">
        <f t="shared" si="13"/>
        <v>022 - MISHAWAKA - PHM SCHOOL</v>
      </c>
    </row>
    <row r="789" spans="1:7" x14ac:dyDescent="0.35">
      <c r="A789" s="16" t="s">
        <v>161</v>
      </c>
      <c r="B789" s="20" t="str">
        <f>IF(A789=LEFT(Main!$C$4,2),"X","")</f>
        <v/>
      </c>
      <c r="C789" s="17" t="s">
        <v>3521</v>
      </c>
      <c r="D789" s="20" t="str">
        <f>IF(COUNTIFS(Main!$D$6:$D$55,'Support - Mun.TD Index'!C789)&gt;0,"X","")</f>
        <v/>
      </c>
      <c r="E789" s="16" t="s">
        <v>2218</v>
      </c>
      <c r="F789" s="17" t="s">
        <v>3524</v>
      </c>
      <c r="G789" s="3" t="str">
        <f t="shared" si="13"/>
        <v>023 - MISHAWAKA-PENN</v>
      </c>
    </row>
    <row r="790" spans="1:7" x14ac:dyDescent="0.35">
      <c r="A790" s="16" t="s">
        <v>161</v>
      </c>
      <c r="B790" s="20" t="str">
        <f>IF(A790=LEFT(Main!$C$4,2),"X","")</f>
        <v/>
      </c>
      <c r="C790" s="17" t="s">
        <v>3521</v>
      </c>
      <c r="D790" s="20" t="str">
        <f>IF(COUNTIFS(Main!$D$6:$D$55,'Support - Mun.TD Index'!C790)&gt;0,"X","")</f>
        <v/>
      </c>
      <c r="E790" s="16" t="s">
        <v>2336</v>
      </c>
      <c r="F790" s="17" t="s">
        <v>3525</v>
      </c>
      <c r="G790" s="3" t="str">
        <f t="shared" si="13"/>
        <v>036 - MISHAWAKA - HARRIS</v>
      </c>
    </row>
    <row r="791" spans="1:7" x14ac:dyDescent="0.35">
      <c r="A791" s="16" t="s">
        <v>161</v>
      </c>
      <c r="B791" s="20" t="str">
        <f>IF(A791=LEFT(Main!$C$4,2),"X","")</f>
        <v/>
      </c>
      <c r="C791" s="17" t="s">
        <v>3526</v>
      </c>
      <c r="D791" s="20" t="str">
        <f>IF(COUNTIFS(Main!$D$6:$D$55,'Support - Mun.TD Index'!C791)&gt;0,"X","")</f>
        <v/>
      </c>
      <c r="E791" s="16" t="s">
        <v>2322</v>
      </c>
      <c r="F791" s="17" t="s">
        <v>3527</v>
      </c>
      <c r="G791" s="3" t="str">
        <f t="shared" si="13"/>
        <v>006 - INDIAN VILLAGE</v>
      </c>
    </row>
    <row r="792" spans="1:7" x14ac:dyDescent="0.35">
      <c r="A792" s="16" t="s">
        <v>161</v>
      </c>
      <c r="B792" s="20" t="str">
        <f>IF(A792=LEFT(Main!$C$4,2),"X","")</f>
        <v/>
      </c>
      <c r="C792" s="17" t="s">
        <v>3528</v>
      </c>
      <c r="D792" s="20" t="str">
        <f>IF(COUNTIFS(Main!$D$6:$D$55,'Support - Mun.TD Index'!C792)&gt;0,"X","")</f>
        <v/>
      </c>
      <c r="E792" s="16" t="s">
        <v>2512</v>
      </c>
      <c r="F792" s="17" t="s">
        <v>3529</v>
      </c>
      <c r="G792" s="3" t="str">
        <f t="shared" si="13"/>
        <v>028 - LAKEVILLE</v>
      </c>
    </row>
    <row r="793" spans="1:7" x14ac:dyDescent="0.35">
      <c r="A793" s="16" t="s">
        <v>161</v>
      </c>
      <c r="B793" s="20" t="str">
        <f>IF(A793=LEFT(Main!$C$4,2),"X","")</f>
        <v/>
      </c>
      <c r="C793" s="17" t="s">
        <v>3530</v>
      </c>
      <c r="D793" s="20" t="str">
        <f>IF(COUNTIFS(Main!$D$6:$D$55,'Support - Mun.TD Index'!C793)&gt;0,"X","")</f>
        <v/>
      </c>
      <c r="E793" s="16" t="s">
        <v>2210</v>
      </c>
      <c r="F793" s="17" t="s">
        <v>3531</v>
      </c>
      <c r="G793" s="3" t="str">
        <f t="shared" si="13"/>
        <v>018 - NEW CARLISLE</v>
      </c>
    </row>
    <row r="794" spans="1:7" x14ac:dyDescent="0.35">
      <c r="A794" s="16" t="s">
        <v>161</v>
      </c>
      <c r="B794" s="20" t="str">
        <f>IF(A794=LEFT(Main!$C$4,2),"X","")</f>
        <v/>
      </c>
      <c r="C794" s="17" t="s">
        <v>3532</v>
      </c>
      <c r="D794" s="20" t="str">
        <f>IF(COUNTIFS(Main!$D$6:$D$55,'Support - Mun.TD Index'!C794)&gt;0,"X","")</f>
        <v/>
      </c>
      <c r="E794" s="16" t="s">
        <v>2334</v>
      </c>
      <c r="F794" s="17" t="s">
        <v>3533</v>
      </c>
      <c r="G794" s="3" t="str">
        <f t="shared" si="13"/>
        <v>035 - NORTH LIBERTY</v>
      </c>
    </row>
    <row r="795" spans="1:7" x14ac:dyDescent="0.35">
      <c r="A795" s="16" t="s">
        <v>161</v>
      </c>
      <c r="B795" s="20" t="str">
        <f>IF(A795=LEFT(Main!$C$4,2),"X","")</f>
        <v/>
      </c>
      <c r="C795" s="17" t="s">
        <v>3534</v>
      </c>
      <c r="D795" s="20" t="str">
        <f>IF(COUNTIFS(Main!$D$6:$D$55,'Support - Mun.TD Index'!C795)&gt;0,"X","")</f>
        <v/>
      </c>
      <c r="E795" s="16" t="s">
        <v>2540</v>
      </c>
      <c r="F795" s="17" t="s">
        <v>3535</v>
      </c>
      <c r="G795" s="3" t="str">
        <f t="shared" si="13"/>
        <v>030 - OSCEOLA</v>
      </c>
    </row>
    <row r="796" spans="1:7" x14ac:dyDescent="0.35">
      <c r="A796" s="16" t="s">
        <v>161</v>
      </c>
      <c r="B796" s="20" t="str">
        <f>IF(A796=LEFT(Main!$C$4,2),"X","")</f>
        <v/>
      </c>
      <c r="C796" s="17" t="s">
        <v>3536</v>
      </c>
      <c r="D796" s="20" t="str">
        <f>IF(COUNTIFS(Main!$D$6:$D$55,'Support - Mun.TD Index'!C796)&gt;0,"X","")</f>
        <v/>
      </c>
      <c r="E796" s="16" t="s">
        <v>2283</v>
      </c>
      <c r="F796" s="17" t="s">
        <v>3537</v>
      </c>
      <c r="G796" s="3" t="str">
        <f t="shared" si="13"/>
        <v>007 - ROSELAND</v>
      </c>
    </row>
    <row r="797" spans="1:7" x14ac:dyDescent="0.35">
      <c r="A797" s="16" t="s">
        <v>161</v>
      </c>
      <c r="B797" s="20" t="str">
        <f>IF(A797=LEFT(Main!$C$4,2),"X","")</f>
        <v/>
      </c>
      <c r="C797" s="17" t="s">
        <v>3538</v>
      </c>
      <c r="D797" s="20" t="str">
        <f>IF(COUNTIFS(Main!$D$6:$D$55,'Support - Mun.TD Index'!C797)&gt;0,"X","")</f>
        <v/>
      </c>
      <c r="E797" s="16" t="s">
        <v>2312</v>
      </c>
      <c r="F797" s="17" t="s">
        <v>3539</v>
      </c>
      <c r="G797" s="3" t="str">
        <f t="shared" si="13"/>
        <v>015 - WALKERTON</v>
      </c>
    </row>
    <row r="798" spans="1:7" x14ac:dyDescent="0.35">
      <c r="A798" s="16" t="s">
        <v>161</v>
      </c>
      <c r="B798" s="20" t="str">
        <f>IF(A798=LEFT(Main!$C$4,2),"X","")</f>
        <v/>
      </c>
      <c r="C798" s="17" t="s">
        <v>3538</v>
      </c>
      <c r="D798" s="20" t="str">
        <f>IF(COUNTIFS(Main!$D$6:$D$55,'Support - Mun.TD Index'!C798)&gt;0,"X","")</f>
        <v/>
      </c>
      <c r="E798" s="16" t="s">
        <v>2203</v>
      </c>
      <c r="F798" s="17" t="s">
        <v>2830</v>
      </c>
      <c r="G798" s="3" t="str">
        <f t="shared" si="13"/>
        <v>014 - LINCOLN TOWNSHIP</v>
      </c>
    </row>
    <row r="799" spans="1:7" x14ac:dyDescent="0.35">
      <c r="A799" s="16" t="s">
        <v>163</v>
      </c>
      <c r="B799" s="20" t="str">
        <f>IF(A799=LEFT(Main!$C$4,2),"X","")</f>
        <v/>
      </c>
      <c r="C799" s="17" t="s">
        <v>3540</v>
      </c>
      <c r="D799" s="20" t="str">
        <f>IF(COUNTIFS(Main!$D$6:$D$55,'Support - Mun.TD Index'!C799)&gt;0,"X","")</f>
        <v/>
      </c>
      <c r="E799" s="16" t="s">
        <v>2292</v>
      </c>
      <c r="F799" s="17" t="s">
        <v>3541</v>
      </c>
      <c r="G799" s="3" t="str">
        <f t="shared" si="13"/>
        <v>008 - SCOTTSBURG CITY</v>
      </c>
    </row>
    <row r="800" spans="1:7" x14ac:dyDescent="0.35">
      <c r="A800" s="16" t="s">
        <v>163</v>
      </c>
      <c r="B800" s="20" t="str">
        <f>IF(A800=LEFT(Main!$C$4,2),"X","")</f>
        <v/>
      </c>
      <c r="C800" s="17" t="s">
        <v>3542</v>
      </c>
      <c r="D800" s="20" t="str">
        <f>IF(COUNTIFS(Main!$D$6:$D$55,'Support - Mun.TD Index'!C800)&gt;0,"X","")</f>
        <v/>
      </c>
      <c r="E800" s="16" t="s">
        <v>2347</v>
      </c>
      <c r="F800" s="17" t="s">
        <v>3543</v>
      </c>
      <c r="G800" s="3" t="str">
        <f t="shared" si="13"/>
        <v>003 - AUSTIN TOWN</v>
      </c>
    </row>
    <row r="801" spans="1:7" x14ac:dyDescent="0.35">
      <c r="A801" s="16" t="s">
        <v>165</v>
      </c>
      <c r="B801" s="20" t="str">
        <f>IF(A801=LEFT(Main!$C$4,2),"X","")</f>
        <v/>
      </c>
      <c r="C801" s="17" t="s">
        <v>3544</v>
      </c>
      <c r="D801" s="20" t="str">
        <f>IF(COUNTIFS(Main!$D$6:$D$55,'Support - Mun.TD Index'!C801)&gt;0,"X","")</f>
        <v/>
      </c>
      <c r="E801" s="16" t="s">
        <v>2279</v>
      </c>
      <c r="F801" s="17" t="s">
        <v>3545</v>
      </c>
      <c r="G801" s="3" t="str">
        <f t="shared" si="13"/>
        <v>002 - S-VILLE ADDISON</v>
      </c>
    </row>
    <row r="802" spans="1:7" x14ac:dyDescent="0.35">
      <c r="A802" s="16" t="s">
        <v>165</v>
      </c>
      <c r="B802" s="20" t="str">
        <f>IF(A802=LEFT(Main!$C$4,2),"X","")</f>
        <v/>
      </c>
      <c r="C802" s="17" t="s">
        <v>3544</v>
      </c>
      <c r="D802" s="20" t="str">
        <f>IF(COUNTIFS(Main!$D$6:$D$55,'Support - Mun.TD Index'!C802)&gt;0,"X","")</f>
        <v/>
      </c>
      <c r="E802" s="16" t="s">
        <v>2281</v>
      </c>
      <c r="F802" s="17" t="s">
        <v>3546</v>
      </c>
      <c r="G802" s="3" t="str">
        <f t="shared" si="13"/>
        <v>005 - S-VILLE BRANDY</v>
      </c>
    </row>
    <row r="803" spans="1:7" x14ac:dyDescent="0.35">
      <c r="A803" s="16" t="s">
        <v>165</v>
      </c>
      <c r="B803" s="20" t="str">
        <f>IF(A803=LEFT(Main!$C$4,2),"X","")</f>
        <v/>
      </c>
      <c r="C803" s="17" t="s">
        <v>3544</v>
      </c>
      <c r="D803" s="20" t="str">
        <f>IF(COUNTIFS(Main!$D$6:$D$55,'Support - Mun.TD Index'!C803)&gt;0,"X","")</f>
        <v/>
      </c>
      <c r="E803" s="16" t="s">
        <v>2218</v>
      </c>
      <c r="F803" s="17" t="s">
        <v>3547</v>
      </c>
      <c r="G803" s="3" t="str">
        <f t="shared" si="13"/>
        <v>023 - SHVL - SH WEST</v>
      </c>
    </row>
    <row r="804" spans="1:7" x14ac:dyDescent="0.35">
      <c r="A804" s="16" t="s">
        <v>165</v>
      </c>
      <c r="B804" s="20" t="str">
        <f>IF(A804=LEFT(Main!$C$4,2),"X","")</f>
        <v/>
      </c>
      <c r="C804" s="17" t="s">
        <v>3544</v>
      </c>
      <c r="D804" s="20" t="str">
        <f>IF(COUNTIFS(Main!$D$6:$D$55,'Support - Mun.TD Index'!C804)&gt;0,"X","")</f>
        <v/>
      </c>
      <c r="E804" s="16" t="s">
        <v>2287</v>
      </c>
      <c r="F804" s="17" t="s">
        <v>3548</v>
      </c>
      <c r="G804" s="3" t="str">
        <f t="shared" si="13"/>
        <v>024 - S-VILLE MARION</v>
      </c>
    </row>
    <row r="805" spans="1:7" x14ac:dyDescent="0.35">
      <c r="A805" s="16" t="s">
        <v>165</v>
      </c>
      <c r="B805" s="20" t="str">
        <f>IF(A805=LEFT(Main!$C$4,2),"X","")</f>
        <v/>
      </c>
      <c r="C805" s="17" t="s">
        <v>3544</v>
      </c>
      <c r="D805" s="20" t="str">
        <f>IF(COUNTIFS(Main!$D$6:$D$55,'Support - Mun.TD Index'!C805)&gt;0,"X","")</f>
        <v/>
      </c>
      <c r="E805" s="16" t="s">
        <v>2356</v>
      </c>
      <c r="F805" s="17" t="s">
        <v>3549</v>
      </c>
      <c r="G805" s="3" t="str">
        <f t="shared" si="13"/>
        <v>026 - S-VILLE SHELBY EAST</v>
      </c>
    </row>
    <row r="806" spans="1:7" x14ac:dyDescent="0.35">
      <c r="A806" s="16" t="s">
        <v>165</v>
      </c>
      <c r="B806" s="20" t="str">
        <f>IF(A806=LEFT(Main!$C$4,2),"X","")</f>
        <v/>
      </c>
      <c r="C806" s="17" t="s">
        <v>2504</v>
      </c>
      <c r="D806" s="20" t="str">
        <f>IF(COUNTIFS(Main!$D$6:$D$55,'Support - Mun.TD Index'!C806)&gt;0,"X","")</f>
        <v/>
      </c>
      <c r="E806" s="16" t="s">
        <v>2312</v>
      </c>
      <c r="F806" s="17" t="s">
        <v>3550</v>
      </c>
      <c r="G806" s="3" t="str">
        <f t="shared" si="13"/>
        <v>015 - ST PAUL DECATUR</v>
      </c>
    </row>
    <row r="807" spans="1:7" x14ac:dyDescent="0.35">
      <c r="A807" s="16" t="s">
        <v>165</v>
      </c>
      <c r="B807" s="20" t="str">
        <f>IF(A807=LEFT(Main!$C$4,2),"X","")</f>
        <v/>
      </c>
      <c r="C807" s="17" t="s">
        <v>2504</v>
      </c>
      <c r="D807" s="20" t="str">
        <f>IF(COUNTIFS(Main!$D$6:$D$55,'Support - Mun.TD Index'!C807)&gt;0,"X","")</f>
        <v/>
      </c>
      <c r="E807" s="16" t="s">
        <v>2205</v>
      </c>
      <c r="F807" s="17" t="s">
        <v>3551</v>
      </c>
      <c r="G807" s="3" t="str">
        <f t="shared" si="13"/>
        <v>022 - ST PAUL EASTERN</v>
      </c>
    </row>
    <row r="808" spans="1:7" x14ac:dyDescent="0.35">
      <c r="A808" s="16" t="s">
        <v>165</v>
      </c>
      <c r="B808" s="20" t="str">
        <f>IF(A808=LEFT(Main!$C$4,2),"X","")</f>
        <v/>
      </c>
      <c r="C808" s="17" t="s">
        <v>2303</v>
      </c>
      <c r="D808" s="20" t="str">
        <f>IF(COUNTIFS(Main!$D$6:$D$55,'Support - Mun.TD Index'!C808)&gt;0,"X","")</f>
        <v/>
      </c>
      <c r="E808" s="16" t="s">
        <v>2289</v>
      </c>
      <c r="F808" s="17" t="s">
        <v>3552</v>
      </c>
      <c r="G808" s="3" t="str">
        <f t="shared" si="13"/>
        <v>025 - EDINBURG JACKSON</v>
      </c>
    </row>
    <row r="809" spans="1:7" x14ac:dyDescent="0.35">
      <c r="A809" s="16" t="s">
        <v>165</v>
      </c>
      <c r="B809" s="20" t="str">
        <f>IF(A809=LEFT(Main!$C$4,2),"X","")</f>
        <v/>
      </c>
      <c r="C809" s="17" t="s">
        <v>3553</v>
      </c>
      <c r="D809" s="20" t="str">
        <f>IF(COUNTIFS(Main!$D$6:$D$55,'Support - Mun.TD Index'!C809)&gt;0,"X","")</f>
        <v/>
      </c>
      <c r="E809" s="16" t="s">
        <v>2292</v>
      </c>
      <c r="F809" s="17" t="s">
        <v>3554</v>
      </c>
      <c r="G809" s="3" t="str">
        <f t="shared" si="13"/>
        <v>008 - MORRISTOWN</v>
      </c>
    </row>
    <row r="810" spans="1:7" x14ac:dyDescent="0.35">
      <c r="A810" s="16" t="s">
        <v>165</v>
      </c>
      <c r="B810" s="20" t="str">
        <f>IF(A810=LEFT(Main!$C$4,2),"X","")</f>
        <v/>
      </c>
      <c r="C810" s="17" t="s">
        <v>3555</v>
      </c>
      <c r="D810" s="20" t="str">
        <f>IF(COUNTIFS(Main!$D$6:$D$55,'Support - Mun.TD Index'!C810)&gt;0,"X","")</f>
        <v/>
      </c>
      <c r="E810" s="16" t="s">
        <v>2332</v>
      </c>
      <c r="F810" s="17" t="s">
        <v>3556</v>
      </c>
      <c r="G810" s="3" t="str">
        <f t="shared" si="13"/>
        <v>027 - FAIRLAND</v>
      </c>
    </row>
    <row r="811" spans="1:7" x14ac:dyDescent="0.35">
      <c r="A811" s="16" t="s">
        <v>165</v>
      </c>
      <c r="B811" s="20" t="str">
        <f>IF(A811=LEFT(Main!$C$4,2),"X","")</f>
        <v/>
      </c>
      <c r="C811" s="17" t="s">
        <v>3555</v>
      </c>
      <c r="D811" s="20" t="str">
        <f>IF(COUNTIFS(Main!$D$6:$D$55,'Support - Mun.TD Index'!C811)&gt;0,"X","")</f>
        <v/>
      </c>
      <c r="E811" s="16" t="s">
        <v>2315</v>
      </c>
      <c r="F811" s="17" t="s">
        <v>3557</v>
      </c>
      <c r="G811" s="3" t="str">
        <f t="shared" si="13"/>
        <v>004 - BRANDYWINE</v>
      </c>
    </row>
    <row r="812" spans="1:7" x14ac:dyDescent="0.35">
      <c r="A812" s="16" t="s">
        <v>165</v>
      </c>
      <c r="B812" s="20" t="str">
        <f>IF(A812=LEFT(Main!$C$4,2),"X","")</f>
        <v/>
      </c>
      <c r="C812" s="17" t="s">
        <v>3555</v>
      </c>
      <c r="D812" s="20" t="str">
        <f>IF(COUNTIFS(Main!$D$6:$D$55,'Support - Mun.TD Index'!C812)&gt;0,"X","")</f>
        <v/>
      </c>
      <c r="E812" s="16" t="s">
        <v>2210</v>
      </c>
      <c r="F812" s="17" t="s">
        <v>3558</v>
      </c>
      <c r="G812" s="3" t="str">
        <f t="shared" si="13"/>
        <v>018 - SUGAR CREEK</v>
      </c>
    </row>
    <row r="813" spans="1:7" x14ac:dyDescent="0.35">
      <c r="A813" s="16" t="s">
        <v>165</v>
      </c>
      <c r="B813" s="20" t="str">
        <f>IF(A813=LEFT(Main!$C$4,2),"X","")</f>
        <v/>
      </c>
      <c r="C813" s="17" t="s">
        <v>3555</v>
      </c>
      <c r="D813" s="20" t="str">
        <f>IF(COUNTIFS(Main!$D$6:$D$55,'Support - Mun.TD Index'!C813)&gt;0,"X","")</f>
        <v/>
      </c>
      <c r="E813" s="16" t="s">
        <v>2512</v>
      </c>
      <c r="F813" s="17" t="s">
        <v>3559</v>
      </c>
      <c r="G813" s="3" t="str">
        <f t="shared" si="13"/>
        <v>028 - FAIRLAND - MTE</v>
      </c>
    </row>
    <row r="814" spans="1:7" x14ac:dyDescent="0.35">
      <c r="A814" s="16" t="s">
        <v>167</v>
      </c>
      <c r="B814" s="20" t="str">
        <f>IF(A814=LEFT(Main!$C$4,2),"X","")</f>
        <v/>
      </c>
      <c r="C814" s="17" t="s">
        <v>3560</v>
      </c>
      <c r="D814" s="20" t="str">
        <f>IF(COUNTIFS(Main!$D$6:$D$55,'Support - Mun.TD Index'!C814)&gt;0,"X","")</f>
        <v/>
      </c>
      <c r="E814" s="16" t="s">
        <v>2210</v>
      </c>
      <c r="F814" s="17" t="s">
        <v>3561</v>
      </c>
      <c r="G814" s="3" t="str">
        <f t="shared" si="13"/>
        <v>018 - ROCKPORT CITY</v>
      </c>
    </row>
    <row r="815" spans="1:7" x14ac:dyDescent="0.35">
      <c r="A815" s="16" t="s">
        <v>167</v>
      </c>
      <c r="B815" s="20" t="str">
        <f>IF(A815=LEFT(Main!$C$4,2),"X","")</f>
        <v/>
      </c>
      <c r="C815" s="17" t="s">
        <v>3562</v>
      </c>
      <c r="D815" s="20" t="str">
        <f>IF(COUNTIFS(Main!$D$6:$D$55,'Support - Mun.TD Index'!C815)&gt;0,"X","")</f>
        <v/>
      </c>
      <c r="E815" s="16" t="s">
        <v>2283</v>
      </c>
      <c r="F815" s="17" t="s">
        <v>3563</v>
      </c>
      <c r="G815" s="3" t="str">
        <f t="shared" si="13"/>
        <v>007 - CHRISNEY TOWN</v>
      </c>
    </row>
    <row r="816" spans="1:7" x14ac:dyDescent="0.35">
      <c r="A816" s="16" t="s">
        <v>167</v>
      </c>
      <c r="B816" s="20" t="str">
        <f>IF(A816=LEFT(Main!$C$4,2),"X","")</f>
        <v/>
      </c>
      <c r="C816" s="17" t="s">
        <v>3564</v>
      </c>
      <c r="D816" s="20" t="str">
        <f>IF(COUNTIFS(Main!$D$6:$D$55,'Support - Mun.TD Index'!C816)&gt;0,"X","")</f>
        <v/>
      </c>
      <c r="E816" s="16" t="s">
        <v>2279</v>
      </c>
      <c r="F816" s="17" t="s">
        <v>3565</v>
      </c>
      <c r="G816" s="3" t="str">
        <f t="shared" si="13"/>
        <v>002 - DALE TOWN</v>
      </c>
    </row>
    <row r="817" spans="1:7" x14ac:dyDescent="0.35">
      <c r="A817" s="16" t="s">
        <v>167</v>
      </c>
      <c r="B817" s="20" t="str">
        <f>IF(A817=LEFT(Main!$C$4,2),"X","")</f>
        <v/>
      </c>
      <c r="C817" s="17" t="s">
        <v>3566</v>
      </c>
      <c r="D817" s="20" t="str">
        <f>IF(COUNTIFS(Main!$D$6:$D$55,'Support - Mun.TD Index'!C817)&gt;0,"X","")</f>
        <v/>
      </c>
      <c r="E817" s="16" t="s">
        <v>2312</v>
      </c>
      <c r="F817" s="17" t="s">
        <v>3567</v>
      </c>
      <c r="G817" s="3" t="str">
        <f t="shared" si="13"/>
        <v>015 - GENTRYVILLE TOWN</v>
      </c>
    </row>
    <row r="818" spans="1:7" x14ac:dyDescent="0.35">
      <c r="A818" s="16" t="s">
        <v>167</v>
      </c>
      <c r="B818" s="20" t="str">
        <f>IF(A818=LEFT(Main!$C$4,2),"X","")</f>
        <v/>
      </c>
      <c r="C818" s="17" t="s">
        <v>3568</v>
      </c>
      <c r="D818" s="20" t="str">
        <f>IF(COUNTIFS(Main!$D$6:$D$55,'Support - Mun.TD Index'!C818)&gt;0,"X","")</f>
        <v/>
      </c>
      <c r="E818" s="16" t="s">
        <v>2208</v>
      </c>
      <c r="F818" s="17" t="s">
        <v>3569</v>
      </c>
      <c r="G818" s="3" t="str">
        <f t="shared" si="13"/>
        <v>010 - GRANDVIEW TOWN</v>
      </c>
    </row>
    <row r="819" spans="1:7" x14ac:dyDescent="0.35">
      <c r="A819" s="16" t="s">
        <v>167</v>
      </c>
      <c r="B819" s="20" t="str">
        <f>IF(A819=LEFT(Main!$C$4,2),"X","")</f>
        <v/>
      </c>
      <c r="C819" s="17" t="s">
        <v>3570</v>
      </c>
      <c r="D819" s="20" t="str">
        <f>IF(COUNTIFS(Main!$D$6:$D$55,'Support - Mun.TD Index'!C819)&gt;0,"X","")</f>
        <v/>
      </c>
      <c r="E819" s="16" t="s">
        <v>2347</v>
      </c>
      <c r="F819" s="17" t="s">
        <v>3571</v>
      </c>
      <c r="G819" s="3" t="str">
        <f t="shared" si="13"/>
        <v>003 - SANTA CLAUS TOWN CARTER TOWNSH</v>
      </c>
    </row>
    <row r="820" spans="1:7" x14ac:dyDescent="0.35">
      <c r="A820" s="16" t="s">
        <v>167</v>
      </c>
      <c r="B820" s="20" t="str">
        <f>IF(A820=LEFT(Main!$C$4,2),"X","")</f>
        <v/>
      </c>
      <c r="C820" s="17" t="s">
        <v>3570</v>
      </c>
      <c r="D820" s="20" t="str">
        <f>IF(COUNTIFS(Main!$D$6:$D$55,'Support - Mun.TD Index'!C820)&gt;0,"X","")</f>
        <v/>
      </c>
      <c r="E820" s="16" t="s">
        <v>2281</v>
      </c>
      <c r="F820" s="17" t="s">
        <v>3572</v>
      </c>
      <c r="G820" s="3" t="str">
        <f t="shared" si="13"/>
        <v>005 - SANTA CLAUS TOWN CLAY TOWNSHIP</v>
      </c>
    </row>
    <row r="821" spans="1:7" x14ac:dyDescent="0.35">
      <c r="A821" s="16" t="s">
        <v>167</v>
      </c>
      <c r="B821" s="20" t="str">
        <f>IF(A821=LEFT(Main!$C$4,2),"X","")</f>
        <v/>
      </c>
      <c r="C821" s="17" t="s">
        <v>3570</v>
      </c>
      <c r="D821" s="20" t="str">
        <f>IF(COUNTIFS(Main!$D$6:$D$55,'Support - Mun.TD Index'!C821)&gt;0,"X","")</f>
        <v/>
      </c>
      <c r="E821" s="16" t="s">
        <v>2384</v>
      </c>
      <c r="F821" s="17" t="s">
        <v>3573</v>
      </c>
      <c r="G821" s="3" t="str">
        <f t="shared" si="13"/>
        <v>012 - SANTA CLAUS TOWN HARRISON TOWN</v>
      </c>
    </row>
    <row r="822" spans="1:7" x14ac:dyDescent="0.35">
      <c r="A822" s="16" t="s">
        <v>167</v>
      </c>
      <c r="B822" s="20" t="str">
        <f>IF(A822=LEFT(Main!$C$4,2),"X","")</f>
        <v/>
      </c>
      <c r="C822" s="17" t="s">
        <v>3574</v>
      </c>
      <c r="D822" s="20" t="str">
        <f>IF(COUNTIFS(Main!$D$6:$D$55,'Support - Mun.TD Index'!C822)&gt;0,"X","")</f>
        <v/>
      </c>
      <c r="E822" s="16" t="s">
        <v>2213</v>
      </c>
      <c r="F822" s="17" t="s">
        <v>3575</v>
      </c>
      <c r="G822" s="3" t="str">
        <f t="shared" si="13"/>
        <v>019 - RICHLAND TOWN</v>
      </c>
    </row>
    <row r="823" spans="1:7" x14ac:dyDescent="0.35">
      <c r="A823" s="16" t="s">
        <v>169</v>
      </c>
      <c r="B823" s="20" t="str">
        <f>IF(A823=LEFT(Main!$C$4,2),"X","")</f>
        <v/>
      </c>
      <c r="C823" s="17" t="s">
        <v>3576</v>
      </c>
      <c r="D823" s="20" t="str">
        <f>IF(COUNTIFS(Main!$D$6:$D$55,'Support - Mun.TD Index'!C823)&gt;0,"X","")</f>
        <v/>
      </c>
      <c r="E823" s="16" t="s">
        <v>2315</v>
      </c>
      <c r="F823" s="17" t="s">
        <v>3577</v>
      </c>
      <c r="G823" s="3" t="str">
        <f t="shared" si="13"/>
        <v>004 - KNOX CORP.</v>
      </c>
    </row>
    <row r="824" spans="1:7" x14ac:dyDescent="0.35">
      <c r="A824" s="16" t="s">
        <v>169</v>
      </c>
      <c r="B824" s="20" t="str">
        <f>IF(A824=LEFT(Main!$C$4,2),"X","")</f>
        <v/>
      </c>
      <c r="C824" s="17" t="s">
        <v>3578</v>
      </c>
      <c r="D824" s="20" t="str">
        <f>IF(COUNTIFS(Main!$D$6:$D$55,'Support - Mun.TD Index'!C824)&gt;0,"X","")</f>
        <v/>
      </c>
      <c r="E824" s="16" t="s">
        <v>2362</v>
      </c>
      <c r="F824" s="17" t="s">
        <v>3579</v>
      </c>
      <c r="G824" s="3" t="str">
        <f t="shared" si="13"/>
        <v>016 - HAMLET DAVIS</v>
      </c>
    </row>
    <row r="825" spans="1:7" x14ac:dyDescent="0.35">
      <c r="A825" s="16" t="s">
        <v>169</v>
      </c>
      <c r="B825" s="20" t="str">
        <f>IF(A825=LEFT(Main!$C$4,2),"X","")</f>
        <v/>
      </c>
      <c r="C825" s="17" t="s">
        <v>3578</v>
      </c>
      <c r="D825" s="20" t="str">
        <f>IF(COUNTIFS(Main!$D$6:$D$55,'Support - Mun.TD Index'!C825)&gt;0,"X","")</f>
        <v/>
      </c>
      <c r="E825" s="16" t="s">
        <v>2430</v>
      </c>
      <c r="F825" s="17" t="s">
        <v>3580</v>
      </c>
      <c r="G825" s="3" t="str">
        <f t="shared" si="13"/>
        <v>017 - HAMLET OREGON</v>
      </c>
    </row>
    <row r="826" spans="1:7" x14ac:dyDescent="0.35">
      <c r="A826" s="16" t="s">
        <v>169</v>
      </c>
      <c r="B826" s="20" t="str">
        <f>IF(A826=LEFT(Main!$C$4,2),"X","")</f>
        <v/>
      </c>
      <c r="C826" s="17" t="s">
        <v>3578</v>
      </c>
      <c r="D826" s="20" t="str">
        <f>IF(COUNTIFS(Main!$D$6:$D$55,'Support - Mun.TD Index'!C826)&gt;0,"X","")</f>
        <v/>
      </c>
      <c r="E826" s="16" t="s">
        <v>2312</v>
      </c>
      <c r="F826" s="17" t="s">
        <v>3581</v>
      </c>
      <c r="G826" s="3" t="str">
        <f t="shared" si="13"/>
        <v>015 - DAVIS</v>
      </c>
    </row>
    <row r="827" spans="1:7" x14ac:dyDescent="0.35">
      <c r="A827" s="16" t="s">
        <v>169</v>
      </c>
      <c r="B827" s="20" t="str">
        <f>IF(A827=LEFT(Main!$C$4,2),"X","")</f>
        <v/>
      </c>
      <c r="C827" s="17" t="s">
        <v>3582</v>
      </c>
      <c r="D827" s="20" t="str">
        <f>IF(COUNTIFS(Main!$D$6:$D$55,'Support - Mun.TD Index'!C827)&gt;0,"X","")</f>
        <v/>
      </c>
      <c r="E827" s="16" t="s">
        <v>2203</v>
      </c>
      <c r="F827" s="17" t="s">
        <v>3583</v>
      </c>
      <c r="G827" s="3" t="str">
        <f t="shared" si="13"/>
        <v>014 - NORTH JUDSON</v>
      </c>
    </row>
    <row r="828" spans="1:7" x14ac:dyDescent="0.35">
      <c r="A828" s="16" t="s">
        <v>171</v>
      </c>
      <c r="B828" s="20" t="str">
        <f>IF(A828=LEFT(Main!$C$4,2),"X","")</f>
        <v/>
      </c>
      <c r="C828" s="17" t="s">
        <v>3584</v>
      </c>
      <c r="D828" s="20" t="str">
        <f>IF(COUNTIFS(Main!$D$6:$D$55,'Support - Mun.TD Index'!C828)&gt;0,"X","")</f>
        <v/>
      </c>
      <c r="E828" s="16" t="s">
        <v>2384</v>
      </c>
      <c r="F828" s="17" t="s">
        <v>3585</v>
      </c>
      <c r="G828" s="3" t="str">
        <f t="shared" si="13"/>
        <v>012 - ANGOLA CITY</v>
      </c>
    </row>
    <row r="829" spans="1:7" x14ac:dyDescent="0.35">
      <c r="A829" s="16" t="s">
        <v>171</v>
      </c>
      <c r="B829" s="20" t="str">
        <f>IF(A829=LEFT(Main!$C$4,2),"X","")</f>
        <v/>
      </c>
      <c r="C829" s="17" t="s">
        <v>2524</v>
      </c>
      <c r="D829" s="20" t="str">
        <f>IF(COUNTIFS(Main!$D$6:$D$55,'Support - Mun.TD Index'!C829)&gt;0,"X","")</f>
        <v/>
      </c>
      <c r="E829" s="16" t="s">
        <v>2210</v>
      </c>
      <c r="F829" s="17" t="s">
        <v>3586</v>
      </c>
      <c r="G829" s="3" t="str">
        <f t="shared" si="13"/>
        <v>018 - ASHLEY TOWN</v>
      </c>
    </row>
    <row r="830" spans="1:7" x14ac:dyDescent="0.35">
      <c r="A830" s="16" t="s">
        <v>171</v>
      </c>
      <c r="B830" s="20" t="str">
        <f>IF(A830=LEFT(Main!$C$4,2),"X","")</f>
        <v/>
      </c>
      <c r="C830" s="17" t="s">
        <v>3587</v>
      </c>
      <c r="D830" s="20" t="str">
        <f>IF(COUNTIFS(Main!$D$6:$D$55,'Support - Mun.TD Index'!C830)&gt;0,"X","")</f>
        <v/>
      </c>
      <c r="E830" s="16" t="s">
        <v>2279</v>
      </c>
      <c r="F830" s="17" t="s">
        <v>3588</v>
      </c>
      <c r="G830" s="3" t="str">
        <f t="shared" si="13"/>
        <v>002 - CLEAR LAKE TOWN</v>
      </c>
    </row>
    <row r="831" spans="1:7" x14ac:dyDescent="0.35">
      <c r="A831" s="16" t="s">
        <v>171</v>
      </c>
      <c r="B831" s="20" t="str">
        <f>IF(A831=LEFT(Main!$C$4,2),"X","")</f>
        <v/>
      </c>
      <c r="C831" s="17" t="s">
        <v>3589</v>
      </c>
      <c r="D831" s="20" t="str">
        <f>IF(COUNTIFS(Main!$D$6:$D$55,'Support - Mun.TD Index'!C831)&gt;0,"X","")</f>
        <v/>
      </c>
      <c r="E831" s="16" t="s">
        <v>2315</v>
      </c>
      <c r="F831" s="17" t="s">
        <v>3590</v>
      </c>
      <c r="G831" s="3" t="str">
        <f t="shared" si="13"/>
        <v>004 - FREMONT TOWN</v>
      </c>
    </row>
    <row r="832" spans="1:7" x14ac:dyDescent="0.35">
      <c r="A832" s="16" t="s">
        <v>171</v>
      </c>
      <c r="B832" s="20" t="str">
        <f>IF(A832=LEFT(Main!$C$4,2),"X","")</f>
        <v/>
      </c>
      <c r="C832" s="17" t="s">
        <v>2533</v>
      </c>
      <c r="D832" s="20" t="str">
        <f>IF(COUNTIFS(Main!$D$6:$D$55,'Support - Mun.TD Index'!C832)&gt;0,"X","")</f>
        <v/>
      </c>
      <c r="E832" s="16" t="s">
        <v>2208</v>
      </c>
      <c r="F832" s="17" t="s">
        <v>3591</v>
      </c>
      <c r="G832" s="3" t="str">
        <f t="shared" si="13"/>
        <v>010 - HAMILTON TOWN</v>
      </c>
    </row>
    <row r="833" spans="1:7" x14ac:dyDescent="0.35">
      <c r="A833" s="16" t="s">
        <v>171</v>
      </c>
      <c r="B833" s="20" t="str">
        <f>IF(A833=LEFT(Main!$C$4,2),"X","")</f>
        <v/>
      </c>
      <c r="C833" s="17" t="s">
        <v>3592</v>
      </c>
      <c r="D833" s="20" t="str">
        <f>IF(COUNTIFS(Main!$D$6:$D$55,'Support - Mun.TD Index'!C833)&gt;0,"X","")</f>
        <v/>
      </c>
      <c r="E833" s="16" t="s">
        <v>2312</v>
      </c>
      <c r="F833" s="17" t="s">
        <v>3593</v>
      </c>
      <c r="G833" s="3" t="str">
        <f t="shared" si="13"/>
        <v>015 - HUDSON TOWN SALEM TOWNSHIP</v>
      </c>
    </row>
    <row r="834" spans="1:7" x14ac:dyDescent="0.35">
      <c r="A834" s="16" t="s">
        <v>171</v>
      </c>
      <c r="B834" s="20" t="str">
        <f>IF(A834=LEFT(Main!$C$4,2),"X","")</f>
        <v/>
      </c>
      <c r="C834" s="17" t="s">
        <v>3592</v>
      </c>
      <c r="D834" s="20" t="str">
        <f>IF(COUNTIFS(Main!$D$6:$D$55,'Support - Mun.TD Index'!C834)&gt;0,"X","")</f>
        <v/>
      </c>
      <c r="E834" s="16" t="s">
        <v>2213</v>
      </c>
      <c r="F834" s="17" t="s">
        <v>3594</v>
      </c>
      <c r="G834" s="3" t="str">
        <f t="shared" si="13"/>
        <v>019 - HUDSON TOWN STEUBEN TOWNSHIP</v>
      </c>
    </row>
    <row r="835" spans="1:7" x14ac:dyDescent="0.35">
      <c r="A835" s="16" t="s">
        <v>171</v>
      </c>
      <c r="B835" s="20" t="str">
        <f>IF(A835=LEFT(Main!$C$4,2),"X","")</f>
        <v/>
      </c>
      <c r="C835" s="17" t="s">
        <v>3595</v>
      </c>
      <c r="D835" s="20" t="str">
        <f>IF(COUNTIFS(Main!$D$6:$D$55,'Support - Mun.TD Index'!C835)&gt;0,"X","")</f>
        <v/>
      </c>
      <c r="E835" s="16" t="s">
        <v>2292</v>
      </c>
      <c r="F835" s="17" t="s">
        <v>3596</v>
      </c>
      <c r="G835" s="3" t="str">
        <f t="shared" ref="G835:G898" si="14">E835&amp;" - "&amp;UPPER(F835)</f>
        <v>008 - ORLAND TOWN</v>
      </c>
    </row>
    <row r="836" spans="1:7" x14ac:dyDescent="0.35">
      <c r="A836" s="16" t="s">
        <v>173</v>
      </c>
      <c r="B836" s="20" t="str">
        <f>IF(A836=LEFT(Main!$C$4,2),"X","")</f>
        <v/>
      </c>
      <c r="C836" s="17" t="s">
        <v>3597</v>
      </c>
      <c r="D836" s="20" t="str">
        <f>IF(COUNTIFS(Main!$D$6:$D$55,'Support - Mun.TD Index'!C836)&gt;0,"X","")</f>
        <v/>
      </c>
      <c r="E836" s="16" t="s">
        <v>2384</v>
      </c>
      <c r="F836" s="17" t="s">
        <v>3598</v>
      </c>
      <c r="G836" s="3" t="str">
        <f t="shared" si="14"/>
        <v>012 - SULLIVAN CITY</v>
      </c>
    </row>
    <row r="837" spans="1:7" x14ac:dyDescent="0.35">
      <c r="A837" s="16" t="s">
        <v>173</v>
      </c>
      <c r="B837" s="20" t="str">
        <f>IF(A837=LEFT(Main!$C$4,2),"X","")</f>
        <v/>
      </c>
      <c r="C837" s="17" t="s">
        <v>3599</v>
      </c>
      <c r="D837" s="20" t="str">
        <f>IF(COUNTIFS(Main!$D$6:$D$55,'Support - Mun.TD Index'!C837)&gt;0,"X","")</f>
        <v/>
      </c>
      <c r="E837" s="16" t="s">
        <v>2208</v>
      </c>
      <c r="F837" s="17" t="s">
        <v>3600</v>
      </c>
      <c r="G837" s="3" t="str">
        <f t="shared" si="14"/>
        <v>010 - CARLISLE TOWN</v>
      </c>
    </row>
    <row r="838" spans="1:7" x14ac:dyDescent="0.35">
      <c r="A838" s="16" t="s">
        <v>173</v>
      </c>
      <c r="B838" s="20" t="str">
        <f>IF(A838=LEFT(Main!$C$4,2),"X","")</f>
        <v/>
      </c>
      <c r="C838" s="17" t="s">
        <v>3601</v>
      </c>
      <c r="D838" s="20" t="str">
        <f>IF(COUNTIFS(Main!$D$6:$D$55,'Support - Mun.TD Index'!C838)&gt;0,"X","")</f>
        <v/>
      </c>
      <c r="E838" s="16" t="s">
        <v>2279</v>
      </c>
      <c r="F838" s="17" t="s">
        <v>3602</v>
      </c>
      <c r="G838" s="3" t="str">
        <f t="shared" si="14"/>
        <v>002 - DUGGER TOWN</v>
      </c>
    </row>
    <row r="839" spans="1:7" x14ac:dyDescent="0.35">
      <c r="A839" s="16" t="s">
        <v>173</v>
      </c>
      <c r="B839" s="20" t="str">
        <f>IF(A839=LEFT(Main!$C$4,2),"X","")</f>
        <v/>
      </c>
      <c r="C839" s="17" t="s">
        <v>3603</v>
      </c>
      <c r="D839" s="20" t="str">
        <f>IF(COUNTIFS(Main!$D$6:$D$55,'Support - Mun.TD Index'!C839)&gt;0,"X","")</f>
        <v/>
      </c>
      <c r="E839" s="16" t="s">
        <v>2315</v>
      </c>
      <c r="F839" s="17" t="s">
        <v>3604</v>
      </c>
      <c r="G839" s="3" t="str">
        <f t="shared" si="14"/>
        <v>004 - FARMERSBURG TOWN</v>
      </c>
    </row>
    <row r="840" spans="1:7" x14ac:dyDescent="0.35">
      <c r="A840" s="16" t="s">
        <v>173</v>
      </c>
      <c r="B840" s="20" t="str">
        <f>IF(A840=LEFT(Main!$C$4,2),"X","")</f>
        <v/>
      </c>
      <c r="C840" s="17" t="s">
        <v>3605</v>
      </c>
      <c r="D840" s="20" t="str">
        <f>IF(COUNTIFS(Main!$D$6:$D$55,'Support - Mun.TD Index'!C840)&gt;0,"X","")</f>
        <v/>
      </c>
      <c r="E840" s="16" t="s">
        <v>2203</v>
      </c>
      <c r="F840" s="17" t="s">
        <v>3606</v>
      </c>
      <c r="G840" s="3" t="str">
        <f t="shared" si="14"/>
        <v>014 - HYMERA TOWN</v>
      </c>
    </row>
    <row r="841" spans="1:7" x14ac:dyDescent="0.35">
      <c r="A841" s="16" t="s">
        <v>173</v>
      </c>
      <c r="B841" s="20" t="str">
        <f>IF(A841=LEFT(Main!$C$4,2),"X","")</f>
        <v/>
      </c>
      <c r="C841" s="17" t="s">
        <v>3607</v>
      </c>
      <c r="D841" s="20" t="str">
        <f>IF(COUNTIFS(Main!$D$6:$D$55,'Support - Mun.TD Index'!C841)&gt;0,"X","")</f>
        <v/>
      </c>
      <c r="E841" s="16" t="s">
        <v>2292</v>
      </c>
      <c r="F841" s="17" t="s">
        <v>3608</v>
      </c>
      <c r="G841" s="3" t="str">
        <f t="shared" si="14"/>
        <v>008 - MEROM TOWN</v>
      </c>
    </row>
    <row r="842" spans="1:7" x14ac:dyDescent="0.35">
      <c r="A842" s="16" t="s">
        <v>173</v>
      </c>
      <c r="B842" s="20" t="str">
        <f>IF(A842=LEFT(Main!$C$4,2),"X","")</f>
        <v/>
      </c>
      <c r="C842" s="17" t="s">
        <v>3609</v>
      </c>
      <c r="D842" s="20" t="str">
        <f>IF(COUNTIFS(Main!$D$6:$D$55,'Support - Mun.TD Index'!C842)&gt;0,"X","")</f>
        <v/>
      </c>
      <c r="E842" s="16" t="s">
        <v>2281</v>
      </c>
      <c r="F842" s="17" t="s">
        <v>3610</v>
      </c>
      <c r="G842" s="3" t="str">
        <f t="shared" si="14"/>
        <v>005 - SHELBURN TOWN</v>
      </c>
    </row>
    <row r="843" spans="1:7" x14ac:dyDescent="0.35">
      <c r="A843" s="16" t="s">
        <v>175</v>
      </c>
      <c r="B843" s="20" t="str">
        <f>IF(A843=LEFT(Main!$C$4,2),"X","")</f>
        <v/>
      </c>
      <c r="C843" s="17" t="s">
        <v>3611</v>
      </c>
      <c r="D843" s="20" t="str">
        <f>IF(COUNTIFS(Main!$D$6:$D$55,'Support - Mun.TD Index'!C843)&gt;0,"X","")</f>
        <v/>
      </c>
      <c r="E843" s="16" t="s">
        <v>2283</v>
      </c>
      <c r="F843" s="17" t="s">
        <v>3612</v>
      </c>
      <c r="G843" s="3" t="str">
        <f t="shared" si="14"/>
        <v>007 - PATRIOT TOWN</v>
      </c>
    </row>
    <row r="844" spans="1:7" x14ac:dyDescent="0.35">
      <c r="A844" s="16" t="s">
        <v>175</v>
      </c>
      <c r="B844" s="20" t="str">
        <f>IF(A844=LEFT(Main!$C$4,2),"X","")</f>
        <v/>
      </c>
      <c r="C844" s="17" t="s">
        <v>3613</v>
      </c>
      <c r="D844" s="20" t="str">
        <f>IF(COUNTIFS(Main!$D$6:$D$55,'Support - Mun.TD Index'!C844)&gt;0,"X","")</f>
        <v/>
      </c>
      <c r="E844" s="16" t="s">
        <v>2315</v>
      </c>
      <c r="F844" s="17" t="s">
        <v>3614</v>
      </c>
      <c r="G844" s="3" t="str">
        <f t="shared" si="14"/>
        <v>004 - VEVAY TWP</v>
      </c>
    </row>
    <row r="845" spans="1:7" x14ac:dyDescent="0.35">
      <c r="A845" s="16" t="s">
        <v>177</v>
      </c>
      <c r="B845" s="20" t="str">
        <f>IF(A845=LEFT(Main!$C$4,2),"X","")</f>
        <v/>
      </c>
      <c r="C845" s="17" t="s">
        <v>3615</v>
      </c>
      <c r="D845" s="20" t="str">
        <f>IF(COUNTIFS(Main!$D$6:$D$55,'Support - Mun.TD Index'!C845)&gt;0,"X","")</f>
        <v/>
      </c>
      <c r="E845" s="16" t="s">
        <v>2315</v>
      </c>
      <c r="F845" s="17" t="s">
        <v>3616</v>
      </c>
      <c r="G845" s="3" t="str">
        <f t="shared" si="14"/>
        <v>004 - LAFAYETTE-FAIRFIELD TWP-LSC-B</v>
      </c>
    </row>
    <row r="846" spans="1:7" x14ac:dyDescent="0.35">
      <c r="A846" s="16" t="s">
        <v>177</v>
      </c>
      <c r="B846" s="20" t="str">
        <f>IF(A846=LEFT(Main!$C$4,2),"X","")</f>
        <v/>
      </c>
      <c r="C846" s="17" t="s">
        <v>3615</v>
      </c>
      <c r="D846" s="20" t="str">
        <f>IF(COUNTIFS(Main!$D$6:$D$55,'Support - Mun.TD Index'!C846)&gt;0,"X","")</f>
        <v/>
      </c>
      <c r="E846" s="16" t="s">
        <v>2281</v>
      </c>
      <c r="F846" s="17" t="s">
        <v>3617</v>
      </c>
      <c r="G846" s="3" t="str">
        <f t="shared" si="14"/>
        <v>005 - LAFAYETTE-FAIRFIELD TWP-TSC-B</v>
      </c>
    </row>
    <row r="847" spans="1:7" x14ac:dyDescent="0.35">
      <c r="A847" s="16" t="s">
        <v>177</v>
      </c>
      <c r="B847" s="20" t="str">
        <f>IF(A847=LEFT(Main!$C$4,2),"X","")</f>
        <v/>
      </c>
      <c r="C847" s="17" t="s">
        <v>3615</v>
      </c>
      <c r="D847" s="20" t="str">
        <f>IF(COUNTIFS(Main!$D$6:$D$55,'Support - Mun.TD Index'!C847)&gt;0,"X","")</f>
        <v/>
      </c>
      <c r="E847" s="16" t="s">
        <v>2574</v>
      </c>
      <c r="F847" s="17" t="s">
        <v>3618</v>
      </c>
      <c r="G847" s="3" t="str">
        <f t="shared" si="14"/>
        <v>032 - LAFAYETTE CITY-WEA TOWNSHIP-LS</v>
      </c>
    </row>
    <row r="848" spans="1:7" x14ac:dyDescent="0.35">
      <c r="A848" s="16" t="s">
        <v>177</v>
      </c>
      <c r="B848" s="20" t="str">
        <f>IF(A848=LEFT(Main!$C$4,2),"X","")</f>
        <v/>
      </c>
      <c r="C848" s="17" t="s">
        <v>3615</v>
      </c>
      <c r="D848" s="20" t="str">
        <f>IF(COUNTIFS(Main!$D$6:$D$55,'Support - Mun.TD Index'!C848)&gt;0,"X","")</f>
        <v/>
      </c>
      <c r="E848" s="16" t="s">
        <v>2711</v>
      </c>
      <c r="F848" s="17" t="s">
        <v>3619</v>
      </c>
      <c r="G848" s="3" t="str">
        <f t="shared" si="14"/>
        <v>033 - LAFAYETTE CITY-WEA TOWNSHIP-TS</v>
      </c>
    </row>
    <row r="849" spans="1:7" x14ac:dyDescent="0.35">
      <c r="A849" s="16" t="s">
        <v>177</v>
      </c>
      <c r="B849" s="20" t="str">
        <f>IF(A849=LEFT(Main!$C$4,2),"X","")</f>
        <v/>
      </c>
      <c r="C849" s="17" t="s">
        <v>3615</v>
      </c>
      <c r="D849" s="20" t="str">
        <f>IF(COUNTIFS(Main!$D$6:$D$55,'Support - Mun.TD Index'!C849)&gt;0,"X","")</f>
        <v/>
      </c>
      <c r="E849" s="16" t="s">
        <v>2336</v>
      </c>
      <c r="F849" s="17" t="s">
        <v>3620</v>
      </c>
      <c r="G849" s="3" t="str">
        <f t="shared" si="14"/>
        <v>036 - LAFAYETTE SHEFFIELD TSCB</v>
      </c>
    </row>
    <row r="850" spans="1:7" x14ac:dyDescent="0.35">
      <c r="A850" s="16" t="s">
        <v>177</v>
      </c>
      <c r="B850" s="20" t="str">
        <f>IF(A850=LEFT(Main!$C$4,2),"X","")</f>
        <v/>
      </c>
      <c r="C850" s="17" t="s">
        <v>3615</v>
      </c>
      <c r="D850" s="20" t="str">
        <f>IF(COUNTIFS(Main!$D$6:$D$55,'Support - Mun.TD Index'!C850)&gt;0,"X","")</f>
        <v/>
      </c>
      <c r="E850" s="16" t="s">
        <v>2338</v>
      </c>
      <c r="F850" s="17" t="s">
        <v>3621</v>
      </c>
      <c r="G850" s="3" t="str">
        <f t="shared" si="14"/>
        <v>037 - LAF WEA TSC-B ANNEX</v>
      </c>
    </row>
    <row r="851" spans="1:7" x14ac:dyDescent="0.35">
      <c r="A851" s="16" t="s">
        <v>177</v>
      </c>
      <c r="B851" s="20" t="str">
        <f>IF(A851=LEFT(Main!$C$4,2),"X","")</f>
        <v/>
      </c>
      <c r="C851" s="17" t="s">
        <v>3615</v>
      </c>
      <c r="D851" s="20" t="str">
        <f>IF(COUNTIFS(Main!$D$6:$D$55,'Support - Mun.TD Index'!C851)&gt;0,"X","")</f>
        <v/>
      </c>
      <c r="E851" s="16" t="s">
        <v>2615</v>
      </c>
      <c r="F851" s="17" t="s">
        <v>3622</v>
      </c>
      <c r="G851" s="3" t="str">
        <f t="shared" si="14"/>
        <v>038 - LAFAYETTE PERRY-TSC</v>
      </c>
    </row>
    <row r="852" spans="1:7" x14ac:dyDescent="0.35">
      <c r="A852" s="16" t="s">
        <v>177</v>
      </c>
      <c r="B852" s="20" t="str">
        <f>IF(A852=LEFT(Main!$C$4,2),"X","")</f>
        <v/>
      </c>
      <c r="C852" s="17" t="s">
        <v>3623</v>
      </c>
      <c r="D852" s="20" t="str">
        <f>IF(COUNTIFS(Main!$D$6:$D$55,'Support - Mun.TD Index'!C852)&gt;0,"X","")</f>
        <v/>
      </c>
      <c r="E852" s="16" t="s">
        <v>2289</v>
      </c>
      <c r="F852" s="17" t="s">
        <v>3624</v>
      </c>
      <c r="G852" s="3" t="str">
        <f t="shared" si="14"/>
        <v>025 - WEST LAFAYETTE CITY-TSC-B</v>
      </c>
    </row>
    <row r="853" spans="1:7" x14ac:dyDescent="0.35">
      <c r="A853" s="16" t="s">
        <v>177</v>
      </c>
      <c r="B853" s="20" t="str">
        <f>IF(A853=LEFT(Main!$C$4,2),"X","")</f>
        <v/>
      </c>
      <c r="C853" s="17" t="s">
        <v>3623</v>
      </c>
      <c r="D853" s="20" t="str">
        <f>IF(COUNTIFS(Main!$D$6:$D$55,'Support - Mun.TD Index'!C853)&gt;0,"X","")</f>
        <v/>
      </c>
      <c r="E853" s="16" t="s">
        <v>2356</v>
      </c>
      <c r="F853" s="17" t="s">
        <v>3625</v>
      </c>
      <c r="G853" s="3" t="str">
        <f t="shared" si="14"/>
        <v>026 - WEST LAFAYETTE CITY-WLSC-B</v>
      </c>
    </row>
    <row r="854" spans="1:7" x14ac:dyDescent="0.35">
      <c r="A854" s="16" t="s">
        <v>177</v>
      </c>
      <c r="B854" s="20" t="str">
        <f>IF(A854=LEFT(Main!$C$4,2),"X","")</f>
        <v/>
      </c>
      <c r="C854" s="17" t="s">
        <v>3623</v>
      </c>
      <c r="D854" s="20" t="str">
        <f>IF(COUNTIFS(Main!$D$6:$D$55,'Support - Mun.TD Index'!C854)&gt;0,"X","")</f>
        <v/>
      </c>
      <c r="E854" s="16" t="s">
        <v>2364</v>
      </c>
      <c r="F854" s="17" t="s">
        <v>3626</v>
      </c>
      <c r="G854" s="3" t="str">
        <f t="shared" si="14"/>
        <v>029 - WEST LAFAYETTE - WABASH -TSC B</v>
      </c>
    </row>
    <row r="855" spans="1:7" x14ac:dyDescent="0.35">
      <c r="A855" s="16" t="s">
        <v>177</v>
      </c>
      <c r="B855" s="20" t="str">
        <f>IF(A855=LEFT(Main!$C$4,2),"X","")</f>
        <v/>
      </c>
      <c r="C855" s="17" t="s">
        <v>3623</v>
      </c>
      <c r="D855" s="20" t="str">
        <f>IF(COUNTIFS(Main!$D$6:$D$55,'Support - Mun.TD Index'!C855)&gt;0,"X","")</f>
        <v/>
      </c>
      <c r="E855" s="16" t="s">
        <v>2368</v>
      </c>
      <c r="F855" s="17" t="s">
        <v>3627</v>
      </c>
      <c r="G855" s="3" t="str">
        <f t="shared" si="14"/>
        <v>034 - WEST LAFAYETTE CITY-TSC-B-C</v>
      </c>
    </row>
    <row r="856" spans="1:7" x14ac:dyDescent="0.35">
      <c r="A856" s="16" t="s">
        <v>177</v>
      </c>
      <c r="B856" s="20" t="str">
        <f>IF(A856=LEFT(Main!$C$4,2),"X","")</f>
        <v/>
      </c>
      <c r="C856" s="17" t="s">
        <v>3623</v>
      </c>
      <c r="D856" s="20" t="str">
        <f>IF(COUNTIFS(Main!$D$6:$D$55,'Support - Mun.TD Index'!C856)&gt;0,"X","")</f>
        <v/>
      </c>
      <c r="E856" s="16" t="s">
        <v>2334</v>
      </c>
      <c r="F856" s="17" t="s">
        <v>3628</v>
      </c>
      <c r="G856" s="3" t="str">
        <f t="shared" si="14"/>
        <v>035 - WEST LAFAYETTE-WLSC-B-C</v>
      </c>
    </row>
    <row r="857" spans="1:7" x14ac:dyDescent="0.35">
      <c r="A857" s="16" t="s">
        <v>177</v>
      </c>
      <c r="B857" s="20" t="str">
        <f>IF(A857=LEFT(Main!$C$4,2),"X","")</f>
        <v/>
      </c>
      <c r="C857" s="17" t="s">
        <v>3623</v>
      </c>
      <c r="D857" s="20" t="str">
        <f>IF(COUNTIFS(Main!$D$6:$D$55,'Support - Mun.TD Index'!C857)&gt;0,"X","")</f>
        <v/>
      </c>
      <c r="E857" s="16" t="s">
        <v>2248</v>
      </c>
      <c r="F857" s="17" t="s">
        <v>3629</v>
      </c>
      <c r="G857" s="3" t="str">
        <f t="shared" si="14"/>
        <v>039 - WEST LAFAYETTE TIPPECANOE TSC</v>
      </c>
    </row>
    <row r="858" spans="1:7" x14ac:dyDescent="0.35">
      <c r="A858" s="16" t="s">
        <v>177</v>
      </c>
      <c r="B858" s="20" t="str">
        <f>IF(A858=LEFT(Main!$C$4,2),"X","")</f>
        <v/>
      </c>
      <c r="C858" s="17" t="s">
        <v>2317</v>
      </c>
      <c r="D858" s="20" t="str">
        <f>IF(COUNTIFS(Main!$D$6:$D$55,'Support - Mun.TD Index'!C858)&gt;0,"X","")</f>
        <v/>
      </c>
      <c r="E858" s="16" t="s">
        <v>2362</v>
      </c>
      <c r="F858" s="17" t="s">
        <v>3630</v>
      </c>
      <c r="G858" s="3" t="str">
        <f t="shared" si="14"/>
        <v>016 - OTTERBEIN TOWN-BSC</v>
      </c>
    </row>
    <row r="859" spans="1:7" x14ac:dyDescent="0.35">
      <c r="A859" s="16" t="s">
        <v>177</v>
      </c>
      <c r="B859" s="20" t="str">
        <f>IF(A859=LEFT(Main!$C$4,2),"X","")</f>
        <v/>
      </c>
      <c r="C859" s="17" t="s">
        <v>3631</v>
      </c>
      <c r="D859" s="20" t="str">
        <f>IF(COUNTIFS(Main!$D$6:$D$55,'Support - Mun.TD Index'!C859)&gt;0,"X","")</f>
        <v/>
      </c>
      <c r="E859" s="16" t="s">
        <v>2213</v>
      </c>
      <c r="F859" s="17" t="s">
        <v>3632</v>
      </c>
      <c r="G859" s="3" t="str">
        <f t="shared" si="14"/>
        <v>019 - BATTLE GROUND TOWN-TSC</v>
      </c>
    </row>
    <row r="860" spans="1:7" x14ac:dyDescent="0.35">
      <c r="A860" s="16" t="s">
        <v>177</v>
      </c>
      <c r="B860" s="20" t="str">
        <f>IF(A860=LEFT(Main!$C$4,2),"X","")</f>
        <v/>
      </c>
      <c r="C860" s="17" t="s">
        <v>3633</v>
      </c>
      <c r="D860" s="20" t="str">
        <f>IF(COUNTIFS(Main!$D$6:$D$55,'Support - Mun.TD Index'!C860)&gt;0,"X","")</f>
        <v/>
      </c>
      <c r="E860" s="16" t="s">
        <v>2292</v>
      </c>
      <c r="F860" s="17" t="s">
        <v>3634</v>
      </c>
      <c r="G860" s="3" t="str">
        <f t="shared" si="14"/>
        <v>008 - CLARKS HILL TOWN</v>
      </c>
    </row>
    <row r="861" spans="1:7" x14ac:dyDescent="0.35">
      <c r="A861" s="16" t="s">
        <v>177</v>
      </c>
      <c r="B861" s="20" t="str">
        <f>IF(A861=LEFT(Main!$C$4,2),"X","")</f>
        <v/>
      </c>
      <c r="C861" s="17" t="s">
        <v>3635</v>
      </c>
      <c r="D861" s="20" t="str">
        <f>IF(COUNTIFS(Main!$D$6:$D$55,'Support - Mun.TD Index'!C861)&gt;0,"X","")</f>
        <v/>
      </c>
      <c r="E861" s="16" t="s">
        <v>2297</v>
      </c>
      <c r="F861" s="17" t="s">
        <v>3636</v>
      </c>
      <c r="G861" s="3" t="str">
        <f t="shared" si="14"/>
        <v>013 - DAYTON TOWN-TSC</v>
      </c>
    </row>
    <row r="862" spans="1:7" x14ac:dyDescent="0.35">
      <c r="A862" s="16" t="s">
        <v>177</v>
      </c>
      <c r="B862" s="20" t="str">
        <f>IF(A862=LEFT(Main!$C$4,2),"X","")</f>
        <v/>
      </c>
      <c r="C862" s="17" t="s">
        <v>3637</v>
      </c>
      <c r="D862" s="20" t="str">
        <f>IF(COUNTIFS(Main!$D$6:$D$55,'Support - Mun.TD Index'!C862)&gt;0,"X","")</f>
        <v/>
      </c>
      <c r="E862" s="16" t="s">
        <v>2351</v>
      </c>
      <c r="F862" s="17" t="s">
        <v>3638</v>
      </c>
      <c r="G862" s="3" t="str">
        <f t="shared" si="14"/>
        <v>020 - SHADELAND TOWN-TSC</v>
      </c>
    </row>
    <row r="863" spans="1:7" x14ac:dyDescent="0.35">
      <c r="A863" s="16" t="s">
        <v>177</v>
      </c>
      <c r="B863" s="20" t="str">
        <f>IF(A863=LEFT(Main!$C$4,2),"X","")</f>
        <v/>
      </c>
      <c r="C863" s="17" t="s">
        <v>3637</v>
      </c>
      <c r="D863" s="20" t="str">
        <f>IF(COUNTIFS(Main!$D$6:$D$55,'Support - Mun.TD Index'!C863)&gt;0,"X","")</f>
        <v/>
      </c>
      <c r="E863" s="16" t="s">
        <v>2285</v>
      </c>
      <c r="F863" s="17" t="s">
        <v>3639</v>
      </c>
      <c r="G863" s="3" t="str">
        <f t="shared" si="14"/>
        <v>021 - SHADELAND-TSC-B</v>
      </c>
    </row>
    <row r="864" spans="1:7" x14ac:dyDescent="0.35">
      <c r="A864" s="16" t="s">
        <v>179</v>
      </c>
      <c r="B864" s="20" t="str">
        <f>IF(A864=LEFT(Main!$C$4,2),"X","")</f>
        <v/>
      </c>
      <c r="C864" s="17" t="s">
        <v>3169</v>
      </c>
      <c r="D864" s="20" t="str">
        <f>IF(COUNTIFS(Main!$D$6:$D$55,'Support - Mun.TD Index'!C864)&gt;0,"X","")</f>
        <v/>
      </c>
      <c r="E864" s="16" t="s">
        <v>2292</v>
      </c>
      <c r="F864" s="17" t="s">
        <v>3640</v>
      </c>
      <c r="G864" s="3" t="str">
        <f t="shared" si="14"/>
        <v>008 - ELWOOD CIVIL CTY</v>
      </c>
    </row>
    <row r="865" spans="1:7" x14ac:dyDescent="0.35">
      <c r="A865" s="16" t="s">
        <v>179</v>
      </c>
      <c r="B865" s="20" t="str">
        <f>IF(A865=LEFT(Main!$C$4,2),"X","")</f>
        <v/>
      </c>
      <c r="C865" s="17" t="s">
        <v>3641</v>
      </c>
      <c r="D865" s="20" t="str">
        <f>IF(COUNTIFS(Main!$D$6:$D$55,'Support - Mun.TD Index'!C865)&gt;0,"X","")</f>
        <v/>
      </c>
      <c r="E865" s="16" t="s">
        <v>2279</v>
      </c>
      <c r="F865" s="17" t="s">
        <v>3642</v>
      </c>
      <c r="G865" s="3" t="str">
        <f t="shared" si="14"/>
        <v>002 - TIPTON</v>
      </c>
    </row>
    <row r="866" spans="1:7" x14ac:dyDescent="0.35">
      <c r="A866" s="16" t="s">
        <v>179</v>
      </c>
      <c r="B866" s="20" t="str">
        <f>IF(A866=LEFT(Main!$C$4,2),"X","")</f>
        <v/>
      </c>
      <c r="C866" s="17" t="s">
        <v>3643</v>
      </c>
      <c r="D866" s="20" t="str">
        <f>IF(COUNTIFS(Main!$D$6:$D$55,'Support - Mun.TD Index'!C866)&gt;0,"X","")</f>
        <v/>
      </c>
      <c r="E866" s="16" t="s">
        <v>2315</v>
      </c>
      <c r="F866" s="17" t="s">
        <v>3644</v>
      </c>
      <c r="G866" s="3" t="str">
        <f t="shared" si="14"/>
        <v>004 - KEMPTON</v>
      </c>
    </row>
    <row r="867" spans="1:7" x14ac:dyDescent="0.35">
      <c r="A867" s="16" t="s">
        <v>179</v>
      </c>
      <c r="B867" s="20" t="str">
        <f>IF(A867=LEFT(Main!$C$4,2),"X","")</f>
        <v/>
      </c>
      <c r="C867" s="17" t="s">
        <v>3645</v>
      </c>
      <c r="D867" s="20" t="str">
        <f>IF(COUNTIFS(Main!$D$6:$D$55,'Support - Mun.TD Index'!C867)&gt;0,"X","")</f>
        <v/>
      </c>
      <c r="E867" s="16" t="s">
        <v>2322</v>
      </c>
      <c r="F867" s="17" t="s">
        <v>3646</v>
      </c>
      <c r="G867" s="3" t="str">
        <f t="shared" si="14"/>
        <v>006 - SHARPSVILLE</v>
      </c>
    </row>
    <row r="868" spans="1:7" x14ac:dyDescent="0.35">
      <c r="A868" s="16" t="s">
        <v>179</v>
      </c>
      <c r="B868" s="20" t="str">
        <f>IF(A868=LEFT(Main!$C$4,2),"X","")</f>
        <v/>
      </c>
      <c r="C868" s="17" t="s">
        <v>3647</v>
      </c>
      <c r="D868" s="20" t="str">
        <f>IF(COUNTIFS(Main!$D$6:$D$55,'Support - Mun.TD Index'!C868)&gt;0,"X","")</f>
        <v/>
      </c>
      <c r="E868" s="16" t="s">
        <v>2216</v>
      </c>
      <c r="F868" s="17" t="s">
        <v>3648</v>
      </c>
      <c r="G868" s="3" t="str">
        <f t="shared" si="14"/>
        <v>011 - WINDFALL</v>
      </c>
    </row>
    <row r="869" spans="1:7" x14ac:dyDescent="0.35">
      <c r="A869" s="16" t="s">
        <v>181</v>
      </c>
      <c r="B869" s="20" t="str">
        <f>IF(A869=LEFT(Main!$C$4,2),"X","")</f>
        <v/>
      </c>
      <c r="C869" s="17" t="s">
        <v>3649</v>
      </c>
      <c r="D869" s="20" t="str">
        <f>IF(COUNTIFS(Main!$D$6:$D$55,'Support - Mun.TD Index'!C869)&gt;0,"X","")</f>
        <v/>
      </c>
      <c r="E869" s="16" t="s">
        <v>2347</v>
      </c>
      <c r="F869" s="17" t="s">
        <v>3650</v>
      </c>
      <c r="G869" s="3" t="str">
        <f t="shared" si="14"/>
        <v>003 - LIBERTY CORPORATION</v>
      </c>
    </row>
    <row r="870" spans="1:7" x14ac:dyDescent="0.35">
      <c r="A870" s="16" t="s">
        <v>181</v>
      </c>
      <c r="B870" s="20" t="str">
        <f>IF(A870=LEFT(Main!$C$4,2),"X","")</f>
        <v/>
      </c>
      <c r="C870" s="17" t="s">
        <v>3651</v>
      </c>
      <c r="D870" s="20" t="str">
        <f>IF(COUNTIFS(Main!$D$6:$D$55,'Support - Mun.TD Index'!C870)&gt;0,"X","")</f>
        <v/>
      </c>
      <c r="E870" s="16" t="s">
        <v>2292</v>
      </c>
      <c r="F870" s="17" t="s">
        <v>3652</v>
      </c>
      <c r="G870" s="3" t="str">
        <f t="shared" si="14"/>
        <v>008 - W. COLLEGE CORNER CORPORATION</v>
      </c>
    </row>
    <row r="871" spans="1:7" x14ac:dyDescent="0.35">
      <c r="A871" s="16" t="s">
        <v>183</v>
      </c>
      <c r="B871" s="20" t="str">
        <f>IF(A871=LEFT(Main!$C$4,2),"X","")</f>
        <v/>
      </c>
      <c r="C871" s="17" t="s">
        <v>3653</v>
      </c>
      <c r="D871" s="20" t="str">
        <f>IF(COUNTIFS(Main!$D$6:$D$55,'Support - Mun.TD Index'!C871)&gt;0,"X","")</f>
        <v/>
      </c>
      <c r="E871" s="16" t="s">
        <v>2351</v>
      </c>
      <c r="F871" s="17" t="s">
        <v>3654</v>
      </c>
      <c r="G871" s="3" t="str">
        <f t="shared" si="14"/>
        <v>020 - EVANSVILLE CITY-CENTER TOWNSHI</v>
      </c>
    </row>
    <row r="872" spans="1:7" x14ac:dyDescent="0.35">
      <c r="A872" s="16" t="s">
        <v>183</v>
      </c>
      <c r="B872" s="20" t="str">
        <f>IF(A872=LEFT(Main!$C$4,2),"X","")</f>
        <v/>
      </c>
      <c r="C872" s="17" t="s">
        <v>3653</v>
      </c>
      <c r="D872" s="20" t="str">
        <f>IF(COUNTIFS(Main!$D$6:$D$55,'Support - Mun.TD Index'!C872)&gt;0,"X","")</f>
        <v/>
      </c>
      <c r="E872" s="16" t="s">
        <v>2289</v>
      </c>
      <c r="F872" s="17" t="s">
        <v>3655</v>
      </c>
      <c r="G872" s="3" t="str">
        <f t="shared" si="14"/>
        <v>025 - EVANSVILLE CITY-PERRY TOWNSHIP</v>
      </c>
    </row>
    <row r="873" spans="1:7" x14ac:dyDescent="0.35">
      <c r="A873" s="16" t="s">
        <v>183</v>
      </c>
      <c r="B873" s="20" t="str">
        <f>IF(A873=LEFT(Main!$C$4,2),"X","")</f>
        <v/>
      </c>
      <c r="C873" s="17" t="s">
        <v>3653</v>
      </c>
      <c r="D873" s="20" t="str">
        <f>IF(COUNTIFS(Main!$D$6:$D$55,'Support - Mun.TD Index'!C873)&gt;0,"X","")</f>
        <v/>
      </c>
      <c r="E873" s="16" t="s">
        <v>2332</v>
      </c>
      <c r="F873" s="17" t="s">
        <v>3656</v>
      </c>
      <c r="G873" s="3" t="str">
        <f t="shared" si="14"/>
        <v>027 - EVANSVILLE CITY-KNIGHT TOWNSHI</v>
      </c>
    </row>
    <row r="874" spans="1:7" x14ac:dyDescent="0.35">
      <c r="A874" s="16" t="s">
        <v>183</v>
      </c>
      <c r="B874" s="20" t="str">
        <f>IF(A874=LEFT(Main!$C$4,2),"X","")</f>
        <v/>
      </c>
      <c r="C874" s="17" t="s">
        <v>3653</v>
      </c>
      <c r="D874" s="20" t="str">
        <f>IF(COUNTIFS(Main!$D$6:$D$55,'Support - Mun.TD Index'!C874)&gt;0,"X","")</f>
        <v/>
      </c>
      <c r="E874" s="16" t="s">
        <v>2364</v>
      </c>
      <c r="F874" s="17" t="s">
        <v>3657</v>
      </c>
      <c r="G874" s="3" t="str">
        <f t="shared" si="14"/>
        <v>029 - EVANSVILLE CITY-PIGEON TOWNSHI</v>
      </c>
    </row>
    <row r="875" spans="1:7" x14ac:dyDescent="0.35">
      <c r="A875" s="16" t="s">
        <v>183</v>
      </c>
      <c r="B875" s="20" t="str">
        <f>IF(A875=LEFT(Main!$C$4,2),"X","")</f>
        <v/>
      </c>
      <c r="C875" s="17" t="s">
        <v>3653</v>
      </c>
      <c r="D875" s="20" t="str">
        <f>IF(COUNTIFS(Main!$D$6:$D$55,'Support - Mun.TD Index'!C875)&gt;0,"X","")</f>
        <v/>
      </c>
      <c r="E875" s="16" t="s">
        <v>2338</v>
      </c>
      <c r="F875" s="17" t="s">
        <v>3658</v>
      </c>
      <c r="G875" s="3" t="str">
        <f t="shared" si="14"/>
        <v>037 - EVANSVILLE CITY - KNIGHT TWP BURK ORG (TIF MEMO ON</v>
      </c>
    </row>
    <row r="876" spans="1:7" x14ac:dyDescent="0.35">
      <c r="A876" s="16" t="s">
        <v>183</v>
      </c>
      <c r="B876" s="20" t="str">
        <f>IF(A876=LEFT(Main!$C$4,2),"X","")</f>
        <v/>
      </c>
      <c r="C876" s="17" t="s">
        <v>3653</v>
      </c>
      <c r="D876" s="20" t="str">
        <f>IF(COUNTIFS(Main!$D$6:$D$55,'Support - Mun.TD Index'!C876)&gt;0,"X","")</f>
        <v/>
      </c>
      <c r="E876" s="16" t="s">
        <v>2615</v>
      </c>
      <c r="F876" s="17" t="s">
        <v>3659</v>
      </c>
      <c r="G876" s="3" t="str">
        <f t="shared" si="14"/>
        <v>038 - EVANSVILLE CITY - KNIGHT TWP BURK EXP (TIF MEMO ON</v>
      </c>
    </row>
    <row r="877" spans="1:7" x14ac:dyDescent="0.35">
      <c r="A877" s="16" t="s">
        <v>183</v>
      </c>
      <c r="B877" s="20" t="str">
        <f>IF(A877=LEFT(Main!$C$4,2),"X","")</f>
        <v/>
      </c>
      <c r="C877" s="17" t="s">
        <v>3653</v>
      </c>
      <c r="D877" s="20" t="str">
        <f>IF(COUNTIFS(Main!$D$6:$D$55,'Support - Mun.TD Index'!C877)&gt;0,"X","")</f>
        <v/>
      </c>
      <c r="E877" s="16" t="s">
        <v>2430</v>
      </c>
      <c r="F877" s="17" t="s">
        <v>3660</v>
      </c>
      <c r="G877" s="3" t="str">
        <f t="shared" si="14"/>
        <v>017 - ARMSTRONG TOWNSHIP</v>
      </c>
    </row>
    <row r="878" spans="1:7" x14ac:dyDescent="0.35">
      <c r="A878" s="16" t="s">
        <v>183</v>
      </c>
      <c r="B878" s="20" t="str">
        <f>IF(A878=LEFT(Main!$C$4,2),"X","")</f>
        <v/>
      </c>
      <c r="C878" s="17" t="s">
        <v>3653</v>
      </c>
      <c r="D878" s="20" t="str">
        <f>IF(COUNTIFS(Main!$D$6:$D$55,'Support - Mun.TD Index'!C878)&gt;0,"X","")</f>
        <v/>
      </c>
      <c r="E878" s="16" t="s">
        <v>2210</v>
      </c>
      <c r="F878" s="17" t="s">
        <v>3661</v>
      </c>
      <c r="G878" s="3" t="str">
        <f t="shared" si="14"/>
        <v>018 - DARMSTADT TOWN-ARMSTRONG TOWNS</v>
      </c>
    </row>
    <row r="879" spans="1:7" x14ac:dyDescent="0.35">
      <c r="A879" s="16" t="s">
        <v>183</v>
      </c>
      <c r="B879" s="20" t="str">
        <f>IF(A879=LEFT(Main!$C$4,2),"X","")</f>
        <v/>
      </c>
      <c r="C879" s="17" t="s">
        <v>3653</v>
      </c>
      <c r="D879" s="20" t="str">
        <f>IF(COUNTIFS(Main!$D$6:$D$55,'Support - Mun.TD Index'!C879)&gt;0,"X","")</f>
        <v/>
      </c>
      <c r="E879" s="16" t="s">
        <v>2213</v>
      </c>
      <c r="F879" s="17" t="s">
        <v>3662</v>
      </c>
      <c r="G879" s="3" t="str">
        <f t="shared" si="14"/>
        <v>019 - CENTER TOWNSHIP</v>
      </c>
    </row>
    <row r="880" spans="1:7" x14ac:dyDescent="0.35">
      <c r="A880" s="16" t="s">
        <v>183</v>
      </c>
      <c r="B880" s="20" t="str">
        <f>IF(A880=LEFT(Main!$C$4,2),"X","")</f>
        <v/>
      </c>
      <c r="C880" s="17" t="s">
        <v>3653</v>
      </c>
      <c r="D880" s="20" t="str">
        <f>IF(COUNTIFS(Main!$D$6:$D$55,'Support - Mun.TD Index'!C880)&gt;0,"X","")</f>
        <v/>
      </c>
      <c r="E880" s="16" t="s">
        <v>2285</v>
      </c>
      <c r="F880" s="17" t="s">
        <v>3663</v>
      </c>
      <c r="G880" s="3" t="str">
        <f t="shared" si="14"/>
        <v>021 - DARMSTADT TOWN CENTER TOWNSHIP</v>
      </c>
    </row>
    <row r="881" spans="1:7" x14ac:dyDescent="0.35">
      <c r="A881" s="16" t="s">
        <v>183</v>
      </c>
      <c r="B881" s="20" t="str">
        <f>IF(A881=LEFT(Main!$C$4,2),"X","")</f>
        <v/>
      </c>
      <c r="C881" s="17" t="s">
        <v>3653</v>
      </c>
      <c r="D881" s="20" t="str">
        <f>IF(COUNTIFS(Main!$D$6:$D$55,'Support - Mun.TD Index'!C881)&gt;0,"X","")</f>
        <v/>
      </c>
      <c r="E881" s="16" t="s">
        <v>2205</v>
      </c>
      <c r="F881" s="17" t="s">
        <v>3664</v>
      </c>
      <c r="G881" s="3" t="str">
        <f t="shared" si="14"/>
        <v>022 - GERMAN TOWNSHIP</v>
      </c>
    </row>
    <row r="882" spans="1:7" x14ac:dyDescent="0.35">
      <c r="A882" s="16" t="s">
        <v>183</v>
      </c>
      <c r="B882" s="20" t="str">
        <f>IF(A882=LEFT(Main!$C$4,2),"X","")</f>
        <v/>
      </c>
      <c r="C882" s="17" t="s">
        <v>3653</v>
      </c>
      <c r="D882" s="20" t="str">
        <f>IF(COUNTIFS(Main!$D$6:$D$55,'Support - Mun.TD Index'!C882)&gt;0,"X","")</f>
        <v/>
      </c>
      <c r="E882" s="16" t="s">
        <v>2218</v>
      </c>
      <c r="F882" s="17" t="s">
        <v>3665</v>
      </c>
      <c r="G882" s="3" t="str">
        <f t="shared" si="14"/>
        <v>023 - DARMSTADT TOWN-GERMAN TOWNSHIP</v>
      </c>
    </row>
    <row r="883" spans="1:7" x14ac:dyDescent="0.35">
      <c r="A883" s="16" t="s">
        <v>183</v>
      </c>
      <c r="B883" s="20" t="str">
        <f>IF(A883=LEFT(Main!$C$4,2),"X","")</f>
        <v/>
      </c>
      <c r="C883" s="17" t="s">
        <v>3653</v>
      </c>
      <c r="D883" s="20" t="str">
        <f>IF(COUNTIFS(Main!$D$6:$D$55,'Support - Mun.TD Index'!C883)&gt;0,"X","")</f>
        <v/>
      </c>
      <c r="E883" s="16" t="s">
        <v>2287</v>
      </c>
      <c r="F883" s="17" t="s">
        <v>3666</v>
      </c>
      <c r="G883" s="3" t="str">
        <f t="shared" si="14"/>
        <v>024 - PERRY TOWNSHIP</v>
      </c>
    </row>
    <row r="884" spans="1:7" x14ac:dyDescent="0.35">
      <c r="A884" s="16" t="s">
        <v>183</v>
      </c>
      <c r="B884" s="20" t="str">
        <f>IF(A884=LEFT(Main!$C$4,2),"X","")</f>
        <v/>
      </c>
      <c r="C884" s="17" t="s">
        <v>3653</v>
      </c>
      <c r="D884" s="20" t="str">
        <f>IF(COUNTIFS(Main!$D$6:$D$55,'Support - Mun.TD Index'!C884)&gt;0,"X","")</f>
        <v/>
      </c>
      <c r="E884" s="16" t="s">
        <v>2356</v>
      </c>
      <c r="F884" s="17" t="s">
        <v>3667</v>
      </c>
      <c r="G884" s="3" t="str">
        <f t="shared" si="14"/>
        <v>026 - KNIGHT TOWNSHIP</v>
      </c>
    </row>
    <row r="885" spans="1:7" x14ac:dyDescent="0.35">
      <c r="A885" s="16" t="s">
        <v>183</v>
      </c>
      <c r="B885" s="20" t="str">
        <f>IF(A885=LEFT(Main!$C$4,2),"X","")</f>
        <v/>
      </c>
      <c r="C885" s="17" t="s">
        <v>3653</v>
      </c>
      <c r="D885" s="20" t="str">
        <f>IF(COUNTIFS(Main!$D$6:$D$55,'Support - Mun.TD Index'!C885)&gt;0,"X","")</f>
        <v/>
      </c>
      <c r="E885" s="16" t="s">
        <v>2512</v>
      </c>
      <c r="F885" s="17" t="s">
        <v>3668</v>
      </c>
      <c r="G885" s="3" t="str">
        <f t="shared" si="14"/>
        <v>028 - PIGEON TOWNSHIP</v>
      </c>
    </row>
    <row r="886" spans="1:7" x14ac:dyDescent="0.35">
      <c r="A886" s="16" t="s">
        <v>183</v>
      </c>
      <c r="B886" s="20" t="str">
        <f>IF(A886=LEFT(Main!$C$4,2),"X","")</f>
        <v/>
      </c>
      <c r="C886" s="17" t="s">
        <v>3653</v>
      </c>
      <c r="D886" s="20" t="str">
        <f>IF(COUNTIFS(Main!$D$6:$D$55,'Support - Mun.TD Index'!C886)&gt;0,"X","")</f>
        <v/>
      </c>
      <c r="E886" s="16" t="s">
        <v>2540</v>
      </c>
      <c r="F886" s="17" t="s">
        <v>3669</v>
      </c>
      <c r="G886" s="3" t="str">
        <f t="shared" si="14"/>
        <v>030 - SCOTT TOWNSHIP</v>
      </c>
    </row>
    <row r="887" spans="1:7" x14ac:dyDescent="0.35">
      <c r="A887" s="16" t="s">
        <v>183</v>
      </c>
      <c r="B887" s="20" t="str">
        <f>IF(A887=LEFT(Main!$C$4,2),"X","")</f>
        <v/>
      </c>
      <c r="C887" s="17" t="s">
        <v>3653</v>
      </c>
      <c r="D887" s="20" t="str">
        <f>IF(COUNTIFS(Main!$D$6:$D$55,'Support - Mun.TD Index'!C887)&gt;0,"X","")</f>
        <v/>
      </c>
      <c r="E887" s="16" t="s">
        <v>2366</v>
      </c>
      <c r="F887" s="17" t="s">
        <v>3670</v>
      </c>
      <c r="G887" s="3" t="str">
        <f t="shared" si="14"/>
        <v>031 - DARMSTADT TOWN-SCOTT TOWNSHIP</v>
      </c>
    </row>
    <row r="888" spans="1:7" x14ac:dyDescent="0.35">
      <c r="A888" s="16" t="s">
        <v>183</v>
      </c>
      <c r="B888" s="20" t="str">
        <f>IF(A888=LEFT(Main!$C$4,2),"X","")</f>
        <v/>
      </c>
      <c r="C888" s="17" t="s">
        <v>3653</v>
      </c>
      <c r="D888" s="20" t="str">
        <f>IF(COUNTIFS(Main!$D$6:$D$55,'Support - Mun.TD Index'!C888)&gt;0,"X","")</f>
        <v/>
      </c>
      <c r="E888" s="16" t="s">
        <v>2574</v>
      </c>
      <c r="F888" s="17" t="s">
        <v>3671</v>
      </c>
      <c r="G888" s="3" t="str">
        <f t="shared" si="14"/>
        <v>032 - UNION TOWNSHIP - REAL</v>
      </c>
    </row>
    <row r="889" spans="1:7" x14ac:dyDescent="0.35">
      <c r="A889" s="16" t="s">
        <v>183</v>
      </c>
      <c r="B889" s="20" t="str">
        <f>IF(A889=LEFT(Main!$C$4,2),"X","")</f>
        <v/>
      </c>
      <c r="C889" s="17" t="s">
        <v>3653</v>
      </c>
      <c r="D889" s="20" t="str">
        <f>IF(COUNTIFS(Main!$D$6:$D$55,'Support - Mun.TD Index'!C889)&gt;0,"X","")</f>
        <v/>
      </c>
      <c r="E889" s="16" t="s">
        <v>2711</v>
      </c>
      <c r="F889" s="17" t="s">
        <v>3672</v>
      </c>
      <c r="G889" s="3" t="str">
        <f t="shared" si="14"/>
        <v>033 - UNION TOWNSHIP - PERSONAL</v>
      </c>
    </row>
    <row r="890" spans="1:7" x14ac:dyDescent="0.35">
      <c r="A890" s="16" t="s">
        <v>183</v>
      </c>
      <c r="B890" s="20" t="str">
        <f>IF(A890=LEFT(Main!$C$4,2),"X","")</f>
        <v/>
      </c>
      <c r="C890" s="17" t="s">
        <v>3673</v>
      </c>
      <c r="D890" s="20" t="str">
        <f>IF(COUNTIFS(Main!$D$6:$D$55,'Support - Mun.TD Index'!C890)&gt;0,"X","")</f>
        <v/>
      </c>
      <c r="E890" s="16" t="s">
        <v>2210</v>
      </c>
      <c r="F890" s="17" t="s">
        <v>3661</v>
      </c>
      <c r="G890" s="3" t="str">
        <f t="shared" si="14"/>
        <v>018 - DARMSTADT TOWN-ARMSTRONG TOWNS</v>
      </c>
    </row>
    <row r="891" spans="1:7" x14ac:dyDescent="0.35">
      <c r="A891" s="16" t="s">
        <v>183</v>
      </c>
      <c r="B891" s="20" t="str">
        <f>IF(A891=LEFT(Main!$C$4,2),"X","")</f>
        <v/>
      </c>
      <c r="C891" s="17" t="s">
        <v>3673</v>
      </c>
      <c r="D891" s="20" t="str">
        <f>IF(COUNTIFS(Main!$D$6:$D$55,'Support - Mun.TD Index'!C891)&gt;0,"X","")</f>
        <v/>
      </c>
      <c r="E891" s="16" t="s">
        <v>2285</v>
      </c>
      <c r="F891" s="17" t="s">
        <v>3663</v>
      </c>
      <c r="G891" s="3" t="str">
        <f t="shared" si="14"/>
        <v>021 - DARMSTADT TOWN CENTER TOWNSHIP</v>
      </c>
    </row>
    <row r="892" spans="1:7" x14ac:dyDescent="0.35">
      <c r="A892" s="16" t="s">
        <v>183</v>
      </c>
      <c r="B892" s="20" t="str">
        <f>IF(A892=LEFT(Main!$C$4,2),"X","")</f>
        <v/>
      </c>
      <c r="C892" s="17" t="s">
        <v>3673</v>
      </c>
      <c r="D892" s="20" t="str">
        <f>IF(COUNTIFS(Main!$D$6:$D$55,'Support - Mun.TD Index'!C892)&gt;0,"X","")</f>
        <v/>
      </c>
      <c r="E892" s="16" t="s">
        <v>2218</v>
      </c>
      <c r="F892" s="17" t="s">
        <v>3665</v>
      </c>
      <c r="G892" s="3" t="str">
        <f t="shared" si="14"/>
        <v>023 - DARMSTADT TOWN-GERMAN TOWNSHIP</v>
      </c>
    </row>
    <row r="893" spans="1:7" x14ac:dyDescent="0.35">
      <c r="A893" s="16" t="s">
        <v>183</v>
      </c>
      <c r="B893" s="20" t="str">
        <f>IF(A893=LEFT(Main!$C$4,2),"X","")</f>
        <v/>
      </c>
      <c r="C893" s="17" t="s">
        <v>3673</v>
      </c>
      <c r="D893" s="20" t="str">
        <f>IF(COUNTIFS(Main!$D$6:$D$55,'Support - Mun.TD Index'!C893)&gt;0,"X","")</f>
        <v/>
      </c>
      <c r="E893" s="16" t="s">
        <v>2366</v>
      </c>
      <c r="F893" s="17" t="s">
        <v>3670</v>
      </c>
      <c r="G893" s="3" t="str">
        <f t="shared" si="14"/>
        <v>031 - DARMSTADT TOWN-SCOTT TOWNSHIP</v>
      </c>
    </row>
    <row r="894" spans="1:7" x14ac:dyDescent="0.35">
      <c r="A894" s="16" t="s">
        <v>185</v>
      </c>
      <c r="B894" s="20" t="str">
        <f>IF(A894=LEFT(Main!$C$4,2),"X","")</f>
        <v/>
      </c>
      <c r="C894" s="17" t="s">
        <v>3674</v>
      </c>
      <c r="D894" s="20" t="str">
        <f>IF(COUNTIFS(Main!$D$6:$D$55,'Support - Mun.TD Index'!C894)&gt;0,"X","")</f>
        <v/>
      </c>
      <c r="E894" s="16" t="s">
        <v>2279</v>
      </c>
      <c r="F894" s="17" t="s">
        <v>3675</v>
      </c>
      <c r="G894" s="3" t="str">
        <f t="shared" si="14"/>
        <v>002 - CLINTON CITY</v>
      </c>
    </row>
    <row r="895" spans="1:7" x14ac:dyDescent="0.35">
      <c r="A895" s="16" t="s">
        <v>185</v>
      </c>
      <c r="B895" s="20" t="str">
        <f>IF(A895=LEFT(Main!$C$4,2),"X","")</f>
        <v/>
      </c>
      <c r="C895" s="17" t="s">
        <v>3676</v>
      </c>
      <c r="D895" s="20" t="str">
        <f>IF(COUNTIFS(Main!$D$6:$D$55,'Support - Mun.TD Index'!C895)&gt;0,"X","")</f>
        <v/>
      </c>
      <c r="E895" s="16" t="s">
        <v>2322</v>
      </c>
      <c r="F895" s="17" t="s">
        <v>3677</v>
      </c>
      <c r="G895" s="3" t="str">
        <f t="shared" si="14"/>
        <v>006 - CAYUGA</v>
      </c>
    </row>
    <row r="896" spans="1:7" x14ac:dyDescent="0.35">
      <c r="A896" s="16" t="s">
        <v>185</v>
      </c>
      <c r="B896" s="20" t="str">
        <f>IF(A896=LEFT(Main!$C$4,2),"X","")</f>
        <v/>
      </c>
      <c r="C896" s="17" t="s">
        <v>3678</v>
      </c>
      <c r="D896" s="20" t="str">
        <f>IF(COUNTIFS(Main!$D$6:$D$55,'Support - Mun.TD Index'!C896)&gt;0,"X","")</f>
        <v/>
      </c>
      <c r="E896" s="16" t="s">
        <v>2292</v>
      </c>
      <c r="F896" s="17" t="s">
        <v>3679</v>
      </c>
      <c r="G896" s="3" t="str">
        <f t="shared" si="14"/>
        <v>008 - DANA</v>
      </c>
    </row>
    <row r="897" spans="1:7" x14ac:dyDescent="0.35">
      <c r="A897" s="16" t="s">
        <v>185</v>
      </c>
      <c r="B897" s="20" t="str">
        <f>IF(A897=LEFT(Main!$C$4,2),"X","")</f>
        <v/>
      </c>
      <c r="C897" s="17" t="s">
        <v>3680</v>
      </c>
      <c r="D897" s="20" t="str">
        <f>IF(COUNTIFS(Main!$D$6:$D$55,'Support - Mun.TD Index'!C897)&gt;0,"X","")</f>
        <v/>
      </c>
      <c r="E897" s="16" t="s">
        <v>2347</v>
      </c>
      <c r="F897" s="17" t="s">
        <v>3681</v>
      </c>
      <c r="G897" s="3" t="str">
        <f t="shared" si="14"/>
        <v>003 - FAIRVIEW PARK</v>
      </c>
    </row>
    <row r="898" spans="1:7" x14ac:dyDescent="0.35">
      <c r="A898" s="16" t="s">
        <v>185</v>
      </c>
      <c r="B898" s="20" t="str">
        <f>IF(A898=LEFT(Main!$C$4,2),"X","")</f>
        <v/>
      </c>
      <c r="C898" s="17" t="s">
        <v>3682</v>
      </c>
      <c r="D898" s="20" t="str">
        <f>IF(COUNTIFS(Main!$D$6:$D$55,'Support - Mun.TD Index'!C898)&gt;0,"X","")</f>
        <v/>
      </c>
      <c r="E898" s="16" t="s">
        <v>2384</v>
      </c>
      <c r="F898" s="17" t="s">
        <v>3683</v>
      </c>
      <c r="G898" s="3" t="str">
        <f t="shared" si="14"/>
        <v>012 - NEWPORT</v>
      </c>
    </row>
    <row r="899" spans="1:7" x14ac:dyDescent="0.35">
      <c r="A899" s="16" t="s">
        <v>185</v>
      </c>
      <c r="B899" s="20" t="str">
        <f>IF(A899=LEFT(Main!$C$4,2),"X","")</f>
        <v/>
      </c>
      <c r="C899" s="17" t="s">
        <v>3684</v>
      </c>
      <c r="D899" s="20" t="str">
        <f>IF(COUNTIFS(Main!$D$6:$D$55,'Support - Mun.TD Index'!C899)&gt;0,"X","")</f>
        <v/>
      </c>
      <c r="E899" s="16" t="s">
        <v>2208</v>
      </c>
      <c r="F899" s="17" t="s">
        <v>3685</v>
      </c>
      <c r="G899" s="3" t="str">
        <f t="shared" ref="G899:G962" si="15">E899&amp;" - "&amp;UPPER(F899)</f>
        <v>010 - PERRYSVILLE</v>
      </c>
    </row>
    <row r="900" spans="1:7" x14ac:dyDescent="0.35">
      <c r="A900" s="16" t="s">
        <v>185</v>
      </c>
      <c r="B900" s="20" t="str">
        <f>IF(A900=LEFT(Main!$C$4,2),"X","")</f>
        <v/>
      </c>
      <c r="C900" s="17" t="s">
        <v>3686</v>
      </c>
      <c r="D900" s="20" t="str">
        <f>IF(COUNTIFS(Main!$D$6:$D$55,'Support - Mun.TD Index'!C900)&gt;0,"X","")</f>
        <v/>
      </c>
      <c r="E900" s="16" t="s">
        <v>2315</v>
      </c>
      <c r="F900" s="17" t="s">
        <v>3687</v>
      </c>
      <c r="G900" s="3" t="str">
        <f t="shared" si="15"/>
        <v>004 - UNIVERSAL</v>
      </c>
    </row>
    <row r="901" spans="1:7" x14ac:dyDescent="0.35">
      <c r="A901" s="16" t="s">
        <v>187</v>
      </c>
      <c r="B901" s="20" t="str">
        <f>IF(A901=LEFT(Main!$C$4,2),"X","")</f>
        <v/>
      </c>
      <c r="C901" s="17" t="s">
        <v>3688</v>
      </c>
      <c r="D901" s="20" t="str">
        <f>IF(COUNTIFS(Main!$D$6:$D$55,'Support - Mun.TD Index'!C901)&gt;0,"X","")</f>
        <v/>
      </c>
      <c r="E901" s="16" t="s">
        <v>2279</v>
      </c>
      <c r="F901" s="17" t="s">
        <v>3689</v>
      </c>
      <c r="G901" s="3" t="str">
        <f t="shared" si="15"/>
        <v>002 - TERRE HAUTE CITY HARRISON TOWN</v>
      </c>
    </row>
    <row r="902" spans="1:7" x14ac:dyDescent="0.35">
      <c r="A902" s="16" t="s">
        <v>187</v>
      </c>
      <c r="B902" s="20" t="str">
        <f>IF(A902=LEFT(Main!$C$4,2),"X","")</f>
        <v/>
      </c>
      <c r="C902" s="17" t="s">
        <v>3688</v>
      </c>
      <c r="D902" s="20" t="str">
        <f>IF(COUNTIFS(Main!$D$6:$D$55,'Support - Mun.TD Index'!C902)&gt;0,"X","")</f>
        <v/>
      </c>
      <c r="E902" s="16" t="s">
        <v>2281</v>
      </c>
      <c r="F902" s="17" t="s">
        <v>3690</v>
      </c>
      <c r="G902" s="3" t="str">
        <f t="shared" si="15"/>
        <v>005 - TERRE HAUTE CITY HONEY CREEK T</v>
      </c>
    </row>
    <row r="903" spans="1:7" x14ac:dyDescent="0.35">
      <c r="A903" s="16" t="s">
        <v>187</v>
      </c>
      <c r="B903" s="20" t="str">
        <f>IF(A903=LEFT(Main!$C$4,2),"X","")</f>
        <v/>
      </c>
      <c r="C903" s="17" t="s">
        <v>3688</v>
      </c>
      <c r="D903" s="20" t="str">
        <f>IF(COUNTIFS(Main!$D$6:$D$55,'Support - Mun.TD Index'!C903)&gt;0,"X","")</f>
        <v/>
      </c>
      <c r="E903" s="16" t="s">
        <v>2307</v>
      </c>
      <c r="F903" s="17" t="s">
        <v>3691</v>
      </c>
      <c r="G903" s="3" t="str">
        <f t="shared" si="15"/>
        <v>009 - TERRE HAUTE CITY LOST CREEK TO</v>
      </c>
    </row>
    <row r="904" spans="1:7" x14ac:dyDescent="0.35">
      <c r="A904" s="16" t="s">
        <v>187</v>
      </c>
      <c r="B904" s="20" t="str">
        <f>IF(A904=LEFT(Main!$C$4,2),"X","")</f>
        <v/>
      </c>
      <c r="C904" s="17" t="s">
        <v>3688</v>
      </c>
      <c r="D904" s="20" t="str">
        <f>IF(COUNTIFS(Main!$D$6:$D$55,'Support - Mun.TD Index'!C904)&gt;0,"X","")</f>
        <v/>
      </c>
      <c r="E904" s="16" t="s">
        <v>2203</v>
      </c>
      <c r="F904" s="17" t="s">
        <v>3692</v>
      </c>
      <c r="G904" s="3" t="str">
        <f t="shared" si="15"/>
        <v>014 - TERRE HAUTE CITY OTTER CREEK T</v>
      </c>
    </row>
    <row r="905" spans="1:7" x14ac:dyDescent="0.35">
      <c r="A905" s="16" t="s">
        <v>187</v>
      </c>
      <c r="B905" s="20" t="str">
        <f>IF(A905=LEFT(Main!$C$4,2),"X","")</f>
        <v/>
      </c>
      <c r="C905" s="17" t="s">
        <v>3688</v>
      </c>
      <c r="D905" s="20" t="str">
        <f>IF(COUNTIFS(Main!$D$6:$D$55,'Support - Mun.TD Index'!C905)&gt;0,"X","")</f>
        <v/>
      </c>
      <c r="E905" s="16" t="s">
        <v>2218</v>
      </c>
      <c r="F905" s="17" t="s">
        <v>3693</v>
      </c>
      <c r="G905" s="3" t="str">
        <f t="shared" si="15"/>
        <v>023 - TERRE HAUTE CITY RILEY TOWN</v>
      </c>
    </row>
    <row r="906" spans="1:7" x14ac:dyDescent="0.35">
      <c r="A906" s="16" t="s">
        <v>187</v>
      </c>
      <c r="B906" s="20" t="str">
        <f>IF(A906=LEFT(Main!$C$4,2),"X","")</f>
        <v/>
      </c>
      <c r="C906" s="17" t="s">
        <v>3694</v>
      </c>
      <c r="D906" s="20" t="str">
        <f>IF(COUNTIFS(Main!$D$6:$D$55,'Support - Mun.TD Index'!C906)&gt;0,"X","")</f>
        <v/>
      </c>
      <c r="E906" s="16" t="s">
        <v>2351</v>
      </c>
      <c r="F906" s="17" t="s">
        <v>3695</v>
      </c>
      <c r="G906" s="3" t="str">
        <f t="shared" si="15"/>
        <v>020 - RILEY TOWN</v>
      </c>
    </row>
    <row r="907" spans="1:7" x14ac:dyDescent="0.35">
      <c r="A907" s="16" t="s">
        <v>187</v>
      </c>
      <c r="B907" s="20" t="str">
        <f>IF(A907=LEFT(Main!$C$4,2),"X","")</f>
        <v/>
      </c>
      <c r="C907" s="17" t="s">
        <v>3696</v>
      </c>
      <c r="D907" s="20" t="str">
        <f>IF(COUNTIFS(Main!$D$6:$D$55,'Support - Mun.TD Index'!C907)&gt;0,"X","")</f>
        <v/>
      </c>
      <c r="E907" s="16" t="s">
        <v>2208</v>
      </c>
      <c r="F907" s="17" t="s">
        <v>3697</v>
      </c>
      <c r="G907" s="3" t="str">
        <f t="shared" si="15"/>
        <v>010 - SEELYVILLE TOWN</v>
      </c>
    </row>
    <row r="908" spans="1:7" x14ac:dyDescent="0.35">
      <c r="A908" s="16" t="s">
        <v>187</v>
      </c>
      <c r="B908" s="20" t="str">
        <f>IF(A908=LEFT(Main!$C$4,2),"X","")</f>
        <v/>
      </c>
      <c r="C908" s="17" t="s">
        <v>3698</v>
      </c>
      <c r="D908" s="20" t="str">
        <f>IF(COUNTIFS(Main!$D$6:$D$55,'Support - Mun.TD Index'!C908)&gt;0,"X","")</f>
        <v/>
      </c>
      <c r="E908" s="16" t="s">
        <v>2205</v>
      </c>
      <c r="F908" s="17" t="s">
        <v>3699</v>
      </c>
      <c r="G908" s="3" t="str">
        <f t="shared" si="15"/>
        <v>022 - WEST TERRE HAUTE TOWN</v>
      </c>
    </row>
    <row r="909" spans="1:7" x14ac:dyDescent="0.35">
      <c r="A909" s="16" t="s">
        <v>189</v>
      </c>
      <c r="B909" s="20" t="str">
        <f>IF(A909=LEFT(Main!$C$4,2),"X","")</f>
        <v/>
      </c>
      <c r="C909" s="17" t="s">
        <v>3700</v>
      </c>
      <c r="D909" s="20" t="str">
        <f>IF(COUNTIFS(Main!$D$6:$D$55,'Support - Mun.TD Index'!C909)&gt;0,"X","")</f>
        <v/>
      </c>
      <c r="E909" s="16" t="s">
        <v>2292</v>
      </c>
      <c r="F909" s="17" t="s">
        <v>3701</v>
      </c>
      <c r="G909" s="3" t="str">
        <f t="shared" si="15"/>
        <v>008 - WABASH-NOBLE</v>
      </c>
    </row>
    <row r="910" spans="1:7" x14ac:dyDescent="0.35">
      <c r="A910" s="16" t="s">
        <v>189</v>
      </c>
      <c r="B910" s="20" t="str">
        <f>IF(A910=LEFT(Main!$C$4,2),"X","")</f>
        <v/>
      </c>
      <c r="C910" s="17" t="s">
        <v>3700</v>
      </c>
      <c r="D910" s="20" t="str">
        <f>IF(COUNTIFS(Main!$D$6:$D$55,'Support - Mun.TD Index'!C910)&gt;0,"X","")</f>
        <v/>
      </c>
      <c r="E910" s="16" t="s">
        <v>2307</v>
      </c>
      <c r="F910" s="17" t="s">
        <v>3702</v>
      </c>
      <c r="G910" s="3" t="str">
        <f t="shared" si="15"/>
        <v>009 - WABASH CORP</v>
      </c>
    </row>
    <row r="911" spans="1:7" x14ac:dyDescent="0.35">
      <c r="A911" s="16" t="s">
        <v>189</v>
      </c>
      <c r="B911" s="20" t="str">
        <f>IF(A911=LEFT(Main!$C$4,2),"X","")</f>
        <v/>
      </c>
      <c r="C911" s="17" t="s">
        <v>3703</v>
      </c>
      <c r="D911" s="20" t="str">
        <f>IF(COUNTIFS(Main!$D$6:$D$55,'Support - Mun.TD Index'!C911)&gt;0,"X","")</f>
        <v/>
      </c>
      <c r="E911" s="16" t="s">
        <v>2279</v>
      </c>
      <c r="F911" s="17" t="s">
        <v>3704</v>
      </c>
      <c r="G911" s="3" t="str">
        <f t="shared" si="15"/>
        <v>002 - N MANCHESTER</v>
      </c>
    </row>
    <row r="912" spans="1:7" x14ac:dyDescent="0.35">
      <c r="A912" s="16" t="s">
        <v>189</v>
      </c>
      <c r="B912" s="20" t="str">
        <f>IF(A912=LEFT(Main!$C$4,2),"X","")</f>
        <v/>
      </c>
      <c r="C912" s="17" t="s">
        <v>3705</v>
      </c>
      <c r="D912" s="20" t="str">
        <f>IF(COUNTIFS(Main!$D$6:$D$55,'Support - Mun.TD Index'!C912)&gt;0,"X","")</f>
        <v/>
      </c>
      <c r="E912" s="16" t="s">
        <v>2322</v>
      </c>
      <c r="F912" s="17" t="s">
        <v>3706</v>
      </c>
      <c r="G912" s="3" t="str">
        <f t="shared" si="15"/>
        <v>006 - LAFONTAINE CORP</v>
      </c>
    </row>
    <row r="913" spans="1:7" x14ac:dyDescent="0.35">
      <c r="A913" s="16" t="s">
        <v>189</v>
      </c>
      <c r="B913" s="20" t="str">
        <f>IF(A913=LEFT(Main!$C$4,2),"X","")</f>
        <v/>
      </c>
      <c r="C913" s="17" t="s">
        <v>3707</v>
      </c>
      <c r="D913" s="20" t="str">
        <f>IF(COUNTIFS(Main!$D$6:$D$55,'Support - Mun.TD Index'!C913)&gt;0,"X","")</f>
        <v/>
      </c>
      <c r="E913" s="16" t="s">
        <v>2315</v>
      </c>
      <c r="F913" s="17" t="s">
        <v>3708</v>
      </c>
      <c r="G913" s="3" t="str">
        <f t="shared" si="15"/>
        <v>004 - LAGRO CORP</v>
      </c>
    </row>
    <row r="914" spans="1:7" x14ac:dyDescent="0.35">
      <c r="A914" s="16" t="s">
        <v>189</v>
      </c>
      <c r="B914" s="20" t="str">
        <f>IF(A914=LEFT(Main!$C$4,2),"X","")</f>
        <v/>
      </c>
      <c r="C914" s="17" t="s">
        <v>3709</v>
      </c>
      <c r="D914" s="20" t="str">
        <f>IF(COUNTIFS(Main!$D$6:$D$55,'Support - Mun.TD Index'!C914)&gt;0,"X","")</f>
        <v/>
      </c>
      <c r="E914" s="16" t="s">
        <v>2216</v>
      </c>
      <c r="F914" s="17" t="s">
        <v>3710</v>
      </c>
      <c r="G914" s="3" t="str">
        <f t="shared" si="15"/>
        <v>011 - ROANN CORP</v>
      </c>
    </row>
    <row r="915" spans="1:7" x14ac:dyDescent="0.35">
      <c r="A915" s="16" t="s">
        <v>191</v>
      </c>
      <c r="B915" s="20" t="str">
        <f>IF(A915=LEFT(Main!$C$4,2),"X","")</f>
        <v/>
      </c>
      <c r="C915" s="17" t="s">
        <v>3711</v>
      </c>
      <c r="D915" s="20" t="str">
        <f>IF(COUNTIFS(Main!$D$6:$D$55,'Support - Mun.TD Index'!C915)&gt;0,"X","")</f>
        <v/>
      </c>
      <c r="E915" s="16" t="s">
        <v>2279</v>
      </c>
      <c r="F915" s="17" t="s">
        <v>3712</v>
      </c>
      <c r="G915" s="3" t="str">
        <f t="shared" si="15"/>
        <v>002 - PINE VILLAGE</v>
      </c>
    </row>
    <row r="916" spans="1:7" x14ac:dyDescent="0.35">
      <c r="A916" s="16" t="s">
        <v>191</v>
      </c>
      <c r="B916" s="20" t="str">
        <f>IF(A916=LEFT(Main!$C$4,2),"X","")</f>
        <v/>
      </c>
      <c r="C916" s="17" t="s">
        <v>3713</v>
      </c>
      <c r="D916" s="20" t="str">
        <f>IF(COUNTIFS(Main!$D$6:$D$55,'Support - Mun.TD Index'!C916)&gt;0,"X","")</f>
        <v/>
      </c>
      <c r="E916" s="16" t="s">
        <v>2281</v>
      </c>
      <c r="F916" s="17" t="s">
        <v>3714</v>
      </c>
      <c r="G916" s="3" t="str">
        <f t="shared" si="15"/>
        <v>005 - STATE LINE</v>
      </c>
    </row>
    <row r="917" spans="1:7" x14ac:dyDescent="0.35">
      <c r="A917" s="16" t="s">
        <v>191</v>
      </c>
      <c r="B917" s="20" t="str">
        <f>IF(A917=LEFT(Main!$C$4,2),"X","")</f>
        <v/>
      </c>
      <c r="C917" s="17" t="s">
        <v>3715</v>
      </c>
      <c r="D917" s="20" t="str">
        <f>IF(COUNTIFS(Main!$D$6:$D$55,'Support - Mun.TD Index'!C917)&gt;0,"X","")</f>
        <v/>
      </c>
      <c r="E917" s="16" t="s">
        <v>2208</v>
      </c>
      <c r="F917" s="17" t="s">
        <v>3716</v>
      </c>
      <c r="G917" s="3" t="str">
        <f t="shared" si="15"/>
        <v>010 - WEST LEBANON</v>
      </c>
    </row>
    <row r="918" spans="1:7" x14ac:dyDescent="0.35">
      <c r="A918" s="16" t="s">
        <v>191</v>
      </c>
      <c r="B918" s="20" t="str">
        <f>IF(A918=LEFT(Main!$C$4,2),"X","")</f>
        <v/>
      </c>
      <c r="C918" s="17" t="s">
        <v>3717</v>
      </c>
      <c r="D918" s="20" t="str">
        <f>IF(COUNTIFS(Main!$D$6:$D$55,'Support - Mun.TD Index'!C918)&gt;0,"X","")</f>
        <v/>
      </c>
      <c r="E918" s="16" t="s">
        <v>2362</v>
      </c>
      <c r="F918" s="17" t="s">
        <v>3718</v>
      </c>
      <c r="G918" s="3" t="str">
        <f t="shared" si="15"/>
        <v>016 - WILLIAMSPORT</v>
      </c>
    </row>
    <row r="919" spans="1:7" x14ac:dyDescent="0.35">
      <c r="A919" s="16" t="s">
        <v>191</v>
      </c>
      <c r="B919" s="20" t="str">
        <f>IF(A919=LEFT(Main!$C$4,2),"X","")</f>
        <v/>
      </c>
      <c r="C919" s="17" t="s">
        <v>3717</v>
      </c>
      <c r="D919" s="20" t="str">
        <f>IF(COUNTIFS(Main!$D$6:$D$55,'Support - Mun.TD Index'!C919)&gt;0,"X","")</f>
        <v/>
      </c>
      <c r="E919" s="16" t="s">
        <v>2430</v>
      </c>
      <c r="F919" s="17" t="s">
        <v>3719</v>
      </c>
      <c r="G919" s="3" t="str">
        <f t="shared" si="15"/>
        <v>017 - LIBERTY WILLIAMSPORT</v>
      </c>
    </row>
    <row r="920" spans="1:7" x14ac:dyDescent="0.35">
      <c r="A920" s="16" t="s">
        <v>191</v>
      </c>
      <c r="B920" s="20" t="str">
        <f>IF(A920=LEFT(Main!$C$4,2),"X","")</f>
        <v/>
      </c>
      <c r="C920" s="17" t="s">
        <v>3717</v>
      </c>
      <c r="D920" s="20" t="str">
        <f>IF(COUNTIFS(Main!$D$6:$D$55,'Support - Mun.TD Index'!C920)&gt;0,"X","")</f>
        <v/>
      </c>
      <c r="E920" s="16" t="s">
        <v>2312</v>
      </c>
      <c r="F920" s="17" t="s">
        <v>196</v>
      </c>
      <c r="G920" s="3" t="str">
        <f t="shared" si="15"/>
        <v>015 - WASHINGTON</v>
      </c>
    </row>
    <row r="921" spans="1:7" x14ac:dyDescent="0.35">
      <c r="A921" s="16" t="s">
        <v>193</v>
      </c>
      <c r="B921" s="20" t="str">
        <f>IF(A921=LEFT(Main!$C$4,2),"X","")</f>
        <v/>
      </c>
      <c r="C921" s="17" t="s">
        <v>3720</v>
      </c>
      <c r="D921" s="20" t="str">
        <f>IF(COUNTIFS(Main!$D$6:$D$55,'Support - Mun.TD Index'!C921)&gt;0,"X","")</f>
        <v/>
      </c>
      <c r="E921" s="16" t="s">
        <v>2285</v>
      </c>
      <c r="F921" s="17" t="s">
        <v>3721</v>
      </c>
      <c r="G921" s="3" t="str">
        <f t="shared" si="15"/>
        <v>021 - VICTORIA WOODS TOWN</v>
      </c>
    </row>
    <row r="922" spans="1:7" x14ac:dyDescent="0.35">
      <c r="A922" s="16" t="s">
        <v>193</v>
      </c>
      <c r="B922" s="20" t="str">
        <f>IF(A922=LEFT(Main!$C$4,2),"X","")</f>
        <v/>
      </c>
      <c r="C922" s="17" t="s">
        <v>3722</v>
      </c>
      <c r="D922" s="20" t="str">
        <f>IF(COUNTIFS(Main!$D$6:$D$55,'Support - Mun.TD Index'!C922)&gt;0,"X","")</f>
        <v/>
      </c>
      <c r="E922" s="16" t="s">
        <v>2347</v>
      </c>
      <c r="F922" s="17" t="s">
        <v>3723</v>
      </c>
      <c r="G922" s="3" t="str">
        <f t="shared" si="15"/>
        <v>003 - BOONVILLE CITY</v>
      </c>
    </row>
    <row r="923" spans="1:7" x14ac:dyDescent="0.35">
      <c r="A923" s="16" t="s">
        <v>193</v>
      </c>
      <c r="B923" s="20" t="str">
        <f>IF(A923=LEFT(Main!$C$4,2),"X","")</f>
        <v/>
      </c>
      <c r="C923" s="17" t="s">
        <v>3722</v>
      </c>
      <c r="D923" s="20" t="str">
        <f>IF(COUNTIFS(Main!$D$6:$D$55,'Support - Mun.TD Index'!C923)&gt;0,"X","")</f>
        <v/>
      </c>
      <c r="E923" s="16" t="s">
        <v>2279</v>
      </c>
      <c r="F923" s="17" t="s">
        <v>3724</v>
      </c>
      <c r="G923" s="3" t="str">
        <f t="shared" si="15"/>
        <v>002 - BOON TOWNSHIP</v>
      </c>
    </row>
    <row r="924" spans="1:7" x14ac:dyDescent="0.35">
      <c r="A924" s="16" t="s">
        <v>193</v>
      </c>
      <c r="B924" s="20" t="str">
        <f>IF(A924=LEFT(Main!$C$4,2),"X","")</f>
        <v/>
      </c>
      <c r="C924" s="17" t="s">
        <v>3722</v>
      </c>
      <c r="D924" s="20" t="str">
        <f>IF(COUNTIFS(Main!$D$6:$D$55,'Support - Mun.TD Index'!C924)&gt;0,"X","")</f>
        <v/>
      </c>
      <c r="E924" s="16" t="s">
        <v>2285</v>
      </c>
      <c r="F924" s="17" t="s">
        <v>3721</v>
      </c>
      <c r="G924" s="3" t="str">
        <f t="shared" si="15"/>
        <v>021 - VICTORIA WOODS TOWN</v>
      </c>
    </row>
    <row r="925" spans="1:7" x14ac:dyDescent="0.35">
      <c r="A925" s="16" t="s">
        <v>193</v>
      </c>
      <c r="B925" s="20" t="str">
        <f>IF(A925=LEFT(Main!$C$4,2),"X","")</f>
        <v/>
      </c>
      <c r="C925" s="17" t="s">
        <v>3725</v>
      </c>
      <c r="D925" s="20" t="str">
        <f>IF(COUNTIFS(Main!$D$6:$D$55,'Support - Mun.TD Index'!C925)&gt;0,"X","")</f>
        <v/>
      </c>
      <c r="E925" s="16" t="s">
        <v>2281</v>
      </c>
      <c r="F925" s="17" t="s">
        <v>3726</v>
      </c>
      <c r="G925" s="3" t="str">
        <f t="shared" si="15"/>
        <v>005 - CHANDLER TOWN BOON TOWNSHIP</v>
      </c>
    </row>
    <row r="926" spans="1:7" x14ac:dyDescent="0.35">
      <c r="A926" s="16" t="s">
        <v>193</v>
      </c>
      <c r="B926" s="20" t="str">
        <f>IF(A926=LEFT(Main!$C$4,2),"X","")</f>
        <v/>
      </c>
      <c r="C926" s="17" t="s">
        <v>3725</v>
      </c>
      <c r="D926" s="20" t="str">
        <f>IF(COUNTIFS(Main!$D$6:$D$55,'Support - Mun.TD Index'!C926)&gt;0,"X","")</f>
        <v/>
      </c>
      <c r="E926" s="16" t="s">
        <v>2351</v>
      </c>
      <c r="F926" s="17" t="s">
        <v>3727</v>
      </c>
      <c r="G926" s="3" t="str">
        <f t="shared" si="15"/>
        <v>020 - CHANDLER TOWN OHIO TOWNSHIP</v>
      </c>
    </row>
    <row r="927" spans="1:7" x14ac:dyDescent="0.35">
      <c r="A927" s="16" t="s">
        <v>193</v>
      </c>
      <c r="B927" s="20" t="str">
        <f>IF(A927=LEFT(Main!$C$4,2),"X","")</f>
        <v/>
      </c>
      <c r="C927" s="17" t="s">
        <v>3728</v>
      </c>
      <c r="D927" s="20" t="str">
        <f>IF(COUNTIFS(Main!$D$6:$D$55,'Support - Mun.TD Index'!C927)&gt;0,"X","")</f>
        <v/>
      </c>
      <c r="E927" s="16" t="s">
        <v>2292</v>
      </c>
      <c r="F927" s="17" t="s">
        <v>3729</v>
      </c>
      <c r="G927" s="3" t="str">
        <f t="shared" si="15"/>
        <v>008 - ELBERFELD TOWN</v>
      </c>
    </row>
    <row r="928" spans="1:7" x14ac:dyDescent="0.35">
      <c r="A928" s="16" t="s">
        <v>193</v>
      </c>
      <c r="B928" s="20" t="str">
        <f>IF(A928=LEFT(Main!$C$4,2),"X","")</f>
        <v/>
      </c>
      <c r="C928" s="17" t="s">
        <v>3728</v>
      </c>
      <c r="D928" s="20" t="str">
        <f>IF(COUNTIFS(Main!$D$6:$D$55,'Support - Mun.TD Index'!C928)&gt;0,"X","")</f>
        <v/>
      </c>
      <c r="E928" s="16" t="s">
        <v>2283</v>
      </c>
      <c r="F928" s="17" t="s">
        <v>3730</v>
      </c>
      <c r="G928" s="3" t="str">
        <f t="shared" si="15"/>
        <v>007 - GREER TOWNSHIP</v>
      </c>
    </row>
    <row r="929" spans="1:7" x14ac:dyDescent="0.35">
      <c r="A929" s="16" t="s">
        <v>193</v>
      </c>
      <c r="B929" s="20" t="str">
        <f>IF(A929=LEFT(Main!$C$4,2),"X","")</f>
        <v/>
      </c>
      <c r="C929" s="17" t="s">
        <v>3731</v>
      </c>
      <c r="D929" s="20" t="str">
        <f>IF(COUNTIFS(Main!$D$6:$D$55,'Support - Mun.TD Index'!C929)&gt;0,"X","")</f>
        <v/>
      </c>
      <c r="E929" s="16" t="s">
        <v>2208</v>
      </c>
      <c r="F929" s="17" t="s">
        <v>3732</v>
      </c>
      <c r="G929" s="3" t="str">
        <f t="shared" si="15"/>
        <v>010 - LYNNVILLE TOWN</v>
      </c>
    </row>
    <row r="930" spans="1:7" x14ac:dyDescent="0.35">
      <c r="A930" s="16" t="s">
        <v>193</v>
      </c>
      <c r="B930" s="20" t="str">
        <f>IF(A930=LEFT(Main!$C$4,2),"X","")</f>
        <v/>
      </c>
      <c r="C930" s="17" t="s">
        <v>3731</v>
      </c>
      <c r="D930" s="20" t="str">
        <f>IF(COUNTIFS(Main!$D$6:$D$55,'Support - Mun.TD Index'!C930)&gt;0,"X","")</f>
        <v/>
      </c>
      <c r="E930" s="16" t="s">
        <v>2307</v>
      </c>
      <c r="F930" s="17" t="s">
        <v>3733</v>
      </c>
      <c r="G930" s="3" t="str">
        <f t="shared" si="15"/>
        <v>009 - HART TOWNSHIP</v>
      </c>
    </row>
    <row r="931" spans="1:7" x14ac:dyDescent="0.35">
      <c r="A931" s="16" t="s">
        <v>193</v>
      </c>
      <c r="B931" s="20" t="str">
        <f>IF(A931=LEFT(Main!$C$4,2),"X","")</f>
        <v/>
      </c>
      <c r="C931" s="17" t="s">
        <v>3734</v>
      </c>
      <c r="D931" s="20" t="str">
        <f>IF(COUNTIFS(Main!$D$6:$D$55,'Support - Mun.TD Index'!C931)&gt;0,"X","")</f>
        <v/>
      </c>
      <c r="E931" s="16" t="s">
        <v>2203</v>
      </c>
      <c r="F931" s="17" t="s">
        <v>3735</v>
      </c>
      <c r="G931" s="3" t="str">
        <f t="shared" si="15"/>
        <v>014 - NEWBURGH TOWN</v>
      </c>
    </row>
    <row r="932" spans="1:7" x14ac:dyDescent="0.35">
      <c r="A932" s="16" t="s">
        <v>193</v>
      </c>
      <c r="B932" s="20" t="str">
        <f>IF(A932=LEFT(Main!$C$4,2),"X","")</f>
        <v/>
      </c>
      <c r="C932" s="17" t="s">
        <v>3736</v>
      </c>
      <c r="D932" s="20" t="str">
        <f>IF(COUNTIFS(Main!$D$6:$D$55,'Support - Mun.TD Index'!C932)&gt;0,"X","")</f>
        <v/>
      </c>
      <c r="E932" s="16" t="s">
        <v>2210</v>
      </c>
      <c r="F932" s="17" t="s">
        <v>3737</v>
      </c>
      <c r="G932" s="3" t="str">
        <f t="shared" si="15"/>
        <v>018 - TENNYSON TOWN</v>
      </c>
    </row>
    <row r="933" spans="1:7" x14ac:dyDescent="0.35">
      <c r="A933" s="16" t="s">
        <v>195</v>
      </c>
      <c r="B933" s="20" t="str">
        <f>IF(A933=LEFT(Main!$C$4,2),"X","")</f>
        <v/>
      </c>
      <c r="C933" s="17" t="s">
        <v>3738</v>
      </c>
      <c r="D933" s="20" t="str">
        <f>IF(COUNTIFS(Main!$D$6:$D$55,'Support - Mun.TD Index'!C933)&gt;0,"X","")</f>
        <v/>
      </c>
      <c r="E933" s="16" t="s">
        <v>2205</v>
      </c>
      <c r="F933" s="17" t="s">
        <v>3739</v>
      </c>
      <c r="G933" s="3" t="str">
        <f t="shared" si="15"/>
        <v>022 - SALEM CITY</v>
      </c>
    </row>
    <row r="934" spans="1:7" x14ac:dyDescent="0.35">
      <c r="A934" s="16" t="s">
        <v>195</v>
      </c>
      <c r="B934" s="20" t="str">
        <f>IF(A934=LEFT(Main!$C$4,2),"X","")</f>
        <v/>
      </c>
      <c r="C934" s="17" t="s">
        <v>3740</v>
      </c>
      <c r="D934" s="20" t="str">
        <f>IF(COUNTIFS(Main!$D$6:$D$55,'Support - Mun.TD Index'!C934)&gt;0,"X","")</f>
        <v/>
      </c>
      <c r="E934" s="16" t="s">
        <v>2279</v>
      </c>
      <c r="F934" s="17" t="s">
        <v>3741</v>
      </c>
      <c r="G934" s="3" t="str">
        <f t="shared" si="15"/>
        <v>002 - CAMPBELLSBURG TOWN</v>
      </c>
    </row>
    <row r="935" spans="1:7" x14ac:dyDescent="0.35">
      <c r="A935" s="16" t="s">
        <v>195</v>
      </c>
      <c r="B935" s="20" t="str">
        <f>IF(A935=LEFT(Main!$C$4,2),"X","")</f>
        <v/>
      </c>
      <c r="C935" s="17" t="s">
        <v>3742</v>
      </c>
      <c r="D935" s="20" t="str">
        <f>IF(COUNTIFS(Main!$D$6:$D$55,'Support - Mun.TD Index'!C935)&gt;0,"X","")</f>
        <v/>
      </c>
      <c r="E935" s="16" t="s">
        <v>2322</v>
      </c>
      <c r="F935" s="17" t="s">
        <v>3743</v>
      </c>
      <c r="G935" s="3" t="str">
        <f t="shared" si="15"/>
        <v>006 - LITTLE YORK TOWN</v>
      </c>
    </row>
    <row r="936" spans="1:7" x14ac:dyDescent="0.35">
      <c r="A936" s="16" t="s">
        <v>195</v>
      </c>
      <c r="B936" s="20" t="str">
        <f>IF(A936=LEFT(Main!$C$4,2),"X","")</f>
        <v/>
      </c>
      <c r="C936" s="17" t="s">
        <v>3744</v>
      </c>
      <c r="D936" s="20" t="str">
        <f>IF(COUNTIFS(Main!$D$6:$D$55,'Support - Mun.TD Index'!C936)&gt;0,"X","")</f>
        <v/>
      </c>
      <c r="E936" s="16" t="s">
        <v>2216</v>
      </c>
      <c r="F936" s="17" t="s">
        <v>3745</v>
      </c>
      <c r="G936" s="3" t="str">
        <f t="shared" si="15"/>
        <v>011 - LIVONIA TOWN</v>
      </c>
    </row>
    <row r="937" spans="1:7" x14ac:dyDescent="0.35">
      <c r="A937" s="16" t="s">
        <v>195</v>
      </c>
      <c r="B937" s="20" t="str">
        <f>IF(A937=LEFT(Main!$C$4,2),"X","")</f>
        <v/>
      </c>
      <c r="C937" s="17" t="s">
        <v>3746</v>
      </c>
      <c r="D937" s="20" t="str">
        <f>IF(COUNTIFS(Main!$D$6:$D$55,'Support - Mun.TD Index'!C937)&gt;0,"X","")</f>
        <v/>
      </c>
      <c r="E937" s="16" t="s">
        <v>2203</v>
      </c>
      <c r="F937" s="17" t="s">
        <v>3747</v>
      </c>
      <c r="G937" s="3" t="str">
        <f t="shared" si="15"/>
        <v>014 - PEKIN - PIERCE TOWNSHIP</v>
      </c>
    </row>
    <row r="938" spans="1:7" x14ac:dyDescent="0.35">
      <c r="A938" s="16" t="s">
        <v>195</v>
      </c>
      <c r="B938" s="20" t="str">
        <f>IF(A938=LEFT(Main!$C$4,2),"X","")</f>
        <v/>
      </c>
      <c r="C938" s="17" t="s">
        <v>3746</v>
      </c>
      <c r="D938" s="20" t="str">
        <f>IF(COUNTIFS(Main!$D$6:$D$55,'Support - Mun.TD Index'!C938)&gt;0,"X","")</f>
        <v/>
      </c>
      <c r="E938" s="16" t="s">
        <v>2362</v>
      </c>
      <c r="F938" s="17" t="s">
        <v>3748</v>
      </c>
      <c r="G938" s="3" t="str">
        <f t="shared" si="15"/>
        <v>016 - PEKIN - POLK TOWNSHIP</v>
      </c>
    </row>
    <row r="939" spans="1:7" x14ac:dyDescent="0.35">
      <c r="A939" s="16" t="s">
        <v>195</v>
      </c>
      <c r="B939" s="20" t="str">
        <f>IF(A939=LEFT(Main!$C$4,2),"X","")</f>
        <v/>
      </c>
      <c r="C939" s="17" t="s">
        <v>3749</v>
      </c>
      <c r="D939" s="20" t="str">
        <f>IF(COUNTIFS(Main!$D$6:$D$55,'Support - Mun.TD Index'!C939)&gt;0,"X","")</f>
        <v/>
      </c>
      <c r="E939" s="16" t="s">
        <v>2347</v>
      </c>
      <c r="F939" s="17" t="s">
        <v>3750</v>
      </c>
      <c r="G939" s="3" t="str">
        <f t="shared" si="15"/>
        <v>003 - SALTILLO TOWN</v>
      </c>
    </row>
    <row r="940" spans="1:7" x14ac:dyDescent="0.35">
      <c r="A940" s="16" t="s">
        <v>197</v>
      </c>
      <c r="B940" s="20" t="str">
        <f>IF(A940=LEFT(Main!$C$4,2),"X","")</f>
        <v/>
      </c>
      <c r="C940" s="17" t="s">
        <v>3751</v>
      </c>
      <c r="D940" s="20" t="str">
        <f>IF(COUNTIFS(Main!$D$6:$D$55,'Support - Mun.TD Index'!C940)&gt;0,"X","")</f>
        <v/>
      </c>
      <c r="E940" s="16" t="s">
        <v>2322</v>
      </c>
      <c r="F940" s="17" t="s">
        <v>3752</v>
      </c>
      <c r="G940" s="3" t="str">
        <f t="shared" si="15"/>
        <v>006 - RICHMOND-CENTER</v>
      </c>
    </row>
    <row r="941" spans="1:7" x14ac:dyDescent="0.35">
      <c r="A941" s="16" t="s">
        <v>197</v>
      </c>
      <c r="B941" s="20" t="str">
        <f>IF(A941=LEFT(Main!$C$4,2),"X","")</f>
        <v/>
      </c>
      <c r="C941" s="17" t="s">
        <v>3751</v>
      </c>
      <c r="D941" s="20" t="str">
        <f>IF(COUNTIFS(Main!$D$6:$D$55,'Support - Mun.TD Index'!C941)&gt;0,"X","")</f>
        <v/>
      </c>
      <c r="E941" s="16" t="s">
        <v>2540</v>
      </c>
      <c r="F941" s="17" t="s">
        <v>3753</v>
      </c>
      <c r="G941" s="3" t="str">
        <f t="shared" si="15"/>
        <v>030 - RICHMOND</v>
      </c>
    </row>
    <row r="942" spans="1:7" x14ac:dyDescent="0.35">
      <c r="A942" s="16" t="s">
        <v>197</v>
      </c>
      <c r="B942" s="20" t="str">
        <f>IF(A942=LEFT(Main!$C$4,2),"X","")</f>
        <v/>
      </c>
      <c r="C942" s="17" t="s">
        <v>3751</v>
      </c>
      <c r="D942" s="20" t="str">
        <f>IF(COUNTIFS(Main!$D$6:$D$55,'Support - Mun.TD Index'!C942)&gt;0,"X","")</f>
        <v/>
      </c>
      <c r="E942" s="16" t="s">
        <v>2711</v>
      </c>
      <c r="F942" s="17" t="s">
        <v>3754</v>
      </c>
      <c r="G942" s="3" t="str">
        <f t="shared" si="15"/>
        <v>033 - BOSTON RICHMOND</v>
      </c>
    </row>
    <row r="943" spans="1:7" x14ac:dyDescent="0.35">
      <c r="A943" s="16" t="s">
        <v>197</v>
      </c>
      <c r="B943" s="20" t="str">
        <f>IF(A943=LEFT(Main!$C$4,2),"X","")</f>
        <v/>
      </c>
      <c r="C943" s="17" t="s">
        <v>3751</v>
      </c>
      <c r="D943" s="20" t="str">
        <f>IF(COUNTIFS(Main!$D$6:$D$55,'Support - Mun.TD Index'!C943)&gt;0,"X","")</f>
        <v/>
      </c>
      <c r="E943" s="16" t="s">
        <v>2368</v>
      </c>
      <c r="F943" s="17" t="s">
        <v>3755</v>
      </c>
      <c r="G943" s="3" t="str">
        <f t="shared" si="15"/>
        <v>034 - RICH - WEBSTER</v>
      </c>
    </row>
    <row r="944" spans="1:7" x14ac:dyDescent="0.35">
      <c r="A944" s="16" t="s">
        <v>197</v>
      </c>
      <c r="B944" s="20" t="str">
        <f>IF(A944=LEFT(Main!$C$4,2),"X","")</f>
        <v/>
      </c>
      <c r="C944" s="17" t="s">
        <v>3756</v>
      </c>
      <c r="D944" s="20" t="str">
        <f>IF(COUNTIFS(Main!$D$6:$D$55,'Support - Mun.TD Index'!C944)&gt;0,"X","")</f>
        <v/>
      </c>
      <c r="E944" s="16" t="s">
        <v>2347</v>
      </c>
      <c r="F944" s="17" t="s">
        <v>3757</v>
      </c>
      <c r="G944" s="3" t="str">
        <f t="shared" si="15"/>
        <v>003 - BOSTON CORP</v>
      </c>
    </row>
    <row r="945" spans="1:7" x14ac:dyDescent="0.35">
      <c r="A945" s="16" t="s">
        <v>197</v>
      </c>
      <c r="B945" s="20" t="str">
        <f>IF(A945=LEFT(Main!$C$4,2),"X","")</f>
        <v/>
      </c>
      <c r="C945" s="17" t="s">
        <v>3758</v>
      </c>
      <c r="D945" s="20" t="str">
        <f>IF(COUNTIFS(Main!$D$6:$D$55,'Support - Mun.TD Index'!C945)&gt;0,"X","")</f>
        <v/>
      </c>
      <c r="E945" s="16" t="s">
        <v>2362</v>
      </c>
      <c r="F945" s="17" t="s">
        <v>3759</v>
      </c>
      <c r="G945" s="3" t="str">
        <f t="shared" si="15"/>
        <v>016 - CAMBRIDGE CITY</v>
      </c>
    </row>
    <row r="946" spans="1:7" x14ac:dyDescent="0.35">
      <c r="A946" s="16" t="s">
        <v>197</v>
      </c>
      <c r="B946" s="20" t="str">
        <f>IF(A946=LEFT(Main!$C$4,2),"X","")</f>
        <v/>
      </c>
      <c r="C946" s="17" t="s">
        <v>3760</v>
      </c>
      <c r="D946" s="20" t="str">
        <f>IF(COUNTIFS(Main!$D$6:$D$55,'Support - Mun.TD Index'!C946)&gt;0,"X","")</f>
        <v/>
      </c>
      <c r="E946" s="16" t="s">
        <v>2283</v>
      </c>
      <c r="F946" s="17" t="s">
        <v>3761</v>
      </c>
      <c r="G946" s="3" t="str">
        <f t="shared" si="15"/>
        <v>007 - CENTERVILLE</v>
      </c>
    </row>
    <row r="947" spans="1:7" x14ac:dyDescent="0.35">
      <c r="A947" s="16" t="s">
        <v>197</v>
      </c>
      <c r="B947" s="20" t="str">
        <f>IF(A947=LEFT(Main!$C$4,2),"X","")</f>
        <v/>
      </c>
      <c r="C947" s="17" t="s">
        <v>3762</v>
      </c>
      <c r="D947" s="20" t="str">
        <f>IF(COUNTIFS(Main!$D$6:$D$55,'Support - Mun.TD Index'!C947)&gt;0,"X","")</f>
        <v/>
      </c>
      <c r="E947" s="16" t="s">
        <v>2430</v>
      </c>
      <c r="F947" s="17" t="s">
        <v>3763</v>
      </c>
      <c r="G947" s="3" t="str">
        <f t="shared" si="15"/>
        <v>017 - DUBLIN</v>
      </c>
    </row>
    <row r="948" spans="1:7" x14ac:dyDescent="0.35">
      <c r="A948" s="16" t="s">
        <v>197</v>
      </c>
      <c r="B948" s="20" t="str">
        <f>IF(A948=LEFT(Main!$C$4,2),"X","")</f>
        <v/>
      </c>
      <c r="C948" s="17" t="s">
        <v>3764</v>
      </c>
      <c r="D948" s="20" t="str">
        <f>IF(COUNTIFS(Main!$D$6:$D$55,'Support - Mun.TD Index'!C948)&gt;0,"X","")</f>
        <v/>
      </c>
      <c r="E948" s="16" t="s">
        <v>2210</v>
      </c>
      <c r="F948" s="17" t="s">
        <v>3765</v>
      </c>
      <c r="G948" s="3" t="str">
        <f t="shared" si="15"/>
        <v>018 - EAST GERMANTOWN</v>
      </c>
    </row>
    <row r="949" spans="1:7" x14ac:dyDescent="0.35">
      <c r="A949" s="16" t="s">
        <v>197</v>
      </c>
      <c r="B949" s="20" t="str">
        <f>IF(A949=LEFT(Main!$C$4,2),"X","")</f>
        <v/>
      </c>
      <c r="C949" s="17" t="s">
        <v>3766</v>
      </c>
      <c r="D949" s="20" t="str">
        <f>IF(COUNTIFS(Main!$D$6:$D$55,'Support - Mun.TD Index'!C949)&gt;0,"X","")</f>
        <v/>
      </c>
      <c r="E949" s="16" t="s">
        <v>2289</v>
      </c>
      <c r="F949" s="17" t="s">
        <v>3767</v>
      </c>
      <c r="G949" s="3" t="str">
        <f t="shared" si="15"/>
        <v>025 - ECONOMY</v>
      </c>
    </row>
    <row r="950" spans="1:7" x14ac:dyDescent="0.35">
      <c r="A950" s="16" t="s">
        <v>197</v>
      </c>
      <c r="B950" s="20" t="str">
        <f>IF(A950=LEFT(Main!$C$4,2),"X","")</f>
        <v/>
      </c>
      <c r="C950" s="17" t="s">
        <v>3768</v>
      </c>
      <c r="D950" s="20" t="str">
        <f>IF(COUNTIFS(Main!$D$6:$D$55,'Support - Mun.TD Index'!C950)&gt;0,"X","")</f>
        <v/>
      </c>
      <c r="E950" s="16" t="s">
        <v>2218</v>
      </c>
      <c r="F950" s="17" t="s">
        <v>3769</v>
      </c>
      <c r="G950" s="3" t="str">
        <f t="shared" si="15"/>
        <v>023 - FOUNTAIN CITY</v>
      </c>
    </row>
    <row r="951" spans="1:7" x14ac:dyDescent="0.35">
      <c r="A951" s="16" t="s">
        <v>197</v>
      </c>
      <c r="B951" s="20" t="str">
        <f>IF(A951=LEFT(Main!$C$4,2),"X","")</f>
        <v/>
      </c>
      <c r="C951" s="17" t="s">
        <v>3768</v>
      </c>
      <c r="D951" s="20" t="str">
        <f>IF(COUNTIFS(Main!$D$6:$D$55,'Support - Mun.TD Index'!C951)&gt;0,"X","")</f>
        <v/>
      </c>
      <c r="E951" s="16" t="s">
        <v>2205</v>
      </c>
      <c r="F951" s="17" t="s">
        <v>3770</v>
      </c>
      <c r="G951" s="3" t="str">
        <f t="shared" si="15"/>
        <v>022 - NEW GARDEN TWP</v>
      </c>
    </row>
    <row r="952" spans="1:7" x14ac:dyDescent="0.35">
      <c r="A952" s="16" t="s">
        <v>197</v>
      </c>
      <c r="B952" s="20" t="str">
        <f>IF(A952=LEFT(Main!$C$4,2),"X","")</f>
        <v/>
      </c>
      <c r="C952" s="17" t="s">
        <v>3771</v>
      </c>
      <c r="D952" s="20" t="str">
        <f>IF(COUNTIFS(Main!$D$6:$D$55,'Support - Mun.TD Index'!C952)&gt;0,"X","")</f>
        <v/>
      </c>
      <c r="E952" s="16" t="s">
        <v>2307</v>
      </c>
      <c r="F952" s="17" t="s">
        <v>3772</v>
      </c>
      <c r="G952" s="3" t="str">
        <f t="shared" si="15"/>
        <v>009 - GREENSFORK</v>
      </c>
    </row>
    <row r="953" spans="1:7" x14ac:dyDescent="0.35">
      <c r="A953" s="16" t="s">
        <v>197</v>
      </c>
      <c r="B953" s="20" t="str">
        <f>IF(A953=LEFT(Main!$C$4,2),"X","")</f>
        <v/>
      </c>
      <c r="C953" s="17" t="s">
        <v>3773</v>
      </c>
      <c r="D953" s="20" t="str">
        <f>IF(COUNTIFS(Main!$D$6:$D$55,'Support - Mun.TD Index'!C953)&gt;0,"X","")</f>
        <v/>
      </c>
      <c r="E953" s="16" t="s">
        <v>2285</v>
      </c>
      <c r="F953" s="17" t="s">
        <v>3774</v>
      </c>
      <c r="G953" s="3" t="str">
        <f t="shared" si="15"/>
        <v>021 - HAGERSTOWN</v>
      </c>
    </row>
    <row r="954" spans="1:7" x14ac:dyDescent="0.35">
      <c r="A954" s="16" t="s">
        <v>197</v>
      </c>
      <c r="B954" s="20" t="str">
        <f>IF(A954=LEFT(Main!$C$4,2),"X","")</f>
        <v/>
      </c>
      <c r="C954" s="17" t="s">
        <v>3775</v>
      </c>
      <c r="D954" s="20" t="str">
        <f>IF(COUNTIFS(Main!$D$6:$D$55,'Support - Mun.TD Index'!C954)&gt;0,"X","")</f>
        <v/>
      </c>
      <c r="E954" s="16" t="s">
        <v>2332</v>
      </c>
      <c r="F954" s="17" t="s">
        <v>3776</v>
      </c>
      <c r="G954" s="3" t="str">
        <f t="shared" si="15"/>
        <v>027 - MILTON</v>
      </c>
    </row>
    <row r="955" spans="1:7" x14ac:dyDescent="0.35">
      <c r="A955" s="16" t="s">
        <v>197</v>
      </c>
      <c r="B955" s="20" t="str">
        <f>IF(A955=LEFT(Main!$C$4,2),"X","")</f>
        <v/>
      </c>
      <c r="C955" s="17" t="s">
        <v>3777</v>
      </c>
      <c r="D955" s="20" t="str">
        <f>IF(COUNTIFS(Main!$D$6:$D$55,'Support - Mun.TD Index'!C955)&gt;0,"X","")</f>
        <v/>
      </c>
      <c r="E955" s="16" t="s">
        <v>2213</v>
      </c>
      <c r="F955" s="17" t="s">
        <v>3778</v>
      </c>
      <c r="G955" s="3" t="str">
        <f t="shared" si="15"/>
        <v>019 - MT AUBURN</v>
      </c>
    </row>
    <row r="956" spans="1:7" x14ac:dyDescent="0.35">
      <c r="A956" s="16" t="s">
        <v>197</v>
      </c>
      <c r="B956" s="20" t="str">
        <f>IF(A956=LEFT(Main!$C$4,2),"X","")</f>
        <v/>
      </c>
      <c r="C956" s="17" t="s">
        <v>3779</v>
      </c>
      <c r="D956" s="20" t="str">
        <f>IF(COUNTIFS(Main!$D$6:$D$55,'Support - Mun.TD Index'!C956)&gt;0,"X","")</f>
        <v/>
      </c>
      <c r="E956" s="16" t="s">
        <v>2366</v>
      </c>
      <c r="F956" s="17" t="s">
        <v>3780</v>
      </c>
      <c r="G956" s="3" t="str">
        <f t="shared" si="15"/>
        <v>031 - SPRING GROVE</v>
      </c>
    </row>
    <row r="957" spans="1:7" x14ac:dyDescent="0.35">
      <c r="A957" s="16" t="s">
        <v>197</v>
      </c>
      <c r="B957" s="20" t="str">
        <f>IF(A957=LEFT(Main!$C$4,2),"X","")</f>
        <v/>
      </c>
      <c r="C957" s="17" t="s">
        <v>3781</v>
      </c>
      <c r="D957" s="20" t="str">
        <f>IF(COUNTIFS(Main!$D$6:$D$55,'Support - Mun.TD Index'!C957)&gt;0,"X","")</f>
        <v/>
      </c>
      <c r="E957" s="16" t="s">
        <v>2384</v>
      </c>
      <c r="F957" s="17" t="s">
        <v>3782</v>
      </c>
      <c r="G957" s="3" t="str">
        <f t="shared" si="15"/>
        <v>012 - WHITEWATER</v>
      </c>
    </row>
    <row r="958" spans="1:7" x14ac:dyDescent="0.35">
      <c r="A958" s="16" t="s">
        <v>199</v>
      </c>
      <c r="B958" s="20" t="str">
        <f>IF(A958=LEFT(Main!$C$4,2),"X","")</f>
        <v/>
      </c>
      <c r="C958" s="17" t="s">
        <v>3783</v>
      </c>
      <c r="D958" s="20" t="str">
        <f>IF(COUNTIFS(Main!$D$6:$D$55,'Support - Mun.TD Index'!C958)&gt;0,"X","")</f>
        <v/>
      </c>
      <c r="E958" s="16" t="s">
        <v>2315</v>
      </c>
      <c r="F958" s="17" t="s">
        <v>3784</v>
      </c>
      <c r="G958" s="3" t="str">
        <f t="shared" si="15"/>
        <v>004 - BLUFFTON-HARRISON</v>
      </c>
    </row>
    <row r="959" spans="1:7" x14ac:dyDescent="0.35">
      <c r="A959" s="16" t="s">
        <v>199</v>
      </c>
      <c r="B959" s="20" t="str">
        <f>IF(A959=LEFT(Main!$C$4,2),"X","")</f>
        <v/>
      </c>
      <c r="C959" s="17" t="s">
        <v>3783</v>
      </c>
      <c r="D959" s="20" t="str">
        <f>IF(COUNTIFS(Main!$D$6:$D$55,'Support - Mun.TD Index'!C959)&gt;0,"X","")</f>
        <v/>
      </c>
      <c r="E959" s="16" t="s">
        <v>2216</v>
      </c>
      <c r="F959" s="17" t="s">
        <v>3785</v>
      </c>
      <c r="G959" s="3" t="str">
        <f t="shared" si="15"/>
        <v>011 - BLUFFTON CITY - LANCASTER NW</v>
      </c>
    </row>
    <row r="960" spans="1:7" x14ac:dyDescent="0.35">
      <c r="A960" s="16" t="s">
        <v>199</v>
      </c>
      <c r="B960" s="20" t="str">
        <f>IF(A960=LEFT(Main!$C$4,2),"X","")</f>
        <v/>
      </c>
      <c r="C960" s="17" t="s">
        <v>3783</v>
      </c>
      <c r="D960" s="20" t="str">
        <f>IF(COUNTIFS(Main!$D$6:$D$55,'Support - Mun.TD Index'!C960)&gt;0,"X","")</f>
        <v/>
      </c>
      <c r="E960" s="16" t="s">
        <v>2384</v>
      </c>
      <c r="F960" s="17" t="s">
        <v>3786</v>
      </c>
      <c r="G960" s="3" t="str">
        <f t="shared" si="15"/>
        <v>012 - BLUFFTON CITY - LANCASTER - BH</v>
      </c>
    </row>
    <row r="961" spans="1:7" x14ac:dyDescent="0.35">
      <c r="A961" s="16" t="s">
        <v>199</v>
      </c>
      <c r="B961" s="20" t="str">
        <f>IF(A961=LEFT(Main!$C$4,2),"X","")</f>
        <v/>
      </c>
      <c r="C961" s="17" t="s">
        <v>3783</v>
      </c>
      <c r="D961" s="20" t="str">
        <f>IF(COUNTIFS(Main!$D$6:$D$55,'Support - Mun.TD Index'!C961)&gt;0,"X","")</f>
        <v/>
      </c>
      <c r="E961" s="16" t="s">
        <v>2347</v>
      </c>
      <c r="F961" s="17" t="s">
        <v>3787</v>
      </c>
      <c r="G961" s="3" t="str">
        <f t="shared" si="15"/>
        <v>003 - HARRISON</v>
      </c>
    </row>
    <row r="962" spans="1:7" x14ac:dyDescent="0.35">
      <c r="A962" s="16" t="s">
        <v>199</v>
      </c>
      <c r="B962" s="20" t="str">
        <f>IF(A962=LEFT(Main!$C$4,2),"X","")</f>
        <v/>
      </c>
      <c r="C962" s="17" t="s">
        <v>3783</v>
      </c>
      <c r="D962" s="20" t="str">
        <f>IF(COUNTIFS(Main!$D$6:$D$55,'Support - Mun.TD Index'!C962)&gt;0,"X","")</f>
        <v/>
      </c>
      <c r="E962" s="16" t="s">
        <v>2208</v>
      </c>
      <c r="F962" s="17" t="s">
        <v>3788</v>
      </c>
      <c r="G962" s="3" t="str">
        <f t="shared" si="15"/>
        <v>010 - LANCASTER</v>
      </c>
    </row>
    <row r="963" spans="1:7" x14ac:dyDescent="0.35">
      <c r="A963" s="16" t="s">
        <v>199</v>
      </c>
      <c r="B963" s="20" t="str">
        <f>IF(A963=LEFT(Main!$C$4,2),"X","")</f>
        <v/>
      </c>
      <c r="C963" s="17" t="s">
        <v>2261</v>
      </c>
      <c r="D963" s="20" t="str">
        <f>IF(COUNTIFS(Main!$D$6:$D$55,'Support - Mun.TD Index'!C963)&gt;0,"X","")</f>
        <v/>
      </c>
      <c r="E963" s="16" t="s">
        <v>2205</v>
      </c>
      <c r="F963" s="17" t="s">
        <v>2263</v>
      </c>
      <c r="G963" s="3" t="str">
        <f t="shared" ref="G963:G985" si="16">E963&amp;" - "&amp;UPPER(F963)</f>
        <v>022 - ZANESVILLE</v>
      </c>
    </row>
    <row r="964" spans="1:7" x14ac:dyDescent="0.35">
      <c r="A964" s="16" t="s">
        <v>199</v>
      </c>
      <c r="B964" s="20" t="str">
        <f>IF(A964=LEFT(Main!$C$4,2),"X","")</f>
        <v/>
      </c>
      <c r="C964" s="17" t="s">
        <v>2907</v>
      </c>
      <c r="D964" s="20" t="str">
        <f>IF(COUNTIFS(Main!$D$6:$D$55,'Support - Mun.TD Index'!C964)&gt;0,"X","")</f>
        <v/>
      </c>
      <c r="E964" s="16" t="s">
        <v>2430</v>
      </c>
      <c r="F964" s="17" t="s">
        <v>3789</v>
      </c>
      <c r="G964" s="3" t="str">
        <f t="shared" si="16"/>
        <v>017 - MARKLE - ROCKCREEK</v>
      </c>
    </row>
    <row r="965" spans="1:7" x14ac:dyDescent="0.35">
      <c r="A965" s="16" t="s">
        <v>199</v>
      </c>
      <c r="B965" s="20" t="str">
        <f>IF(A965=LEFT(Main!$C$4,2),"X","")</f>
        <v/>
      </c>
      <c r="C965" s="17" t="s">
        <v>2907</v>
      </c>
      <c r="D965" s="20" t="str">
        <f>IF(COUNTIFS(Main!$D$6:$D$55,'Support - Mun.TD Index'!C965)&gt;0,"X","")</f>
        <v/>
      </c>
      <c r="E965" s="16" t="s">
        <v>2351</v>
      </c>
      <c r="F965" s="17" t="s">
        <v>3790</v>
      </c>
      <c r="G965" s="3" t="str">
        <f t="shared" si="16"/>
        <v>020 - MARKLE - UNION</v>
      </c>
    </row>
    <row r="966" spans="1:7" x14ac:dyDescent="0.35">
      <c r="A966" s="16" t="s">
        <v>199</v>
      </c>
      <c r="B966" s="20" t="str">
        <f>IF(A966=LEFT(Main!$C$4,2),"X","")</f>
        <v/>
      </c>
      <c r="C966" s="17" t="s">
        <v>3791</v>
      </c>
      <c r="D966" s="20" t="str">
        <f>IF(COUNTIFS(Main!$D$6:$D$55,'Support - Mun.TD Index'!C966)&gt;0,"X","")</f>
        <v/>
      </c>
      <c r="E966" s="16" t="s">
        <v>2307</v>
      </c>
      <c r="F966" s="17" t="s">
        <v>3792</v>
      </c>
      <c r="G966" s="3" t="str">
        <f t="shared" si="16"/>
        <v>009 - OSSIAN</v>
      </c>
    </row>
    <row r="967" spans="1:7" x14ac:dyDescent="0.35">
      <c r="A967" s="16" t="s">
        <v>199</v>
      </c>
      <c r="B967" s="20" t="str">
        <f>IF(A967=LEFT(Main!$C$4,2),"X","")</f>
        <v/>
      </c>
      <c r="C967" s="17" t="s">
        <v>3791</v>
      </c>
      <c r="D967" s="20" t="str">
        <f>IF(COUNTIFS(Main!$D$6:$D$55,'Support - Mun.TD Index'!C967)&gt;0,"X","")</f>
        <v/>
      </c>
      <c r="E967" s="16" t="s">
        <v>2292</v>
      </c>
      <c r="F967" s="17" t="s">
        <v>2253</v>
      </c>
      <c r="G967" s="3" t="str">
        <f t="shared" si="16"/>
        <v>008 - JEFFERSON</v>
      </c>
    </row>
    <row r="968" spans="1:7" x14ac:dyDescent="0.35">
      <c r="A968" s="16" t="s">
        <v>199</v>
      </c>
      <c r="B968" s="20" t="str">
        <f>IF(A968=LEFT(Main!$C$4,2),"X","")</f>
        <v/>
      </c>
      <c r="C968" s="17" t="s">
        <v>3793</v>
      </c>
      <c r="D968" s="20" t="str">
        <f>IF(COUNTIFS(Main!$D$6:$D$55,'Support - Mun.TD Index'!C968)&gt;0,"X","")</f>
        <v/>
      </c>
      <c r="E968" s="16" t="s">
        <v>2279</v>
      </c>
      <c r="F968" s="17" t="s">
        <v>3794</v>
      </c>
      <c r="G968" s="3" t="str">
        <f t="shared" si="16"/>
        <v>002 - PONETO - CHESTER</v>
      </c>
    </row>
    <row r="969" spans="1:7" x14ac:dyDescent="0.35">
      <c r="A969" s="16" t="s">
        <v>199</v>
      </c>
      <c r="B969" s="20" t="str">
        <f>IF(A969=LEFT(Main!$C$4,2),"X","")</f>
        <v/>
      </c>
      <c r="C969" s="17" t="s">
        <v>3793</v>
      </c>
      <c r="D969" s="20" t="str">
        <f>IF(COUNTIFS(Main!$D$6:$D$55,'Support - Mun.TD Index'!C969)&gt;0,"X","")</f>
        <v/>
      </c>
      <c r="E969" s="16" t="s">
        <v>2281</v>
      </c>
      <c r="F969" s="17" t="s">
        <v>3795</v>
      </c>
      <c r="G969" s="3" t="str">
        <f t="shared" si="16"/>
        <v>005 - PONETO - HARRISON</v>
      </c>
    </row>
    <row r="970" spans="1:7" x14ac:dyDescent="0.35">
      <c r="A970" s="16" t="s">
        <v>199</v>
      </c>
      <c r="B970" s="20" t="str">
        <f>IF(A970=LEFT(Main!$C$4,2),"X","")</f>
        <v/>
      </c>
      <c r="C970" s="17" t="s">
        <v>3793</v>
      </c>
      <c r="D970" s="20" t="str">
        <f>IF(COUNTIFS(Main!$D$6:$D$55,'Support - Mun.TD Index'!C970)&gt;0,"X","")</f>
        <v/>
      </c>
      <c r="E970" s="16" t="s">
        <v>2203</v>
      </c>
      <c r="F970" s="17" t="s">
        <v>3796</v>
      </c>
      <c r="G970" s="3" t="str">
        <f t="shared" si="16"/>
        <v>014 - PONETO - LIBERTY</v>
      </c>
    </row>
    <row r="971" spans="1:7" x14ac:dyDescent="0.35">
      <c r="A971" s="16" t="s">
        <v>199</v>
      </c>
      <c r="B971" s="20" t="str">
        <f>IF(A971=LEFT(Main!$C$4,2),"X","")</f>
        <v/>
      </c>
      <c r="C971" s="17" t="s">
        <v>3797</v>
      </c>
      <c r="D971" s="20" t="str">
        <f>IF(COUNTIFS(Main!$D$6:$D$55,'Support - Mun.TD Index'!C971)&gt;0,"X","")</f>
        <v/>
      </c>
      <c r="E971" s="16" t="s">
        <v>2210</v>
      </c>
      <c r="F971" s="17" t="s">
        <v>3798</v>
      </c>
      <c r="G971" s="3" t="str">
        <f t="shared" si="16"/>
        <v>018 - UNIONDALE - ROCKCREEK</v>
      </c>
    </row>
    <row r="972" spans="1:7" x14ac:dyDescent="0.35">
      <c r="A972" s="16" t="s">
        <v>199</v>
      </c>
      <c r="B972" s="20" t="str">
        <f>IF(A972=LEFT(Main!$C$4,2),"X","")</f>
        <v/>
      </c>
      <c r="C972" s="17" t="s">
        <v>3797</v>
      </c>
      <c r="D972" s="20" t="str">
        <f>IF(COUNTIFS(Main!$D$6:$D$55,'Support - Mun.TD Index'!C972)&gt;0,"X","")</f>
        <v/>
      </c>
      <c r="E972" s="16" t="s">
        <v>2285</v>
      </c>
      <c r="F972" s="17" t="s">
        <v>3799</v>
      </c>
      <c r="G972" s="3" t="str">
        <f t="shared" si="16"/>
        <v>021 - UNIONDALE - UNION</v>
      </c>
    </row>
    <row r="973" spans="1:7" x14ac:dyDescent="0.35">
      <c r="A973" s="16" t="s">
        <v>199</v>
      </c>
      <c r="B973" s="20" t="str">
        <f>IF(A973=LEFT(Main!$C$4,2),"X","")</f>
        <v/>
      </c>
      <c r="C973" s="17" t="s">
        <v>3800</v>
      </c>
      <c r="D973" s="20" t="str">
        <f>IF(COUNTIFS(Main!$D$6:$D$55,'Support - Mun.TD Index'!C973)&gt;0,"X","")</f>
        <v/>
      </c>
      <c r="E973" s="16" t="s">
        <v>2322</v>
      </c>
      <c r="F973" s="17" t="s">
        <v>3801</v>
      </c>
      <c r="G973" s="3" t="str">
        <f t="shared" si="16"/>
        <v>006 - VERA CRUZ</v>
      </c>
    </row>
    <row r="974" spans="1:7" x14ac:dyDescent="0.35">
      <c r="A974" s="16" t="s">
        <v>201</v>
      </c>
      <c r="B974" s="20" t="str">
        <f>IF(A974=LEFT(Main!$C$4,2),"X","")</f>
        <v/>
      </c>
      <c r="C974" s="17" t="s">
        <v>3802</v>
      </c>
      <c r="D974" s="20" t="str">
        <f>IF(COUNTIFS(Main!$D$6:$D$55,'Support - Mun.TD Index'!C974)&gt;0,"X","")</f>
        <v/>
      </c>
      <c r="E974" s="16" t="s">
        <v>2285</v>
      </c>
      <c r="F974" s="17" t="s">
        <v>3803</v>
      </c>
      <c r="G974" s="3" t="str">
        <f t="shared" si="16"/>
        <v>021 - MONTICELLO CITY</v>
      </c>
    </row>
    <row r="975" spans="1:7" x14ac:dyDescent="0.35">
      <c r="A975" s="16" t="s">
        <v>201</v>
      </c>
      <c r="B975" s="20" t="str">
        <f>IF(A975=LEFT(Main!$C$4,2),"X","")</f>
        <v/>
      </c>
      <c r="C975" s="17" t="s">
        <v>3804</v>
      </c>
      <c r="D975" s="20" t="str">
        <f>IF(COUNTIFS(Main!$D$6:$D$55,'Support - Mun.TD Index'!C975)&gt;0,"X","")</f>
        <v/>
      </c>
      <c r="E975" s="16" t="s">
        <v>2362</v>
      </c>
      <c r="F975" s="17" t="s">
        <v>3805</v>
      </c>
      <c r="G975" s="3" t="str">
        <f t="shared" si="16"/>
        <v>016 - BROOKSTON TOWN</v>
      </c>
    </row>
    <row r="976" spans="1:7" x14ac:dyDescent="0.35">
      <c r="A976" s="16" t="s">
        <v>201</v>
      </c>
      <c r="B976" s="20" t="str">
        <f>IF(A976=LEFT(Main!$C$4,2),"X","")</f>
        <v/>
      </c>
      <c r="C976" s="17" t="s">
        <v>3806</v>
      </c>
      <c r="D976" s="20" t="str">
        <f>IF(COUNTIFS(Main!$D$6:$D$55,'Support - Mun.TD Index'!C976)&gt;0,"X","")</f>
        <v/>
      </c>
      <c r="E976" s="16" t="s">
        <v>2307</v>
      </c>
      <c r="F976" s="17" t="s">
        <v>3807</v>
      </c>
      <c r="G976" s="3" t="str">
        <f t="shared" si="16"/>
        <v>009 - BURNETTSVILLE TOWN</v>
      </c>
    </row>
    <row r="977" spans="1:7" x14ac:dyDescent="0.35">
      <c r="A977" s="16" t="s">
        <v>201</v>
      </c>
      <c r="B977" s="20" t="str">
        <f>IF(A977=LEFT(Main!$C$4,2),"X","")</f>
        <v/>
      </c>
      <c r="C977" s="17" t="s">
        <v>3808</v>
      </c>
      <c r="D977" s="20" t="str">
        <f>IF(COUNTIFS(Main!$D$6:$D$55,'Support - Mun.TD Index'!C977)&gt;0,"X","")</f>
        <v/>
      </c>
      <c r="E977" s="16" t="s">
        <v>2279</v>
      </c>
      <c r="F977" s="17" t="s">
        <v>3809</v>
      </c>
      <c r="G977" s="3" t="str">
        <f t="shared" si="16"/>
        <v>002 - CHALMERS TOWN</v>
      </c>
    </row>
    <row r="978" spans="1:7" x14ac:dyDescent="0.35">
      <c r="A978" s="16" t="s">
        <v>201</v>
      </c>
      <c r="B978" s="20" t="str">
        <f>IF(A978=LEFT(Main!$C$4,2),"X","")</f>
        <v/>
      </c>
      <c r="C978" s="17" t="s">
        <v>3810</v>
      </c>
      <c r="D978" s="20" t="str">
        <f>IF(COUNTIFS(Main!$D$6:$D$55,'Support - Mun.TD Index'!C978)&gt;0,"X","")</f>
        <v/>
      </c>
      <c r="E978" s="16" t="s">
        <v>2203</v>
      </c>
      <c r="F978" s="17" t="s">
        <v>3811</v>
      </c>
      <c r="G978" s="3" t="str">
        <f t="shared" si="16"/>
        <v>014 - MONON TOWN</v>
      </c>
    </row>
    <row r="979" spans="1:7" x14ac:dyDescent="0.35">
      <c r="A979" s="16" t="s">
        <v>201</v>
      </c>
      <c r="B979" s="20" t="str">
        <f>IF(A979=LEFT(Main!$C$4,2),"X","")</f>
        <v/>
      </c>
      <c r="C979" s="17" t="s">
        <v>3812</v>
      </c>
      <c r="D979" s="20" t="str">
        <f>IF(COUNTIFS(Main!$D$6:$D$55,'Support - Mun.TD Index'!C979)&gt;0,"X","")</f>
        <v/>
      </c>
      <c r="E979" s="16" t="s">
        <v>2283</v>
      </c>
      <c r="F979" s="17" t="s">
        <v>3813</v>
      </c>
      <c r="G979" s="3" t="str">
        <f t="shared" si="16"/>
        <v>007 - REYNOLDS TOWN</v>
      </c>
    </row>
    <row r="980" spans="1:7" x14ac:dyDescent="0.35">
      <c r="A980" s="16" t="s">
        <v>201</v>
      </c>
      <c r="B980" s="20" t="str">
        <f>IF(A980=LEFT(Main!$C$4,2),"X","")</f>
        <v/>
      </c>
      <c r="C980" s="17" t="s">
        <v>3814</v>
      </c>
      <c r="D980" s="20" t="str">
        <f>IF(COUNTIFS(Main!$D$6:$D$55,'Support - Mun.TD Index'!C980)&gt;0,"X","")</f>
        <v/>
      </c>
      <c r="E980" s="16" t="s">
        <v>2210</v>
      </c>
      <c r="F980" s="17" t="s">
        <v>3815</v>
      </c>
      <c r="G980" s="3" t="str">
        <f t="shared" si="16"/>
        <v>018 - WOLCOTT TOWN</v>
      </c>
    </row>
    <row r="981" spans="1:7" x14ac:dyDescent="0.35">
      <c r="A981" s="16" t="s">
        <v>203</v>
      </c>
      <c r="B981" s="20" t="str">
        <f>IF(A981=LEFT(Main!$C$4,2),"X","")</f>
        <v/>
      </c>
      <c r="C981" s="17" t="s">
        <v>3816</v>
      </c>
      <c r="D981" s="20" t="str">
        <f>IF(COUNTIFS(Main!$D$6:$D$55,'Support - Mun.TD Index'!C981)&gt;0,"X","")</f>
        <v/>
      </c>
      <c r="E981" s="16" t="s">
        <v>2315</v>
      </c>
      <c r="F981" s="17" t="s">
        <v>3817</v>
      </c>
      <c r="G981" s="3" t="str">
        <f t="shared" si="16"/>
        <v>004 - COLUMBIA CITY</v>
      </c>
    </row>
    <row r="982" spans="1:7" x14ac:dyDescent="0.35">
      <c r="A982" s="16" t="s">
        <v>203</v>
      </c>
      <c r="B982" s="20" t="str">
        <f>IF(A982=LEFT(Main!$C$4,2),"X","")</f>
        <v/>
      </c>
      <c r="C982" s="17" t="s">
        <v>3816</v>
      </c>
      <c r="D982" s="20" t="str">
        <f>IF(COUNTIFS(Main!$D$6:$D$55,'Support - Mun.TD Index'!C982)&gt;0,"X","")</f>
        <v/>
      </c>
      <c r="E982" s="16" t="s">
        <v>2203</v>
      </c>
      <c r="F982" s="17" t="s">
        <v>3818</v>
      </c>
      <c r="G982" s="3" t="str">
        <f t="shared" si="16"/>
        <v>014 - COLUMBIA CITY - UNION TOWNSHIP</v>
      </c>
    </row>
    <row r="983" spans="1:7" x14ac:dyDescent="0.35">
      <c r="A983" s="16" t="s">
        <v>203</v>
      </c>
      <c r="B983" s="20" t="str">
        <f>IF(A983=LEFT(Main!$C$4,2),"X","")</f>
        <v/>
      </c>
      <c r="C983" s="17" t="s">
        <v>3819</v>
      </c>
      <c r="D983" s="20" t="str">
        <f>IF(COUNTIFS(Main!$D$6:$D$55,'Support - Mun.TD Index'!C983)&gt;0,"X","")</f>
        <v/>
      </c>
      <c r="E983" s="16" t="s">
        <v>2208</v>
      </c>
      <c r="F983" s="17" t="s">
        <v>3820</v>
      </c>
      <c r="G983" s="3" t="str">
        <f t="shared" si="16"/>
        <v>010 - CHURUBUSCO TOWN</v>
      </c>
    </row>
    <row r="984" spans="1:7" x14ac:dyDescent="0.35">
      <c r="A984" s="16" t="s">
        <v>203</v>
      </c>
      <c r="B984" s="20" t="str">
        <f>IF(A984=LEFT(Main!$C$4,2),"X","")</f>
        <v/>
      </c>
      <c r="C984" s="17" t="s">
        <v>3821</v>
      </c>
      <c r="D984" s="20" t="str">
        <f>IF(COUNTIFS(Main!$D$6:$D$55,'Support - Mun.TD Index'!C984)&gt;0,"X","")</f>
        <v/>
      </c>
      <c r="E984" s="16" t="s">
        <v>2292</v>
      </c>
      <c r="F984" s="17" t="s">
        <v>3822</v>
      </c>
      <c r="G984" s="3" t="str">
        <f t="shared" si="16"/>
        <v>008 - LARWILL TOWN</v>
      </c>
    </row>
    <row r="985" spans="1:7" x14ac:dyDescent="0.35">
      <c r="A985" s="16" t="s">
        <v>203</v>
      </c>
      <c r="B985" s="20" t="str">
        <f>IF(A985=LEFT(Main!$C$4,2),"X","")</f>
        <v/>
      </c>
      <c r="C985" s="17" t="s">
        <v>3823</v>
      </c>
      <c r="D985" s="20" t="str">
        <f>IF(COUNTIFS(Main!$D$6:$D$55,'Support - Mun.TD Index'!C985)&gt;0,"X","")</f>
        <v/>
      </c>
      <c r="E985" s="16" t="s">
        <v>2279</v>
      </c>
      <c r="F985" s="17" t="s">
        <v>3824</v>
      </c>
      <c r="G985" s="3" t="str">
        <f t="shared" si="16"/>
        <v>002 - SOUTH WHITLEY TOWN</v>
      </c>
    </row>
    <row r="986" spans="1:7" x14ac:dyDescent="0.35">
      <c r="A986" s="18"/>
      <c r="B986" s="18"/>
      <c r="C986" s="19"/>
      <c r="D986" s="18"/>
      <c r="E986" s="18"/>
      <c r="F986" s="19"/>
      <c r="G986" s="19"/>
    </row>
  </sheetData>
  <mergeCells count="2">
    <mergeCell ref="K1:AB1"/>
    <mergeCell ref="I2:AB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3F47-0209-42F2-BD37-2EFE9D183B35}">
  <sheetPr>
    <tabColor theme="5"/>
  </sheetPr>
  <dimension ref="A1:I587"/>
  <sheetViews>
    <sheetView workbookViewId="0">
      <selection activeCell="G18" sqref="G18"/>
    </sheetView>
  </sheetViews>
  <sheetFormatPr defaultRowHeight="14.5" x14ac:dyDescent="0.35"/>
  <cols>
    <col min="1" max="1" width="3.54296875" bestFit="1" customWidth="1"/>
    <col min="2" max="2" width="38" bestFit="1" customWidth="1"/>
    <col min="3" max="3" width="9.1796875" style="6"/>
    <col min="4" max="4" width="2.7265625" style="7" customWidth="1"/>
    <col min="5" max="5" width="26.81640625" bestFit="1" customWidth="1"/>
    <col min="7" max="7" width="2.81640625" style="7" customWidth="1"/>
    <col min="9" max="9" width="28.81640625" bestFit="1" customWidth="1"/>
  </cols>
  <sheetData>
    <row r="1" spans="1:9" x14ac:dyDescent="0.35">
      <c r="A1" s="21" t="s">
        <v>18</v>
      </c>
      <c r="B1" s="21" t="s">
        <v>3825</v>
      </c>
      <c r="C1" s="21" t="s">
        <v>206</v>
      </c>
      <c r="E1" s="21" t="s">
        <v>3826</v>
      </c>
      <c r="F1" s="21" t="s">
        <v>206</v>
      </c>
      <c r="H1" s="21" t="s">
        <v>18</v>
      </c>
      <c r="I1" s="21" t="s">
        <v>3827</v>
      </c>
    </row>
    <row r="2" spans="1:9" x14ac:dyDescent="0.35">
      <c r="A2" s="1" t="s">
        <v>21</v>
      </c>
      <c r="B2" s="1" t="s">
        <v>3828</v>
      </c>
      <c r="C2" s="22" t="str">
        <f>IF(A2=LEFT(Main!$C$4,2),"X","")</f>
        <v/>
      </c>
      <c r="E2" s="1" t="str">
        <f t="shared" ref="E2:E65" si="0">IF(C2="X",MID(B2,11,50),"")</f>
        <v/>
      </c>
      <c r="F2" s="22" t="str">
        <f>IF(E2="","",IF(COUNTIFS(Main!$D$6:$D$55,'Support - Municipal Selection'!E2)&gt;0,"X",""))</f>
        <v/>
      </c>
      <c r="H2" s="22" t="str">
        <f>LEFT(Main!C4,2)</f>
        <v>06</v>
      </c>
      <c r="I2" s="22">
        <f>COUNTIFS(A:A,H2)</f>
        <v>7</v>
      </c>
    </row>
    <row r="3" spans="1:9" x14ac:dyDescent="0.35">
      <c r="A3" s="1" t="s">
        <v>21</v>
      </c>
      <c r="B3" s="1" t="s">
        <v>3829</v>
      </c>
      <c r="C3" s="22" t="str">
        <f>IF(A3=LEFT(Main!$C$4,2),"X","")</f>
        <v/>
      </c>
      <c r="E3" s="1" t="str">
        <f t="shared" si="0"/>
        <v/>
      </c>
      <c r="F3" s="22" t="str">
        <f>IF(E3="","",IF(COUNTIFS(Main!$D$6:$D$55,'Support - Municipal Selection'!E3)&gt;0,"X",""))</f>
        <v/>
      </c>
      <c r="H3" s="49" t="s">
        <v>3830</v>
      </c>
      <c r="I3" s="49"/>
    </row>
    <row r="4" spans="1:9" x14ac:dyDescent="0.35">
      <c r="A4" s="1" t="s">
        <v>21</v>
      </c>
      <c r="B4" s="1" t="s">
        <v>3831</v>
      </c>
      <c r="C4" s="22" t="str">
        <f>IF(A4=LEFT(Main!$C$4,2),"X","")</f>
        <v/>
      </c>
      <c r="E4" s="1" t="str">
        <f t="shared" si="0"/>
        <v/>
      </c>
      <c r="F4" s="22" t="str">
        <f>IF(E4="","",IF(COUNTIFS(Main!$D$6:$D$55,'Support - Municipal Selection'!E4)&gt;0,"X",""))</f>
        <v/>
      </c>
      <c r="H4" s="1" t="str" cm="1">
        <f t="array" ref="H4">IF(ROWS($H$4:$H4)&gt;$I$2,"",INDEX($A$2:$E$587,SMALL(IF($A$2:$A$587=$H$2,ROW($A$2:$A$587)-ROW($A$2)+1),ROWS($H$4:$H4)),COLUMNS($A2:$A2)))</f>
        <v>06</v>
      </c>
      <c r="I4" s="1" t="str" cm="1">
        <f t="array" ref="I4">IF(ROWS($H$4:$H4)&gt;$I$2,"",INDEX($E$2:$E$587,SMALL(IF($A$2:$A$587=$H$2,ROW($A$2:$A$587)-ROW($A$2)+1),ROWS($H$4:$H4)),COLUMNS($A2:$A2)))</f>
        <v>LEBANON CIVIL CITY</v>
      </c>
    </row>
    <row r="5" spans="1:9" x14ac:dyDescent="0.35">
      <c r="A5" s="1" t="s">
        <v>21</v>
      </c>
      <c r="B5" s="1" t="s">
        <v>3832</v>
      </c>
      <c r="C5" s="22" t="str">
        <f>IF(A5=LEFT(Main!$C$4,2),"X","")</f>
        <v/>
      </c>
      <c r="E5" s="1" t="str">
        <f t="shared" si="0"/>
        <v/>
      </c>
      <c r="F5" s="22" t="str">
        <f>IF(E5="","",IF(COUNTIFS(Main!$D$6:$D$55,'Support - Municipal Selection'!E5)&gt;0,"X",""))</f>
        <v/>
      </c>
      <c r="H5" s="1" t="str" cm="1">
        <f t="array" ref="H5">IF(ROWS($H$4:$H5)&gt;$I$2,"",INDEX($A$2:$E$587,SMALL(IF($A$2:$A$587=$H$2,ROW($A$2:$A$587)-ROW($A$2)+1),ROWS($H$4:$H5)),COLUMNS($A3:$A3)))</f>
        <v>06</v>
      </c>
      <c r="I5" s="1" t="str" cm="1">
        <f t="array" ref="I5">IF(ROWS($H$4:$H5)&gt;$I$2,"",INDEX($E$2:$E$587,SMALL(IF($A$2:$A$587=$H$2,ROW($A$2:$A$587)-ROW($A$2)+1),ROWS($H$4:$H5)),COLUMNS($A3:$A3)))</f>
        <v>ADVANCE CIVIL TOWN</v>
      </c>
    </row>
    <row r="6" spans="1:9" x14ac:dyDescent="0.35">
      <c r="A6" s="1" t="s">
        <v>23</v>
      </c>
      <c r="B6" s="1" t="s">
        <v>3833</v>
      </c>
      <c r="C6" s="22" t="str">
        <f>IF(A6=LEFT(Main!$C$4,2),"X","")</f>
        <v/>
      </c>
      <c r="E6" s="1" t="str">
        <f t="shared" si="0"/>
        <v/>
      </c>
      <c r="F6" s="22" t="str">
        <f>IF(E6="","",IF(COUNTIFS(Main!$D$6:$D$55,'Support - Municipal Selection'!E6)&gt;0,"X",""))</f>
        <v/>
      </c>
      <c r="H6" s="1" t="str" cm="1">
        <f t="array" ref="H6">IF(ROWS($H$4:$H6)&gt;$I$2,"",INDEX($A$2:$E$587,SMALL(IF($A$2:$A$587=$H$2,ROW($A$2:$A$587)-ROW($A$2)+1),ROWS($H$4:$H6)),COLUMNS($A4:$A4)))</f>
        <v>06</v>
      </c>
      <c r="I6" s="1" t="str" cm="1">
        <f t="array" ref="I6">IF(ROWS($H$4:$H6)&gt;$I$2,"",INDEX($E$2:$E$587,SMALL(IF($A$2:$A$587=$H$2,ROW($A$2:$A$587)-ROW($A$2)+1),ROWS($H$4:$H6)),COLUMNS($A4:$A4)))</f>
        <v>JAMESTOWN CIVIL TOWN</v>
      </c>
    </row>
    <row r="7" spans="1:9" x14ac:dyDescent="0.35">
      <c r="A7" s="1" t="s">
        <v>23</v>
      </c>
      <c r="B7" s="1" t="s">
        <v>3834</v>
      </c>
      <c r="C7" s="22" t="str">
        <f>IF(A7=LEFT(Main!$C$4,2),"X","")</f>
        <v/>
      </c>
      <c r="E7" s="1" t="str">
        <f t="shared" si="0"/>
        <v/>
      </c>
      <c r="F7" s="22" t="str">
        <f>IF(E7="","",IF(COUNTIFS(Main!$D$6:$D$55,'Support - Municipal Selection'!E7)&gt;0,"X",""))</f>
        <v/>
      </c>
      <c r="H7" s="1" t="str" cm="1">
        <f t="array" ref="H7">IF(ROWS($H$4:$H7)&gt;$I$2,"",INDEX($A$2:$E$587,SMALL(IF($A$2:$A$587=$H$2,ROW($A$2:$A$587)-ROW($A$2)+1),ROWS($H$4:$H7)),COLUMNS($A5:$A5)))</f>
        <v>06</v>
      </c>
      <c r="I7" s="1" t="str" cm="1">
        <f t="array" ref="I7">IF(ROWS($H$4:$H7)&gt;$I$2,"",INDEX($E$2:$E$587,SMALL(IF($A$2:$A$587=$H$2,ROW($A$2:$A$587)-ROW($A$2)+1),ROWS($H$4:$H7)),COLUMNS($A5:$A5)))</f>
        <v>THORNTOWN CIVIL TOWN</v>
      </c>
    </row>
    <row r="8" spans="1:9" x14ac:dyDescent="0.35">
      <c r="A8" s="1" t="s">
        <v>23</v>
      </c>
      <c r="B8" s="1" t="s">
        <v>3835</v>
      </c>
      <c r="C8" s="22" t="str">
        <f>IF(A8=LEFT(Main!$C$4,2),"X","")</f>
        <v/>
      </c>
      <c r="E8" s="1" t="str">
        <f t="shared" si="0"/>
        <v/>
      </c>
      <c r="F8" s="22" t="str">
        <f>IF(E8="","",IF(COUNTIFS(Main!$D$6:$D$55,'Support - Municipal Selection'!E8)&gt;0,"X",""))</f>
        <v/>
      </c>
      <c r="H8" s="1" t="str" cm="1">
        <f t="array" ref="H8">IF(ROWS($H$4:$H8)&gt;$I$2,"",INDEX($A$2:$E$587,SMALL(IF($A$2:$A$587=$H$2,ROW($A$2:$A$587)-ROW($A$2)+1),ROWS($H$4:$H8)),COLUMNS($A6:$A6)))</f>
        <v>06</v>
      </c>
      <c r="I8" s="1" t="str" cm="1">
        <f t="array" ref="I8">IF(ROWS($H$4:$H8)&gt;$I$2,"",INDEX($E$2:$E$587,SMALL(IF($A$2:$A$587=$H$2,ROW($A$2:$A$587)-ROW($A$2)+1),ROWS($H$4:$H8)),COLUMNS($A6:$A6)))</f>
        <v>ULEN CIVIL TOWN</v>
      </c>
    </row>
    <row r="9" spans="1:9" x14ac:dyDescent="0.35">
      <c r="A9" s="1" t="s">
        <v>23</v>
      </c>
      <c r="B9" s="1" t="s">
        <v>3836</v>
      </c>
      <c r="C9" s="22" t="str">
        <f>IF(A9=LEFT(Main!$C$4,2),"X","")</f>
        <v/>
      </c>
      <c r="E9" s="1" t="str">
        <f t="shared" si="0"/>
        <v/>
      </c>
      <c r="F9" s="22" t="str">
        <f>IF(E9="","",IF(COUNTIFS(Main!$D$6:$D$55,'Support - Municipal Selection'!E9)&gt;0,"X",""))</f>
        <v/>
      </c>
      <c r="H9" s="1" t="str" cm="1">
        <f t="array" ref="H9">IF(ROWS($H$4:$H9)&gt;$I$2,"",INDEX($A$2:$E$587,SMALL(IF($A$2:$A$587=$H$2,ROW($A$2:$A$587)-ROW($A$2)+1),ROWS($H$4:$H9)),COLUMNS($A7:$A7)))</f>
        <v>06</v>
      </c>
      <c r="I9" s="1" t="str" cm="1">
        <f t="array" ref="I9">IF(ROWS($H$4:$H9)&gt;$I$2,"",INDEX($E$2:$E$587,SMALL(IF($A$2:$A$587=$H$2,ROW($A$2:$A$587)-ROW($A$2)+1),ROWS($H$4:$H9)),COLUMNS($A7:$A7)))</f>
        <v>WHITESTOWN CIVIL TOWN</v>
      </c>
    </row>
    <row r="10" spans="1:9" x14ac:dyDescent="0.35">
      <c r="A10" s="1" t="s">
        <v>23</v>
      </c>
      <c r="B10" s="1" t="s">
        <v>3837</v>
      </c>
      <c r="C10" s="22" t="str">
        <f>IF(A10=LEFT(Main!$C$4,2),"X","")</f>
        <v/>
      </c>
      <c r="E10" s="1" t="str">
        <f t="shared" si="0"/>
        <v/>
      </c>
      <c r="F10" s="22" t="str">
        <f>IF(E10="","",IF(COUNTIFS(Main!$D$6:$D$55,'Support - Municipal Selection'!E10)&gt;0,"X",""))</f>
        <v/>
      </c>
      <c r="H10" s="1" t="str" cm="1">
        <f t="array" ref="H10">IF(ROWS($H$4:$H10)&gt;$I$2,"",INDEX($A$2:$E$587,SMALL(IF($A$2:$A$587=$H$2,ROW($A$2:$A$587)-ROW($A$2)+1),ROWS($H$4:$H10)),COLUMNS($A8:$A8)))</f>
        <v>06</v>
      </c>
      <c r="I10" s="1" t="str" cm="1">
        <f t="array" ref="I10">IF(ROWS($H$4:$H10)&gt;$I$2,"",INDEX($E$2:$E$587,SMALL(IF($A$2:$A$587=$H$2,ROW($A$2:$A$587)-ROW($A$2)+1),ROWS($H$4:$H10)),COLUMNS($A8:$A8)))</f>
        <v>ZIONSVILLE CIVIL TOWN</v>
      </c>
    </row>
    <row r="11" spans="1:9" x14ac:dyDescent="0.35">
      <c r="A11" s="1" t="s">
        <v>23</v>
      </c>
      <c r="B11" s="1" t="s">
        <v>3838</v>
      </c>
      <c r="C11" s="22" t="str">
        <f>IF(A11=LEFT(Main!$C$4,2),"X","")</f>
        <v/>
      </c>
      <c r="E11" s="1" t="str">
        <f t="shared" si="0"/>
        <v/>
      </c>
      <c r="F11" s="22" t="str">
        <f>IF(E11="","",IF(COUNTIFS(Main!$D$6:$D$55,'Support - Municipal Selection'!E11)&gt;0,"X",""))</f>
        <v/>
      </c>
      <c r="H11" s="1" t="str" cm="1">
        <f t="array" ref="H11">IF(ROWS($H$4:$H11)&gt;$I$2,"",INDEX($A$2:$E$587,SMALL(IF($A$2:$A$587=$H$2,ROW($A$2:$A$587)-ROW($A$2)+1),ROWS($H$4:$H11)),COLUMNS($A9:$A9)))</f>
        <v/>
      </c>
      <c r="I11" s="1" t="str" cm="1">
        <f t="array" ref="I11">IF(ROWS($H$4:$H11)&gt;$I$2,"",INDEX($E$2:$E$587,SMALL(IF($A$2:$A$587=$H$2,ROW($A$2:$A$587)-ROW($A$2)+1),ROWS($H$4:$H11)),COLUMNS($A9:$A9)))</f>
        <v/>
      </c>
    </row>
    <row r="12" spans="1:9" x14ac:dyDescent="0.35">
      <c r="A12" s="1" t="s">
        <v>23</v>
      </c>
      <c r="B12" s="1" t="s">
        <v>3839</v>
      </c>
      <c r="C12" s="22" t="str">
        <f>IF(A12=LEFT(Main!$C$4,2),"X","")</f>
        <v/>
      </c>
      <c r="E12" s="1" t="str">
        <f t="shared" si="0"/>
        <v/>
      </c>
      <c r="F12" s="22" t="str">
        <f>IF(E12="","",IF(COUNTIFS(Main!$D$6:$D$55,'Support - Municipal Selection'!E12)&gt;0,"X",""))</f>
        <v/>
      </c>
      <c r="H12" s="1" t="str" cm="1">
        <f t="array" ref="H12">IF(ROWS($H$4:$H12)&gt;$I$2,"",INDEX($A$2:$E$587,SMALL(IF($A$2:$A$587=$H$2,ROW($A$2:$A$587)-ROW($A$2)+1),ROWS($H$4:$H12)),COLUMNS($A10:$A10)))</f>
        <v/>
      </c>
      <c r="I12" s="1" t="str" cm="1">
        <f t="array" ref="I12">IF(ROWS($H$4:$H12)&gt;$I$2,"",INDEX($E$2:$E$587,SMALL(IF($A$2:$A$587=$H$2,ROW($A$2:$A$587)-ROW($A$2)+1),ROWS($H$4:$H12)),COLUMNS($A10:$A10)))</f>
        <v/>
      </c>
    </row>
    <row r="13" spans="1:9" x14ac:dyDescent="0.35">
      <c r="A13" s="1" t="s">
        <v>23</v>
      </c>
      <c r="B13" s="1" t="s">
        <v>3840</v>
      </c>
      <c r="C13" s="22" t="str">
        <f>IF(A13=LEFT(Main!$C$4,2),"X","")</f>
        <v/>
      </c>
      <c r="E13" s="1" t="str">
        <f t="shared" si="0"/>
        <v/>
      </c>
      <c r="F13" s="22" t="str">
        <f>IF(E13="","",IF(COUNTIFS(Main!$D$6:$D$55,'Support - Municipal Selection'!E13)&gt;0,"X",""))</f>
        <v/>
      </c>
      <c r="H13" s="1" t="str" cm="1">
        <f t="array" ref="H13">IF(ROWS($H$4:$H13)&gt;$I$2,"",INDEX($A$2:$E$587,SMALL(IF($A$2:$A$587=$H$2,ROW($A$2:$A$587)-ROW($A$2)+1),ROWS($H$4:$H13)),COLUMNS($A11:$A11)))</f>
        <v/>
      </c>
      <c r="I13" s="1" t="str" cm="1">
        <f t="array" ref="I13">IF(ROWS($H$4:$H13)&gt;$I$2,"",INDEX($E$2:$E$587,SMALL(IF($A$2:$A$587=$H$2,ROW($A$2:$A$587)-ROW($A$2)+1),ROWS($H$4:$H13)),COLUMNS($A11:$A11)))</f>
        <v/>
      </c>
    </row>
    <row r="14" spans="1:9" x14ac:dyDescent="0.35">
      <c r="A14" s="1" t="s">
        <v>25</v>
      </c>
      <c r="B14" s="1" t="s">
        <v>3841</v>
      </c>
      <c r="C14" s="22" t="str">
        <f>IF(A14=LEFT(Main!$C$4,2),"X","")</f>
        <v/>
      </c>
      <c r="E14" s="1" t="str">
        <f t="shared" si="0"/>
        <v/>
      </c>
      <c r="F14" s="22" t="str">
        <f>IF(E14="","",IF(COUNTIFS(Main!$D$6:$D$55,'Support - Municipal Selection'!E14)&gt;0,"X",""))</f>
        <v/>
      </c>
      <c r="H14" s="1" t="str" cm="1">
        <f t="array" ref="H14">IF(ROWS($H$4:$H14)&gt;$I$2,"",INDEX($A$2:$E$587,SMALL(IF($A$2:$A$587=$H$2,ROW($A$2:$A$587)-ROW($A$2)+1),ROWS($H$4:$H14)),COLUMNS($A12:$A12)))</f>
        <v/>
      </c>
      <c r="I14" s="1" t="str" cm="1">
        <f t="array" ref="I14">IF(ROWS($H$4:$H14)&gt;$I$2,"",INDEX($E$2:$E$587,SMALL(IF($A$2:$A$587=$H$2,ROW($A$2:$A$587)-ROW($A$2)+1),ROWS($H$4:$H14)),COLUMNS($A12:$A12)))</f>
        <v/>
      </c>
    </row>
    <row r="15" spans="1:9" x14ac:dyDescent="0.35">
      <c r="A15" s="1" t="s">
        <v>25</v>
      </c>
      <c r="B15" s="1" t="s">
        <v>3842</v>
      </c>
      <c r="C15" s="22" t="str">
        <f>IF(A15=LEFT(Main!$C$4,2),"X","")</f>
        <v/>
      </c>
      <c r="E15" s="1" t="str">
        <f t="shared" si="0"/>
        <v/>
      </c>
      <c r="F15" s="22" t="str">
        <f>IF(E15="","",IF(COUNTIFS(Main!$D$6:$D$55,'Support - Municipal Selection'!E15)&gt;0,"X",""))</f>
        <v/>
      </c>
      <c r="H15" s="1" t="str" cm="1">
        <f t="array" ref="H15">IF(ROWS($H$4:$H15)&gt;$I$2,"",INDEX($A$2:$E$587,SMALL(IF($A$2:$A$587=$H$2,ROW($A$2:$A$587)-ROW($A$2)+1),ROWS($H$4:$H15)),COLUMNS($A13:$A13)))</f>
        <v/>
      </c>
      <c r="I15" s="1" t="str" cm="1">
        <f t="array" ref="I15">IF(ROWS($H$4:$H15)&gt;$I$2,"",INDEX($E$2:$E$587,SMALL(IF($A$2:$A$587=$H$2,ROW($A$2:$A$587)-ROW($A$2)+1),ROWS($H$4:$H15)),COLUMNS($A13:$A13)))</f>
        <v/>
      </c>
    </row>
    <row r="16" spans="1:9" x14ac:dyDescent="0.35">
      <c r="A16" s="1" t="s">
        <v>25</v>
      </c>
      <c r="B16" s="1" t="s">
        <v>3843</v>
      </c>
      <c r="C16" s="22" t="str">
        <f>IF(A16=LEFT(Main!$C$4,2),"X","")</f>
        <v/>
      </c>
      <c r="E16" s="1" t="str">
        <f t="shared" si="0"/>
        <v/>
      </c>
      <c r="F16" s="22" t="str">
        <f>IF(E16="","",IF(COUNTIFS(Main!$D$6:$D$55,'Support - Municipal Selection'!E16)&gt;0,"X",""))</f>
        <v/>
      </c>
      <c r="H16" s="1" t="str" cm="1">
        <f t="array" ref="H16">IF(ROWS($H$4:$H16)&gt;$I$2,"",INDEX($A$2:$E$587,SMALL(IF($A$2:$A$587=$H$2,ROW($A$2:$A$587)-ROW($A$2)+1),ROWS($H$4:$H16)),COLUMNS($A14:$A14)))</f>
        <v/>
      </c>
      <c r="I16" s="1" t="str" cm="1">
        <f t="array" ref="I16">IF(ROWS($H$4:$H16)&gt;$I$2,"",INDEX($E$2:$E$587,SMALL(IF($A$2:$A$587=$H$2,ROW($A$2:$A$587)-ROW($A$2)+1),ROWS($H$4:$H16)),COLUMNS($A14:$A14)))</f>
        <v/>
      </c>
    </row>
    <row r="17" spans="1:9" x14ac:dyDescent="0.35">
      <c r="A17" s="1" t="s">
        <v>25</v>
      </c>
      <c r="B17" s="1" t="s">
        <v>3844</v>
      </c>
      <c r="C17" s="22" t="str">
        <f>IF(A17=LEFT(Main!$C$4,2),"X","")</f>
        <v/>
      </c>
      <c r="E17" s="1" t="str">
        <f t="shared" si="0"/>
        <v/>
      </c>
      <c r="F17" s="22" t="str">
        <f>IF(E17="","",IF(COUNTIFS(Main!$D$6:$D$55,'Support - Municipal Selection'!E17)&gt;0,"X",""))</f>
        <v/>
      </c>
      <c r="H17" s="1" t="str" cm="1">
        <f t="array" ref="H17">IF(ROWS($H$4:$H17)&gt;$I$2,"",INDEX($A$2:$E$587,SMALL(IF($A$2:$A$587=$H$2,ROW($A$2:$A$587)-ROW($A$2)+1),ROWS($H$4:$H17)),COLUMNS($A15:$A15)))</f>
        <v/>
      </c>
      <c r="I17" s="1" t="str" cm="1">
        <f t="array" ref="I17">IF(ROWS($H$4:$H17)&gt;$I$2,"",INDEX($E$2:$E$587,SMALL(IF($A$2:$A$587=$H$2,ROW($A$2:$A$587)-ROW($A$2)+1),ROWS($H$4:$H17)),COLUMNS($A15:$A15)))</f>
        <v/>
      </c>
    </row>
    <row r="18" spans="1:9" x14ac:dyDescent="0.35">
      <c r="A18" s="1" t="s">
        <v>25</v>
      </c>
      <c r="B18" s="1" t="s">
        <v>3845</v>
      </c>
      <c r="C18" s="22" t="str">
        <f>IF(A18=LEFT(Main!$C$4,2),"X","")</f>
        <v/>
      </c>
      <c r="E18" s="1" t="str">
        <f t="shared" si="0"/>
        <v/>
      </c>
      <c r="F18" s="22" t="str">
        <f>IF(E18="","",IF(COUNTIFS(Main!$D$6:$D$55,'Support - Municipal Selection'!E18)&gt;0,"X",""))</f>
        <v/>
      </c>
      <c r="H18" s="1" t="str" cm="1">
        <f t="array" ref="H18">IF(ROWS($H$4:$H18)&gt;$I$2,"",INDEX($A$2:$E$587,SMALL(IF($A$2:$A$587=$H$2,ROW($A$2:$A$587)-ROW($A$2)+1),ROWS($H$4:$H18)),COLUMNS($A16:$A16)))</f>
        <v/>
      </c>
      <c r="I18" s="1" t="str" cm="1">
        <f t="array" ref="I18">IF(ROWS($H$4:$H18)&gt;$I$2,"",INDEX($E$2:$E$587,SMALL(IF($A$2:$A$587=$H$2,ROW($A$2:$A$587)-ROW($A$2)+1),ROWS($H$4:$H18)),COLUMNS($A16:$A16)))</f>
        <v/>
      </c>
    </row>
    <row r="19" spans="1:9" x14ac:dyDescent="0.35">
      <c r="A19" s="1" t="s">
        <v>25</v>
      </c>
      <c r="B19" s="1" t="s">
        <v>3846</v>
      </c>
      <c r="C19" s="22" t="str">
        <f>IF(A19=LEFT(Main!$C$4,2),"X","")</f>
        <v/>
      </c>
      <c r="E19" s="1" t="str">
        <f t="shared" si="0"/>
        <v/>
      </c>
      <c r="F19" s="22" t="str">
        <f>IF(E19="","",IF(COUNTIFS(Main!$D$6:$D$55,'Support - Municipal Selection'!E19)&gt;0,"X",""))</f>
        <v/>
      </c>
      <c r="H19" s="1" t="str" cm="1">
        <f t="array" ref="H19">IF(ROWS($H$4:$H19)&gt;$I$2,"",INDEX($A$2:$E$587,SMALL(IF($A$2:$A$587=$H$2,ROW($A$2:$A$587)-ROW($A$2)+1),ROWS($H$4:$H19)),COLUMNS($A17:$A17)))</f>
        <v/>
      </c>
      <c r="I19" s="1" t="str" cm="1">
        <f t="array" ref="I19">IF(ROWS($H$4:$H19)&gt;$I$2,"",INDEX($E$2:$E$587,SMALL(IF($A$2:$A$587=$H$2,ROW($A$2:$A$587)-ROW($A$2)+1),ROWS($H$4:$H19)),COLUMNS($A17:$A17)))</f>
        <v/>
      </c>
    </row>
    <row r="20" spans="1:9" x14ac:dyDescent="0.35">
      <c r="A20" s="1" t="s">
        <v>25</v>
      </c>
      <c r="B20" s="1" t="s">
        <v>3847</v>
      </c>
      <c r="C20" s="22" t="str">
        <f>IF(A20=LEFT(Main!$C$4,2),"X","")</f>
        <v/>
      </c>
      <c r="E20" s="1" t="str">
        <f t="shared" si="0"/>
        <v/>
      </c>
      <c r="F20" s="22" t="str">
        <f>IF(E20="","",IF(COUNTIFS(Main!$D$6:$D$55,'Support - Municipal Selection'!E20)&gt;0,"X",""))</f>
        <v/>
      </c>
      <c r="H20" s="1" t="str" cm="1">
        <f t="array" ref="H20">IF(ROWS($H$4:$H20)&gt;$I$2,"",INDEX($A$2:$E$587,SMALL(IF($A$2:$A$587=$H$2,ROW($A$2:$A$587)-ROW($A$2)+1),ROWS($H$4:$H20)),COLUMNS($A18:$A18)))</f>
        <v/>
      </c>
      <c r="I20" s="1" t="str" cm="1">
        <f t="array" ref="I20">IF(ROWS($H$4:$H20)&gt;$I$2,"",INDEX($E$2:$E$587,SMALL(IF($A$2:$A$587=$H$2,ROW($A$2:$A$587)-ROW($A$2)+1),ROWS($H$4:$H20)),COLUMNS($A18:$A18)))</f>
        <v/>
      </c>
    </row>
    <row r="21" spans="1:9" x14ac:dyDescent="0.35">
      <c r="A21" s="1" t="s">
        <v>27</v>
      </c>
      <c r="B21" s="1" t="s">
        <v>3848</v>
      </c>
      <c r="C21" s="22" t="str">
        <f>IF(A21=LEFT(Main!$C$4,2),"X","")</f>
        <v/>
      </c>
      <c r="E21" s="1" t="str">
        <f t="shared" si="0"/>
        <v/>
      </c>
      <c r="F21" s="22" t="str">
        <f>IF(E21="","",IF(COUNTIFS(Main!$D$6:$D$55,'Support - Municipal Selection'!E21)&gt;0,"X",""))</f>
        <v/>
      </c>
      <c r="H21" s="1" t="str" cm="1">
        <f t="array" ref="H21">IF(ROWS($H$4:$H21)&gt;$I$2,"",INDEX($A$2:$E$587,SMALL(IF($A$2:$A$587=$H$2,ROW($A$2:$A$587)-ROW($A$2)+1),ROWS($H$4:$H21)),COLUMNS($A19:$A19)))</f>
        <v/>
      </c>
      <c r="I21" s="1" t="str" cm="1">
        <f t="array" ref="I21">IF(ROWS($H$4:$H21)&gt;$I$2,"",INDEX($E$2:$E$587,SMALL(IF($A$2:$A$587=$H$2,ROW($A$2:$A$587)-ROW($A$2)+1),ROWS($H$4:$H21)),COLUMNS($A19:$A19)))</f>
        <v/>
      </c>
    </row>
    <row r="22" spans="1:9" x14ac:dyDescent="0.35">
      <c r="A22" s="1" t="s">
        <v>27</v>
      </c>
      <c r="B22" s="1" t="s">
        <v>3849</v>
      </c>
      <c r="C22" s="22" t="str">
        <f>IF(A22=LEFT(Main!$C$4,2),"X","")</f>
        <v/>
      </c>
      <c r="E22" s="1" t="str">
        <f t="shared" si="0"/>
        <v/>
      </c>
      <c r="F22" s="22" t="str">
        <f>IF(E22="","",IF(COUNTIFS(Main!$D$6:$D$55,'Support - Municipal Selection'!E22)&gt;0,"X",""))</f>
        <v/>
      </c>
      <c r="H22" s="1" t="str" cm="1">
        <f t="array" ref="H22">IF(ROWS($H$4:$H22)&gt;$I$2,"",INDEX($A$2:$E$587,SMALL(IF($A$2:$A$587=$H$2,ROW($A$2:$A$587)-ROW($A$2)+1),ROWS($H$4:$H22)),COLUMNS($A20:$A20)))</f>
        <v/>
      </c>
      <c r="I22" s="1" t="str" cm="1">
        <f t="array" ref="I22">IF(ROWS($H$4:$H22)&gt;$I$2,"",INDEX($E$2:$E$587,SMALL(IF($A$2:$A$587=$H$2,ROW($A$2:$A$587)-ROW($A$2)+1),ROWS($H$4:$H22)),COLUMNS($A20:$A20)))</f>
        <v/>
      </c>
    </row>
    <row r="23" spans="1:9" x14ac:dyDescent="0.35">
      <c r="A23" s="1" t="s">
        <v>27</v>
      </c>
      <c r="B23" s="1" t="s">
        <v>3850</v>
      </c>
      <c r="C23" s="22" t="str">
        <f>IF(A23=LEFT(Main!$C$4,2),"X","")</f>
        <v/>
      </c>
      <c r="E23" s="1" t="str">
        <f t="shared" si="0"/>
        <v/>
      </c>
      <c r="F23" s="22" t="str">
        <f>IF(E23="","",IF(COUNTIFS(Main!$D$6:$D$55,'Support - Municipal Selection'!E23)&gt;0,"X",""))</f>
        <v/>
      </c>
      <c r="H23" s="1" t="str" cm="1">
        <f t="array" ref="H23">IF(ROWS($H$4:$H23)&gt;$I$2,"",INDEX($A$2:$E$587,SMALL(IF($A$2:$A$587=$H$2,ROW($A$2:$A$587)-ROW($A$2)+1),ROWS($H$4:$H23)),COLUMNS($A21:$A21)))</f>
        <v/>
      </c>
      <c r="I23" s="1" t="str" cm="1">
        <f t="array" ref="I23">IF(ROWS($H$4:$H23)&gt;$I$2,"",INDEX($E$2:$E$587,SMALL(IF($A$2:$A$587=$H$2,ROW($A$2:$A$587)-ROW($A$2)+1),ROWS($H$4:$H23)),COLUMNS($A21:$A21)))</f>
        <v/>
      </c>
    </row>
    <row r="24" spans="1:9" x14ac:dyDescent="0.35">
      <c r="A24" s="1" t="s">
        <v>27</v>
      </c>
      <c r="B24" s="1" t="s">
        <v>3851</v>
      </c>
      <c r="C24" s="22" t="str">
        <f>IF(A24=LEFT(Main!$C$4,2),"X","")</f>
        <v/>
      </c>
      <c r="E24" s="1" t="str">
        <f t="shared" si="0"/>
        <v/>
      </c>
      <c r="F24" s="22" t="str">
        <f>IF(E24="","",IF(COUNTIFS(Main!$D$6:$D$55,'Support - Municipal Selection'!E24)&gt;0,"X",""))</f>
        <v/>
      </c>
      <c r="H24" s="1" t="str" cm="1">
        <f t="array" ref="H24">IF(ROWS($H$4:$H24)&gt;$I$2,"",INDEX($A$2:$E$587,SMALL(IF($A$2:$A$587=$H$2,ROW($A$2:$A$587)-ROW($A$2)+1),ROWS($H$4:$H24)),COLUMNS($A22:$A22)))</f>
        <v/>
      </c>
      <c r="I24" s="1" t="str" cm="1">
        <f t="array" ref="I24">IF(ROWS($H$4:$H24)&gt;$I$2,"",INDEX($E$2:$E$587,SMALL(IF($A$2:$A$587=$H$2,ROW($A$2:$A$587)-ROW($A$2)+1),ROWS($H$4:$H24)),COLUMNS($A22:$A22)))</f>
        <v/>
      </c>
    </row>
    <row r="25" spans="1:9" x14ac:dyDescent="0.35">
      <c r="A25" s="1" t="s">
        <v>27</v>
      </c>
      <c r="B25" s="1" t="s">
        <v>3852</v>
      </c>
      <c r="C25" s="22" t="str">
        <f>IF(A25=LEFT(Main!$C$4,2),"X","")</f>
        <v/>
      </c>
      <c r="E25" s="1" t="str">
        <f t="shared" si="0"/>
        <v/>
      </c>
      <c r="F25" s="22" t="str">
        <f>IF(E25="","",IF(COUNTIFS(Main!$D$6:$D$55,'Support - Municipal Selection'!E25)&gt;0,"X",""))</f>
        <v/>
      </c>
      <c r="H25" s="1" t="str" cm="1">
        <f t="array" ref="H25">IF(ROWS($H$4:$H25)&gt;$I$2,"",INDEX($A$2:$E$587,SMALL(IF($A$2:$A$587=$H$2,ROW($A$2:$A$587)-ROW($A$2)+1),ROWS($H$4:$H25)),COLUMNS($A23:$A23)))</f>
        <v/>
      </c>
      <c r="I25" s="1" t="str" cm="1">
        <f t="array" ref="I25">IF(ROWS($H$4:$H25)&gt;$I$2,"",INDEX($E$2:$E$587,SMALL(IF($A$2:$A$587=$H$2,ROW($A$2:$A$587)-ROW($A$2)+1),ROWS($H$4:$H25)),COLUMNS($A23:$A23)))</f>
        <v/>
      </c>
    </row>
    <row r="26" spans="1:9" x14ac:dyDescent="0.35">
      <c r="A26" s="1" t="s">
        <v>27</v>
      </c>
      <c r="B26" s="1" t="s">
        <v>3853</v>
      </c>
      <c r="C26" s="22" t="str">
        <f>IF(A26=LEFT(Main!$C$4,2),"X","")</f>
        <v/>
      </c>
      <c r="E26" s="1" t="str">
        <f t="shared" si="0"/>
        <v/>
      </c>
      <c r="F26" s="22" t="str">
        <f>IF(E26="","",IF(COUNTIFS(Main!$D$6:$D$55,'Support - Municipal Selection'!E26)&gt;0,"X",""))</f>
        <v/>
      </c>
      <c r="H26" s="1" t="str" cm="1">
        <f t="array" ref="H26">IF(ROWS($H$4:$H26)&gt;$I$2,"",INDEX($A$2:$E$587,SMALL(IF($A$2:$A$587=$H$2,ROW($A$2:$A$587)-ROW($A$2)+1),ROWS($H$4:$H26)),COLUMNS($A24:$A24)))</f>
        <v/>
      </c>
      <c r="I26" s="1" t="str" cm="1">
        <f t="array" ref="I26">IF(ROWS($H$4:$H26)&gt;$I$2,"",INDEX($E$2:$E$587,SMALL(IF($A$2:$A$587=$H$2,ROW($A$2:$A$587)-ROW($A$2)+1),ROWS($H$4:$H26)),COLUMNS($A24:$A24)))</f>
        <v/>
      </c>
    </row>
    <row r="27" spans="1:9" x14ac:dyDescent="0.35">
      <c r="A27" s="1" t="s">
        <v>29</v>
      </c>
      <c r="B27" s="1" t="s">
        <v>3854</v>
      </c>
      <c r="C27" s="22" t="str">
        <f>IF(A27=LEFT(Main!$C$4,2),"X","")</f>
        <v/>
      </c>
      <c r="E27" s="1" t="str">
        <f t="shared" si="0"/>
        <v/>
      </c>
      <c r="F27" s="22" t="str">
        <f>IF(E27="","",IF(COUNTIFS(Main!$D$6:$D$55,'Support - Municipal Selection'!E27)&gt;0,"X",""))</f>
        <v/>
      </c>
      <c r="H27" s="1" t="str" cm="1">
        <f t="array" ref="H27">IF(ROWS($H$4:$H27)&gt;$I$2,"",INDEX($A$2:$E$587,SMALL(IF($A$2:$A$587=$H$2,ROW($A$2:$A$587)-ROW($A$2)+1),ROWS($H$4:$H27)),COLUMNS($A25:$A25)))</f>
        <v/>
      </c>
      <c r="I27" s="1" t="str" cm="1">
        <f t="array" ref="I27">IF(ROWS($H$4:$H27)&gt;$I$2,"",INDEX($E$2:$E$587,SMALL(IF($A$2:$A$587=$H$2,ROW($A$2:$A$587)-ROW($A$2)+1),ROWS($H$4:$H27)),COLUMNS($A25:$A25)))</f>
        <v/>
      </c>
    </row>
    <row r="28" spans="1:9" x14ac:dyDescent="0.35">
      <c r="A28" s="1" t="s">
        <v>29</v>
      </c>
      <c r="B28" s="1" t="s">
        <v>3855</v>
      </c>
      <c r="C28" s="22" t="str">
        <f>IF(A28=LEFT(Main!$C$4,2),"X","")</f>
        <v/>
      </c>
      <c r="E28" s="1" t="str">
        <f t="shared" si="0"/>
        <v/>
      </c>
      <c r="F28" s="22" t="str">
        <f>IF(E28="","",IF(COUNTIFS(Main!$D$6:$D$55,'Support - Municipal Selection'!E28)&gt;0,"X",""))</f>
        <v/>
      </c>
      <c r="H28" s="1" t="str" cm="1">
        <f t="array" ref="H28">IF(ROWS($H$4:$H28)&gt;$I$2,"",INDEX($A$2:$E$587,SMALL(IF($A$2:$A$587=$H$2,ROW($A$2:$A$587)-ROW($A$2)+1),ROWS($H$4:$H28)),COLUMNS($A26:$A26)))</f>
        <v/>
      </c>
      <c r="I28" s="1" t="str" cm="1">
        <f t="array" ref="I28">IF(ROWS($H$4:$H28)&gt;$I$2,"",INDEX($E$2:$E$587,SMALL(IF($A$2:$A$587=$H$2,ROW($A$2:$A$587)-ROW($A$2)+1),ROWS($H$4:$H28)),COLUMNS($A26:$A26)))</f>
        <v/>
      </c>
    </row>
    <row r="29" spans="1:9" x14ac:dyDescent="0.35">
      <c r="A29" s="1" t="s">
        <v>29</v>
      </c>
      <c r="B29" s="1" t="s">
        <v>3856</v>
      </c>
      <c r="C29" s="22" t="str">
        <f>IF(A29=LEFT(Main!$C$4,2),"X","")</f>
        <v/>
      </c>
      <c r="E29" s="1" t="str">
        <f t="shared" si="0"/>
        <v/>
      </c>
      <c r="F29" s="22" t="str">
        <f>IF(E29="","",IF(COUNTIFS(Main!$D$6:$D$55,'Support - Municipal Selection'!E29)&gt;0,"X",""))</f>
        <v/>
      </c>
    </row>
    <row r="30" spans="1:9" x14ac:dyDescent="0.35">
      <c r="A30" s="1" t="s">
        <v>29</v>
      </c>
      <c r="B30" s="1" t="s">
        <v>3857</v>
      </c>
      <c r="C30" s="22" t="str">
        <f>IF(A30=LEFT(Main!$C$4,2),"X","")</f>
        <v/>
      </c>
      <c r="E30" s="1" t="str">
        <f t="shared" si="0"/>
        <v/>
      </c>
      <c r="F30" s="22" t="str">
        <f>IF(E30="","",IF(COUNTIFS(Main!$D$6:$D$55,'Support - Municipal Selection'!E30)&gt;0,"X",""))</f>
        <v/>
      </c>
    </row>
    <row r="31" spans="1:9" x14ac:dyDescent="0.35">
      <c r="A31" s="1" t="s">
        <v>31</v>
      </c>
      <c r="B31" s="1" t="s">
        <v>3858</v>
      </c>
      <c r="C31" s="22" t="str">
        <f>IF(A31=LEFT(Main!$C$4,2),"X","")</f>
        <v>X</v>
      </c>
      <c r="E31" s="1" t="str">
        <f t="shared" si="0"/>
        <v>LEBANON CIVIL CITY</v>
      </c>
      <c r="F31" s="22" t="str">
        <f>IF(E31="","",IF(COUNTIFS(Main!$D$6:$D$55,'Support - Municipal Selection'!E31)&gt;0,"X",""))</f>
        <v/>
      </c>
    </row>
    <row r="32" spans="1:9" x14ac:dyDescent="0.35">
      <c r="A32" s="1" t="s">
        <v>31</v>
      </c>
      <c r="B32" s="1" t="s">
        <v>3859</v>
      </c>
      <c r="C32" s="22" t="str">
        <f>IF(A32=LEFT(Main!$C$4,2),"X","")</f>
        <v>X</v>
      </c>
      <c r="E32" s="1" t="str">
        <f t="shared" si="0"/>
        <v>ADVANCE CIVIL TOWN</v>
      </c>
      <c r="F32" s="22" t="str">
        <f>IF(E32="","",IF(COUNTIFS(Main!$D$6:$D$55,'Support - Municipal Selection'!E32)&gt;0,"X",""))</f>
        <v/>
      </c>
    </row>
    <row r="33" spans="1:6" x14ac:dyDescent="0.35">
      <c r="A33" s="1" t="s">
        <v>31</v>
      </c>
      <c r="B33" s="1" t="s">
        <v>3860</v>
      </c>
      <c r="C33" s="22" t="str">
        <f>IF(A33=LEFT(Main!$C$4,2),"X","")</f>
        <v>X</v>
      </c>
      <c r="E33" s="1" t="str">
        <f t="shared" si="0"/>
        <v>JAMESTOWN CIVIL TOWN</v>
      </c>
      <c r="F33" s="22" t="str">
        <f>IF(E33="","",IF(COUNTIFS(Main!$D$6:$D$55,'Support - Municipal Selection'!E33)&gt;0,"X",""))</f>
        <v/>
      </c>
    </row>
    <row r="34" spans="1:6" x14ac:dyDescent="0.35">
      <c r="A34" s="1" t="s">
        <v>31</v>
      </c>
      <c r="B34" s="1" t="s">
        <v>3861</v>
      </c>
      <c r="C34" s="22" t="str">
        <f>IF(A34=LEFT(Main!$C$4,2),"X","")</f>
        <v>X</v>
      </c>
      <c r="E34" s="1" t="str">
        <f t="shared" si="0"/>
        <v>THORNTOWN CIVIL TOWN</v>
      </c>
      <c r="F34" s="22" t="str">
        <f>IF(E34="","",IF(COUNTIFS(Main!$D$6:$D$55,'Support - Municipal Selection'!E34)&gt;0,"X",""))</f>
        <v/>
      </c>
    </row>
    <row r="35" spans="1:6" x14ac:dyDescent="0.35">
      <c r="A35" s="1" t="s">
        <v>31</v>
      </c>
      <c r="B35" s="1" t="s">
        <v>3862</v>
      </c>
      <c r="C35" s="22" t="str">
        <f>IF(A35=LEFT(Main!$C$4,2),"X","")</f>
        <v>X</v>
      </c>
      <c r="E35" s="1" t="str">
        <f t="shared" si="0"/>
        <v>ULEN CIVIL TOWN</v>
      </c>
      <c r="F35" s="22" t="str">
        <f>IF(E35="","",IF(COUNTIFS(Main!$D$6:$D$55,'Support - Municipal Selection'!E35)&gt;0,"X",""))</f>
        <v/>
      </c>
    </row>
    <row r="36" spans="1:6" x14ac:dyDescent="0.35">
      <c r="A36" s="1" t="s">
        <v>31</v>
      </c>
      <c r="B36" s="1" t="s">
        <v>3863</v>
      </c>
      <c r="C36" s="22" t="str">
        <f>IF(A36=LEFT(Main!$C$4,2),"X","")</f>
        <v>X</v>
      </c>
      <c r="E36" s="1" t="str">
        <f t="shared" si="0"/>
        <v>WHITESTOWN CIVIL TOWN</v>
      </c>
      <c r="F36" s="22" t="str">
        <f>IF(E36="","",IF(COUNTIFS(Main!$D$6:$D$55,'Support - Municipal Selection'!E36)&gt;0,"X",""))</f>
        <v/>
      </c>
    </row>
    <row r="37" spans="1:6" x14ac:dyDescent="0.35">
      <c r="A37" s="1" t="s">
        <v>31</v>
      </c>
      <c r="B37" s="1" t="s">
        <v>3864</v>
      </c>
      <c r="C37" s="22" t="str">
        <f>IF(A37=LEFT(Main!$C$4,2),"X","")</f>
        <v>X</v>
      </c>
      <c r="E37" s="1" t="str">
        <f t="shared" si="0"/>
        <v>ZIONSVILLE CIVIL TOWN</v>
      </c>
      <c r="F37" s="22" t="str">
        <f>IF(E37="","",IF(COUNTIFS(Main!$D$6:$D$55,'Support - Municipal Selection'!E37)&gt;0,"X",""))</f>
        <v/>
      </c>
    </row>
    <row r="38" spans="1:6" x14ac:dyDescent="0.35">
      <c r="A38" s="1" t="s">
        <v>33</v>
      </c>
      <c r="B38" s="1" t="s">
        <v>3865</v>
      </c>
      <c r="C38" s="22" t="str">
        <f>IF(A38=LEFT(Main!$C$4,2),"X","")</f>
        <v/>
      </c>
      <c r="E38" s="1" t="str">
        <f t="shared" si="0"/>
        <v/>
      </c>
      <c r="F38" s="22" t="str">
        <f>IF(E38="","",IF(COUNTIFS(Main!$D$6:$D$55,'Support - Municipal Selection'!E38)&gt;0,"X",""))</f>
        <v/>
      </c>
    </row>
    <row r="39" spans="1:6" x14ac:dyDescent="0.35">
      <c r="A39" s="1" t="s">
        <v>35</v>
      </c>
      <c r="B39" s="1" t="s">
        <v>3866</v>
      </c>
      <c r="C39" s="22" t="str">
        <f>IF(A39=LEFT(Main!$C$4,2),"X","")</f>
        <v/>
      </c>
      <c r="E39" s="1" t="str">
        <f t="shared" si="0"/>
        <v/>
      </c>
      <c r="F39" s="22" t="str">
        <f>IF(E39="","",IF(COUNTIFS(Main!$D$6:$D$55,'Support - Municipal Selection'!E39)&gt;0,"X",""))</f>
        <v/>
      </c>
    </row>
    <row r="40" spans="1:6" x14ac:dyDescent="0.35">
      <c r="A40" s="1" t="s">
        <v>35</v>
      </c>
      <c r="B40" s="1" t="s">
        <v>3867</v>
      </c>
      <c r="C40" s="22" t="str">
        <f>IF(A40=LEFT(Main!$C$4,2),"X","")</f>
        <v/>
      </c>
      <c r="E40" s="1" t="str">
        <f t="shared" si="0"/>
        <v/>
      </c>
      <c r="F40" s="22" t="str">
        <f>IF(E40="","",IF(COUNTIFS(Main!$D$6:$D$55,'Support - Municipal Selection'!E40)&gt;0,"X",""))</f>
        <v/>
      </c>
    </row>
    <row r="41" spans="1:6" x14ac:dyDescent="0.35">
      <c r="A41" s="1" t="s">
        <v>35</v>
      </c>
      <c r="B41" s="1" t="s">
        <v>3868</v>
      </c>
      <c r="C41" s="22" t="str">
        <f>IF(A41=LEFT(Main!$C$4,2),"X","")</f>
        <v/>
      </c>
      <c r="E41" s="1" t="str">
        <f t="shared" si="0"/>
        <v/>
      </c>
      <c r="F41" s="22" t="str">
        <f>IF(E41="","",IF(COUNTIFS(Main!$D$6:$D$55,'Support - Municipal Selection'!E41)&gt;0,"X",""))</f>
        <v/>
      </c>
    </row>
    <row r="42" spans="1:6" x14ac:dyDescent="0.35">
      <c r="A42" s="1" t="s">
        <v>35</v>
      </c>
      <c r="B42" s="1" t="s">
        <v>3869</v>
      </c>
      <c r="C42" s="22" t="str">
        <f>IF(A42=LEFT(Main!$C$4,2),"X","")</f>
        <v/>
      </c>
      <c r="E42" s="1" t="str">
        <f t="shared" si="0"/>
        <v/>
      </c>
      <c r="F42" s="22" t="str">
        <f>IF(E42="","",IF(COUNTIFS(Main!$D$6:$D$55,'Support - Municipal Selection'!E42)&gt;0,"X",""))</f>
        <v/>
      </c>
    </row>
    <row r="43" spans="1:6" x14ac:dyDescent="0.35">
      <c r="A43" s="1" t="s">
        <v>35</v>
      </c>
      <c r="B43" s="1" t="s">
        <v>3870</v>
      </c>
      <c r="C43" s="22" t="str">
        <f>IF(A43=LEFT(Main!$C$4,2),"X","")</f>
        <v/>
      </c>
      <c r="E43" s="1" t="str">
        <f t="shared" si="0"/>
        <v/>
      </c>
      <c r="F43" s="22" t="str">
        <f>IF(E43="","",IF(COUNTIFS(Main!$D$6:$D$55,'Support - Municipal Selection'!E43)&gt;0,"X",""))</f>
        <v/>
      </c>
    </row>
    <row r="44" spans="1:6" x14ac:dyDescent="0.35">
      <c r="A44" s="1" t="s">
        <v>37</v>
      </c>
      <c r="B44" s="1" t="s">
        <v>3871</v>
      </c>
      <c r="C44" s="22" t="str">
        <f>IF(A44=LEFT(Main!$C$4,2),"X","")</f>
        <v/>
      </c>
      <c r="E44" s="1" t="str">
        <f t="shared" si="0"/>
        <v/>
      </c>
      <c r="F44" s="22" t="str">
        <f>IF(E44="","",IF(COUNTIFS(Main!$D$6:$D$55,'Support - Municipal Selection'!E44)&gt;0,"X",""))</f>
        <v/>
      </c>
    </row>
    <row r="45" spans="1:6" x14ac:dyDescent="0.35">
      <c r="A45" s="1" t="s">
        <v>37</v>
      </c>
      <c r="B45" s="1" t="s">
        <v>3872</v>
      </c>
      <c r="C45" s="22" t="str">
        <f>IF(A45=LEFT(Main!$C$4,2),"X","")</f>
        <v/>
      </c>
      <c r="E45" s="1" t="str">
        <f t="shared" si="0"/>
        <v/>
      </c>
      <c r="F45" s="22" t="str">
        <f>IF(E45="","",IF(COUNTIFS(Main!$D$6:$D$55,'Support - Municipal Selection'!E45)&gt;0,"X",""))</f>
        <v/>
      </c>
    </row>
    <row r="46" spans="1:6" x14ac:dyDescent="0.35">
      <c r="A46" s="1" t="s">
        <v>37</v>
      </c>
      <c r="B46" s="1" t="s">
        <v>3873</v>
      </c>
      <c r="C46" s="22" t="str">
        <f>IF(A46=LEFT(Main!$C$4,2),"X","")</f>
        <v/>
      </c>
      <c r="E46" s="1" t="str">
        <f t="shared" si="0"/>
        <v/>
      </c>
      <c r="F46" s="22" t="str">
        <f>IF(E46="","",IF(COUNTIFS(Main!$D$6:$D$55,'Support - Municipal Selection'!E46)&gt;0,"X",""))</f>
        <v/>
      </c>
    </row>
    <row r="47" spans="1:6" x14ac:dyDescent="0.35">
      <c r="A47" s="1" t="s">
        <v>37</v>
      </c>
      <c r="B47" s="1" t="s">
        <v>3874</v>
      </c>
      <c r="C47" s="22" t="str">
        <f>IF(A47=LEFT(Main!$C$4,2),"X","")</f>
        <v/>
      </c>
      <c r="E47" s="1" t="str">
        <f t="shared" si="0"/>
        <v/>
      </c>
      <c r="F47" s="22" t="str">
        <f>IF(E47="","",IF(COUNTIFS(Main!$D$6:$D$55,'Support - Municipal Selection'!E47)&gt;0,"X",""))</f>
        <v/>
      </c>
    </row>
    <row r="48" spans="1:6" x14ac:dyDescent="0.35">
      <c r="A48" s="1" t="s">
        <v>37</v>
      </c>
      <c r="B48" s="1" t="s">
        <v>3875</v>
      </c>
      <c r="C48" s="22" t="str">
        <f>IF(A48=LEFT(Main!$C$4,2),"X","")</f>
        <v/>
      </c>
      <c r="E48" s="1" t="str">
        <f t="shared" si="0"/>
        <v/>
      </c>
      <c r="F48" s="22" t="str">
        <f>IF(E48="","",IF(COUNTIFS(Main!$D$6:$D$55,'Support - Municipal Selection'!E48)&gt;0,"X",""))</f>
        <v/>
      </c>
    </row>
    <row r="49" spans="1:6" x14ac:dyDescent="0.35">
      <c r="A49" s="1" t="s">
        <v>39</v>
      </c>
      <c r="B49" s="1" t="s">
        <v>3876</v>
      </c>
      <c r="C49" s="22" t="str">
        <f>IF(A49=LEFT(Main!$C$4,2),"X","")</f>
        <v/>
      </c>
      <c r="E49" s="1" t="str">
        <f t="shared" si="0"/>
        <v/>
      </c>
      <c r="F49" s="22" t="str">
        <f>IF(E49="","",IF(COUNTIFS(Main!$D$6:$D$55,'Support - Municipal Selection'!E49)&gt;0,"X",""))</f>
        <v/>
      </c>
    </row>
    <row r="50" spans="1:6" x14ac:dyDescent="0.35">
      <c r="A50" s="1" t="s">
        <v>39</v>
      </c>
      <c r="B50" s="1" t="s">
        <v>3877</v>
      </c>
      <c r="C50" s="22" t="str">
        <f>IF(A50=LEFT(Main!$C$4,2),"X","")</f>
        <v/>
      </c>
      <c r="E50" s="1" t="str">
        <f t="shared" si="0"/>
        <v/>
      </c>
      <c r="F50" s="22" t="str">
        <f>IF(E50="","",IF(COUNTIFS(Main!$D$6:$D$55,'Support - Municipal Selection'!E50)&gt;0,"X",""))</f>
        <v/>
      </c>
    </row>
    <row r="51" spans="1:6" x14ac:dyDescent="0.35">
      <c r="A51" s="1" t="s">
        <v>39</v>
      </c>
      <c r="B51" s="1" t="s">
        <v>3878</v>
      </c>
      <c r="C51" s="22" t="str">
        <f>IF(A51=LEFT(Main!$C$4,2),"X","")</f>
        <v/>
      </c>
      <c r="E51" s="1" t="str">
        <f t="shared" si="0"/>
        <v/>
      </c>
      <c r="F51" s="22" t="str">
        <f>IF(E51="","",IF(COUNTIFS(Main!$D$6:$D$55,'Support - Municipal Selection'!E51)&gt;0,"X",""))</f>
        <v/>
      </c>
    </row>
    <row r="52" spans="1:6" x14ac:dyDescent="0.35">
      <c r="A52" s="1" t="s">
        <v>39</v>
      </c>
      <c r="B52" s="1" t="s">
        <v>3879</v>
      </c>
      <c r="C52" s="22" t="str">
        <f>IF(A52=LEFT(Main!$C$4,2),"X","")</f>
        <v/>
      </c>
      <c r="E52" s="1" t="str">
        <f t="shared" si="0"/>
        <v/>
      </c>
      <c r="F52" s="22" t="str">
        <f>IF(E52="","",IF(COUNTIFS(Main!$D$6:$D$55,'Support - Municipal Selection'!E52)&gt;0,"X",""))</f>
        <v/>
      </c>
    </row>
    <row r="53" spans="1:6" x14ac:dyDescent="0.35">
      <c r="A53" s="1" t="s">
        <v>39</v>
      </c>
      <c r="B53" s="1" t="s">
        <v>3880</v>
      </c>
      <c r="C53" s="22" t="str">
        <f>IF(A53=LEFT(Main!$C$4,2),"X","")</f>
        <v/>
      </c>
      <c r="E53" s="1" t="str">
        <f t="shared" si="0"/>
        <v/>
      </c>
      <c r="F53" s="22" t="str">
        <f>IF(E53="","",IF(COUNTIFS(Main!$D$6:$D$55,'Support - Municipal Selection'!E53)&gt;0,"X",""))</f>
        <v/>
      </c>
    </row>
    <row r="54" spans="1:6" x14ac:dyDescent="0.35">
      <c r="A54" s="1" t="s">
        <v>39</v>
      </c>
      <c r="B54" s="1" t="s">
        <v>3881</v>
      </c>
      <c r="C54" s="22" t="str">
        <f>IF(A54=LEFT(Main!$C$4,2),"X","")</f>
        <v/>
      </c>
      <c r="E54" s="1" t="str">
        <f t="shared" si="0"/>
        <v/>
      </c>
      <c r="F54" s="22" t="str">
        <f>IF(E54="","",IF(COUNTIFS(Main!$D$6:$D$55,'Support - Municipal Selection'!E54)&gt;0,"X",""))</f>
        <v/>
      </c>
    </row>
    <row r="55" spans="1:6" x14ac:dyDescent="0.35">
      <c r="A55" s="1" t="s">
        <v>41</v>
      </c>
      <c r="B55" s="1" t="s">
        <v>3882</v>
      </c>
      <c r="C55" s="22" t="str">
        <f>IF(A55=LEFT(Main!$C$4,2),"X","")</f>
        <v/>
      </c>
      <c r="E55" s="1" t="str">
        <f t="shared" si="0"/>
        <v/>
      </c>
      <c r="F55" s="22" t="str">
        <f>IF(E55="","",IF(COUNTIFS(Main!$D$6:$D$55,'Support - Municipal Selection'!E55)&gt;0,"X",""))</f>
        <v/>
      </c>
    </row>
    <row r="56" spans="1:6" x14ac:dyDescent="0.35">
      <c r="A56" s="1" t="s">
        <v>41</v>
      </c>
      <c r="B56" s="1" t="s">
        <v>3883</v>
      </c>
      <c r="C56" s="22" t="str">
        <f>IF(A56=LEFT(Main!$C$4,2),"X","")</f>
        <v/>
      </c>
      <c r="E56" s="1" t="str">
        <f t="shared" si="0"/>
        <v/>
      </c>
      <c r="F56" s="22" t="str">
        <f>IF(E56="","",IF(COUNTIFS(Main!$D$6:$D$55,'Support - Municipal Selection'!E56)&gt;0,"X",""))</f>
        <v/>
      </c>
    </row>
    <row r="57" spans="1:6" x14ac:dyDescent="0.35">
      <c r="A57" s="1" t="s">
        <v>41</v>
      </c>
      <c r="B57" s="1" t="s">
        <v>3884</v>
      </c>
      <c r="C57" s="22" t="str">
        <f>IF(A57=LEFT(Main!$C$4,2),"X","")</f>
        <v/>
      </c>
      <c r="E57" s="1" t="str">
        <f t="shared" si="0"/>
        <v/>
      </c>
      <c r="F57" s="22" t="str">
        <f>IF(E57="","",IF(COUNTIFS(Main!$D$6:$D$55,'Support - Municipal Selection'!E57)&gt;0,"X",""))</f>
        <v/>
      </c>
    </row>
    <row r="58" spans="1:6" x14ac:dyDescent="0.35">
      <c r="A58" s="1" t="s">
        <v>41</v>
      </c>
      <c r="B58" s="1" t="s">
        <v>3885</v>
      </c>
      <c r="C58" s="22" t="str">
        <f>IF(A58=LEFT(Main!$C$4,2),"X","")</f>
        <v/>
      </c>
      <c r="E58" s="1" t="str">
        <f t="shared" si="0"/>
        <v/>
      </c>
      <c r="F58" s="22" t="str">
        <f>IF(E58="","",IF(COUNTIFS(Main!$D$6:$D$55,'Support - Municipal Selection'!E58)&gt;0,"X",""))</f>
        <v/>
      </c>
    </row>
    <row r="59" spans="1:6" x14ac:dyDescent="0.35">
      <c r="A59" s="1" t="s">
        <v>41</v>
      </c>
      <c r="B59" s="1" t="s">
        <v>3886</v>
      </c>
      <c r="C59" s="22" t="str">
        <f>IF(A59=LEFT(Main!$C$4,2),"X","")</f>
        <v/>
      </c>
      <c r="E59" s="1" t="str">
        <f t="shared" si="0"/>
        <v/>
      </c>
      <c r="F59" s="22" t="str">
        <f>IF(E59="","",IF(COUNTIFS(Main!$D$6:$D$55,'Support - Municipal Selection'!E59)&gt;0,"X",""))</f>
        <v/>
      </c>
    </row>
    <row r="60" spans="1:6" x14ac:dyDescent="0.35">
      <c r="A60" s="1" t="s">
        <v>41</v>
      </c>
      <c r="B60" s="1" t="s">
        <v>3887</v>
      </c>
      <c r="C60" s="22" t="str">
        <f>IF(A60=LEFT(Main!$C$4,2),"X","")</f>
        <v/>
      </c>
      <c r="E60" s="1" t="str">
        <f t="shared" si="0"/>
        <v/>
      </c>
      <c r="F60" s="22" t="str">
        <f>IF(E60="","",IF(COUNTIFS(Main!$D$6:$D$55,'Support - Municipal Selection'!E60)&gt;0,"X",""))</f>
        <v/>
      </c>
    </row>
    <row r="61" spans="1:6" x14ac:dyDescent="0.35">
      <c r="A61" s="1" t="s">
        <v>41</v>
      </c>
      <c r="B61" s="1" t="s">
        <v>3888</v>
      </c>
      <c r="C61" s="22" t="str">
        <f>IF(A61=LEFT(Main!$C$4,2),"X","")</f>
        <v/>
      </c>
      <c r="E61" s="1" t="str">
        <f t="shared" si="0"/>
        <v/>
      </c>
      <c r="F61" s="22" t="str">
        <f>IF(E61="","",IF(COUNTIFS(Main!$D$6:$D$55,'Support - Municipal Selection'!E61)&gt;0,"X",""))</f>
        <v/>
      </c>
    </row>
    <row r="62" spans="1:6" x14ac:dyDescent="0.35">
      <c r="A62" s="1" t="s">
        <v>43</v>
      </c>
      <c r="B62" s="1" t="s">
        <v>3889</v>
      </c>
      <c r="C62" s="22" t="str">
        <f>IF(A62=LEFT(Main!$C$4,2),"X","")</f>
        <v/>
      </c>
      <c r="E62" s="1" t="str">
        <f t="shared" si="0"/>
        <v/>
      </c>
      <c r="F62" s="22" t="str">
        <f>IF(E62="","",IF(COUNTIFS(Main!$D$6:$D$55,'Support - Municipal Selection'!E62)&gt;0,"X",""))</f>
        <v/>
      </c>
    </row>
    <row r="63" spans="1:6" x14ac:dyDescent="0.35">
      <c r="A63" s="1" t="s">
        <v>43</v>
      </c>
      <c r="B63" s="1" t="s">
        <v>3890</v>
      </c>
      <c r="C63" s="22" t="str">
        <f>IF(A63=LEFT(Main!$C$4,2),"X","")</f>
        <v/>
      </c>
      <c r="E63" s="1" t="str">
        <f t="shared" si="0"/>
        <v/>
      </c>
      <c r="F63" s="22" t="str">
        <f>IF(E63="","",IF(COUNTIFS(Main!$D$6:$D$55,'Support - Municipal Selection'!E63)&gt;0,"X",""))</f>
        <v/>
      </c>
    </row>
    <row r="64" spans="1:6" x14ac:dyDescent="0.35">
      <c r="A64" s="1" t="s">
        <v>43</v>
      </c>
      <c r="B64" s="1" t="s">
        <v>3891</v>
      </c>
      <c r="C64" s="22" t="str">
        <f>IF(A64=LEFT(Main!$C$4,2),"X","")</f>
        <v/>
      </c>
      <c r="E64" s="1" t="str">
        <f t="shared" si="0"/>
        <v/>
      </c>
      <c r="F64" s="22" t="str">
        <f>IF(E64="","",IF(COUNTIFS(Main!$D$6:$D$55,'Support - Municipal Selection'!E64)&gt;0,"X",""))</f>
        <v/>
      </c>
    </row>
    <row r="65" spans="1:6" x14ac:dyDescent="0.35">
      <c r="A65" s="1" t="s">
        <v>43</v>
      </c>
      <c r="B65" s="1" t="s">
        <v>3892</v>
      </c>
      <c r="C65" s="22" t="str">
        <f>IF(A65=LEFT(Main!$C$4,2),"X","")</f>
        <v/>
      </c>
      <c r="E65" s="1" t="str">
        <f t="shared" si="0"/>
        <v/>
      </c>
      <c r="F65" s="22" t="str">
        <f>IF(E65="","",IF(COUNTIFS(Main!$D$6:$D$55,'Support - Municipal Selection'!E65)&gt;0,"X",""))</f>
        <v/>
      </c>
    </row>
    <row r="66" spans="1:6" x14ac:dyDescent="0.35">
      <c r="A66" s="1" t="s">
        <v>43</v>
      </c>
      <c r="B66" s="1" t="s">
        <v>3893</v>
      </c>
      <c r="C66" s="22" t="str">
        <f>IF(A66=LEFT(Main!$C$4,2),"X","")</f>
        <v/>
      </c>
      <c r="E66" s="1" t="str">
        <f t="shared" ref="E66:E129" si="1">IF(C66="X",MID(B66,11,50),"")</f>
        <v/>
      </c>
      <c r="F66" s="22" t="str">
        <f>IF(E66="","",IF(COUNTIFS(Main!$D$6:$D$55,'Support - Municipal Selection'!E66)&gt;0,"X",""))</f>
        <v/>
      </c>
    </row>
    <row r="67" spans="1:6" x14ac:dyDescent="0.35">
      <c r="A67" s="1" t="s">
        <v>43</v>
      </c>
      <c r="B67" s="1" t="s">
        <v>3894</v>
      </c>
      <c r="C67" s="22" t="str">
        <f>IF(A67=LEFT(Main!$C$4,2),"X","")</f>
        <v/>
      </c>
      <c r="E67" s="1" t="str">
        <f t="shared" si="1"/>
        <v/>
      </c>
      <c r="F67" s="22" t="str">
        <f>IF(E67="","",IF(COUNTIFS(Main!$D$6:$D$55,'Support - Municipal Selection'!E67)&gt;0,"X",""))</f>
        <v/>
      </c>
    </row>
    <row r="68" spans="1:6" x14ac:dyDescent="0.35">
      <c r="A68" s="1" t="s">
        <v>45</v>
      </c>
      <c r="B68" s="1" t="s">
        <v>3895</v>
      </c>
      <c r="C68" s="22" t="str">
        <f>IF(A68=LEFT(Main!$C$4,2),"X","")</f>
        <v/>
      </c>
      <c r="E68" s="1" t="str">
        <f t="shared" si="1"/>
        <v/>
      </c>
      <c r="F68" s="22" t="str">
        <f>IF(E68="","",IF(COUNTIFS(Main!$D$6:$D$55,'Support - Municipal Selection'!E68)&gt;0,"X",""))</f>
        <v/>
      </c>
    </row>
    <row r="69" spans="1:6" x14ac:dyDescent="0.35">
      <c r="A69" s="1" t="s">
        <v>45</v>
      </c>
      <c r="B69" s="1" t="s">
        <v>3896</v>
      </c>
      <c r="C69" s="22" t="str">
        <f>IF(A69=LEFT(Main!$C$4,2),"X","")</f>
        <v/>
      </c>
      <c r="E69" s="1" t="str">
        <f t="shared" si="1"/>
        <v/>
      </c>
      <c r="F69" s="22" t="str">
        <f>IF(E69="","",IF(COUNTIFS(Main!$D$6:$D$55,'Support - Municipal Selection'!E69)&gt;0,"X",""))</f>
        <v/>
      </c>
    </row>
    <row r="70" spans="1:6" x14ac:dyDescent="0.35">
      <c r="A70" s="1" t="s">
        <v>45</v>
      </c>
      <c r="B70" s="1" t="s">
        <v>3897</v>
      </c>
      <c r="C70" s="22" t="str">
        <f>IF(A70=LEFT(Main!$C$4,2),"X","")</f>
        <v/>
      </c>
      <c r="E70" s="1" t="str">
        <f t="shared" si="1"/>
        <v/>
      </c>
      <c r="F70" s="22" t="str">
        <f>IF(E70="","",IF(COUNTIFS(Main!$D$6:$D$55,'Support - Municipal Selection'!E70)&gt;0,"X",""))</f>
        <v/>
      </c>
    </row>
    <row r="71" spans="1:6" x14ac:dyDescent="0.35">
      <c r="A71" s="1" t="s">
        <v>45</v>
      </c>
      <c r="B71" s="1" t="s">
        <v>3898</v>
      </c>
      <c r="C71" s="22" t="str">
        <f>IF(A71=LEFT(Main!$C$4,2),"X","")</f>
        <v/>
      </c>
      <c r="E71" s="1" t="str">
        <f t="shared" si="1"/>
        <v/>
      </c>
      <c r="F71" s="22" t="str">
        <f>IF(E71="","",IF(COUNTIFS(Main!$D$6:$D$55,'Support - Municipal Selection'!E71)&gt;0,"X",""))</f>
        <v/>
      </c>
    </row>
    <row r="72" spans="1:6" x14ac:dyDescent="0.35">
      <c r="A72" s="1" t="s">
        <v>45</v>
      </c>
      <c r="B72" s="1" t="s">
        <v>3899</v>
      </c>
      <c r="C72" s="22" t="str">
        <f>IF(A72=LEFT(Main!$C$4,2),"X","")</f>
        <v/>
      </c>
      <c r="E72" s="1" t="str">
        <f t="shared" si="1"/>
        <v/>
      </c>
      <c r="F72" s="22" t="str">
        <f>IF(E72="","",IF(COUNTIFS(Main!$D$6:$D$55,'Support - Municipal Selection'!E72)&gt;0,"X",""))</f>
        <v/>
      </c>
    </row>
    <row r="73" spans="1:6" x14ac:dyDescent="0.35">
      <c r="A73" s="1" t="s">
        <v>47</v>
      </c>
      <c r="B73" s="1" t="s">
        <v>3900</v>
      </c>
      <c r="C73" s="22" t="str">
        <f>IF(A73=LEFT(Main!$C$4,2),"X","")</f>
        <v/>
      </c>
      <c r="E73" s="1" t="str">
        <f t="shared" si="1"/>
        <v/>
      </c>
      <c r="F73" s="22" t="str">
        <f>IF(E73="","",IF(COUNTIFS(Main!$D$6:$D$55,'Support - Municipal Selection'!E73)&gt;0,"X",""))</f>
        <v/>
      </c>
    </row>
    <row r="74" spans="1:6" x14ac:dyDescent="0.35">
      <c r="A74" s="1" t="s">
        <v>47</v>
      </c>
      <c r="B74" s="1" t="s">
        <v>3901</v>
      </c>
      <c r="C74" s="22" t="str">
        <f>IF(A74=LEFT(Main!$C$4,2),"X","")</f>
        <v/>
      </c>
      <c r="E74" s="1" t="str">
        <f t="shared" si="1"/>
        <v/>
      </c>
      <c r="F74" s="22" t="str">
        <f>IF(E74="","",IF(COUNTIFS(Main!$D$6:$D$55,'Support - Municipal Selection'!E74)&gt;0,"X",""))</f>
        <v/>
      </c>
    </row>
    <row r="75" spans="1:6" x14ac:dyDescent="0.35">
      <c r="A75" s="1" t="s">
        <v>47</v>
      </c>
      <c r="B75" s="1" t="s">
        <v>3902</v>
      </c>
      <c r="C75" s="22" t="str">
        <f>IF(A75=LEFT(Main!$C$4,2),"X","")</f>
        <v/>
      </c>
      <c r="E75" s="1" t="str">
        <f t="shared" si="1"/>
        <v/>
      </c>
      <c r="F75" s="22" t="str">
        <f>IF(E75="","",IF(COUNTIFS(Main!$D$6:$D$55,'Support - Municipal Selection'!E75)&gt;0,"X",""))</f>
        <v/>
      </c>
    </row>
    <row r="76" spans="1:6" x14ac:dyDescent="0.35">
      <c r="A76" s="1" t="s">
        <v>47</v>
      </c>
      <c r="B76" s="1" t="s">
        <v>3903</v>
      </c>
      <c r="C76" s="22" t="str">
        <f>IF(A76=LEFT(Main!$C$4,2),"X","")</f>
        <v/>
      </c>
      <c r="E76" s="1" t="str">
        <f t="shared" si="1"/>
        <v/>
      </c>
      <c r="F76" s="22" t="str">
        <f>IF(E76="","",IF(COUNTIFS(Main!$D$6:$D$55,'Support - Municipal Selection'!E76)&gt;0,"X",""))</f>
        <v/>
      </c>
    </row>
    <row r="77" spans="1:6" x14ac:dyDescent="0.35">
      <c r="A77" s="1" t="s">
        <v>47</v>
      </c>
      <c r="B77" s="1" t="s">
        <v>3904</v>
      </c>
      <c r="C77" s="22" t="str">
        <f>IF(A77=LEFT(Main!$C$4,2),"X","")</f>
        <v/>
      </c>
      <c r="E77" s="1" t="str">
        <f t="shared" si="1"/>
        <v/>
      </c>
      <c r="F77" s="22" t="str">
        <f>IF(E77="","",IF(COUNTIFS(Main!$D$6:$D$55,'Support - Municipal Selection'!E77)&gt;0,"X",""))</f>
        <v/>
      </c>
    </row>
    <row r="78" spans="1:6" x14ac:dyDescent="0.35">
      <c r="A78" s="1" t="s">
        <v>47</v>
      </c>
      <c r="B78" s="1" t="s">
        <v>3905</v>
      </c>
      <c r="C78" s="22" t="str">
        <f>IF(A78=LEFT(Main!$C$4,2),"X","")</f>
        <v/>
      </c>
      <c r="E78" s="1" t="str">
        <f t="shared" si="1"/>
        <v/>
      </c>
      <c r="F78" s="22" t="str">
        <f>IF(E78="","",IF(COUNTIFS(Main!$D$6:$D$55,'Support - Municipal Selection'!E78)&gt;0,"X",""))</f>
        <v/>
      </c>
    </row>
    <row r="79" spans="1:6" x14ac:dyDescent="0.35">
      <c r="A79" s="1" t="s">
        <v>47</v>
      </c>
      <c r="B79" s="1" t="s">
        <v>3906</v>
      </c>
      <c r="C79" s="22" t="str">
        <f>IF(A79=LEFT(Main!$C$4,2),"X","")</f>
        <v/>
      </c>
      <c r="E79" s="1" t="str">
        <f t="shared" si="1"/>
        <v/>
      </c>
      <c r="F79" s="22" t="str">
        <f>IF(E79="","",IF(COUNTIFS(Main!$D$6:$D$55,'Support - Municipal Selection'!E79)&gt;0,"X",""))</f>
        <v/>
      </c>
    </row>
    <row r="80" spans="1:6" x14ac:dyDescent="0.35">
      <c r="A80" s="1" t="s">
        <v>49</v>
      </c>
      <c r="B80" s="1" t="s">
        <v>3907</v>
      </c>
      <c r="C80" s="22" t="str">
        <f>IF(A80=LEFT(Main!$C$4,2),"X","")</f>
        <v/>
      </c>
      <c r="E80" s="1" t="str">
        <f t="shared" si="1"/>
        <v/>
      </c>
      <c r="F80" s="22" t="str">
        <f>IF(E80="","",IF(COUNTIFS(Main!$D$6:$D$55,'Support - Municipal Selection'!E80)&gt;0,"X",""))</f>
        <v/>
      </c>
    </row>
    <row r="81" spans="1:6" x14ac:dyDescent="0.35">
      <c r="A81" s="1" t="s">
        <v>49</v>
      </c>
      <c r="B81" s="1" t="s">
        <v>3908</v>
      </c>
      <c r="C81" s="22" t="str">
        <f>IF(A81=LEFT(Main!$C$4,2),"X","")</f>
        <v/>
      </c>
      <c r="E81" s="1" t="str">
        <f t="shared" si="1"/>
        <v/>
      </c>
      <c r="F81" s="22" t="str">
        <f>IF(E81="","",IF(COUNTIFS(Main!$D$6:$D$55,'Support - Municipal Selection'!E81)&gt;0,"X",""))</f>
        <v/>
      </c>
    </row>
    <row r="82" spans="1:6" x14ac:dyDescent="0.35">
      <c r="A82" s="1" t="s">
        <v>49</v>
      </c>
      <c r="B82" s="1" t="s">
        <v>3909</v>
      </c>
      <c r="C82" s="22" t="str">
        <f>IF(A82=LEFT(Main!$C$4,2),"X","")</f>
        <v/>
      </c>
      <c r="E82" s="1" t="str">
        <f t="shared" si="1"/>
        <v/>
      </c>
      <c r="F82" s="22" t="str">
        <f>IF(E82="","",IF(COUNTIFS(Main!$D$6:$D$55,'Support - Municipal Selection'!E82)&gt;0,"X",""))</f>
        <v/>
      </c>
    </row>
    <row r="83" spans="1:6" x14ac:dyDescent="0.35">
      <c r="A83" s="1" t="s">
        <v>49</v>
      </c>
      <c r="B83" s="1" t="s">
        <v>3910</v>
      </c>
      <c r="C83" s="22" t="str">
        <f>IF(A83=LEFT(Main!$C$4,2),"X","")</f>
        <v/>
      </c>
      <c r="E83" s="1" t="str">
        <f t="shared" si="1"/>
        <v/>
      </c>
      <c r="F83" s="22" t="str">
        <f>IF(E83="","",IF(COUNTIFS(Main!$D$6:$D$55,'Support - Municipal Selection'!E83)&gt;0,"X",""))</f>
        <v/>
      </c>
    </row>
    <row r="84" spans="1:6" x14ac:dyDescent="0.35">
      <c r="A84" s="1" t="s">
        <v>49</v>
      </c>
      <c r="B84" s="1" t="s">
        <v>3911</v>
      </c>
      <c r="C84" s="22" t="str">
        <f>IF(A84=LEFT(Main!$C$4,2),"X","")</f>
        <v/>
      </c>
      <c r="E84" s="1" t="str">
        <f t="shared" si="1"/>
        <v/>
      </c>
      <c r="F84" s="22" t="str">
        <f>IF(E84="","",IF(COUNTIFS(Main!$D$6:$D$55,'Support - Municipal Selection'!E84)&gt;0,"X",""))</f>
        <v/>
      </c>
    </row>
    <row r="85" spans="1:6" x14ac:dyDescent="0.35">
      <c r="A85" s="1" t="s">
        <v>49</v>
      </c>
      <c r="B85" s="1" t="s">
        <v>3912</v>
      </c>
      <c r="C85" s="22" t="str">
        <f>IF(A85=LEFT(Main!$C$4,2),"X","")</f>
        <v/>
      </c>
      <c r="E85" s="1" t="str">
        <f t="shared" si="1"/>
        <v/>
      </c>
      <c r="F85" s="22" t="str">
        <f>IF(E85="","",IF(COUNTIFS(Main!$D$6:$D$55,'Support - Municipal Selection'!E85)&gt;0,"X",""))</f>
        <v/>
      </c>
    </row>
    <row r="86" spans="1:6" x14ac:dyDescent="0.35">
      <c r="A86" s="1" t="s">
        <v>49</v>
      </c>
      <c r="B86" s="1" t="s">
        <v>3913</v>
      </c>
      <c r="C86" s="22" t="str">
        <f>IF(A86=LEFT(Main!$C$4,2),"X","")</f>
        <v/>
      </c>
      <c r="E86" s="1" t="str">
        <f t="shared" si="1"/>
        <v/>
      </c>
      <c r="F86" s="22" t="str">
        <f>IF(E86="","",IF(COUNTIFS(Main!$D$6:$D$55,'Support - Municipal Selection'!E86)&gt;0,"X",""))</f>
        <v/>
      </c>
    </row>
    <row r="87" spans="1:6" x14ac:dyDescent="0.35">
      <c r="A87" s="1" t="s">
        <v>51</v>
      </c>
      <c r="B87" s="1" t="s">
        <v>3914</v>
      </c>
      <c r="C87" s="22" t="str">
        <f>IF(A87=LEFT(Main!$C$4,2),"X","")</f>
        <v/>
      </c>
      <c r="E87" s="1" t="str">
        <f t="shared" si="1"/>
        <v/>
      </c>
      <c r="F87" s="22" t="str">
        <f>IF(E87="","",IF(COUNTIFS(Main!$D$6:$D$55,'Support - Municipal Selection'!E87)&gt;0,"X",""))</f>
        <v/>
      </c>
    </row>
    <row r="88" spans="1:6" x14ac:dyDescent="0.35">
      <c r="A88" s="1" t="s">
        <v>51</v>
      </c>
      <c r="B88" s="1" t="s">
        <v>3915</v>
      </c>
      <c r="C88" s="22" t="str">
        <f>IF(A88=LEFT(Main!$C$4,2),"X","")</f>
        <v/>
      </c>
      <c r="E88" s="1" t="str">
        <f t="shared" si="1"/>
        <v/>
      </c>
      <c r="F88" s="22" t="str">
        <f>IF(E88="","",IF(COUNTIFS(Main!$D$6:$D$55,'Support - Municipal Selection'!E88)&gt;0,"X",""))</f>
        <v/>
      </c>
    </row>
    <row r="89" spans="1:6" x14ac:dyDescent="0.35">
      <c r="A89" s="1" t="s">
        <v>51</v>
      </c>
      <c r="B89" s="1" t="s">
        <v>3916</v>
      </c>
      <c r="C89" s="22" t="str">
        <f>IF(A89=LEFT(Main!$C$4,2),"X","")</f>
        <v/>
      </c>
      <c r="E89" s="1" t="str">
        <f t="shared" si="1"/>
        <v/>
      </c>
      <c r="F89" s="22" t="str">
        <f>IF(E89="","",IF(COUNTIFS(Main!$D$6:$D$55,'Support - Municipal Selection'!E89)&gt;0,"X",""))</f>
        <v/>
      </c>
    </row>
    <row r="90" spans="1:6" x14ac:dyDescent="0.35">
      <c r="A90" s="1" t="s">
        <v>51</v>
      </c>
      <c r="B90" s="1" t="s">
        <v>3917</v>
      </c>
      <c r="C90" s="22" t="str">
        <f>IF(A90=LEFT(Main!$C$4,2),"X","")</f>
        <v/>
      </c>
      <c r="E90" s="1" t="str">
        <f t="shared" si="1"/>
        <v/>
      </c>
      <c r="F90" s="22" t="str">
        <f>IF(E90="","",IF(COUNTIFS(Main!$D$6:$D$55,'Support - Municipal Selection'!E90)&gt;0,"X",""))</f>
        <v/>
      </c>
    </row>
    <row r="91" spans="1:6" x14ac:dyDescent="0.35">
      <c r="A91" s="1" t="s">
        <v>51</v>
      </c>
      <c r="B91" s="1" t="s">
        <v>3918</v>
      </c>
      <c r="C91" s="22" t="str">
        <f>IF(A91=LEFT(Main!$C$4,2),"X","")</f>
        <v/>
      </c>
      <c r="E91" s="1" t="str">
        <f t="shared" si="1"/>
        <v/>
      </c>
      <c r="F91" s="22" t="str">
        <f>IF(E91="","",IF(COUNTIFS(Main!$D$6:$D$55,'Support - Municipal Selection'!E91)&gt;0,"X",""))</f>
        <v/>
      </c>
    </row>
    <row r="92" spans="1:6" x14ac:dyDescent="0.35">
      <c r="A92" s="1" t="s">
        <v>53</v>
      </c>
      <c r="B92" s="1" t="s">
        <v>3919</v>
      </c>
      <c r="C92" s="22" t="str">
        <f>IF(A92=LEFT(Main!$C$4,2),"X","")</f>
        <v/>
      </c>
      <c r="E92" s="1" t="str">
        <f t="shared" si="1"/>
        <v/>
      </c>
      <c r="F92" s="22" t="str">
        <f>IF(E92="","",IF(COUNTIFS(Main!$D$6:$D$55,'Support - Municipal Selection'!E92)&gt;0,"X",""))</f>
        <v/>
      </c>
    </row>
    <row r="93" spans="1:6" x14ac:dyDescent="0.35">
      <c r="A93" s="1" t="s">
        <v>53</v>
      </c>
      <c r="B93" s="1" t="s">
        <v>3920</v>
      </c>
      <c r="C93" s="22" t="str">
        <f>IF(A93=LEFT(Main!$C$4,2),"X","")</f>
        <v/>
      </c>
      <c r="E93" s="1" t="str">
        <f t="shared" si="1"/>
        <v/>
      </c>
      <c r="F93" s="22" t="str">
        <f>IF(E93="","",IF(COUNTIFS(Main!$D$6:$D$55,'Support - Municipal Selection'!E93)&gt;0,"X",""))</f>
        <v/>
      </c>
    </row>
    <row r="94" spans="1:6" x14ac:dyDescent="0.35">
      <c r="A94" s="1" t="s">
        <v>53</v>
      </c>
      <c r="B94" s="1" t="s">
        <v>3921</v>
      </c>
      <c r="C94" s="22" t="str">
        <f>IF(A94=LEFT(Main!$C$4,2),"X","")</f>
        <v/>
      </c>
      <c r="E94" s="1" t="str">
        <f t="shared" si="1"/>
        <v/>
      </c>
      <c r="F94" s="22" t="str">
        <f>IF(E94="","",IF(COUNTIFS(Main!$D$6:$D$55,'Support - Municipal Selection'!E94)&gt;0,"X",""))</f>
        <v/>
      </c>
    </row>
    <row r="95" spans="1:6" x14ac:dyDescent="0.35">
      <c r="A95" s="1" t="s">
        <v>53</v>
      </c>
      <c r="B95" s="1" t="s">
        <v>3922</v>
      </c>
      <c r="C95" s="22" t="str">
        <f>IF(A95=LEFT(Main!$C$4,2),"X","")</f>
        <v/>
      </c>
      <c r="E95" s="1" t="str">
        <f t="shared" si="1"/>
        <v/>
      </c>
      <c r="F95" s="22" t="str">
        <f>IF(E95="","",IF(COUNTIFS(Main!$D$6:$D$55,'Support - Municipal Selection'!E95)&gt;0,"X",""))</f>
        <v/>
      </c>
    </row>
    <row r="96" spans="1:6" x14ac:dyDescent="0.35">
      <c r="A96" s="1" t="s">
        <v>53</v>
      </c>
      <c r="B96" s="1" t="s">
        <v>3923</v>
      </c>
      <c r="C96" s="22" t="str">
        <f>IF(A96=LEFT(Main!$C$4,2),"X","")</f>
        <v/>
      </c>
      <c r="E96" s="1" t="str">
        <f t="shared" si="1"/>
        <v/>
      </c>
      <c r="F96" s="22" t="str">
        <f>IF(E96="","",IF(COUNTIFS(Main!$D$6:$D$55,'Support - Municipal Selection'!E96)&gt;0,"X",""))</f>
        <v/>
      </c>
    </row>
    <row r="97" spans="1:6" x14ac:dyDescent="0.35">
      <c r="A97" s="1" t="s">
        <v>53</v>
      </c>
      <c r="B97" s="1" t="s">
        <v>3924</v>
      </c>
      <c r="C97" s="22" t="str">
        <f>IF(A97=LEFT(Main!$C$4,2),"X","")</f>
        <v/>
      </c>
      <c r="E97" s="1" t="str">
        <f t="shared" si="1"/>
        <v/>
      </c>
      <c r="F97" s="22" t="str">
        <f>IF(E97="","",IF(COUNTIFS(Main!$D$6:$D$55,'Support - Municipal Selection'!E97)&gt;0,"X",""))</f>
        <v/>
      </c>
    </row>
    <row r="98" spans="1:6" x14ac:dyDescent="0.35">
      <c r="A98" s="1" t="s">
        <v>53</v>
      </c>
      <c r="B98" s="1" t="s">
        <v>3925</v>
      </c>
      <c r="C98" s="22" t="str">
        <f>IF(A98=LEFT(Main!$C$4,2),"X","")</f>
        <v/>
      </c>
      <c r="E98" s="1" t="str">
        <f t="shared" si="1"/>
        <v/>
      </c>
      <c r="F98" s="22" t="str">
        <f>IF(E98="","",IF(COUNTIFS(Main!$D$6:$D$55,'Support - Municipal Selection'!E98)&gt;0,"X",""))</f>
        <v/>
      </c>
    </row>
    <row r="99" spans="1:6" x14ac:dyDescent="0.35">
      <c r="A99" s="1" t="s">
        <v>53</v>
      </c>
      <c r="B99" s="1" t="s">
        <v>3926</v>
      </c>
      <c r="C99" s="22" t="str">
        <f>IF(A99=LEFT(Main!$C$4,2),"X","")</f>
        <v/>
      </c>
      <c r="E99" s="1" t="str">
        <f t="shared" si="1"/>
        <v/>
      </c>
      <c r="F99" s="22" t="str">
        <f>IF(E99="","",IF(COUNTIFS(Main!$D$6:$D$55,'Support - Municipal Selection'!E99)&gt;0,"X",""))</f>
        <v/>
      </c>
    </row>
    <row r="100" spans="1:6" x14ac:dyDescent="0.35">
      <c r="A100" s="1" t="s">
        <v>53</v>
      </c>
      <c r="B100" s="1" t="s">
        <v>3927</v>
      </c>
      <c r="C100" s="22" t="str">
        <f>IF(A100=LEFT(Main!$C$4,2),"X","")</f>
        <v/>
      </c>
      <c r="E100" s="1" t="str">
        <f t="shared" si="1"/>
        <v/>
      </c>
      <c r="F100" s="22" t="str">
        <f>IF(E100="","",IF(COUNTIFS(Main!$D$6:$D$55,'Support - Municipal Selection'!E100)&gt;0,"X",""))</f>
        <v/>
      </c>
    </row>
    <row r="101" spans="1:6" x14ac:dyDescent="0.35">
      <c r="A101" s="1" t="s">
        <v>55</v>
      </c>
      <c r="B101" s="1" t="s">
        <v>3928</v>
      </c>
      <c r="C101" s="22" t="str">
        <f>IF(A101=LEFT(Main!$C$4,2),"X","")</f>
        <v/>
      </c>
      <c r="E101" s="1" t="str">
        <f t="shared" si="1"/>
        <v/>
      </c>
      <c r="F101" s="22" t="str">
        <f>IF(E101="","",IF(COUNTIFS(Main!$D$6:$D$55,'Support - Municipal Selection'!E101)&gt;0,"X",""))</f>
        <v/>
      </c>
    </row>
    <row r="102" spans="1:6" x14ac:dyDescent="0.35">
      <c r="A102" s="1" t="s">
        <v>55</v>
      </c>
      <c r="B102" s="1" t="s">
        <v>3929</v>
      </c>
      <c r="C102" s="22" t="str">
        <f>IF(A102=LEFT(Main!$C$4,2),"X","")</f>
        <v/>
      </c>
      <c r="E102" s="1" t="str">
        <f t="shared" si="1"/>
        <v/>
      </c>
      <c r="F102" s="22" t="str">
        <f>IF(E102="","",IF(COUNTIFS(Main!$D$6:$D$55,'Support - Municipal Selection'!E102)&gt;0,"X",""))</f>
        <v/>
      </c>
    </row>
    <row r="103" spans="1:6" x14ac:dyDescent="0.35">
      <c r="A103" s="1" t="s">
        <v>55</v>
      </c>
      <c r="B103" s="1" t="s">
        <v>3930</v>
      </c>
      <c r="C103" s="22" t="str">
        <f>IF(A103=LEFT(Main!$C$4,2),"X","")</f>
        <v/>
      </c>
      <c r="E103" s="1" t="str">
        <f t="shared" si="1"/>
        <v/>
      </c>
      <c r="F103" s="22" t="str">
        <f>IF(E103="","",IF(COUNTIFS(Main!$D$6:$D$55,'Support - Municipal Selection'!E103)&gt;0,"X",""))</f>
        <v/>
      </c>
    </row>
    <row r="104" spans="1:6" x14ac:dyDescent="0.35">
      <c r="A104" s="1" t="s">
        <v>55</v>
      </c>
      <c r="B104" s="1" t="s">
        <v>3931</v>
      </c>
      <c r="C104" s="22" t="str">
        <f>IF(A104=LEFT(Main!$C$4,2),"X","")</f>
        <v/>
      </c>
      <c r="E104" s="1" t="str">
        <f t="shared" si="1"/>
        <v/>
      </c>
      <c r="F104" s="22" t="str">
        <f>IF(E104="","",IF(COUNTIFS(Main!$D$6:$D$55,'Support - Municipal Selection'!E104)&gt;0,"X",""))</f>
        <v/>
      </c>
    </row>
    <row r="105" spans="1:6" x14ac:dyDescent="0.35">
      <c r="A105" s="1" t="s">
        <v>55</v>
      </c>
      <c r="B105" s="1" t="s">
        <v>3932</v>
      </c>
      <c r="C105" s="22" t="str">
        <f>IF(A105=LEFT(Main!$C$4,2),"X","")</f>
        <v/>
      </c>
      <c r="E105" s="1" t="str">
        <f t="shared" si="1"/>
        <v/>
      </c>
      <c r="F105" s="22" t="str">
        <f>IF(E105="","",IF(COUNTIFS(Main!$D$6:$D$55,'Support - Municipal Selection'!E105)&gt;0,"X",""))</f>
        <v/>
      </c>
    </row>
    <row r="106" spans="1:6" x14ac:dyDescent="0.35">
      <c r="A106" s="1" t="s">
        <v>55</v>
      </c>
      <c r="B106" s="1" t="s">
        <v>3933</v>
      </c>
      <c r="C106" s="22" t="str">
        <f>IF(A106=LEFT(Main!$C$4,2),"X","")</f>
        <v/>
      </c>
      <c r="E106" s="1" t="str">
        <f t="shared" si="1"/>
        <v/>
      </c>
      <c r="F106" s="22" t="str">
        <f>IF(E106="","",IF(COUNTIFS(Main!$D$6:$D$55,'Support - Municipal Selection'!E106)&gt;0,"X",""))</f>
        <v/>
      </c>
    </row>
    <row r="107" spans="1:6" x14ac:dyDescent="0.35">
      <c r="A107" s="1" t="s">
        <v>55</v>
      </c>
      <c r="B107" s="1" t="s">
        <v>3934</v>
      </c>
      <c r="C107" s="22" t="str">
        <f>IF(A107=LEFT(Main!$C$4,2),"X","")</f>
        <v/>
      </c>
      <c r="E107" s="1" t="str">
        <f t="shared" si="1"/>
        <v/>
      </c>
      <c r="F107" s="22" t="str">
        <f>IF(E107="","",IF(COUNTIFS(Main!$D$6:$D$55,'Support - Municipal Selection'!E107)&gt;0,"X",""))</f>
        <v/>
      </c>
    </row>
    <row r="108" spans="1:6" x14ac:dyDescent="0.35">
      <c r="A108" s="1" t="s">
        <v>55</v>
      </c>
      <c r="B108" s="1" t="s">
        <v>3935</v>
      </c>
      <c r="C108" s="22" t="str">
        <f>IF(A108=LEFT(Main!$C$4,2),"X","")</f>
        <v/>
      </c>
      <c r="E108" s="1" t="str">
        <f t="shared" si="1"/>
        <v/>
      </c>
      <c r="F108" s="22" t="str">
        <f>IF(E108="","",IF(COUNTIFS(Main!$D$6:$D$55,'Support - Municipal Selection'!E108)&gt;0,"X",""))</f>
        <v/>
      </c>
    </row>
    <row r="109" spans="1:6" x14ac:dyDescent="0.35">
      <c r="A109" s="1" t="s">
        <v>57</v>
      </c>
      <c r="B109" s="1" t="s">
        <v>3936</v>
      </c>
      <c r="C109" s="22" t="str">
        <f>IF(A109=LEFT(Main!$C$4,2),"X","")</f>
        <v/>
      </c>
      <c r="E109" s="1" t="str">
        <f t="shared" si="1"/>
        <v/>
      </c>
      <c r="F109" s="22" t="str">
        <f>IF(E109="","",IF(COUNTIFS(Main!$D$6:$D$55,'Support - Municipal Selection'!E109)&gt;0,"X",""))</f>
        <v/>
      </c>
    </row>
    <row r="110" spans="1:6" x14ac:dyDescent="0.35">
      <c r="A110" s="1" t="s">
        <v>57</v>
      </c>
      <c r="B110" s="1" t="s">
        <v>3937</v>
      </c>
      <c r="C110" s="22" t="str">
        <f>IF(A110=LEFT(Main!$C$4,2),"X","")</f>
        <v/>
      </c>
      <c r="E110" s="1" t="str">
        <f t="shared" si="1"/>
        <v/>
      </c>
      <c r="F110" s="22" t="str">
        <f>IF(E110="","",IF(COUNTIFS(Main!$D$6:$D$55,'Support - Municipal Selection'!E110)&gt;0,"X",""))</f>
        <v/>
      </c>
    </row>
    <row r="111" spans="1:6" x14ac:dyDescent="0.35">
      <c r="A111" s="1" t="s">
        <v>57</v>
      </c>
      <c r="B111" s="1" t="s">
        <v>3938</v>
      </c>
      <c r="C111" s="22" t="str">
        <f>IF(A111=LEFT(Main!$C$4,2),"X","")</f>
        <v/>
      </c>
      <c r="E111" s="1" t="str">
        <f t="shared" si="1"/>
        <v/>
      </c>
      <c r="F111" s="22" t="str">
        <f>IF(E111="","",IF(COUNTIFS(Main!$D$6:$D$55,'Support - Municipal Selection'!E111)&gt;0,"X",""))</f>
        <v/>
      </c>
    </row>
    <row r="112" spans="1:6" x14ac:dyDescent="0.35">
      <c r="A112" s="1" t="s">
        <v>57</v>
      </c>
      <c r="B112" s="1" t="s">
        <v>3939</v>
      </c>
      <c r="C112" s="22" t="str">
        <f>IF(A112=LEFT(Main!$C$4,2),"X","")</f>
        <v/>
      </c>
      <c r="E112" s="1" t="str">
        <f t="shared" si="1"/>
        <v/>
      </c>
      <c r="F112" s="22" t="str">
        <f>IF(E112="","",IF(COUNTIFS(Main!$D$6:$D$55,'Support - Municipal Selection'!E112)&gt;0,"X",""))</f>
        <v/>
      </c>
    </row>
    <row r="113" spans="1:6" x14ac:dyDescent="0.35">
      <c r="A113" s="1" t="s">
        <v>57</v>
      </c>
      <c r="B113" s="1" t="s">
        <v>3940</v>
      </c>
      <c r="C113" s="22" t="str">
        <f>IF(A113=LEFT(Main!$C$4,2),"X","")</f>
        <v/>
      </c>
      <c r="E113" s="1" t="str">
        <f t="shared" si="1"/>
        <v/>
      </c>
      <c r="F113" s="22" t="str">
        <f>IF(E113="","",IF(COUNTIFS(Main!$D$6:$D$55,'Support - Municipal Selection'!E113)&gt;0,"X",""))</f>
        <v/>
      </c>
    </row>
    <row r="114" spans="1:6" x14ac:dyDescent="0.35">
      <c r="A114" s="1" t="s">
        <v>59</v>
      </c>
      <c r="B114" s="1" t="s">
        <v>3941</v>
      </c>
      <c r="C114" s="22" t="str">
        <f>IF(A114=LEFT(Main!$C$4,2),"X","")</f>
        <v/>
      </c>
      <c r="E114" s="1" t="str">
        <f t="shared" si="1"/>
        <v/>
      </c>
      <c r="F114" s="22" t="str">
        <f>IF(E114="","",IF(COUNTIFS(Main!$D$6:$D$55,'Support - Municipal Selection'!E114)&gt;0,"X",""))</f>
        <v/>
      </c>
    </row>
    <row r="115" spans="1:6" x14ac:dyDescent="0.35">
      <c r="A115" s="1" t="s">
        <v>59</v>
      </c>
      <c r="B115" s="1" t="s">
        <v>3942</v>
      </c>
      <c r="C115" s="22" t="str">
        <f>IF(A115=LEFT(Main!$C$4,2),"X","")</f>
        <v/>
      </c>
      <c r="E115" s="1" t="str">
        <f t="shared" si="1"/>
        <v/>
      </c>
      <c r="F115" s="22" t="str">
        <f>IF(E115="","",IF(COUNTIFS(Main!$D$6:$D$55,'Support - Municipal Selection'!E115)&gt;0,"X",""))</f>
        <v/>
      </c>
    </row>
    <row r="116" spans="1:6" x14ac:dyDescent="0.35">
      <c r="A116" s="1" t="s">
        <v>59</v>
      </c>
      <c r="B116" s="1" t="s">
        <v>3943</v>
      </c>
      <c r="C116" s="22" t="str">
        <f>IF(A116=LEFT(Main!$C$4,2),"X","")</f>
        <v/>
      </c>
      <c r="E116" s="1" t="str">
        <f t="shared" si="1"/>
        <v/>
      </c>
      <c r="F116" s="22" t="str">
        <f>IF(E116="","",IF(COUNTIFS(Main!$D$6:$D$55,'Support - Municipal Selection'!E116)&gt;0,"X",""))</f>
        <v/>
      </c>
    </row>
    <row r="117" spans="1:6" x14ac:dyDescent="0.35">
      <c r="A117" s="1" t="s">
        <v>59</v>
      </c>
      <c r="B117" s="1" t="s">
        <v>3944</v>
      </c>
      <c r="C117" s="22" t="str">
        <f>IF(A117=LEFT(Main!$C$4,2),"X","")</f>
        <v/>
      </c>
      <c r="E117" s="1" t="str">
        <f t="shared" si="1"/>
        <v/>
      </c>
      <c r="F117" s="22" t="str">
        <f>IF(E117="","",IF(COUNTIFS(Main!$D$6:$D$55,'Support - Municipal Selection'!E117)&gt;0,"X",""))</f>
        <v/>
      </c>
    </row>
    <row r="118" spans="1:6" x14ac:dyDescent="0.35">
      <c r="A118" s="1" t="s">
        <v>59</v>
      </c>
      <c r="B118" s="1" t="s">
        <v>3945</v>
      </c>
      <c r="C118" s="22" t="str">
        <f>IF(A118=LEFT(Main!$C$4,2),"X","")</f>
        <v/>
      </c>
      <c r="E118" s="1" t="str">
        <f t="shared" si="1"/>
        <v/>
      </c>
      <c r="F118" s="22" t="str">
        <f>IF(E118="","",IF(COUNTIFS(Main!$D$6:$D$55,'Support - Municipal Selection'!E118)&gt;0,"X",""))</f>
        <v/>
      </c>
    </row>
    <row r="119" spans="1:6" x14ac:dyDescent="0.35">
      <c r="A119" s="1" t="s">
        <v>59</v>
      </c>
      <c r="B119" s="1" t="s">
        <v>3946</v>
      </c>
      <c r="C119" s="22" t="str">
        <f>IF(A119=LEFT(Main!$C$4,2),"X","")</f>
        <v/>
      </c>
      <c r="E119" s="1" t="str">
        <f t="shared" si="1"/>
        <v/>
      </c>
      <c r="F119" s="22" t="str">
        <f>IF(E119="","",IF(COUNTIFS(Main!$D$6:$D$55,'Support - Municipal Selection'!E119)&gt;0,"X",""))</f>
        <v/>
      </c>
    </row>
    <row r="120" spans="1:6" x14ac:dyDescent="0.35">
      <c r="A120" s="1" t="s">
        <v>59</v>
      </c>
      <c r="B120" s="1" t="s">
        <v>3947</v>
      </c>
      <c r="C120" s="22" t="str">
        <f>IF(A120=LEFT(Main!$C$4,2),"X","")</f>
        <v/>
      </c>
      <c r="E120" s="1" t="str">
        <f t="shared" si="1"/>
        <v/>
      </c>
      <c r="F120" s="22" t="str">
        <f>IF(E120="","",IF(COUNTIFS(Main!$D$6:$D$55,'Support - Municipal Selection'!E120)&gt;0,"X",""))</f>
        <v/>
      </c>
    </row>
    <row r="121" spans="1:6" x14ac:dyDescent="0.35">
      <c r="A121" s="1" t="s">
        <v>59</v>
      </c>
      <c r="B121" s="1" t="s">
        <v>3948</v>
      </c>
      <c r="C121" s="22" t="str">
        <f>IF(A121=LEFT(Main!$C$4,2),"X","")</f>
        <v/>
      </c>
      <c r="E121" s="1" t="str">
        <f t="shared" si="1"/>
        <v/>
      </c>
      <c r="F121" s="22" t="str">
        <f>IF(E121="","",IF(COUNTIFS(Main!$D$6:$D$55,'Support - Municipal Selection'!E121)&gt;0,"X",""))</f>
        <v/>
      </c>
    </row>
    <row r="122" spans="1:6" x14ac:dyDescent="0.35">
      <c r="A122" s="1" t="s">
        <v>61</v>
      </c>
      <c r="B122" s="1" t="s">
        <v>3949</v>
      </c>
      <c r="C122" s="22" t="str">
        <f>IF(A122=LEFT(Main!$C$4,2),"X","")</f>
        <v/>
      </c>
      <c r="E122" s="1" t="str">
        <f t="shared" si="1"/>
        <v/>
      </c>
      <c r="F122" s="22" t="str">
        <f>IF(E122="","",IF(COUNTIFS(Main!$D$6:$D$55,'Support - Municipal Selection'!E122)&gt;0,"X",""))</f>
        <v/>
      </c>
    </row>
    <row r="123" spans="1:6" x14ac:dyDescent="0.35">
      <c r="A123" s="1" t="s">
        <v>61</v>
      </c>
      <c r="B123" s="1" t="s">
        <v>3950</v>
      </c>
      <c r="C123" s="22" t="str">
        <f>IF(A123=LEFT(Main!$C$4,2),"X","")</f>
        <v/>
      </c>
      <c r="E123" s="1" t="str">
        <f t="shared" si="1"/>
        <v/>
      </c>
      <c r="F123" s="22" t="str">
        <f>IF(E123="","",IF(COUNTIFS(Main!$D$6:$D$55,'Support - Municipal Selection'!E123)&gt;0,"X",""))</f>
        <v/>
      </c>
    </row>
    <row r="124" spans="1:6" x14ac:dyDescent="0.35">
      <c r="A124" s="1" t="s">
        <v>63</v>
      </c>
      <c r="B124" s="1" t="s">
        <v>3951</v>
      </c>
      <c r="C124" s="22" t="str">
        <f>IF(A124=LEFT(Main!$C$4,2),"X","")</f>
        <v/>
      </c>
      <c r="E124" s="1" t="str">
        <f t="shared" si="1"/>
        <v/>
      </c>
      <c r="F124" s="22" t="str">
        <f>IF(E124="","",IF(COUNTIFS(Main!$D$6:$D$55,'Support - Municipal Selection'!E124)&gt;0,"X",""))</f>
        <v/>
      </c>
    </row>
    <row r="125" spans="1:6" x14ac:dyDescent="0.35">
      <c r="A125" s="1" t="s">
        <v>63</v>
      </c>
      <c r="B125" s="1" t="s">
        <v>3952</v>
      </c>
      <c r="C125" s="22" t="str">
        <f>IF(A125=LEFT(Main!$C$4,2),"X","")</f>
        <v/>
      </c>
      <c r="E125" s="1" t="str">
        <f t="shared" si="1"/>
        <v/>
      </c>
      <c r="F125" s="22" t="str">
        <f>IF(E125="","",IF(COUNTIFS(Main!$D$6:$D$55,'Support - Municipal Selection'!E125)&gt;0,"X",""))</f>
        <v/>
      </c>
    </row>
    <row r="126" spans="1:6" x14ac:dyDescent="0.35">
      <c r="A126" s="1" t="s">
        <v>63</v>
      </c>
      <c r="B126" s="1" t="s">
        <v>3953</v>
      </c>
      <c r="C126" s="22" t="str">
        <f>IF(A126=LEFT(Main!$C$4,2),"X","")</f>
        <v/>
      </c>
      <c r="E126" s="1" t="str">
        <f t="shared" si="1"/>
        <v/>
      </c>
      <c r="F126" s="22" t="str">
        <f>IF(E126="","",IF(COUNTIFS(Main!$D$6:$D$55,'Support - Municipal Selection'!E126)&gt;0,"X",""))</f>
        <v/>
      </c>
    </row>
    <row r="127" spans="1:6" x14ac:dyDescent="0.35">
      <c r="A127" s="1" t="s">
        <v>65</v>
      </c>
      <c r="B127" s="1" t="s">
        <v>3954</v>
      </c>
      <c r="C127" s="22" t="str">
        <f>IF(A127=LEFT(Main!$C$4,2),"X","")</f>
        <v/>
      </c>
      <c r="E127" s="1" t="str">
        <f t="shared" si="1"/>
        <v/>
      </c>
      <c r="F127" s="22" t="str">
        <f>IF(E127="","",IF(COUNTIFS(Main!$D$6:$D$55,'Support - Municipal Selection'!E127)&gt;0,"X",""))</f>
        <v/>
      </c>
    </row>
    <row r="128" spans="1:6" x14ac:dyDescent="0.35">
      <c r="A128" s="1" t="s">
        <v>65</v>
      </c>
      <c r="B128" s="1" t="s">
        <v>3955</v>
      </c>
      <c r="C128" s="22" t="str">
        <f>IF(A128=LEFT(Main!$C$4,2),"X","")</f>
        <v/>
      </c>
      <c r="E128" s="1" t="str">
        <f t="shared" si="1"/>
        <v/>
      </c>
      <c r="F128" s="22" t="str">
        <f>IF(E128="","",IF(COUNTIFS(Main!$D$6:$D$55,'Support - Municipal Selection'!E128)&gt;0,"X",""))</f>
        <v/>
      </c>
    </row>
    <row r="129" spans="1:6" x14ac:dyDescent="0.35">
      <c r="A129" s="1" t="s">
        <v>65</v>
      </c>
      <c r="B129" s="1" t="s">
        <v>3956</v>
      </c>
      <c r="C129" s="22" t="str">
        <f>IF(A129=LEFT(Main!$C$4,2),"X","")</f>
        <v/>
      </c>
      <c r="E129" s="1" t="str">
        <f t="shared" si="1"/>
        <v/>
      </c>
      <c r="F129" s="22" t="str">
        <f>IF(E129="","",IF(COUNTIFS(Main!$D$6:$D$55,'Support - Municipal Selection'!E129)&gt;0,"X",""))</f>
        <v/>
      </c>
    </row>
    <row r="130" spans="1:6" x14ac:dyDescent="0.35">
      <c r="A130" s="1" t="s">
        <v>65</v>
      </c>
      <c r="B130" s="1" t="s">
        <v>3957</v>
      </c>
      <c r="C130" s="22" t="str">
        <f>IF(A130=LEFT(Main!$C$4,2),"X","")</f>
        <v/>
      </c>
      <c r="E130" s="1" t="str">
        <f t="shared" ref="E130:E193" si="2">IF(C130="X",MID(B130,11,50),"")</f>
        <v/>
      </c>
      <c r="F130" s="22" t="str">
        <f>IF(E130="","",IF(COUNTIFS(Main!$D$6:$D$55,'Support - Municipal Selection'!E130)&gt;0,"X",""))</f>
        <v/>
      </c>
    </row>
    <row r="131" spans="1:6" x14ac:dyDescent="0.35">
      <c r="A131" s="1" t="s">
        <v>65</v>
      </c>
      <c r="B131" s="1" t="s">
        <v>3958</v>
      </c>
      <c r="C131" s="22" t="str">
        <f>IF(A131=LEFT(Main!$C$4,2),"X","")</f>
        <v/>
      </c>
      <c r="E131" s="1" t="str">
        <f t="shared" si="2"/>
        <v/>
      </c>
      <c r="F131" s="22" t="str">
        <f>IF(E131="","",IF(COUNTIFS(Main!$D$6:$D$55,'Support - Municipal Selection'!E131)&gt;0,"X",""))</f>
        <v/>
      </c>
    </row>
    <row r="132" spans="1:6" x14ac:dyDescent="0.35">
      <c r="A132" s="1" t="s">
        <v>65</v>
      </c>
      <c r="B132" s="1" t="s">
        <v>3959</v>
      </c>
      <c r="C132" s="22" t="str">
        <f>IF(A132=LEFT(Main!$C$4,2),"X","")</f>
        <v/>
      </c>
      <c r="E132" s="1" t="str">
        <f t="shared" si="2"/>
        <v/>
      </c>
      <c r="F132" s="22" t="str">
        <f>IF(E132="","",IF(COUNTIFS(Main!$D$6:$D$55,'Support - Municipal Selection'!E132)&gt;0,"X",""))</f>
        <v/>
      </c>
    </row>
    <row r="133" spans="1:6" x14ac:dyDescent="0.35">
      <c r="A133" s="1" t="s">
        <v>65</v>
      </c>
      <c r="B133" s="1" t="s">
        <v>3960</v>
      </c>
      <c r="C133" s="22" t="str">
        <f>IF(A133=LEFT(Main!$C$4,2),"X","")</f>
        <v/>
      </c>
      <c r="E133" s="1" t="str">
        <f t="shared" si="2"/>
        <v/>
      </c>
      <c r="F133" s="22" t="str">
        <f>IF(E133="","",IF(COUNTIFS(Main!$D$6:$D$55,'Support - Municipal Selection'!E133)&gt;0,"X",""))</f>
        <v/>
      </c>
    </row>
    <row r="134" spans="1:6" x14ac:dyDescent="0.35">
      <c r="A134" s="1" t="s">
        <v>65</v>
      </c>
      <c r="B134" s="1" t="s">
        <v>3961</v>
      </c>
      <c r="C134" s="22" t="str">
        <f>IF(A134=LEFT(Main!$C$4,2),"X","")</f>
        <v/>
      </c>
      <c r="E134" s="1" t="str">
        <f t="shared" si="2"/>
        <v/>
      </c>
      <c r="F134" s="22" t="str">
        <f>IF(E134="","",IF(COUNTIFS(Main!$D$6:$D$55,'Support - Municipal Selection'!E134)&gt;0,"X",""))</f>
        <v/>
      </c>
    </row>
    <row r="135" spans="1:6" x14ac:dyDescent="0.35">
      <c r="A135" s="1" t="s">
        <v>67</v>
      </c>
      <c r="B135" s="1" t="s">
        <v>3962</v>
      </c>
      <c r="C135" s="22" t="str">
        <f>IF(A135=LEFT(Main!$C$4,2),"X","")</f>
        <v/>
      </c>
      <c r="E135" s="1" t="str">
        <f t="shared" si="2"/>
        <v/>
      </c>
      <c r="F135" s="22" t="str">
        <f>IF(E135="","",IF(COUNTIFS(Main!$D$6:$D$55,'Support - Municipal Selection'!E135)&gt;0,"X",""))</f>
        <v/>
      </c>
    </row>
    <row r="136" spans="1:6" x14ac:dyDescent="0.35">
      <c r="A136" s="1" t="s">
        <v>67</v>
      </c>
      <c r="B136" s="1" t="s">
        <v>3963</v>
      </c>
      <c r="C136" s="22" t="str">
        <f>IF(A136=LEFT(Main!$C$4,2),"X","")</f>
        <v/>
      </c>
      <c r="E136" s="1" t="str">
        <f t="shared" si="2"/>
        <v/>
      </c>
      <c r="F136" s="22" t="str">
        <f>IF(E136="","",IF(COUNTIFS(Main!$D$6:$D$55,'Support - Municipal Selection'!E136)&gt;0,"X",""))</f>
        <v/>
      </c>
    </row>
    <row r="137" spans="1:6" x14ac:dyDescent="0.35">
      <c r="A137" s="1" t="s">
        <v>67</v>
      </c>
      <c r="B137" s="1" t="s">
        <v>3964</v>
      </c>
      <c r="C137" s="22" t="str">
        <f>IF(A137=LEFT(Main!$C$4,2),"X","")</f>
        <v/>
      </c>
      <c r="E137" s="1" t="str">
        <f t="shared" si="2"/>
        <v/>
      </c>
      <c r="F137" s="22" t="str">
        <f>IF(E137="","",IF(COUNTIFS(Main!$D$6:$D$55,'Support - Municipal Selection'!E137)&gt;0,"X",""))</f>
        <v/>
      </c>
    </row>
    <row r="138" spans="1:6" x14ac:dyDescent="0.35">
      <c r="A138" s="1" t="s">
        <v>67</v>
      </c>
      <c r="B138" s="1" t="s">
        <v>3965</v>
      </c>
      <c r="C138" s="22" t="str">
        <f>IF(A138=LEFT(Main!$C$4,2),"X","")</f>
        <v/>
      </c>
      <c r="E138" s="1" t="str">
        <f t="shared" si="2"/>
        <v/>
      </c>
      <c r="F138" s="22" t="str">
        <f>IF(E138="","",IF(COUNTIFS(Main!$D$6:$D$55,'Support - Municipal Selection'!E138)&gt;0,"X",""))</f>
        <v/>
      </c>
    </row>
    <row r="139" spans="1:6" x14ac:dyDescent="0.35">
      <c r="A139" s="1" t="s">
        <v>67</v>
      </c>
      <c r="B139" s="1" t="s">
        <v>3966</v>
      </c>
      <c r="C139" s="22" t="str">
        <f>IF(A139=LEFT(Main!$C$4,2),"X","")</f>
        <v/>
      </c>
      <c r="E139" s="1" t="str">
        <f t="shared" si="2"/>
        <v/>
      </c>
      <c r="F139" s="22" t="str">
        <f>IF(E139="","",IF(COUNTIFS(Main!$D$6:$D$55,'Support - Municipal Selection'!E139)&gt;0,"X",""))</f>
        <v/>
      </c>
    </row>
    <row r="140" spans="1:6" x14ac:dyDescent="0.35">
      <c r="A140" s="1" t="s">
        <v>67</v>
      </c>
      <c r="B140" s="1" t="s">
        <v>3967</v>
      </c>
      <c r="C140" s="22" t="str">
        <f>IF(A140=LEFT(Main!$C$4,2),"X","")</f>
        <v/>
      </c>
      <c r="E140" s="1" t="str">
        <f t="shared" si="2"/>
        <v/>
      </c>
      <c r="F140" s="22" t="str">
        <f>IF(E140="","",IF(COUNTIFS(Main!$D$6:$D$55,'Support - Municipal Selection'!E140)&gt;0,"X",""))</f>
        <v/>
      </c>
    </row>
    <row r="141" spans="1:6" x14ac:dyDescent="0.35">
      <c r="A141" s="1" t="s">
        <v>69</v>
      </c>
      <c r="B141" s="1" t="s">
        <v>3968</v>
      </c>
      <c r="C141" s="22" t="str">
        <f>IF(A141=LEFT(Main!$C$4,2),"X","")</f>
        <v/>
      </c>
      <c r="E141" s="1" t="str">
        <f t="shared" si="2"/>
        <v/>
      </c>
      <c r="F141" s="22" t="str">
        <f>IF(E141="","",IF(COUNTIFS(Main!$D$6:$D$55,'Support - Municipal Selection'!E141)&gt;0,"X",""))</f>
        <v/>
      </c>
    </row>
    <row r="142" spans="1:6" x14ac:dyDescent="0.35">
      <c r="A142" s="1" t="s">
        <v>69</v>
      </c>
      <c r="B142" s="1" t="s">
        <v>3969</v>
      </c>
      <c r="C142" s="22" t="str">
        <f>IF(A142=LEFT(Main!$C$4,2),"X","")</f>
        <v/>
      </c>
      <c r="E142" s="1" t="str">
        <f t="shared" si="2"/>
        <v/>
      </c>
      <c r="F142" s="22" t="str">
        <f>IF(E142="","",IF(COUNTIFS(Main!$D$6:$D$55,'Support - Municipal Selection'!E142)&gt;0,"X",""))</f>
        <v/>
      </c>
    </row>
    <row r="143" spans="1:6" x14ac:dyDescent="0.35">
      <c r="A143" s="1" t="s">
        <v>69</v>
      </c>
      <c r="B143" s="1" t="s">
        <v>3970</v>
      </c>
      <c r="C143" s="22" t="str">
        <f>IF(A143=LEFT(Main!$C$4,2),"X","")</f>
        <v/>
      </c>
      <c r="E143" s="1" t="str">
        <f t="shared" si="2"/>
        <v/>
      </c>
      <c r="F143" s="22" t="str">
        <f>IF(E143="","",IF(COUNTIFS(Main!$D$6:$D$55,'Support - Municipal Selection'!E143)&gt;0,"X",""))</f>
        <v/>
      </c>
    </row>
    <row r="144" spans="1:6" x14ac:dyDescent="0.35">
      <c r="A144" s="1" t="s">
        <v>69</v>
      </c>
      <c r="B144" s="1" t="s">
        <v>3971</v>
      </c>
      <c r="C144" s="22" t="str">
        <f>IF(A144=LEFT(Main!$C$4,2),"X","")</f>
        <v/>
      </c>
      <c r="E144" s="1" t="str">
        <f t="shared" si="2"/>
        <v/>
      </c>
      <c r="F144" s="22" t="str">
        <f>IF(E144="","",IF(COUNTIFS(Main!$D$6:$D$55,'Support - Municipal Selection'!E144)&gt;0,"X",""))</f>
        <v/>
      </c>
    </row>
    <row r="145" spans="1:6" x14ac:dyDescent="0.35">
      <c r="A145" s="1" t="s">
        <v>71</v>
      </c>
      <c r="B145" s="1" t="s">
        <v>3972</v>
      </c>
      <c r="C145" s="22" t="str">
        <f>IF(A145=LEFT(Main!$C$4,2),"X","")</f>
        <v/>
      </c>
      <c r="E145" s="1" t="str">
        <f t="shared" si="2"/>
        <v/>
      </c>
      <c r="F145" s="22" t="str">
        <f>IF(E145="","",IF(COUNTIFS(Main!$D$6:$D$55,'Support - Municipal Selection'!E145)&gt;0,"X",""))</f>
        <v/>
      </c>
    </row>
    <row r="146" spans="1:6" x14ac:dyDescent="0.35">
      <c r="A146" s="1" t="s">
        <v>71</v>
      </c>
      <c r="B146" s="1" t="s">
        <v>3973</v>
      </c>
      <c r="C146" s="22" t="str">
        <f>IF(A146=LEFT(Main!$C$4,2),"X","")</f>
        <v/>
      </c>
      <c r="E146" s="1" t="str">
        <f t="shared" si="2"/>
        <v/>
      </c>
      <c r="F146" s="22" t="str">
        <f>IF(E146="","",IF(COUNTIFS(Main!$D$6:$D$55,'Support - Municipal Selection'!E146)&gt;0,"X",""))</f>
        <v/>
      </c>
    </row>
    <row r="147" spans="1:6" x14ac:dyDescent="0.35">
      <c r="A147" s="1" t="s">
        <v>71</v>
      </c>
      <c r="B147" s="1" t="s">
        <v>3974</v>
      </c>
      <c r="C147" s="22" t="str">
        <f>IF(A147=LEFT(Main!$C$4,2),"X","")</f>
        <v/>
      </c>
      <c r="E147" s="1" t="str">
        <f t="shared" si="2"/>
        <v/>
      </c>
      <c r="F147" s="22" t="str">
        <f>IF(E147="","",IF(COUNTIFS(Main!$D$6:$D$55,'Support - Municipal Selection'!E147)&gt;0,"X",""))</f>
        <v/>
      </c>
    </row>
    <row r="148" spans="1:6" x14ac:dyDescent="0.35">
      <c r="A148" s="1" t="s">
        <v>71</v>
      </c>
      <c r="B148" s="1" t="s">
        <v>3975</v>
      </c>
      <c r="C148" s="22" t="str">
        <f>IF(A148=LEFT(Main!$C$4,2),"X","")</f>
        <v/>
      </c>
      <c r="E148" s="1" t="str">
        <f t="shared" si="2"/>
        <v/>
      </c>
      <c r="F148" s="22" t="str">
        <f>IF(E148="","",IF(COUNTIFS(Main!$D$6:$D$55,'Support - Municipal Selection'!E148)&gt;0,"X",""))</f>
        <v/>
      </c>
    </row>
    <row r="149" spans="1:6" x14ac:dyDescent="0.35">
      <c r="A149" s="1" t="s">
        <v>71</v>
      </c>
      <c r="B149" s="1" t="s">
        <v>3976</v>
      </c>
      <c r="C149" s="22" t="str">
        <f>IF(A149=LEFT(Main!$C$4,2),"X","")</f>
        <v/>
      </c>
      <c r="E149" s="1" t="str">
        <f t="shared" si="2"/>
        <v/>
      </c>
      <c r="F149" s="22" t="str">
        <f>IF(E149="","",IF(COUNTIFS(Main!$D$6:$D$55,'Support - Municipal Selection'!E149)&gt;0,"X",""))</f>
        <v/>
      </c>
    </row>
    <row r="150" spans="1:6" x14ac:dyDescent="0.35">
      <c r="A150" s="1" t="s">
        <v>71</v>
      </c>
      <c r="B150" s="1" t="s">
        <v>3977</v>
      </c>
      <c r="C150" s="22" t="str">
        <f>IF(A150=LEFT(Main!$C$4,2),"X","")</f>
        <v/>
      </c>
      <c r="E150" s="1" t="str">
        <f t="shared" si="2"/>
        <v/>
      </c>
      <c r="F150" s="22" t="str">
        <f>IF(E150="","",IF(COUNTIFS(Main!$D$6:$D$55,'Support - Municipal Selection'!E150)&gt;0,"X",""))</f>
        <v/>
      </c>
    </row>
    <row r="151" spans="1:6" x14ac:dyDescent="0.35">
      <c r="A151" s="1" t="s">
        <v>71</v>
      </c>
      <c r="B151" s="1" t="s">
        <v>3978</v>
      </c>
      <c r="C151" s="22" t="str">
        <f>IF(A151=LEFT(Main!$C$4,2),"X","")</f>
        <v/>
      </c>
      <c r="E151" s="1" t="str">
        <f t="shared" si="2"/>
        <v/>
      </c>
      <c r="F151" s="22" t="str">
        <f>IF(E151="","",IF(COUNTIFS(Main!$D$6:$D$55,'Support - Municipal Selection'!E151)&gt;0,"X",""))</f>
        <v/>
      </c>
    </row>
    <row r="152" spans="1:6" x14ac:dyDescent="0.35">
      <c r="A152" s="1" t="s">
        <v>71</v>
      </c>
      <c r="B152" s="1" t="s">
        <v>3979</v>
      </c>
      <c r="C152" s="22" t="str">
        <f>IF(A152=LEFT(Main!$C$4,2),"X","")</f>
        <v/>
      </c>
      <c r="E152" s="1" t="str">
        <f t="shared" si="2"/>
        <v/>
      </c>
      <c r="F152" s="22" t="str">
        <f>IF(E152="","",IF(COUNTIFS(Main!$D$6:$D$55,'Support - Municipal Selection'!E152)&gt;0,"X",""))</f>
        <v/>
      </c>
    </row>
    <row r="153" spans="1:6" x14ac:dyDescent="0.35">
      <c r="A153" s="1" t="s">
        <v>71</v>
      </c>
      <c r="B153" s="1" t="s">
        <v>3980</v>
      </c>
      <c r="C153" s="22" t="str">
        <f>IF(A153=LEFT(Main!$C$4,2),"X","")</f>
        <v/>
      </c>
      <c r="E153" s="1" t="str">
        <f t="shared" si="2"/>
        <v/>
      </c>
      <c r="F153" s="22" t="str">
        <f>IF(E153="","",IF(COUNTIFS(Main!$D$6:$D$55,'Support - Municipal Selection'!E153)&gt;0,"X",""))</f>
        <v/>
      </c>
    </row>
    <row r="154" spans="1:6" x14ac:dyDescent="0.35">
      <c r="A154" s="1" t="s">
        <v>71</v>
      </c>
      <c r="B154" s="1" t="s">
        <v>3981</v>
      </c>
      <c r="C154" s="22" t="str">
        <f>IF(A154=LEFT(Main!$C$4,2),"X","")</f>
        <v/>
      </c>
      <c r="E154" s="1" t="str">
        <f t="shared" si="2"/>
        <v/>
      </c>
      <c r="F154" s="22" t="str">
        <f>IF(E154="","",IF(COUNTIFS(Main!$D$6:$D$55,'Support - Municipal Selection'!E154)&gt;0,"X",""))</f>
        <v/>
      </c>
    </row>
    <row r="155" spans="1:6" x14ac:dyDescent="0.35">
      <c r="A155" s="1" t="s">
        <v>73</v>
      </c>
      <c r="B155" s="1" t="s">
        <v>3982</v>
      </c>
      <c r="C155" s="22" t="str">
        <f>IF(A155=LEFT(Main!$C$4,2),"X","")</f>
        <v/>
      </c>
      <c r="E155" s="1" t="str">
        <f t="shared" si="2"/>
        <v/>
      </c>
      <c r="F155" s="22" t="str">
        <f>IF(E155="","",IF(COUNTIFS(Main!$D$6:$D$55,'Support - Municipal Selection'!E155)&gt;0,"X",""))</f>
        <v/>
      </c>
    </row>
    <row r="156" spans="1:6" x14ac:dyDescent="0.35">
      <c r="A156" s="1" t="s">
        <v>73</v>
      </c>
      <c r="B156" s="1" t="s">
        <v>3983</v>
      </c>
      <c r="C156" s="22" t="str">
        <f>IF(A156=LEFT(Main!$C$4,2),"X","")</f>
        <v/>
      </c>
      <c r="E156" s="1" t="str">
        <f t="shared" si="2"/>
        <v/>
      </c>
      <c r="F156" s="22" t="str">
        <f>IF(E156="","",IF(COUNTIFS(Main!$D$6:$D$55,'Support - Municipal Selection'!E156)&gt;0,"X",""))</f>
        <v/>
      </c>
    </row>
    <row r="157" spans="1:6" x14ac:dyDescent="0.35">
      <c r="A157" s="1" t="s">
        <v>73</v>
      </c>
      <c r="B157" s="1" t="s">
        <v>3984</v>
      </c>
      <c r="C157" s="22" t="str">
        <f>IF(A157=LEFT(Main!$C$4,2),"X","")</f>
        <v/>
      </c>
      <c r="E157" s="1" t="str">
        <f t="shared" si="2"/>
        <v/>
      </c>
      <c r="F157" s="22" t="str">
        <f>IF(E157="","",IF(COUNTIFS(Main!$D$6:$D$55,'Support - Municipal Selection'!E157)&gt;0,"X",""))</f>
        <v/>
      </c>
    </row>
    <row r="158" spans="1:6" x14ac:dyDescent="0.35">
      <c r="A158" s="1" t="s">
        <v>73</v>
      </c>
      <c r="B158" s="1" t="s">
        <v>3985</v>
      </c>
      <c r="C158" s="22" t="str">
        <f>IF(A158=LEFT(Main!$C$4,2),"X","")</f>
        <v/>
      </c>
      <c r="E158" s="1" t="str">
        <f t="shared" si="2"/>
        <v/>
      </c>
      <c r="F158" s="22" t="str">
        <f>IF(E158="","",IF(COUNTIFS(Main!$D$6:$D$55,'Support - Municipal Selection'!E158)&gt;0,"X",""))</f>
        <v/>
      </c>
    </row>
    <row r="159" spans="1:6" x14ac:dyDescent="0.35">
      <c r="A159" s="1" t="s">
        <v>73</v>
      </c>
      <c r="B159" s="1" t="s">
        <v>3986</v>
      </c>
      <c r="C159" s="22" t="str">
        <f>IF(A159=LEFT(Main!$C$4,2),"X","")</f>
        <v/>
      </c>
      <c r="E159" s="1" t="str">
        <f t="shared" si="2"/>
        <v/>
      </c>
      <c r="F159" s="22" t="str">
        <f>IF(E159="","",IF(COUNTIFS(Main!$D$6:$D$55,'Support - Municipal Selection'!E159)&gt;0,"X",""))</f>
        <v/>
      </c>
    </row>
    <row r="160" spans="1:6" x14ac:dyDescent="0.35">
      <c r="A160" s="1" t="s">
        <v>73</v>
      </c>
      <c r="B160" s="1" t="s">
        <v>3987</v>
      </c>
      <c r="C160" s="22" t="str">
        <f>IF(A160=LEFT(Main!$C$4,2),"X","")</f>
        <v/>
      </c>
      <c r="E160" s="1" t="str">
        <f t="shared" si="2"/>
        <v/>
      </c>
      <c r="F160" s="22" t="str">
        <f>IF(E160="","",IF(COUNTIFS(Main!$D$6:$D$55,'Support - Municipal Selection'!E160)&gt;0,"X",""))</f>
        <v/>
      </c>
    </row>
    <row r="161" spans="1:6" x14ac:dyDescent="0.35">
      <c r="A161" s="1" t="s">
        <v>73</v>
      </c>
      <c r="B161" s="1" t="s">
        <v>3988</v>
      </c>
      <c r="C161" s="22" t="str">
        <f>IF(A161=LEFT(Main!$C$4,2),"X","")</f>
        <v/>
      </c>
      <c r="E161" s="1" t="str">
        <f t="shared" si="2"/>
        <v/>
      </c>
      <c r="F161" s="22" t="str">
        <f>IF(E161="","",IF(COUNTIFS(Main!$D$6:$D$55,'Support - Municipal Selection'!E161)&gt;0,"X",""))</f>
        <v/>
      </c>
    </row>
    <row r="162" spans="1:6" x14ac:dyDescent="0.35">
      <c r="A162" s="1" t="s">
        <v>73</v>
      </c>
      <c r="B162" s="1" t="s">
        <v>3989</v>
      </c>
      <c r="C162" s="22" t="str">
        <f>IF(A162=LEFT(Main!$C$4,2),"X","")</f>
        <v/>
      </c>
      <c r="E162" s="1" t="str">
        <f t="shared" si="2"/>
        <v/>
      </c>
      <c r="F162" s="22" t="str">
        <f>IF(E162="","",IF(COUNTIFS(Main!$D$6:$D$55,'Support - Municipal Selection'!E162)&gt;0,"X",""))</f>
        <v/>
      </c>
    </row>
    <row r="163" spans="1:6" x14ac:dyDescent="0.35">
      <c r="A163" s="1" t="s">
        <v>73</v>
      </c>
      <c r="B163" s="1" t="s">
        <v>3990</v>
      </c>
      <c r="C163" s="22" t="str">
        <f>IF(A163=LEFT(Main!$C$4,2),"X","")</f>
        <v/>
      </c>
      <c r="E163" s="1" t="str">
        <f t="shared" si="2"/>
        <v/>
      </c>
      <c r="F163" s="22" t="str">
        <f>IF(E163="","",IF(COUNTIFS(Main!$D$6:$D$55,'Support - Municipal Selection'!E163)&gt;0,"X",""))</f>
        <v/>
      </c>
    </row>
    <row r="164" spans="1:6" x14ac:dyDescent="0.35">
      <c r="A164" s="1" t="s">
        <v>73</v>
      </c>
      <c r="B164" s="1" t="s">
        <v>3991</v>
      </c>
      <c r="C164" s="22" t="str">
        <f>IF(A164=LEFT(Main!$C$4,2),"X","")</f>
        <v/>
      </c>
      <c r="E164" s="1" t="str">
        <f t="shared" si="2"/>
        <v/>
      </c>
      <c r="F164" s="22" t="str">
        <f>IF(E164="","",IF(COUNTIFS(Main!$D$6:$D$55,'Support - Municipal Selection'!E164)&gt;0,"X",""))</f>
        <v/>
      </c>
    </row>
    <row r="165" spans="1:6" x14ac:dyDescent="0.35">
      <c r="A165" s="1" t="s">
        <v>73</v>
      </c>
      <c r="B165" s="1" t="s">
        <v>3992</v>
      </c>
      <c r="C165" s="22" t="str">
        <f>IF(A165=LEFT(Main!$C$4,2),"X","")</f>
        <v/>
      </c>
      <c r="E165" s="1" t="str">
        <f t="shared" si="2"/>
        <v/>
      </c>
      <c r="F165" s="22" t="str">
        <f>IF(E165="","",IF(COUNTIFS(Main!$D$6:$D$55,'Support - Municipal Selection'!E165)&gt;0,"X",""))</f>
        <v/>
      </c>
    </row>
    <row r="166" spans="1:6" x14ac:dyDescent="0.35">
      <c r="A166" s="1" t="s">
        <v>75</v>
      </c>
      <c r="B166" s="1" t="s">
        <v>3993</v>
      </c>
      <c r="C166" s="22" t="str">
        <f>IF(A166=LEFT(Main!$C$4,2),"X","")</f>
        <v/>
      </c>
      <c r="E166" s="1" t="str">
        <f t="shared" si="2"/>
        <v/>
      </c>
      <c r="F166" s="22" t="str">
        <f>IF(E166="","",IF(COUNTIFS(Main!$D$6:$D$55,'Support - Municipal Selection'!E166)&gt;0,"X",""))</f>
        <v/>
      </c>
    </row>
    <row r="167" spans="1:6" x14ac:dyDescent="0.35">
      <c r="A167" s="1" t="s">
        <v>75</v>
      </c>
      <c r="B167" s="1" t="s">
        <v>3994</v>
      </c>
      <c r="C167" s="22" t="str">
        <f>IF(A167=LEFT(Main!$C$4,2),"X","")</f>
        <v/>
      </c>
      <c r="E167" s="1" t="str">
        <f t="shared" si="2"/>
        <v/>
      </c>
      <c r="F167" s="22" t="str">
        <f>IF(E167="","",IF(COUNTIFS(Main!$D$6:$D$55,'Support - Municipal Selection'!E167)&gt;0,"X",""))</f>
        <v/>
      </c>
    </row>
    <row r="168" spans="1:6" x14ac:dyDescent="0.35">
      <c r="A168" s="1" t="s">
        <v>75</v>
      </c>
      <c r="B168" s="1" t="s">
        <v>3995</v>
      </c>
      <c r="C168" s="22" t="str">
        <f>IF(A168=LEFT(Main!$C$4,2),"X","")</f>
        <v/>
      </c>
      <c r="E168" s="1" t="str">
        <f t="shared" si="2"/>
        <v/>
      </c>
      <c r="F168" s="22" t="str">
        <f>IF(E168="","",IF(COUNTIFS(Main!$D$6:$D$55,'Support - Municipal Selection'!E168)&gt;0,"X",""))</f>
        <v/>
      </c>
    </row>
    <row r="169" spans="1:6" x14ac:dyDescent="0.35">
      <c r="A169" s="1" t="s">
        <v>75</v>
      </c>
      <c r="B169" s="1" t="s">
        <v>3996</v>
      </c>
      <c r="C169" s="22" t="str">
        <f>IF(A169=LEFT(Main!$C$4,2),"X","")</f>
        <v/>
      </c>
      <c r="E169" s="1" t="str">
        <f t="shared" si="2"/>
        <v/>
      </c>
      <c r="F169" s="22" t="str">
        <f>IF(E169="","",IF(COUNTIFS(Main!$D$6:$D$55,'Support - Municipal Selection'!E169)&gt;0,"X",""))</f>
        <v/>
      </c>
    </row>
    <row r="170" spans="1:6" x14ac:dyDescent="0.35">
      <c r="A170" s="1" t="s">
        <v>75</v>
      </c>
      <c r="B170" s="1" t="s">
        <v>3997</v>
      </c>
      <c r="C170" s="22" t="str">
        <f>IF(A170=LEFT(Main!$C$4,2),"X","")</f>
        <v/>
      </c>
      <c r="E170" s="1" t="str">
        <f t="shared" si="2"/>
        <v/>
      </c>
      <c r="F170" s="22" t="str">
        <f>IF(E170="","",IF(COUNTIFS(Main!$D$6:$D$55,'Support - Municipal Selection'!E170)&gt;0,"X",""))</f>
        <v/>
      </c>
    </row>
    <row r="171" spans="1:6" x14ac:dyDescent="0.35">
      <c r="A171" s="1" t="s">
        <v>75</v>
      </c>
      <c r="B171" s="1" t="s">
        <v>3998</v>
      </c>
      <c r="C171" s="22" t="str">
        <f>IF(A171=LEFT(Main!$C$4,2),"X","")</f>
        <v/>
      </c>
      <c r="E171" s="1" t="str">
        <f t="shared" si="2"/>
        <v/>
      </c>
      <c r="F171" s="22" t="str">
        <f>IF(E171="","",IF(COUNTIFS(Main!$D$6:$D$55,'Support - Municipal Selection'!E171)&gt;0,"X",""))</f>
        <v/>
      </c>
    </row>
    <row r="172" spans="1:6" x14ac:dyDescent="0.35">
      <c r="A172" s="1" t="s">
        <v>75</v>
      </c>
      <c r="B172" s="1" t="s">
        <v>3999</v>
      </c>
      <c r="C172" s="22" t="str">
        <f>IF(A172=LEFT(Main!$C$4,2),"X","")</f>
        <v/>
      </c>
      <c r="E172" s="1" t="str">
        <f t="shared" si="2"/>
        <v/>
      </c>
      <c r="F172" s="22" t="str">
        <f>IF(E172="","",IF(COUNTIFS(Main!$D$6:$D$55,'Support - Municipal Selection'!E172)&gt;0,"X",""))</f>
        <v/>
      </c>
    </row>
    <row r="173" spans="1:6" x14ac:dyDescent="0.35">
      <c r="A173" s="1" t="s">
        <v>77</v>
      </c>
      <c r="B173" s="1" t="s">
        <v>4000</v>
      </c>
      <c r="C173" s="22" t="str">
        <f>IF(A173=LEFT(Main!$C$4,2),"X","")</f>
        <v/>
      </c>
      <c r="E173" s="1" t="str">
        <f t="shared" si="2"/>
        <v/>
      </c>
      <c r="F173" s="22" t="str">
        <f>IF(E173="","",IF(COUNTIFS(Main!$D$6:$D$55,'Support - Municipal Selection'!E173)&gt;0,"X",""))</f>
        <v/>
      </c>
    </row>
    <row r="174" spans="1:6" x14ac:dyDescent="0.35">
      <c r="A174" s="1" t="s">
        <v>77</v>
      </c>
      <c r="B174" s="1" t="s">
        <v>4001</v>
      </c>
      <c r="C174" s="22" t="str">
        <f>IF(A174=LEFT(Main!$C$4,2),"X","")</f>
        <v/>
      </c>
      <c r="E174" s="1" t="str">
        <f t="shared" si="2"/>
        <v/>
      </c>
      <c r="F174" s="22" t="str">
        <f>IF(E174="","",IF(COUNTIFS(Main!$D$6:$D$55,'Support - Municipal Selection'!E174)&gt;0,"X",""))</f>
        <v/>
      </c>
    </row>
    <row r="175" spans="1:6" x14ac:dyDescent="0.35">
      <c r="A175" s="1" t="s">
        <v>77</v>
      </c>
      <c r="B175" s="1" t="s">
        <v>4002</v>
      </c>
      <c r="C175" s="22" t="str">
        <f>IF(A175=LEFT(Main!$C$4,2),"X","")</f>
        <v/>
      </c>
      <c r="E175" s="1" t="str">
        <f t="shared" si="2"/>
        <v/>
      </c>
      <c r="F175" s="22" t="str">
        <f>IF(E175="","",IF(COUNTIFS(Main!$D$6:$D$55,'Support - Municipal Selection'!E175)&gt;0,"X",""))</f>
        <v/>
      </c>
    </row>
    <row r="176" spans="1:6" x14ac:dyDescent="0.35">
      <c r="A176" s="1" t="s">
        <v>77</v>
      </c>
      <c r="B176" s="1" t="s">
        <v>4003</v>
      </c>
      <c r="C176" s="22" t="str">
        <f>IF(A176=LEFT(Main!$C$4,2),"X","")</f>
        <v/>
      </c>
      <c r="E176" s="1" t="str">
        <f t="shared" si="2"/>
        <v/>
      </c>
      <c r="F176" s="22" t="str">
        <f>IF(E176="","",IF(COUNTIFS(Main!$D$6:$D$55,'Support - Municipal Selection'!E176)&gt;0,"X",""))</f>
        <v/>
      </c>
    </row>
    <row r="177" spans="1:6" x14ac:dyDescent="0.35">
      <c r="A177" s="1" t="s">
        <v>77</v>
      </c>
      <c r="B177" s="1" t="s">
        <v>4004</v>
      </c>
      <c r="C177" s="22" t="str">
        <f>IF(A177=LEFT(Main!$C$4,2),"X","")</f>
        <v/>
      </c>
      <c r="E177" s="1" t="str">
        <f t="shared" si="2"/>
        <v/>
      </c>
      <c r="F177" s="22" t="str">
        <f>IF(E177="","",IF(COUNTIFS(Main!$D$6:$D$55,'Support - Municipal Selection'!E177)&gt;0,"X",""))</f>
        <v/>
      </c>
    </row>
    <row r="178" spans="1:6" x14ac:dyDescent="0.35">
      <c r="A178" s="1" t="s">
        <v>77</v>
      </c>
      <c r="B178" s="1" t="s">
        <v>4005</v>
      </c>
      <c r="C178" s="22" t="str">
        <f>IF(A178=LEFT(Main!$C$4,2),"X","")</f>
        <v/>
      </c>
      <c r="E178" s="1" t="str">
        <f t="shared" si="2"/>
        <v/>
      </c>
      <c r="F178" s="22" t="str">
        <f>IF(E178="","",IF(COUNTIFS(Main!$D$6:$D$55,'Support - Municipal Selection'!E178)&gt;0,"X",""))</f>
        <v/>
      </c>
    </row>
    <row r="179" spans="1:6" x14ac:dyDescent="0.35">
      <c r="A179" s="1" t="s">
        <v>77</v>
      </c>
      <c r="B179" s="1" t="s">
        <v>4006</v>
      </c>
      <c r="C179" s="22" t="str">
        <f>IF(A179=LEFT(Main!$C$4,2),"X","")</f>
        <v/>
      </c>
      <c r="E179" s="1" t="str">
        <f t="shared" si="2"/>
        <v/>
      </c>
      <c r="F179" s="22" t="str">
        <f>IF(E179="","",IF(COUNTIFS(Main!$D$6:$D$55,'Support - Municipal Selection'!E179)&gt;0,"X",""))</f>
        <v/>
      </c>
    </row>
    <row r="180" spans="1:6" x14ac:dyDescent="0.35">
      <c r="A180" s="1" t="s">
        <v>77</v>
      </c>
      <c r="B180" s="1" t="s">
        <v>4007</v>
      </c>
      <c r="C180" s="22" t="str">
        <f>IF(A180=LEFT(Main!$C$4,2),"X","")</f>
        <v/>
      </c>
      <c r="E180" s="1" t="str">
        <f t="shared" si="2"/>
        <v/>
      </c>
      <c r="F180" s="22" t="str">
        <f>IF(E180="","",IF(COUNTIFS(Main!$D$6:$D$55,'Support - Municipal Selection'!E180)&gt;0,"X",""))</f>
        <v/>
      </c>
    </row>
    <row r="181" spans="1:6" x14ac:dyDescent="0.35">
      <c r="A181" s="1" t="s">
        <v>79</v>
      </c>
      <c r="B181" s="1" t="s">
        <v>4008</v>
      </c>
      <c r="C181" s="22" t="str">
        <f>IF(A181=LEFT(Main!$C$4,2),"X","")</f>
        <v/>
      </c>
      <c r="E181" s="1" t="str">
        <f t="shared" si="2"/>
        <v/>
      </c>
      <c r="F181" s="22" t="str">
        <f>IF(E181="","",IF(COUNTIFS(Main!$D$6:$D$55,'Support - Municipal Selection'!E181)&gt;0,"X",""))</f>
        <v/>
      </c>
    </row>
    <row r="182" spans="1:6" x14ac:dyDescent="0.35">
      <c r="A182" s="1" t="s">
        <v>79</v>
      </c>
      <c r="B182" s="1" t="s">
        <v>4009</v>
      </c>
      <c r="C182" s="22" t="str">
        <f>IF(A182=LEFT(Main!$C$4,2),"X","")</f>
        <v/>
      </c>
      <c r="E182" s="1" t="str">
        <f t="shared" si="2"/>
        <v/>
      </c>
      <c r="F182" s="22" t="str">
        <f>IF(E182="","",IF(COUNTIFS(Main!$D$6:$D$55,'Support - Municipal Selection'!E182)&gt;0,"X",""))</f>
        <v/>
      </c>
    </row>
    <row r="183" spans="1:6" x14ac:dyDescent="0.35">
      <c r="A183" s="1" t="s">
        <v>79</v>
      </c>
      <c r="B183" s="1" t="s">
        <v>4010</v>
      </c>
      <c r="C183" s="22" t="str">
        <f>IF(A183=LEFT(Main!$C$4,2),"X","")</f>
        <v/>
      </c>
      <c r="E183" s="1" t="str">
        <f t="shared" si="2"/>
        <v/>
      </c>
      <c r="F183" s="22" t="str">
        <f>IF(E183="","",IF(COUNTIFS(Main!$D$6:$D$55,'Support - Municipal Selection'!E183)&gt;0,"X",""))</f>
        <v/>
      </c>
    </row>
    <row r="184" spans="1:6" x14ac:dyDescent="0.35">
      <c r="A184" s="1" t="s">
        <v>79</v>
      </c>
      <c r="B184" s="1" t="s">
        <v>4011</v>
      </c>
      <c r="C184" s="22" t="str">
        <f>IF(A184=LEFT(Main!$C$4,2),"X","")</f>
        <v/>
      </c>
      <c r="E184" s="1" t="str">
        <f t="shared" si="2"/>
        <v/>
      </c>
      <c r="F184" s="22" t="str">
        <f>IF(E184="","",IF(COUNTIFS(Main!$D$6:$D$55,'Support - Municipal Selection'!E184)&gt;0,"X",""))</f>
        <v/>
      </c>
    </row>
    <row r="185" spans="1:6" x14ac:dyDescent="0.35">
      <c r="A185" s="1" t="s">
        <v>79</v>
      </c>
      <c r="B185" s="1" t="s">
        <v>4012</v>
      </c>
      <c r="C185" s="22" t="str">
        <f>IF(A185=LEFT(Main!$C$4,2),"X","")</f>
        <v/>
      </c>
      <c r="E185" s="1" t="str">
        <f t="shared" si="2"/>
        <v/>
      </c>
      <c r="F185" s="22" t="str">
        <f>IF(E185="","",IF(COUNTIFS(Main!$D$6:$D$55,'Support - Municipal Selection'!E185)&gt;0,"X",""))</f>
        <v/>
      </c>
    </row>
    <row r="186" spans="1:6" x14ac:dyDescent="0.35">
      <c r="A186" s="1" t="s">
        <v>79</v>
      </c>
      <c r="B186" s="1" t="s">
        <v>4013</v>
      </c>
      <c r="C186" s="22" t="str">
        <f>IF(A186=LEFT(Main!$C$4,2),"X","")</f>
        <v/>
      </c>
      <c r="E186" s="1" t="str">
        <f t="shared" si="2"/>
        <v/>
      </c>
      <c r="F186" s="22" t="str">
        <f>IF(E186="","",IF(COUNTIFS(Main!$D$6:$D$55,'Support - Municipal Selection'!E186)&gt;0,"X",""))</f>
        <v/>
      </c>
    </row>
    <row r="187" spans="1:6" x14ac:dyDescent="0.35">
      <c r="A187" s="1" t="s">
        <v>79</v>
      </c>
      <c r="B187" s="1" t="s">
        <v>4014</v>
      </c>
      <c r="C187" s="22" t="str">
        <f>IF(A187=LEFT(Main!$C$4,2),"X","")</f>
        <v/>
      </c>
      <c r="E187" s="1" t="str">
        <f t="shared" si="2"/>
        <v/>
      </c>
      <c r="F187" s="22" t="str">
        <f>IF(E187="","",IF(COUNTIFS(Main!$D$6:$D$55,'Support - Municipal Selection'!E187)&gt;0,"X",""))</f>
        <v/>
      </c>
    </row>
    <row r="188" spans="1:6" x14ac:dyDescent="0.35">
      <c r="A188" s="1" t="s">
        <v>79</v>
      </c>
      <c r="B188" s="1" t="s">
        <v>4015</v>
      </c>
      <c r="C188" s="22" t="str">
        <f>IF(A188=LEFT(Main!$C$4,2),"X","")</f>
        <v/>
      </c>
      <c r="E188" s="1" t="str">
        <f t="shared" si="2"/>
        <v/>
      </c>
      <c r="F188" s="22" t="str">
        <f>IF(E188="","",IF(COUNTIFS(Main!$D$6:$D$55,'Support - Municipal Selection'!E188)&gt;0,"X",""))</f>
        <v/>
      </c>
    </row>
    <row r="189" spans="1:6" x14ac:dyDescent="0.35">
      <c r="A189" s="1" t="s">
        <v>81</v>
      </c>
      <c r="B189" s="1" t="s">
        <v>4016</v>
      </c>
      <c r="C189" s="22" t="str">
        <f>IF(A189=LEFT(Main!$C$4,2),"X","")</f>
        <v/>
      </c>
      <c r="E189" s="1" t="str">
        <f t="shared" si="2"/>
        <v/>
      </c>
      <c r="F189" s="22" t="str">
        <f>IF(E189="","",IF(COUNTIFS(Main!$D$6:$D$55,'Support - Municipal Selection'!E189)&gt;0,"X",""))</f>
        <v/>
      </c>
    </row>
    <row r="190" spans="1:6" x14ac:dyDescent="0.35">
      <c r="A190" s="1" t="s">
        <v>81</v>
      </c>
      <c r="B190" s="1" t="s">
        <v>4017</v>
      </c>
      <c r="C190" s="22" t="str">
        <f>IF(A190=LEFT(Main!$C$4,2),"X","")</f>
        <v/>
      </c>
      <c r="E190" s="1" t="str">
        <f t="shared" si="2"/>
        <v/>
      </c>
      <c r="F190" s="22" t="str">
        <f>IF(E190="","",IF(COUNTIFS(Main!$D$6:$D$55,'Support - Municipal Selection'!E190)&gt;0,"X",""))</f>
        <v/>
      </c>
    </row>
    <row r="191" spans="1:6" x14ac:dyDescent="0.35">
      <c r="A191" s="1" t="s">
        <v>81</v>
      </c>
      <c r="B191" s="1" t="s">
        <v>4018</v>
      </c>
      <c r="C191" s="22" t="str">
        <f>IF(A191=LEFT(Main!$C$4,2),"X","")</f>
        <v/>
      </c>
      <c r="E191" s="1" t="str">
        <f t="shared" si="2"/>
        <v/>
      </c>
      <c r="F191" s="22" t="str">
        <f>IF(E191="","",IF(COUNTIFS(Main!$D$6:$D$55,'Support - Municipal Selection'!E191)&gt;0,"X",""))</f>
        <v/>
      </c>
    </row>
    <row r="192" spans="1:6" x14ac:dyDescent="0.35">
      <c r="A192" s="1" t="s">
        <v>81</v>
      </c>
      <c r="B192" s="1" t="s">
        <v>4019</v>
      </c>
      <c r="C192" s="22" t="str">
        <f>IF(A192=LEFT(Main!$C$4,2),"X","")</f>
        <v/>
      </c>
      <c r="E192" s="1" t="str">
        <f t="shared" si="2"/>
        <v/>
      </c>
      <c r="F192" s="22" t="str">
        <f>IF(E192="","",IF(COUNTIFS(Main!$D$6:$D$55,'Support - Municipal Selection'!E192)&gt;0,"X",""))</f>
        <v/>
      </c>
    </row>
    <row r="193" spans="1:6" x14ac:dyDescent="0.35">
      <c r="A193" s="1" t="s">
        <v>81</v>
      </c>
      <c r="B193" s="1" t="s">
        <v>4020</v>
      </c>
      <c r="C193" s="22" t="str">
        <f>IF(A193=LEFT(Main!$C$4,2),"X","")</f>
        <v/>
      </c>
      <c r="E193" s="1" t="str">
        <f t="shared" si="2"/>
        <v/>
      </c>
      <c r="F193" s="22" t="str">
        <f>IF(E193="","",IF(COUNTIFS(Main!$D$6:$D$55,'Support - Municipal Selection'!E193)&gt;0,"X",""))</f>
        <v/>
      </c>
    </row>
    <row r="194" spans="1:6" x14ac:dyDescent="0.35">
      <c r="A194" s="1" t="s">
        <v>81</v>
      </c>
      <c r="B194" s="1" t="s">
        <v>4021</v>
      </c>
      <c r="C194" s="22" t="str">
        <f>IF(A194=LEFT(Main!$C$4,2),"X","")</f>
        <v/>
      </c>
      <c r="E194" s="1" t="str">
        <f t="shared" ref="E194:E257" si="3">IF(C194="X",MID(B194,11,50),"")</f>
        <v/>
      </c>
      <c r="F194" s="22" t="str">
        <f>IF(E194="","",IF(COUNTIFS(Main!$D$6:$D$55,'Support - Municipal Selection'!E194)&gt;0,"X",""))</f>
        <v/>
      </c>
    </row>
    <row r="195" spans="1:6" x14ac:dyDescent="0.35">
      <c r="A195" s="1" t="s">
        <v>81</v>
      </c>
      <c r="B195" s="1" t="s">
        <v>4022</v>
      </c>
      <c r="C195" s="22" t="str">
        <f>IF(A195=LEFT(Main!$C$4,2),"X","")</f>
        <v/>
      </c>
      <c r="E195" s="1" t="str">
        <f t="shared" si="3"/>
        <v/>
      </c>
      <c r="F195" s="22" t="str">
        <f>IF(E195="","",IF(COUNTIFS(Main!$D$6:$D$55,'Support - Municipal Selection'!E195)&gt;0,"X",""))</f>
        <v/>
      </c>
    </row>
    <row r="196" spans="1:6" x14ac:dyDescent="0.35">
      <c r="A196" s="1" t="s">
        <v>81</v>
      </c>
      <c r="B196" s="1" t="s">
        <v>4023</v>
      </c>
      <c r="C196" s="22" t="str">
        <f>IF(A196=LEFT(Main!$C$4,2),"X","")</f>
        <v/>
      </c>
      <c r="E196" s="1" t="str">
        <f t="shared" si="3"/>
        <v/>
      </c>
      <c r="F196" s="22" t="str">
        <f>IF(E196="","",IF(COUNTIFS(Main!$D$6:$D$55,'Support - Municipal Selection'!E196)&gt;0,"X",""))</f>
        <v/>
      </c>
    </row>
    <row r="197" spans="1:6" x14ac:dyDescent="0.35">
      <c r="A197" s="1" t="s">
        <v>81</v>
      </c>
      <c r="B197" s="1" t="s">
        <v>4024</v>
      </c>
      <c r="C197" s="22" t="str">
        <f>IF(A197=LEFT(Main!$C$4,2),"X","")</f>
        <v/>
      </c>
      <c r="E197" s="1" t="str">
        <f t="shared" si="3"/>
        <v/>
      </c>
      <c r="F197" s="22" t="str">
        <f>IF(E197="","",IF(COUNTIFS(Main!$D$6:$D$55,'Support - Municipal Selection'!E197)&gt;0,"X",""))</f>
        <v/>
      </c>
    </row>
    <row r="198" spans="1:6" x14ac:dyDescent="0.35">
      <c r="A198" s="1" t="s">
        <v>81</v>
      </c>
      <c r="B198" s="1" t="s">
        <v>4025</v>
      </c>
      <c r="C198" s="22" t="str">
        <f>IF(A198=LEFT(Main!$C$4,2),"X","")</f>
        <v/>
      </c>
      <c r="E198" s="1" t="str">
        <f t="shared" si="3"/>
        <v/>
      </c>
      <c r="F198" s="22" t="str">
        <f>IF(E198="","",IF(COUNTIFS(Main!$D$6:$D$55,'Support - Municipal Selection'!E198)&gt;0,"X",""))</f>
        <v/>
      </c>
    </row>
    <row r="199" spans="1:6" x14ac:dyDescent="0.35">
      <c r="A199" s="1" t="s">
        <v>83</v>
      </c>
      <c r="B199" s="1" t="s">
        <v>4026</v>
      </c>
      <c r="C199" s="22" t="str">
        <f>IF(A199=LEFT(Main!$C$4,2),"X","")</f>
        <v/>
      </c>
      <c r="E199" s="1" t="str">
        <f t="shared" si="3"/>
        <v/>
      </c>
      <c r="F199" s="22" t="str">
        <f>IF(E199="","",IF(COUNTIFS(Main!$D$6:$D$55,'Support - Municipal Selection'!E199)&gt;0,"X",""))</f>
        <v/>
      </c>
    </row>
    <row r="200" spans="1:6" x14ac:dyDescent="0.35">
      <c r="A200" s="1" t="s">
        <v>83</v>
      </c>
      <c r="B200" s="1" t="s">
        <v>4027</v>
      </c>
      <c r="C200" s="22" t="str">
        <f>IF(A200=LEFT(Main!$C$4,2),"X","")</f>
        <v/>
      </c>
      <c r="E200" s="1" t="str">
        <f t="shared" si="3"/>
        <v/>
      </c>
      <c r="F200" s="22" t="str">
        <f>IF(E200="","",IF(COUNTIFS(Main!$D$6:$D$55,'Support - Municipal Selection'!E200)&gt;0,"X",""))</f>
        <v/>
      </c>
    </row>
    <row r="201" spans="1:6" x14ac:dyDescent="0.35">
      <c r="A201" s="1" t="s">
        <v>83</v>
      </c>
      <c r="B201" s="1" t="s">
        <v>4028</v>
      </c>
      <c r="C201" s="22" t="str">
        <f>IF(A201=LEFT(Main!$C$4,2),"X","")</f>
        <v/>
      </c>
      <c r="E201" s="1" t="str">
        <f t="shared" si="3"/>
        <v/>
      </c>
      <c r="F201" s="22" t="str">
        <f>IF(E201="","",IF(COUNTIFS(Main!$D$6:$D$55,'Support - Municipal Selection'!E201)&gt;0,"X",""))</f>
        <v/>
      </c>
    </row>
    <row r="202" spans="1:6" x14ac:dyDescent="0.35">
      <c r="A202" s="1" t="s">
        <v>83</v>
      </c>
      <c r="B202" s="1" t="s">
        <v>4029</v>
      </c>
      <c r="C202" s="22" t="str">
        <f>IF(A202=LEFT(Main!$C$4,2),"X","")</f>
        <v/>
      </c>
      <c r="E202" s="1" t="str">
        <f t="shared" si="3"/>
        <v/>
      </c>
      <c r="F202" s="22" t="str">
        <f>IF(E202="","",IF(COUNTIFS(Main!$D$6:$D$55,'Support - Municipal Selection'!E202)&gt;0,"X",""))</f>
        <v/>
      </c>
    </row>
    <row r="203" spans="1:6" x14ac:dyDescent="0.35">
      <c r="A203" s="1" t="s">
        <v>83</v>
      </c>
      <c r="B203" s="1" t="s">
        <v>4030</v>
      </c>
      <c r="C203" s="22" t="str">
        <f>IF(A203=LEFT(Main!$C$4,2),"X","")</f>
        <v/>
      </c>
      <c r="E203" s="1" t="str">
        <f t="shared" si="3"/>
        <v/>
      </c>
      <c r="F203" s="22" t="str">
        <f>IF(E203="","",IF(COUNTIFS(Main!$D$6:$D$55,'Support - Municipal Selection'!E203)&gt;0,"X",""))</f>
        <v/>
      </c>
    </row>
    <row r="204" spans="1:6" x14ac:dyDescent="0.35">
      <c r="A204" s="1" t="s">
        <v>83</v>
      </c>
      <c r="B204" s="1" t="s">
        <v>4031</v>
      </c>
      <c r="C204" s="22" t="str">
        <f>IF(A204=LEFT(Main!$C$4,2),"X","")</f>
        <v/>
      </c>
      <c r="E204" s="1" t="str">
        <f t="shared" si="3"/>
        <v/>
      </c>
      <c r="F204" s="22" t="str">
        <f>IF(E204="","",IF(COUNTIFS(Main!$D$6:$D$55,'Support - Municipal Selection'!E204)&gt;0,"X",""))</f>
        <v/>
      </c>
    </row>
    <row r="205" spans="1:6" x14ac:dyDescent="0.35">
      <c r="A205" s="1" t="s">
        <v>83</v>
      </c>
      <c r="B205" s="1" t="s">
        <v>4032</v>
      </c>
      <c r="C205" s="22" t="str">
        <f>IF(A205=LEFT(Main!$C$4,2),"X","")</f>
        <v/>
      </c>
      <c r="E205" s="1" t="str">
        <f t="shared" si="3"/>
        <v/>
      </c>
      <c r="F205" s="22" t="str">
        <f>IF(E205="","",IF(COUNTIFS(Main!$D$6:$D$55,'Support - Municipal Selection'!E205)&gt;0,"X",""))</f>
        <v/>
      </c>
    </row>
    <row r="206" spans="1:6" x14ac:dyDescent="0.35">
      <c r="A206" s="1" t="s">
        <v>83</v>
      </c>
      <c r="B206" s="1" t="s">
        <v>4033</v>
      </c>
      <c r="C206" s="22" t="str">
        <f>IF(A206=LEFT(Main!$C$4,2),"X","")</f>
        <v/>
      </c>
      <c r="E206" s="1" t="str">
        <f t="shared" si="3"/>
        <v/>
      </c>
      <c r="F206" s="22" t="str">
        <f>IF(E206="","",IF(COUNTIFS(Main!$D$6:$D$55,'Support - Municipal Selection'!E206)&gt;0,"X",""))</f>
        <v/>
      </c>
    </row>
    <row r="207" spans="1:6" x14ac:dyDescent="0.35">
      <c r="A207" s="1" t="s">
        <v>83</v>
      </c>
      <c r="B207" s="1" t="s">
        <v>4034</v>
      </c>
      <c r="C207" s="22" t="str">
        <f>IF(A207=LEFT(Main!$C$4,2),"X","")</f>
        <v/>
      </c>
      <c r="E207" s="1" t="str">
        <f t="shared" si="3"/>
        <v/>
      </c>
      <c r="F207" s="22" t="str">
        <f>IF(E207="","",IF(COUNTIFS(Main!$D$6:$D$55,'Support - Municipal Selection'!E207)&gt;0,"X",""))</f>
        <v/>
      </c>
    </row>
    <row r="208" spans="1:6" x14ac:dyDescent="0.35">
      <c r="A208" s="1" t="s">
        <v>83</v>
      </c>
      <c r="B208" s="1" t="s">
        <v>4035</v>
      </c>
      <c r="C208" s="22" t="str">
        <f>IF(A208=LEFT(Main!$C$4,2),"X","")</f>
        <v/>
      </c>
      <c r="E208" s="1" t="str">
        <f t="shared" si="3"/>
        <v/>
      </c>
      <c r="F208" s="22" t="str">
        <f>IF(E208="","",IF(COUNTIFS(Main!$D$6:$D$55,'Support - Municipal Selection'!E208)&gt;0,"X",""))</f>
        <v/>
      </c>
    </row>
    <row r="209" spans="1:6" x14ac:dyDescent="0.35">
      <c r="A209" s="1" t="s">
        <v>83</v>
      </c>
      <c r="B209" s="1" t="s">
        <v>4036</v>
      </c>
      <c r="C209" s="22" t="str">
        <f>IF(A209=LEFT(Main!$C$4,2),"X","")</f>
        <v/>
      </c>
      <c r="E209" s="1" t="str">
        <f t="shared" si="3"/>
        <v/>
      </c>
      <c r="F209" s="22" t="str">
        <f>IF(E209="","",IF(COUNTIFS(Main!$D$6:$D$55,'Support - Municipal Selection'!E209)&gt;0,"X",""))</f>
        <v/>
      </c>
    </row>
    <row r="210" spans="1:6" x14ac:dyDescent="0.35">
      <c r="A210" s="1" t="s">
        <v>83</v>
      </c>
      <c r="B210" s="1" t="s">
        <v>4037</v>
      </c>
      <c r="C210" s="22" t="str">
        <f>IF(A210=LEFT(Main!$C$4,2),"X","")</f>
        <v/>
      </c>
      <c r="E210" s="1" t="str">
        <f t="shared" si="3"/>
        <v/>
      </c>
      <c r="F210" s="22" t="str">
        <f>IF(E210="","",IF(COUNTIFS(Main!$D$6:$D$55,'Support - Municipal Selection'!E210)&gt;0,"X",""))</f>
        <v/>
      </c>
    </row>
    <row r="211" spans="1:6" x14ac:dyDescent="0.35">
      <c r="A211" s="1" t="s">
        <v>85</v>
      </c>
      <c r="B211" s="1" t="s">
        <v>4038</v>
      </c>
      <c r="C211" s="22" t="str">
        <f>IF(A211=LEFT(Main!$C$4,2),"X","")</f>
        <v/>
      </c>
      <c r="E211" s="1" t="str">
        <f t="shared" si="3"/>
        <v/>
      </c>
      <c r="F211" s="22" t="str">
        <f>IF(E211="","",IF(COUNTIFS(Main!$D$6:$D$55,'Support - Municipal Selection'!E211)&gt;0,"X",""))</f>
        <v/>
      </c>
    </row>
    <row r="212" spans="1:6" x14ac:dyDescent="0.35">
      <c r="A212" s="1" t="s">
        <v>85</v>
      </c>
      <c r="B212" s="1" t="s">
        <v>4039</v>
      </c>
      <c r="C212" s="22" t="str">
        <f>IF(A212=LEFT(Main!$C$4,2),"X","")</f>
        <v/>
      </c>
      <c r="E212" s="1" t="str">
        <f t="shared" si="3"/>
        <v/>
      </c>
      <c r="F212" s="22" t="str">
        <f>IF(E212="","",IF(COUNTIFS(Main!$D$6:$D$55,'Support - Municipal Selection'!E212)&gt;0,"X",""))</f>
        <v/>
      </c>
    </row>
    <row r="213" spans="1:6" x14ac:dyDescent="0.35">
      <c r="A213" s="1" t="s">
        <v>85</v>
      </c>
      <c r="B213" s="1" t="s">
        <v>4040</v>
      </c>
      <c r="C213" s="22" t="str">
        <f>IF(A213=LEFT(Main!$C$4,2),"X","")</f>
        <v/>
      </c>
      <c r="E213" s="1" t="str">
        <f t="shared" si="3"/>
        <v/>
      </c>
      <c r="F213" s="22" t="str">
        <f>IF(E213="","",IF(COUNTIFS(Main!$D$6:$D$55,'Support - Municipal Selection'!E213)&gt;0,"X",""))</f>
        <v/>
      </c>
    </row>
    <row r="214" spans="1:6" x14ac:dyDescent="0.35">
      <c r="A214" s="1" t="s">
        <v>85</v>
      </c>
      <c r="B214" s="1" t="s">
        <v>4041</v>
      </c>
      <c r="C214" s="22" t="str">
        <f>IF(A214=LEFT(Main!$C$4,2),"X","")</f>
        <v/>
      </c>
      <c r="E214" s="1" t="str">
        <f t="shared" si="3"/>
        <v/>
      </c>
      <c r="F214" s="22" t="str">
        <f>IF(E214="","",IF(COUNTIFS(Main!$D$6:$D$55,'Support - Municipal Selection'!E214)&gt;0,"X",""))</f>
        <v/>
      </c>
    </row>
    <row r="215" spans="1:6" x14ac:dyDescent="0.35">
      <c r="A215" s="1" t="s">
        <v>85</v>
      </c>
      <c r="B215" s="1" t="s">
        <v>4042</v>
      </c>
      <c r="C215" s="22" t="str">
        <f>IF(A215=LEFT(Main!$C$4,2),"X","")</f>
        <v/>
      </c>
      <c r="E215" s="1" t="str">
        <f t="shared" si="3"/>
        <v/>
      </c>
      <c r="F215" s="22" t="str">
        <f>IF(E215="","",IF(COUNTIFS(Main!$D$6:$D$55,'Support - Municipal Selection'!E215)&gt;0,"X",""))</f>
        <v/>
      </c>
    </row>
    <row r="216" spans="1:6" x14ac:dyDescent="0.35">
      <c r="A216" s="1" t="s">
        <v>85</v>
      </c>
      <c r="B216" s="1" t="s">
        <v>4043</v>
      </c>
      <c r="C216" s="22" t="str">
        <f>IF(A216=LEFT(Main!$C$4,2),"X","")</f>
        <v/>
      </c>
      <c r="E216" s="1" t="str">
        <f t="shared" si="3"/>
        <v/>
      </c>
      <c r="F216" s="22" t="str">
        <f>IF(E216="","",IF(COUNTIFS(Main!$D$6:$D$55,'Support - Municipal Selection'!E216)&gt;0,"X",""))</f>
        <v/>
      </c>
    </row>
    <row r="217" spans="1:6" x14ac:dyDescent="0.35">
      <c r="A217" s="1" t="s">
        <v>85</v>
      </c>
      <c r="B217" s="1" t="s">
        <v>4044</v>
      </c>
      <c r="C217" s="22" t="str">
        <f>IF(A217=LEFT(Main!$C$4,2),"X","")</f>
        <v/>
      </c>
      <c r="E217" s="1" t="str">
        <f t="shared" si="3"/>
        <v/>
      </c>
      <c r="F217" s="22" t="str">
        <f>IF(E217="","",IF(COUNTIFS(Main!$D$6:$D$55,'Support - Municipal Selection'!E217)&gt;0,"X",""))</f>
        <v/>
      </c>
    </row>
    <row r="218" spans="1:6" x14ac:dyDescent="0.35">
      <c r="A218" s="1" t="s">
        <v>85</v>
      </c>
      <c r="B218" s="1" t="s">
        <v>4045</v>
      </c>
      <c r="C218" s="22" t="str">
        <f>IF(A218=LEFT(Main!$C$4,2),"X","")</f>
        <v/>
      </c>
      <c r="E218" s="1" t="str">
        <f t="shared" si="3"/>
        <v/>
      </c>
      <c r="F218" s="22" t="str">
        <f>IF(E218="","",IF(COUNTIFS(Main!$D$6:$D$55,'Support - Municipal Selection'!E218)&gt;0,"X",""))</f>
        <v/>
      </c>
    </row>
    <row r="219" spans="1:6" x14ac:dyDescent="0.35">
      <c r="A219" s="1" t="s">
        <v>85</v>
      </c>
      <c r="B219" s="1" t="s">
        <v>4046</v>
      </c>
      <c r="C219" s="22" t="str">
        <f>IF(A219=LEFT(Main!$C$4,2),"X","")</f>
        <v/>
      </c>
      <c r="E219" s="1" t="str">
        <f t="shared" si="3"/>
        <v/>
      </c>
      <c r="F219" s="22" t="str">
        <f>IF(E219="","",IF(COUNTIFS(Main!$D$6:$D$55,'Support - Municipal Selection'!E219)&gt;0,"X",""))</f>
        <v/>
      </c>
    </row>
    <row r="220" spans="1:6" x14ac:dyDescent="0.35">
      <c r="A220" s="1" t="s">
        <v>85</v>
      </c>
      <c r="B220" s="1" t="s">
        <v>4047</v>
      </c>
      <c r="C220" s="22" t="str">
        <f>IF(A220=LEFT(Main!$C$4,2),"X","")</f>
        <v/>
      </c>
      <c r="E220" s="1" t="str">
        <f t="shared" si="3"/>
        <v/>
      </c>
      <c r="F220" s="22" t="str">
        <f>IF(E220="","",IF(COUNTIFS(Main!$D$6:$D$55,'Support - Municipal Selection'!E220)&gt;0,"X",""))</f>
        <v/>
      </c>
    </row>
    <row r="221" spans="1:6" x14ac:dyDescent="0.35">
      <c r="A221" s="1" t="s">
        <v>85</v>
      </c>
      <c r="B221" s="1" t="s">
        <v>4048</v>
      </c>
      <c r="C221" s="22" t="str">
        <f>IF(A221=LEFT(Main!$C$4,2),"X","")</f>
        <v/>
      </c>
      <c r="E221" s="1" t="str">
        <f t="shared" si="3"/>
        <v/>
      </c>
      <c r="F221" s="22" t="str">
        <f>IF(E221="","",IF(COUNTIFS(Main!$D$6:$D$55,'Support - Municipal Selection'!E221)&gt;0,"X",""))</f>
        <v/>
      </c>
    </row>
    <row r="222" spans="1:6" x14ac:dyDescent="0.35">
      <c r="A222" s="1" t="s">
        <v>85</v>
      </c>
      <c r="B222" s="1" t="s">
        <v>4049</v>
      </c>
      <c r="C222" s="22" t="str">
        <f>IF(A222=LEFT(Main!$C$4,2),"X","")</f>
        <v/>
      </c>
      <c r="E222" s="1" t="str">
        <f t="shared" si="3"/>
        <v/>
      </c>
      <c r="F222" s="22" t="str">
        <f>IF(E222="","",IF(COUNTIFS(Main!$D$6:$D$55,'Support - Municipal Selection'!E222)&gt;0,"X",""))</f>
        <v/>
      </c>
    </row>
    <row r="223" spans="1:6" x14ac:dyDescent="0.35">
      <c r="A223" s="1" t="s">
        <v>85</v>
      </c>
      <c r="B223" s="1" t="s">
        <v>4050</v>
      </c>
      <c r="C223" s="22" t="str">
        <f>IF(A223=LEFT(Main!$C$4,2),"X","")</f>
        <v/>
      </c>
      <c r="E223" s="1" t="str">
        <f t="shared" si="3"/>
        <v/>
      </c>
      <c r="F223" s="22" t="str">
        <f>IF(E223="","",IF(COUNTIFS(Main!$D$6:$D$55,'Support - Municipal Selection'!E223)&gt;0,"X",""))</f>
        <v/>
      </c>
    </row>
    <row r="224" spans="1:6" x14ac:dyDescent="0.35">
      <c r="A224" s="1" t="s">
        <v>85</v>
      </c>
      <c r="B224" s="1" t="s">
        <v>4051</v>
      </c>
      <c r="C224" s="22" t="str">
        <f>IF(A224=LEFT(Main!$C$4,2),"X","")</f>
        <v/>
      </c>
      <c r="E224" s="1" t="str">
        <f t="shared" si="3"/>
        <v/>
      </c>
      <c r="F224" s="22" t="str">
        <f>IF(E224="","",IF(COUNTIFS(Main!$D$6:$D$55,'Support - Municipal Selection'!E224)&gt;0,"X",""))</f>
        <v/>
      </c>
    </row>
    <row r="225" spans="1:6" x14ac:dyDescent="0.35">
      <c r="A225" s="1" t="s">
        <v>85</v>
      </c>
      <c r="B225" s="1" t="s">
        <v>4052</v>
      </c>
      <c r="C225" s="22" t="str">
        <f>IF(A225=LEFT(Main!$C$4,2),"X","")</f>
        <v/>
      </c>
      <c r="E225" s="1" t="str">
        <f t="shared" si="3"/>
        <v/>
      </c>
      <c r="F225" s="22" t="str">
        <f>IF(E225="","",IF(COUNTIFS(Main!$D$6:$D$55,'Support - Municipal Selection'!E225)&gt;0,"X",""))</f>
        <v/>
      </c>
    </row>
    <row r="226" spans="1:6" x14ac:dyDescent="0.35">
      <c r="A226" s="1" t="s">
        <v>85</v>
      </c>
      <c r="B226" s="1" t="s">
        <v>4053</v>
      </c>
      <c r="C226" s="22" t="str">
        <f>IF(A226=LEFT(Main!$C$4,2),"X","")</f>
        <v/>
      </c>
      <c r="E226" s="1" t="str">
        <f t="shared" si="3"/>
        <v/>
      </c>
      <c r="F226" s="22" t="str">
        <f>IF(E226="","",IF(COUNTIFS(Main!$D$6:$D$55,'Support - Municipal Selection'!E226)&gt;0,"X",""))</f>
        <v/>
      </c>
    </row>
    <row r="227" spans="1:6" x14ac:dyDescent="0.35">
      <c r="A227" s="1" t="s">
        <v>87</v>
      </c>
      <c r="B227" s="1" t="s">
        <v>4054</v>
      </c>
      <c r="C227" s="22" t="str">
        <f>IF(A227=LEFT(Main!$C$4,2),"X","")</f>
        <v/>
      </c>
      <c r="E227" s="1" t="str">
        <f t="shared" si="3"/>
        <v/>
      </c>
      <c r="F227" s="22" t="str">
        <f>IF(E227="","",IF(COUNTIFS(Main!$D$6:$D$55,'Support - Municipal Selection'!E227)&gt;0,"X",""))</f>
        <v/>
      </c>
    </row>
    <row r="228" spans="1:6" x14ac:dyDescent="0.35">
      <c r="A228" s="1" t="s">
        <v>87</v>
      </c>
      <c r="B228" s="1" t="s">
        <v>4055</v>
      </c>
      <c r="C228" s="22" t="str">
        <f>IF(A228=LEFT(Main!$C$4,2),"X","")</f>
        <v/>
      </c>
      <c r="E228" s="1" t="str">
        <f t="shared" si="3"/>
        <v/>
      </c>
      <c r="F228" s="22" t="str">
        <f>IF(E228="","",IF(COUNTIFS(Main!$D$6:$D$55,'Support - Municipal Selection'!E228)&gt;0,"X",""))</f>
        <v/>
      </c>
    </row>
    <row r="229" spans="1:6" x14ac:dyDescent="0.35">
      <c r="A229" s="1" t="s">
        <v>87</v>
      </c>
      <c r="B229" s="1" t="s">
        <v>4056</v>
      </c>
      <c r="C229" s="22" t="str">
        <f>IF(A229=LEFT(Main!$C$4,2),"X","")</f>
        <v/>
      </c>
      <c r="E229" s="1" t="str">
        <f t="shared" si="3"/>
        <v/>
      </c>
      <c r="F229" s="22" t="str">
        <f>IF(E229="","",IF(COUNTIFS(Main!$D$6:$D$55,'Support - Municipal Selection'!E229)&gt;0,"X",""))</f>
        <v/>
      </c>
    </row>
    <row r="230" spans="1:6" x14ac:dyDescent="0.35">
      <c r="A230" s="1" t="s">
        <v>89</v>
      </c>
      <c r="B230" s="1" t="s">
        <v>4057</v>
      </c>
      <c r="C230" s="22" t="str">
        <f>IF(A230=LEFT(Main!$C$4,2),"X","")</f>
        <v/>
      </c>
      <c r="E230" s="1" t="str">
        <f t="shared" si="3"/>
        <v/>
      </c>
      <c r="F230" s="22" t="str">
        <f>IF(E230="","",IF(COUNTIFS(Main!$D$6:$D$55,'Support - Municipal Selection'!E230)&gt;0,"X",""))</f>
        <v/>
      </c>
    </row>
    <row r="231" spans="1:6" x14ac:dyDescent="0.35">
      <c r="A231" s="1" t="s">
        <v>89</v>
      </c>
      <c r="B231" s="1" t="s">
        <v>4058</v>
      </c>
      <c r="C231" s="22" t="str">
        <f>IF(A231=LEFT(Main!$C$4,2),"X","")</f>
        <v/>
      </c>
      <c r="E231" s="1" t="str">
        <f t="shared" si="3"/>
        <v/>
      </c>
      <c r="F231" s="22" t="str">
        <f>IF(E231="","",IF(COUNTIFS(Main!$D$6:$D$55,'Support - Municipal Selection'!E231)&gt;0,"X",""))</f>
        <v/>
      </c>
    </row>
    <row r="232" spans="1:6" x14ac:dyDescent="0.35">
      <c r="A232" s="1" t="s">
        <v>89</v>
      </c>
      <c r="B232" s="1" t="s">
        <v>4059</v>
      </c>
      <c r="C232" s="22" t="str">
        <f>IF(A232=LEFT(Main!$C$4,2),"X","")</f>
        <v/>
      </c>
      <c r="E232" s="1" t="str">
        <f t="shared" si="3"/>
        <v/>
      </c>
      <c r="F232" s="22" t="str">
        <f>IF(E232="","",IF(COUNTIFS(Main!$D$6:$D$55,'Support - Municipal Selection'!E232)&gt;0,"X",""))</f>
        <v/>
      </c>
    </row>
    <row r="233" spans="1:6" x14ac:dyDescent="0.35">
      <c r="A233" s="1" t="s">
        <v>89</v>
      </c>
      <c r="B233" s="1" t="s">
        <v>4060</v>
      </c>
      <c r="C233" s="22" t="str">
        <f>IF(A233=LEFT(Main!$C$4,2),"X","")</f>
        <v/>
      </c>
      <c r="E233" s="1" t="str">
        <f t="shared" si="3"/>
        <v/>
      </c>
      <c r="F233" s="22" t="str">
        <f>IF(E233="","",IF(COUNTIFS(Main!$D$6:$D$55,'Support - Municipal Selection'!E233)&gt;0,"X",""))</f>
        <v/>
      </c>
    </row>
    <row r="234" spans="1:6" x14ac:dyDescent="0.35">
      <c r="A234" s="1" t="s">
        <v>89</v>
      </c>
      <c r="B234" s="1" t="s">
        <v>4061</v>
      </c>
      <c r="C234" s="22" t="str">
        <f>IF(A234=LEFT(Main!$C$4,2),"X","")</f>
        <v/>
      </c>
      <c r="E234" s="1" t="str">
        <f t="shared" si="3"/>
        <v/>
      </c>
      <c r="F234" s="22" t="str">
        <f>IF(E234="","",IF(COUNTIFS(Main!$D$6:$D$55,'Support - Municipal Selection'!E234)&gt;0,"X",""))</f>
        <v/>
      </c>
    </row>
    <row r="235" spans="1:6" x14ac:dyDescent="0.35">
      <c r="A235" s="1" t="s">
        <v>89</v>
      </c>
      <c r="B235" s="1" t="s">
        <v>4062</v>
      </c>
      <c r="C235" s="22" t="str">
        <f>IF(A235=LEFT(Main!$C$4,2),"X","")</f>
        <v/>
      </c>
      <c r="E235" s="1" t="str">
        <f t="shared" si="3"/>
        <v/>
      </c>
      <c r="F235" s="22" t="str">
        <f>IF(E235="","",IF(COUNTIFS(Main!$D$6:$D$55,'Support - Municipal Selection'!E235)&gt;0,"X",""))</f>
        <v/>
      </c>
    </row>
    <row r="236" spans="1:6" x14ac:dyDescent="0.35">
      <c r="A236" s="1" t="s">
        <v>91</v>
      </c>
      <c r="B236" s="1" t="s">
        <v>4063</v>
      </c>
      <c r="C236" s="22" t="str">
        <f>IF(A236=LEFT(Main!$C$4,2),"X","")</f>
        <v/>
      </c>
      <c r="E236" s="1" t="str">
        <f t="shared" si="3"/>
        <v/>
      </c>
      <c r="F236" s="22" t="str">
        <f>IF(E236="","",IF(COUNTIFS(Main!$D$6:$D$55,'Support - Municipal Selection'!E236)&gt;0,"X",""))</f>
        <v/>
      </c>
    </row>
    <row r="237" spans="1:6" x14ac:dyDescent="0.35">
      <c r="A237" s="1" t="s">
        <v>91</v>
      </c>
      <c r="B237" s="1" t="s">
        <v>4064</v>
      </c>
      <c r="C237" s="22" t="str">
        <f>IF(A237=LEFT(Main!$C$4,2),"X","")</f>
        <v/>
      </c>
      <c r="E237" s="1" t="str">
        <f t="shared" si="3"/>
        <v/>
      </c>
      <c r="F237" s="22" t="str">
        <f>IF(E237="","",IF(COUNTIFS(Main!$D$6:$D$55,'Support - Municipal Selection'!E237)&gt;0,"X",""))</f>
        <v/>
      </c>
    </row>
    <row r="238" spans="1:6" x14ac:dyDescent="0.35">
      <c r="A238" s="1" t="s">
        <v>91</v>
      </c>
      <c r="B238" s="1" t="s">
        <v>4065</v>
      </c>
      <c r="C238" s="22" t="str">
        <f>IF(A238=LEFT(Main!$C$4,2),"X","")</f>
        <v/>
      </c>
      <c r="E238" s="1" t="str">
        <f t="shared" si="3"/>
        <v/>
      </c>
      <c r="F238" s="22" t="str">
        <f>IF(E238="","",IF(COUNTIFS(Main!$D$6:$D$55,'Support - Municipal Selection'!E238)&gt;0,"X",""))</f>
        <v/>
      </c>
    </row>
    <row r="239" spans="1:6" x14ac:dyDescent="0.35">
      <c r="A239" s="1" t="s">
        <v>91</v>
      </c>
      <c r="B239" s="1" t="s">
        <v>4066</v>
      </c>
      <c r="C239" s="22" t="str">
        <f>IF(A239=LEFT(Main!$C$4,2),"X","")</f>
        <v/>
      </c>
      <c r="E239" s="1" t="str">
        <f t="shared" si="3"/>
        <v/>
      </c>
      <c r="F239" s="22" t="str">
        <f>IF(E239="","",IF(COUNTIFS(Main!$D$6:$D$55,'Support - Municipal Selection'!E239)&gt;0,"X",""))</f>
        <v/>
      </c>
    </row>
    <row r="240" spans="1:6" x14ac:dyDescent="0.35">
      <c r="A240" s="1" t="s">
        <v>93</v>
      </c>
      <c r="B240" s="1" t="s">
        <v>4067</v>
      </c>
      <c r="C240" s="22" t="str">
        <f>IF(A240=LEFT(Main!$C$4,2),"X","")</f>
        <v/>
      </c>
      <c r="E240" s="1" t="str">
        <f t="shared" si="3"/>
        <v/>
      </c>
      <c r="F240" s="22" t="str">
        <f>IF(E240="","",IF(COUNTIFS(Main!$D$6:$D$55,'Support - Municipal Selection'!E240)&gt;0,"X",""))</f>
        <v/>
      </c>
    </row>
    <row r="241" spans="1:6" x14ac:dyDescent="0.35">
      <c r="A241" s="1" t="s">
        <v>93</v>
      </c>
      <c r="B241" s="1" t="s">
        <v>4068</v>
      </c>
      <c r="C241" s="22" t="str">
        <f>IF(A241=LEFT(Main!$C$4,2),"X","")</f>
        <v/>
      </c>
      <c r="E241" s="1" t="str">
        <f t="shared" si="3"/>
        <v/>
      </c>
      <c r="F241" s="22" t="str">
        <f>IF(E241="","",IF(COUNTIFS(Main!$D$6:$D$55,'Support - Municipal Selection'!E241)&gt;0,"X",""))</f>
        <v/>
      </c>
    </row>
    <row r="242" spans="1:6" x14ac:dyDescent="0.35">
      <c r="A242" s="1" t="s">
        <v>93</v>
      </c>
      <c r="B242" s="1" t="s">
        <v>4069</v>
      </c>
      <c r="C242" s="22" t="str">
        <f>IF(A242=LEFT(Main!$C$4,2),"X","")</f>
        <v/>
      </c>
      <c r="E242" s="1" t="str">
        <f t="shared" si="3"/>
        <v/>
      </c>
      <c r="F242" s="22" t="str">
        <f>IF(E242="","",IF(COUNTIFS(Main!$D$6:$D$55,'Support - Municipal Selection'!E242)&gt;0,"X",""))</f>
        <v/>
      </c>
    </row>
    <row r="243" spans="1:6" x14ac:dyDescent="0.35">
      <c r="A243" s="1" t="s">
        <v>93</v>
      </c>
      <c r="B243" s="1" t="s">
        <v>4070</v>
      </c>
      <c r="C243" s="22" t="str">
        <f>IF(A243=LEFT(Main!$C$4,2),"X","")</f>
        <v/>
      </c>
      <c r="E243" s="1" t="str">
        <f t="shared" si="3"/>
        <v/>
      </c>
      <c r="F243" s="22" t="str">
        <f>IF(E243="","",IF(COUNTIFS(Main!$D$6:$D$55,'Support - Municipal Selection'!E243)&gt;0,"X",""))</f>
        <v/>
      </c>
    </row>
    <row r="244" spans="1:6" x14ac:dyDescent="0.35">
      <c r="A244" s="1" t="s">
        <v>95</v>
      </c>
      <c r="B244" s="1" t="s">
        <v>4071</v>
      </c>
      <c r="C244" s="22" t="str">
        <f>IF(A244=LEFT(Main!$C$4,2),"X","")</f>
        <v/>
      </c>
      <c r="E244" s="1" t="str">
        <f t="shared" si="3"/>
        <v/>
      </c>
      <c r="F244" s="22" t="str">
        <f>IF(E244="","",IF(COUNTIFS(Main!$D$6:$D$55,'Support - Municipal Selection'!E244)&gt;0,"X",""))</f>
        <v/>
      </c>
    </row>
    <row r="245" spans="1:6" x14ac:dyDescent="0.35">
      <c r="A245" s="1" t="s">
        <v>95</v>
      </c>
      <c r="B245" s="1" t="s">
        <v>4072</v>
      </c>
      <c r="C245" s="22" t="str">
        <f>IF(A245=LEFT(Main!$C$4,2),"X","")</f>
        <v/>
      </c>
      <c r="E245" s="1" t="str">
        <f t="shared" si="3"/>
        <v/>
      </c>
      <c r="F245" s="22" t="str">
        <f>IF(E245="","",IF(COUNTIFS(Main!$D$6:$D$55,'Support - Municipal Selection'!E245)&gt;0,"X",""))</f>
        <v/>
      </c>
    </row>
    <row r="246" spans="1:6" x14ac:dyDescent="0.35">
      <c r="A246" s="1" t="s">
        <v>95</v>
      </c>
      <c r="B246" s="1" t="s">
        <v>4073</v>
      </c>
      <c r="C246" s="22" t="str">
        <f>IF(A246=LEFT(Main!$C$4,2),"X","")</f>
        <v/>
      </c>
      <c r="E246" s="1" t="str">
        <f t="shared" si="3"/>
        <v/>
      </c>
      <c r="F246" s="22" t="str">
        <f>IF(E246="","",IF(COUNTIFS(Main!$D$6:$D$55,'Support - Municipal Selection'!E246)&gt;0,"X",""))</f>
        <v/>
      </c>
    </row>
    <row r="247" spans="1:6" x14ac:dyDescent="0.35">
      <c r="A247" s="1" t="s">
        <v>95</v>
      </c>
      <c r="B247" s="1" t="s">
        <v>4074</v>
      </c>
      <c r="C247" s="22" t="str">
        <f>IF(A247=LEFT(Main!$C$4,2),"X","")</f>
        <v/>
      </c>
      <c r="E247" s="1" t="str">
        <f t="shared" si="3"/>
        <v/>
      </c>
      <c r="F247" s="22" t="str">
        <f>IF(E247="","",IF(COUNTIFS(Main!$D$6:$D$55,'Support - Municipal Selection'!E247)&gt;0,"X",""))</f>
        <v/>
      </c>
    </row>
    <row r="248" spans="1:6" x14ac:dyDescent="0.35">
      <c r="A248" s="1" t="s">
        <v>95</v>
      </c>
      <c r="B248" s="1" t="s">
        <v>4075</v>
      </c>
      <c r="C248" s="22" t="str">
        <f>IF(A248=LEFT(Main!$C$4,2),"X","")</f>
        <v/>
      </c>
      <c r="E248" s="1" t="str">
        <f t="shared" si="3"/>
        <v/>
      </c>
      <c r="F248" s="22" t="str">
        <f>IF(E248="","",IF(COUNTIFS(Main!$D$6:$D$55,'Support - Municipal Selection'!E248)&gt;0,"X",""))</f>
        <v/>
      </c>
    </row>
    <row r="249" spans="1:6" x14ac:dyDescent="0.35">
      <c r="A249" s="1" t="s">
        <v>95</v>
      </c>
      <c r="B249" s="1" t="s">
        <v>4076</v>
      </c>
      <c r="C249" s="22" t="str">
        <f>IF(A249=LEFT(Main!$C$4,2),"X","")</f>
        <v/>
      </c>
      <c r="E249" s="1" t="str">
        <f t="shared" si="3"/>
        <v/>
      </c>
      <c r="F249" s="22" t="str">
        <f>IF(E249="","",IF(COUNTIFS(Main!$D$6:$D$55,'Support - Municipal Selection'!E249)&gt;0,"X",""))</f>
        <v/>
      </c>
    </row>
    <row r="250" spans="1:6" x14ac:dyDescent="0.35">
      <c r="A250" s="1" t="s">
        <v>97</v>
      </c>
      <c r="B250" s="1" t="s">
        <v>4077</v>
      </c>
      <c r="C250" s="22" t="str">
        <f>IF(A250=LEFT(Main!$C$4,2),"X","")</f>
        <v/>
      </c>
      <c r="E250" s="1" t="str">
        <f t="shared" si="3"/>
        <v/>
      </c>
      <c r="F250" s="22" t="str">
        <f>IF(E250="","",IF(COUNTIFS(Main!$D$6:$D$55,'Support - Municipal Selection'!E250)&gt;0,"X",""))</f>
        <v/>
      </c>
    </row>
    <row r="251" spans="1:6" x14ac:dyDescent="0.35">
      <c r="A251" s="1" t="s">
        <v>97</v>
      </c>
      <c r="B251" s="1" t="s">
        <v>4078</v>
      </c>
      <c r="C251" s="22" t="str">
        <f>IF(A251=LEFT(Main!$C$4,2),"X","")</f>
        <v/>
      </c>
      <c r="E251" s="1" t="str">
        <f t="shared" si="3"/>
        <v/>
      </c>
      <c r="F251" s="22" t="str">
        <f>IF(E251="","",IF(COUNTIFS(Main!$D$6:$D$55,'Support - Municipal Selection'!E251)&gt;0,"X",""))</f>
        <v/>
      </c>
    </row>
    <row r="252" spans="1:6" x14ac:dyDescent="0.35">
      <c r="A252" s="1" t="s">
        <v>97</v>
      </c>
      <c r="B252" s="1" t="s">
        <v>4079</v>
      </c>
      <c r="C252" s="22" t="str">
        <f>IF(A252=LEFT(Main!$C$4,2),"X","")</f>
        <v/>
      </c>
      <c r="E252" s="1" t="str">
        <f t="shared" si="3"/>
        <v/>
      </c>
      <c r="F252" s="22" t="str">
        <f>IF(E252="","",IF(COUNTIFS(Main!$D$6:$D$55,'Support - Municipal Selection'!E252)&gt;0,"X",""))</f>
        <v/>
      </c>
    </row>
    <row r="253" spans="1:6" x14ac:dyDescent="0.35">
      <c r="A253" s="1" t="s">
        <v>97</v>
      </c>
      <c r="B253" s="1" t="s">
        <v>4080</v>
      </c>
      <c r="C253" s="22" t="str">
        <f>IF(A253=LEFT(Main!$C$4,2),"X","")</f>
        <v/>
      </c>
      <c r="E253" s="1" t="str">
        <f t="shared" si="3"/>
        <v/>
      </c>
      <c r="F253" s="22" t="str">
        <f>IF(E253="","",IF(COUNTIFS(Main!$D$6:$D$55,'Support - Municipal Selection'!E253)&gt;0,"X",""))</f>
        <v/>
      </c>
    </row>
    <row r="254" spans="1:6" x14ac:dyDescent="0.35">
      <c r="A254" s="1" t="s">
        <v>99</v>
      </c>
      <c r="B254" s="1" t="s">
        <v>4081</v>
      </c>
      <c r="C254" s="22" t="str">
        <f>IF(A254=LEFT(Main!$C$4,2),"X","")</f>
        <v/>
      </c>
      <c r="E254" s="1" t="str">
        <f t="shared" si="3"/>
        <v/>
      </c>
      <c r="F254" s="22" t="str">
        <f>IF(E254="","",IF(COUNTIFS(Main!$D$6:$D$55,'Support - Municipal Selection'!E254)&gt;0,"X",""))</f>
        <v/>
      </c>
    </row>
    <row r="255" spans="1:6" x14ac:dyDescent="0.35">
      <c r="A255" s="1" t="s">
        <v>99</v>
      </c>
      <c r="B255" s="1" t="s">
        <v>4082</v>
      </c>
      <c r="C255" s="22" t="str">
        <f>IF(A255=LEFT(Main!$C$4,2),"X","")</f>
        <v/>
      </c>
      <c r="E255" s="1" t="str">
        <f t="shared" si="3"/>
        <v/>
      </c>
      <c r="F255" s="22" t="str">
        <f>IF(E255="","",IF(COUNTIFS(Main!$D$6:$D$55,'Support - Municipal Selection'!E255)&gt;0,"X",""))</f>
        <v/>
      </c>
    </row>
    <row r="256" spans="1:6" x14ac:dyDescent="0.35">
      <c r="A256" s="1" t="s">
        <v>101</v>
      </c>
      <c r="B256" s="1" t="s">
        <v>4083</v>
      </c>
      <c r="C256" s="22" t="str">
        <f>IF(A256=LEFT(Main!$C$4,2),"X","")</f>
        <v/>
      </c>
      <c r="E256" s="1" t="str">
        <f t="shared" si="3"/>
        <v/>
      </c>
      <c r="F256" s="22" t="str">
        <f>IF(E256="","",IF(COUNTIFS(Main!$D$6:$D$55,'Support - Municipal Selection'!E256)&gt;0,"X",""))</f>
        <v/>
      </c>
    </row>
    <row r="257" spans="1:6" x14ac:dyDescent="0.35">
      <c r="A257" s="1" t="s">
        <v>101</v>
      </c>
      <c r="B257" s="1" t="s">
        <v>4084</v>
      </c>
      <c r="C257" s="22" t="str">
        <f>IF(A257=LEFT(Main!$C$4,2),"X","")</f>
        <v/>
      </c>
      <c r="E257" s="1" t="str">
        <f t="shared" si="3"/>
        <v/>
      </c>
      <c r="F257" s="22" t="str">
        <f>IF(E257="","",IF(COUNTIFS(Main!$D$6:$D$55,'Support - Municipal Selection'!E257)&gt;0,"X",""))</f>
        <v/>
      </c>
    </row>
    <row r="258" spans="1:6" x14ac:dyDescent="0.35">
      <c r="A258" s="1" t="s">
        <v>101</v>
      </c>
      <c r="B258" s="1" t="s">
        <v>4085</v>
      </c>
      <c r="C258" s="22" t="str">
        <f>IF(A258=LEFT(Main!$C$4,2),"X","")</f>
        <v/>
      </c>
      <c r="E258" s="1" t="str">
        <f t="shared" ref="E258:E321" si="4">IF(C258="X",MID(B258,11,50),"")</f>
        <v/>
      </c>
      <c r="F258" s="22" t="str">
        <f>IF(E258="","",IF(COUNTIFS(Main!$D$6:$D$55,'Support - Municipal Selection'!E258)&gt;0,"X",""))</f>
        <v/>
      </c>
    </row>
    <row r="259" spans="1:6" x14ac:dyDescent="0.35">
      <c r="A259" s="1" t="s">
        <v>101</v>
      </c>
      <c r="B259" s="1" t="s">
        <v>4086</v>
      </c>
      <c r="C259" s="22" t="str">
        <f>IF(A259=LEFT(Main!$C$4,2),"X","")</f>
        <v/>
      </c>
      <c r="E259" s="1" t="str">
        <f t="shared" si="4"/>
        <v/>
      </c>
      <c r="F259" s="22" t="str">
        <f>IF(E259="","",IF(COUNTIFS(Main!$D$6:$D$55,'Support - Municipal Selection'!E259)&gt;0,"X",""))</f>
        <v/>
      </c>
    </row>
    <row r="260" spans="1:6" x14ac:dyDescent="0.35">
      <c r="A260" s="1" t="s">
        <v>101</v>
      </c>
      <c r="B260" s="1" t="s">
        <v>4087</v>
      </c>
      <c r="C260" s="22" t="str">
        <f>IF(A260=LEFT(Main!$C$4,2),"X","")</f>
        <v/>
      </c>
      <c r="E260" s="1" t="str">
        <f t="shared" si="4"/>
        <v/>
      </c>
      <c r="F260" s="22" t="str">
        <f>IF(E260="","",IF(COUNTIFS(Main!$D$6:$D$55,'Support - Municipal Selection'!E260)&gt;0,"X",""))</f>
        <v/>
      </c>
    </row>
    <row r="261" spans="1:6" x14ac:dyDescent="0.35">
      <c r="A261" s="1" t="s">
        <v>101</v>
      </c>
      <c r="B261" s="1" t="s">
        <v>4088</v>
      </c>
      <c r="C261" s="22" t="str">
        <f>IF(A261=LEFT(Main!$C$4,2),"X","")</f>
        <v/>
      </c>
      <c r="E261" s="1" t="str">
        <f t="shared" si="4"/>
        <v/>
      </c>
      <c r="F261" s="22" t="str">
        <f>IF(E261="","",IF(COUNTIFS(Main!$D$6:$D$55,'Support - Municipal Selection'!E261)&gt;0,"X",""))</f>
        <v/>
      </c>
    </row>
    <row r="262" spans="1:6" x14ac:dyDescent="0.35">
      <c r="A262" s="1" t="s">
        <v>101</v>
      </c>
      <c r="B262" s="1" t="s">
        <v>4089</v>
      </c>
      <c r="C262" s="22" t="str">
        <f>IF(A262=LEFT(Main!$C$4,2),"X","")</f>
        <v/>
      </c>
      <c r="E262" s="1" t="str">
        <f t="shared" si="4"/>
        <v/>
      </c>
      <c r="F262" s="22" t="str">
        <f>IF(E262="","",IF(COUNTIFS(Main!$D$6:$D$55,'Support - Municipal Selection'!E262)&gt;0,"X",""))</f>
        <v/>
      </c>
    </row>
    <row r="263" spans="1:6" x14ac:dyDescent="0.35">
      <c r="A263" s="1" t="s">
        <v>101</v>
      </c>
      <c r="B263" s="1" t="s">
        <v>4090</v>
      </c>
      <c r="C263" s="22" t="str">
        <f>IF(A263=LEFT(Main!$C$4,2),"X","")</f>
        <v/>
      </c>
      <c r="E263" s="1" t="str">
        <f t="shared" si="4"/>
        <v/>
      </c>
      <c r="F263" s="22" t="str">
        <f>IF(E263="","",IF(COUNTIFS(Main!$D$6:$D$55,'Support - Municipal Selection'!E263)&gt;0,"X",""))</f>
        <v/>
      </c>
    </row>
    <row r="264" spans="1:6" x14ac:dyDescent="0.35">
      <c r="A264" s="1" t="s">
        <v>103</v>
      </c>
      <c r="B264" s="1" t="s">
        <v>4091</v>
      </c>
      <c r="C264" s="22" t="str">
        <f>IF(A264=LEFT(Main!$C$4,2),"X","")</f>
        <v/>
      </c>
      <c r="E264" s="1" t="str">
        <f t="shared" si="4"/>
        <v/>
      </c>
      <c r="F264" s="22" t="str">
        <f>IF(E264="","",IF(COUNTIFS(Main!$D$6:$D$55,'Support - Municipal Selection'!E264)&gt;0,"X",""))</f>
        <v/>
      </c>
    </row>
    <row r="265" spans="1:6" x14ac:dyDescent="0.35">
      <c r="A265" s="1" t="s">
        <v>103</v>
      </c>
      <c r="B265" s="1" t="s">
        <v>4092</v>
      </c>
      <c r="C265" s="22" t="str">
        <f>IF(A265=LEFT(Main!$C$4,2),"X","")</f>
        <v/>
      </c>
      <c r="E265" s="1" t="str">
        <f t="shared" si="4"/>
        <v/>
      </c>
      <c r="F265" s="22" t="str">
        <f>IF(E265="","",IF(COUNTIFS(Main!$D$6:$D$55,'Support - Municipal Selection'!E265)&gt;0,"X",""))</f>
        <v/>
      </c>
    </row>
    <row r="266" spans="1:6" x14ac:dyDescent="0.35">
      <c r="A266" s="1" t="s">
        <v>103</v>
      </c>
      <c r="B266" s="1" t="s">
        <v>4093</v>
      </c>
      <c r="C266" s="22" t="str">
        <f>IF(A266=LEFT(Main!$C$4,2),"X","")</f>
        <v/>
      </c>
      <c r="E266" s="1" t="str">
        <f t="shared" si="4"/>
        <v/>
      </c>
      <c r="F266" s="22" t="str">
        <f>IF(E266="","",IF(COUNTIFS(Main!$D$6:$D$55,'Support - Municipal Selection'!E266)&gt;0,"X",""))</f>
        <v/>
      </c>
    </row>
    <row r="267" spans="1:6" x14ac:dyDescent="0.35">
      <c r="A267" s="1" t="s">
        <v>103</v>
      </c>
      <c r="B267" s="1" t="s">
        <v>4094</v>
      </c>
      <c r="C267" s="22" t="str">
        <f>IF(A267=LEFT(Main!$C$4,2),"X","")</f>
        <v/>
      </c>
      <c r="E267" s="1" t="str">
        <f t="shared" si="4"/>
        <v/>
      </c>
      <c r="F267" s="22" t="str">
        <f>IF(E267="","",IF(COUNTIFS(Main!$D$6:$D$55,'Support - Municipal Selection'!E267)&gt;0,"X",""))</f>
        <v/>
      </c>
    </row>
    <row r="268" spans="1:6" x14ac:dyDescent="0.35">
      <c r="A268" s="1" t="s">
        <v>103</v>
      </c>
      <c r="B268" s="1" t="s">
        <v>4095</v>
      </c>
      <c r="C268" s="22" t="str">
        <f>IF(A268=LEFT(Main!$C$4,2),"X","")</f>
        <v/>
      </c>
      <c r="E268" s="1" t="str">
        <f t="shared" si="4"/>
        <v/>
      </c>
      <c r="F268" s="22" t="str">
        <f>IF(E268="","",IF(COUNTIFS(Main!$D$6:$D$55,'Support - Municipal Selection'!E268)&gt;0,"X",""))</f>
        <v/>
      </c>
    </row>
    <row r="269" spans="1:6" x14ac:dyDescent="0.35">
      <c r="A269" s="1" t="s">
        <v>103</v>
      </c>
      <c r="B269" s="1" t="s">
        <v>4096</v>
      </c>
      <c r="C269" s="22" t="str">
        <f>IF(A269=LEFT(Main!$C$4,2),"X","")</f>
        <v/>
      </c>
      <c r="E269" s="1" t="str">
        <f t="shared" si="4"/>
        <v/>
      </c>
      <c r="F269" s="22" t="str">
        <f>IF(E269="","",IF(COUNTIFS(Main!$D$6:$D$55,'Support - Municipal Selection'!E269)&gt;0,"X",""))</f>
        <v/>
      </c>
    </row>
    <row r="270" spans="1:6" x14ac:dyDescent="0.35">
      <c r="A270" s="1" t="s">
        <v>103</v>
      </c>
      <c r="B270" s="1" t="s">
        <v>4097</v>
      </c>
      <c r="C270" s="22" t="str">
        <f>IF(A270=LEFT(Main!$C$4,2),"X","")</f>
        <v/>
      </c>
      <c r="E270" s="1" t="str">
        <f t="shared" si="4"/>
        <v/>
      </c>
      <c r="F270" s="22" t="str">
        <f>IF(E270="","",IF(COUNTIFS(Main!$D$6:$D$55,'Support - Municipal Selection'!E270)&gt;0,"X",""))</f>
        <v/>
      </c>
    </row>
    <row r="271" spans="1:6" x14ac:dyDescent="0.35">
      <c r="A271" s="1" t="s">
        <v>103</v>
      </c>
      <c r="B271" s="1" t="s">
        <v>4098</v>
      </c>
      <c r="C271" s="22" t="str">
        <f>IF(A271=LEFT(Main!$C$4,2),"X","")</f>
        <v/>
      </c>
      <c r="E271" s="1" t="str">
        <f t="shared" si="4"/>
        <v/>
      </c>
      <c r="F271" s="22" t="str">
        <f>IF(E271="","",IF(COUNTIFS(Main!$D$6:$D$55,'Support - Municipal Selection'!E271)&gt;0,"X",""))</f>
        <v/>
      </c>
    </row>
    <row r="272" spans="1:6" x14ac:dyDescent="0.35">
      <c r="A272" s="1" t="s">
        <v>103</v>
      </c>
      <c r="B272" s="1" t="s">
        <v>4099</v>
      </c>
      <c r="C272" s="22" t="str">
        <f>IF(A272=LEFT(Main!$C$4,2),"X","")</f>
        <v/>
      </c>
      <c r="E272" s="1" t="str">
        <f t="shared" si="4"/>
        <v/>
      </c>
      <c r="F272" s="22" t="str">
        <f>IF(E272="","",IF(COUNTIFS(Main!$D$6:$D$55,'Support - Municipal Selection'!E272)&gt;0,"X",""))</f>
        <v/>
      </c>
    </row>
    <row r="273" spans="1:6" x14ac:dyDescent="0.35">
      <c r="A273" s="1" t="s">
        <v>105</v>
      </c>
      <c r="B273" s="1" t="s">
        <v>4100</v>
      </c>
      <c r="C273" s="22" t="str">
        <f>IF(A273=LEFT(Main!$C$4,2),"X","")</f>
        <v/>
      </c>
      <c r="E273" s="1" t="str">
        <f t="shared" si="4"/>
        <v/>
      </c>
      <c r="F273" s="22" t="str">
        <f>IF(E273="","",IF(COUNTIFS(Main!$D$6:$D$55,'Support - Municipal Selection'!E273)&gt;0,"X",""))</f>
        <v/>
      </c>
    </row>
    <row r="274" spans="1:6" x14ac:dyDescent="0.35">
      <c r="A274" s="1" t="s">
        <v>105</v>
      </c>
      <c r="B274" s="1" t="s">
        <v>4101</v>
      </c>
      <c r="C274" s="22" t="str">
        <f>IF(A274=LEFT(Main!$C$4,2),"X","")</f>
        <v/>
      </c>
      <c r="E274" s="1" t="str">
        <f t="shared" si="4"/>
        <v/>
      </c>
      <c r="F274" s="22" t="str">
        <f>IF(E274="","",IF(COUNTIFS(Main!$D$6:$D$55,'Support - Municipal Selection'!E274)&gt;0,"X",""))</f>
        <v/>
      </c>
    </row>
    <row r="275" spans="1:6" x14ac:dyDescent="0.35">
      <c r="A275" s="1" t="s">
        <v>105</v>
      </c>
      <c r="B275" s="1" t="s">
        <v>4102</v>
      </c>
      <c r="C275" s="22" t="str">
        <f>IF(A275=LEFT(Main!$C$4,2),"X","")</f>
        <v/>
      </c>
      <c r="E275" s="1" t="str">
        <f t="shared" si="4"/>
        <v/>
      </c>
      <c r="F275" s="22" t="str">
        <f>IF(E275="","",IF(COUNTIFS(Main!$D$6:$D$55,'Support - Municipal Selection'!E275)&gt;0,"X",""))</f>
        <v/>
      </c>
    </row>
    <row r="276" spans="1:6" x14ac:dyDescent="0.35">
      <c r="A276" s="1" t="s">
        <v>105</v>
      </c>
      <c r="B276" s="1" t="s">
        <v>4103</v>
      </c>
      <c r="C276" s="22" t="str">
        <f>IF(A276=LEFT(Main!$C$4,2),"X","")</f>
        <v/>
      </c>
      <c r="E276" s="1" t="str">
        <f t="shared" si="4"/>
        <v/>
      </c>
      <c r="F276" s="22" t="str">
        <f>IF(E276="","",IF(COUNTIFS(Main!$D$6:$D$55,'Support - Municipal Selection'!E276)&gt;0,"X",""))</f>
        <v/>
      </c>
    </row>
    <row r="277" spans="1:6" x14ac:dyDescent="0.35">
      <c r="A277" s="1" t="s">
        <v>105</v>
      </c>
      <c r="B277" s="1" t="s">
        <v>4104</v>
      </c>
      <c r="C277" s="22" t="str">
        <f>IF(A277=LEFT(Main!$C$4,2),"X","")</f>
        <v/>
      </c>
      <c r="E277" s="1" t="str">
        <f t="shared" si="4"/>
        <v/>
      </c>
      <c r="F277" s="22" t="str">
        <f>IF(E277="","",IF(COUNTIFS(Main!$D$6:$D$55,'Support - Municipal Selection'!E277)&gt;0,"X",""))</f>
        <v/>
      </c>
    </row>
    <row r="278" spans="1:6" x14ac:dyDescent="0.35">
      <c r="A278" s="1" t="s">
        <v>105</v>
      </c>
      <c r="B278" s="1" t="s">
        <v>4105</v>
      </c>
      <c r="C278" s="22" t="str">
        <f>IF(A278=LEFT(Main!$C$4,2),"X","")</f>
        <v/>
      </c>
      <c r="E278" s="1" t="str">
        <f t="shared" si="4"/>
        <v/>
      </c>
      <c r="F278" s="22" t="str">
        <f>IF(E278="","",IF(COUNTIFS(Main!$D$6:$D$55,'Support - Municipal Selection'!E278)&gt;0,"X",""))</f>
        <v/>
      </c>
    </row>
    <row r="279" spans="1:6" x14ac:dyDescent="0.35">
      <c r="A279" s="1" t="s">
        <v>105</v>
      </c>
      <c r="B279" s="1" t="s">
        <v>4106</v>
      </c>
      <c r="C279" s="22" t="str">
        <f>IF(A279=LEFT(Main!$C$4,2),"X","")</f>
        <v/>
      </c>
      <c r="E279" s="1" t="str">
        <f t="shared" si="4"/>
        <v/>
      </c>
      <c r="F279" s="22" t="str">
        <f>IF(E279="","",IF(COUNTIFS(Main!$D$6:$D$55,'Support - Municipal Selection'!E279)&gt;0,"X",""))</f>
        <v/>
      </c>
    </row>
    <row r="280" spans="1:6" x14ac:dyDescent="0.35">
      <c r="A280" s="1" t="s">
        <v>105</v>
      </c>
      <c r="B280" s="1" t="s">
        <v>4107</v>
      </c>
      <c r="C280" s="22" t="str">
        <f>IF(A280=LEFT(Main!$C$4,2),"X","")</f>
        <v/>
      </c>
      <c r="E280" s="1" t="str">
        <f t="shared" si="4"/>
        <v/>
      </c>
      <c r="F280" s="22" t="str">
        <f>IF(E280="","",IF(COUNTIFS(Main!$D$6:$D$55,'Support - Municipal Selection'!E280)&gt;0,"X",""))</f>
        <v/>
      </c>
    </row>
    <row r="281" spans="1:6" x14ac:dyDescent="0.35">
      <c r="A281" s="1" t="s">
        <v>105</v>
      </c>
      <c r="B281" s="1" t="s">
        <v>4108</v>
      </c>
      <c r="C281" s="22" t="str">
        <f>IF(A281=LEFT(Main!$C$4,2),"X","")</f>
        <v/>
      </c>
      <c r="E281" s="1" t="str">
        <f t="shared" si="4"/>
        <v/>
      </c>
      <c r="F281" s="22" t="str">
        <f>IF(E281="","",IF(COUNTIFS(Main!$D$6:$D$55,'Support - Municipal Selection'!E281)&gt;0,"X",""))</f>
        <v/>
      </c>
    </row>
    <row r="282" spans="1:6" x14ac:dyDescent="0.35">
      <c r="A282" s="1" t="s">
        <v>105</v>
      </c>
      <c r="B282" s="1" t="s">
        <v>4109</v>
      </c>
      <c r="C282" s="22" t="str">
        <f>IF(A282=LEFT(Main!$C$4,2),"X","")</f>
        <v/>
      </c>
      <c r="E282" s="1" t="str">
        <f t="shared" si="4"/>
        <v/>
      </c>
      <c r="F282" s="22" t="str">
        <f>IF(E282="","",IF(COUNTIFS(Main!$D$6:$D$55,'Support - Municipal Selection'!E282)&gt;0,"X",""))</f>
        <v/>
      </c>
    </row>
    <row r="283" spans="1:6" x14ac:dyDescent="0.35">
      <c r="A283" s="1" t="s">
        <v>105</v>
      </c>
      <c r="B283" s="1" t="s">
        <v>4110</v>
      </c>
      <c r="C283" s="22" t="str">
        <f>IF(A283=LEFT(Main!$C$4,2),"X","")</f>
        <v/>
      </c>
      <c r="E283" s="1" t="str">
        <f t="shared" si="4"/>
        <v/>
      </c>
      <c r="F283" s="22" t="str">
        <f>IF(E283="","",IF(COUNTIFS(Main!$D$6:$D$55,'Support - Municipal Selection'!E283)&gt;0,"X",""))</f>
        <v/>
      </c>
    </row>
    <row r="284" spans="1:6" x14ac:dyDescent="0.35">
      <c r="A284" s="1" t="s">
        <v>105</v>
      </c>
      <c r="B284" s="1" t="s">
        <v>4111</v>
      </c>
      <c r="C284" s="22" t="str">
        <f>IF(A284=LEFT(Main!$C$4,2),"X","")</f>
        <v/>
      </c>
      <c r="E284" s="1" t="str">
        <f t="shared" si="4"/>
        <v/>
      </c>
      <c r="F284" s="22" t="str">
        <f>IF(E284="","",IF(COUNTIFS(Main!$D$6:$D$55,'Support - Municipal Selection'!E284)&gt;0,"X",""))</f>
        <v/>
      </c>
    </row>
    <row r="285" spans="1:6" x14ac:dyDescent="0.35">
      <c r="A285" s="1" t="s">
        <v>105</v>
      </c>
      <c r="B285" s="1" t="s">
        <v>4112</v>
      </c>
      <c r="C285" s="22" t="str">
        <f>IF(A285=LEFT(Main!$C$4,2),"X","")</f>
        <v/>
      </c>
      <c r="E285" s="1" t="str">
        <f t="shared" si="4"/>
        <v/>
      </c>
      <c r="F285" s="22" t="str">
        <f>IF(E285="","",IF(COUNTIFS(Main!$D$6:$D$55,'Support - Municipal Selection'!E285)&gt;0,"X",""))</f>
        <v/>
      </c>
    </row>
    <row r="286" spans="1:6" x14ac:dyDescent="0.35">
      <c r="A286" s="1" t="s">
        <v>105</v>
      </c>
      <c r="B286" s="1" t="s">
        <v>4113</v>
      </c>
      <c r="C286" s="22" t="str">
        <f>IF(A286=LEFT(Main!$C$4,2),"X","")</f>
        <v/>
      </c>
      <c r="E286" s="1" t="str">
        <f t="shared" si="4"/>
        <v/>
      </c>
      <c r="F286" s="22" t="str">
        <f>IF(E286="","",IF(COUNTIFS(Main!$D$6:$D$55,'Support - Municipal Selection'!E286)&gt;0,"X",""))</f>
        <v/>
      </c>
    </row>
    <row r="287" spans="1:6" x14ac:dyDescent="0.35">
      <c r="A287" s="1" t="s">
        <v>107</v>
      </c>
      <c r="B287" s="1" t="s">
        <v>4114</v>
      </c>
      <c r="C287" s="22" t="str">
        <f>IF(A287=LEFT(Main!$C$4,2),"X","")</f>
        <v/>
      </c>
      <c r="E287" s="1" t="str">
        <f t="shared" si="4"/>
        <v/>
      </c>
      <c r="F287" s="22" t="str">
        <f>IF(E287="","",IF(COUNTIFS(Main!$D$6:$D$55,'Support - Municipal Selection'!E287)&gt;0,"X",""))</f>
        <v/>
      </c>
    </row>
    <row r="288" spans="1:6" x14ac:dyDescent="0.35">
      <c r="A288" s="1" t="s">
        <v>107</v>
      </c>
      <c r="B288" s="1" t="s">
        <v>4115</v>
      </c>
      <c r="C288" s="22" t="str">
        <f>IF(A288=LEFT(Main!$C$4,2),"X","")</f>
        <v/>
      </c>
      <c r="E288" s="1" t="str">
        <f t="shared" si="4"/>
        <v/>
      </c>
      <c r="F288" s="22" t="str">
        <f>IF(E288="","",IF(COUNTIFS(Main!$D$6:$D$55,'Support - Municipal Selection'!E288)&gt;0,"X",""))</f>
        <v/>
      </c>
    </row>
    <row r="289" spans="1:6" x14ac:dyDescent="0.35">
      <c r="A289" s="1" t="s">
        <v>107</v>
      </c>
      <c r="B289" s="1" t="s">
        <v>4116</v>
      </c>
      <c r="C289" s="22" t="str">
        <f>IF(A289=LEFT(Main!$C$4,2),"X","")</f>
        <v/>
      </c>
      <c r="E289" s="1" t="str">
        <f t="shared" si="4"/>
        <v/>
      </c>
      <c r="F289" s="22" t="str">
        <f>IF(E289="","",IF(COUNTIFS(Main!$D$6:$D$55,'Support - Municipal Selection'!E289)&gt;0,"X",""))</f>
        <v/>
      </c>
    </row>
    <row r="290" spans="1:6" x14ac:dyDescent="0.35">
      <c r="A290" s="1" t="s">
        <v>107</v>
      </c>
      <c r="B290" s="1" t="s">
        <v>4117</v>
      </c>
      <c r="C290" s="22" t="str">
        <f>IF(A290=LEFT(Main!$C$4,2),"X","")</f>
        <v/>
      </c>
      <c r="E290" s="1" t="str">
        <f t="shared" si="4"/>
        <v/>
      </c>
      <c r="F290" s="22" t="str">
        <f>IF(E290="","",IF(COUNTIFS(Main!$D$6:$D$55,'Support - Municipal Selection'!E290)&gt;0,"X",""))</f>
        <v/>
      </c>
    </row>
    <row r="291" spans="1:6" x14ac:dyDescent="0.35">
      <c r="A291" s="1" t="s">
        <v>109</v>
      </c>
      <c r="B291" s="1" t="s">
        <v>4118</v>
      </c>
      <c r="C291" s="22" t="str">
        <f>IF(A291=LEFT(Main!$C$4,2),"X","")</f>
        <v/>
      </c>
      <c r="E291" s="1" t="str">
        <f t="shared" si="4"/>
        <v/>
      </c>
      <c r="F291" s="22" t="str">
        <f>IF(E291="","",IF(COUNTIFS(Main!$D$6:$D$55,'Support - Municipal Selection'!E291)&gt;0,"X",""))</f>
        <v/>
      </c>
    </row>
    <row r="292" spans="1:6" x14ac:dyDescent="0.35">
      <c r="A292" s="1" t="s">
        <v>109</v>
      </c>
      <c r="B292" s="1" t="s">
        <v>4119</v>
      </c>
      <c r="C292" s="22" t="str">
        <f>IF(A292=LEFT(Main!$C$4,2),"X","")</f>
        <v/>
      </c>
      <c r="E292" s="1" t="str">
        <f t="shared" si="4"/>
        <v/>
      </c>
      <c r="F292" s="22" t="str">
        <f>IF(E292="","",IF(COUNTIFS(Main!$D$6:$D$55,'Support - Municipal Selection'!E292)&gt;0,"X",""))</f>
        <v/>
      </c>
    </row>
    <row r="293" spans="1:6" x14ac:dyDescent="0.35">
      <c r="A293" s="1" t="s">
        <v>109</v>
      </c>
      <c r="B293" s="1" t="s">
        <v>4120</v>
      </c>
      <c r="C293" s="22" t="str">
        <f>IF(A293=LEFT(Main!$C$4,2),"X","")</f>
        <v/>
      </c>
      <c r="E293" s="1" t="str">
        <f t="shared" si="4"/>
        <v/>
      </c>
      <c r="F293" s="22" t="str">
        <f>IF(E293="","",IF(COUNTIFS(Main!$D$6:$D$55,'Support - Municipal Selection'!E293)&gt;0,"X",""))</f>
        <v/>
      </c>
    </row>
    <row r="294" spans="1:6" x14ac:dyDescent="0.35">
      <c r="A294" s="1" t="s">
        <v>109</v>
      </c>
      <c r="B294" s="1" t="s">
        <v>4121</v>
      </c>
      <c r="C294" s="22" t="str">
        <f>IF(A294=LEFT(Main!$C$4,2),"X","")</f>
        <v/>
      </c>
      <c r="E294" s="1" t="str">
        <f t="shared" si="4"/>
        <v/>
      </c>
      <c r="F294" s="22" t="str">
        <f>IF(E294="","",IF(COUNTIFS(Main!$D$6:$D$55,'Support - Municipal Selection'!E294)&gt;0,"X",""))</f>
        <v/>
      </c>
    </row>
    <row r="295" spans="1:6" x14ac:dyDescent="0.35">
      <c r="A295" s="1" t="s">
        <v>109</v>
      </c>
      <c r="B295" s="1" t="s">
        <v>4122</v>
      </c>
      <c r="C295" s="22" t="str">
        <f>IF(A295=LEFT(Main!$C$4,2),"X","")</f>
        <v/>
      </c>
      <c r="E295" s="1" t="str">
        <f t="shared" si="4"/>
        <v/>
      </c>
      <c r="F295" s="22" t="str">
        <f>IF(E295="","",IF(COUNTIFS(Main!$D$6:$D$55,'Support - Municipal Selection'!E295)&gt;0,"X",""))</f>
        <v/>
      </c>
    </row>
    <row r="296" spans="1:6" x14ac:dyDescent="0.35">
      <c r="A296" s="1" t="s">
        <v>109</v>
      </c>
      <c r="B296" s="1" t="s">
        <v>4123</v>
      </c>
      <c r="C296" s="22" t="str">
        <f>IF(A296=LEFT(Main!$C$4,2),"X","")</f>
        <v/>
      </c>
      <c r="E296" s="1" t="str">
        <f t="shared" si="4"/>
        <v/>
      </c>
      <c r="F296" s="22" t="str">
        <f>IF(E296="","",IF(COUNTIFS(Main!$D$6:$D$55,'Support - Municipal Selection'!E296)&gt;0,"X",""))</f>
        <v/>
      </c>
    </row>
    <row r="297" spans="1:6" x14ac:dyDescent="0.35">
      <c r="A297" s="1" t="s">
        <v>109</v>
      </c>
      <c r="B297" s="1" t="s">
        <v>4124</v>
      </c>
      <c r="C297" s="22" t="str">
        <f>IF(A297=LEFT(Main!$C$4,2),"X","")</f>
        <v/>
      </c>
      <c r="E297" s="1" t="str">
        <f t="shared" si="4"/>
        <v/>
      </c>
      <c r="F297" s="22" t="str">
        <f>IF(E297="","",IF(COUNTIFS(Main!$D$6:$D$55,'Support - Municipal Selection'!E297)&gt;0,"X",""))</f>
        <v/>
      </c>
    </row>
    <row r="298" spans="1:6" x14ac:dyDescent="0.35">
      <c r="A298" s="1" t="s">
        <v>109</v>
      </c>
      <c r="B298" s="1" t="s">
        <v>4125</v>
      </c>
      <c r="C298" s="22" t="str">
        <f>IF(A298=LEFT(Main!$C$4,2),"X","")</f>
        <v/>
      </c>
      <c r="E298" s="1" t="str">
        <f t="shared" si="4"/>
        <v/>
      </c>
      <c r="F298" s="22" t="str">
        <f>IF(E298="","",IF(COUNTIFS(Main!$D$6:$D$55,'Support - Municipal Selection'!E298)&gt;0,"X",""))</f>
        <v/>
      </c>
    </row>
    <row r="299" spans="1:6" x14ac:dyDescent="0.35">
      <c r="A299" s="1" t="s">
        <v>109</v>
      </c>
      <c r="B299" s="1" t="s">
        <v>4126</v>
      </c>
      <c r="C299" s="22" t="str">
        <f>IF(A299=LEFT(Main!$C$4,2),"X","")</f>
        <v/>
      </c>
      <c r="E299" s="1" t="str">
        <f t="shared" si="4"/>
        <v/>
      </c>
      <c r="F299" s="22" t="str">
        <f>IF(E299="","",IF(COUNTIFS(Main!$D$6:$D$55,'Support - Municipal Selection'!E299)&gt;0,"X",""))</f>
        <v/>
      </c>
    </row>
    <row r="300" spans="1:6" x14ac:dyDescent="0.35">
      <c r="A300" s="1" t="s">
        <v>109</v>
      </c>
      <c r="B300" s="1" t="s">
        <v>4127</v>
      </c>
      <c r="C300" s="22" t="str">
        <f>IF(A300=LEFT(Main!$C$4,2),"X","")</f>
        <v/>
      </c>
      <c r="E300" s="1" t="str">
        <f t="shared" si="4"/>
        <v/>
      </c>
      <c r="F300" s="22" t="str">
        <f>IF(E300="","",IF(COUNTIFS(Main!$D$6:$D$55,'Support - Municipal Selection'!E300)&gt;0,"X",""))</f>
        <v/>
      </c>
    </row>
    <row r="301" spans="1:6" x14ac:dyDescent="0.35">
      <c r="A301" s="1" t="s">
        <v>109</v>
      </c>
      <c r="B301" s="1" t="s">
        <v>4128</v>
      </c>
      <c r="C301" s="22" t="str">
        <f>IF(A301=LEFT(Main!$C$4,2),"X","")</f>
        <v/>
      </c>
      <c r="E301" s="1" t="str">
        <f t="shared" si="4"/>
        <v/>
      </c>
      <c r="F301" s="22" t="str">
        <f>IF(E301="","",IF(COUNTIFS(Main!$D$6:$D$55,'Support - Municipal Selection'!E301)&gt;0,"X",""))</f>
        <v/>
      </c>
    </row>
    <row r="302" spans="1:6" x14ac:dyDescent="0.35">
      <c r="A302" s="1" t="s">
        <v>109</v>
      </c>
      <c r="B302" s="1" t="s">
        <v>4129</v>
      </c>
      <c r="C302" s="22" t="str">
        <f>IF(A302=LEFT(Main!$C$4,2),"X","")</f>
        <v/>
      </c>
      <c r="E302" s="1" t="str">
        <f t="shared" si="4"/>
        <v/>
      </c>
      <c r="F302" s="22" t="str">
        <f>IF(E302="","",IF(COUNTIFS(Main!$D$6:$D$55,'Support - Municipal Selection'!E302)&gt;0,"X",""))</f>
        <v/>
      </c>
    </row>
    <row r="303" spans="1:6" x14ac:dyDescent="0.35">
      <c r="A303" s="1" t="s">
        <v>109</v>
      </c>
      <c r="B303" s="1" t="s">
        <v>4130</v>
      </c>
      <c r="C303" s="22" t="str">
        <f>IF(A303=LEFT(Main!$C$4,2),"X","")</f>
        <v/>
      </c>
      <c r="E303" s="1" t="str">
        <f t="shared" si="4"/>
        <v/>
      </c>
      <c r="F303" s="22" t="str">
        <f>IF(E303="","",IF(COUNTIFS(Main!$D$6:$D$55,'Support - Municipal Selection'!E303)&gt;0,"X",""))</f>
        <v/>
      </c>
    </row>
    <row r="304" spans="1:6" x14ac:dyDescent="0.35">
      <c r="A304" s="1" t="s">
        <v>109</v>
      </c>
      <c r="B304" s="1" t="s">
        <v>4131</v>
      </c>
      <c r="C304" s="22" t="str">
        <f>IF(A304=LEFT(Main!$C$4,2),"X","")</f>
        <v/>
      </c>
      <c r="E304" s="1" t="str">
        <f t="shared" si="4"/>
        <v/>
      </c>
      <c r="F304" s="22" t="str">
        <f>IF(E304="","",IF(COUNTIFS(Main!$D$6:$D$55,'Support - Municipal Selection'!E304)&gt;0,"X",""))</f>
        <v/>
      </c>
    </row>
    <row r="305" spans="1:6" x14ac:dyDescent="0.35">
      <c r="A305" s="1" t="s">
        <v>109</v>
      </c>
      <c r="B305" s="1" t="s">
        <v>4132</v>
      </c>
      <c r="C305" s="22" t="str">
        <f>IF(A305=LEFT(Main!$C$4,2),"X","")</f>
        <v/>
      </c>
      <c r="E305" s="1" t="str">
        <f t="shared" si="4"/>
        <v/>
      </c>
      <c r="F305" s="22" t="str">
        <f>IF(E305="","",IF(COUNTIFS(Main!$D$6:$D$55,'Support - Municipal Selection'!E305)&gt;0,"X",""))</f>
        <v/>
      </c>
    </row>
    <row r="306" spans="1:6" x14ac:dyDescent="0.35">
      <c r="A306" s="1" t="s">
        <v>109</v>
      </c>
      <c r="B306" s="1" t="s">
        <v>4133</v>
      </c>
      <c r="C306" s="22" t="str">
        <f>IF(A306=LEFT(Main!$C$4,2),"X","")</f>
        <v/>
      </c>
      <c r="E306" s="1" t="str">
        <f t="shared" si="4"/>
        <v/>
      </c>
      <c r="F306" s="22" t="str">
        <f>IF(E306="","",IF(COUNTIFS(Main!$D$6:$D$55,'Support - Municipal Selection'!E306)&gt;0,"X",""))</f>
        <v/>
      </c>
    </row>
    <row r="307" spans="1:6" x14ac:dyDescent="0.35">
      <c r="A307" s="1" t="s">
        <v>109</v>
      </c>
      <c r="B307" s="1" t="s">
        <v>4134</v>
      </c>
      <c r="C307" s="22" t="str">
        <f>IF(A307=LEFT(Main!$C$4,2),"X","")</f>
        <v/>
      </c>
      <c r="E307" s="1" t="str">
        <f t="shared" si="4"/>
        <v/>
      </c>
      <c r="F307" s="22" t="str">
        <f>IF(E307="","",IF(COUNTIFS(Main!$D$6:$D$55,'Support - Municipal Selection'!E307)&gt;0,"X",""))</f>
        <v/>
      </c>
    </row>
    <row r="308" spans="1:6" x14ac:dyDescent="0.35">
      <c r="A308" s="1" t="s">
        <v>109</v>
      </c>
      <c r="B308" s="1" t="s">
        <v>4135</v>
      </c>
      <c r="C308" s="22" t="str">
        <f>IF(A308=LEFT(Main!$C$4,2),"X","")</f>
        <v/>
      </c>
      <c r="E308" s="1" t="str">
        <f t="shared" si="4"/>
        <v/>
      </c>
      <c r="F308" s="22" t="str">
        <f>IF(E308="","",IF(COUNTIFS(Main!$D$6:$D$55,'Support - Municipal Selection'!E308)&gt;0,"X",""))</f>
        <v/>
      </c>
    </row>
    <row r="309" spans="1:6" x14ac:dyDescent="0.35">
      <c r="A309" s="1" t="s">
        <v>109</v>
      </c>
      <c r="B309" s="1" t="s">
        <v>4136</v>
      </c>
      <c r="C309" s="22" t="str">
        <f>IF(A309=LEFT(Main!$C$4,2),"X","")</f>
        <v/>
      </c>
      <c r="E309" s="1" t="str">
        <f t="shared" si="4"/>
        <v/>
      </c>
      <c r="F309" s="22" t="str">
        <f>IF(E309="","",IF(COUNTIFS(Main!$D$6:$D$55,'Support - Municipal Selection'!E309)&gt;0,"X",""))</f>
        <v/>
      </c>
    </row>
    <row r="310" spans="1:6" x14ac:dyDescent="0.35">
      <c r="A310" s="1" t="s">
        <v>111</v>
      </c>
      <c r="B310" s="1" t="s">
        <v>4137</v>
      </c>
      <c r="C310" s="22" t="str">
        <f>IF(A310=LEFT(Main!$C$4,2),"X","")</f>
        <v/>
      </c>
      <c r="E310" s="1" t="str">
        <f t="shared" si="4"/>
        <v/>
      </c>
      <c r="F310" s="22" t="str">
        <f>IF(E310="","",IF(COUNTIFS(Main!$D$6:$D$55,'Support - Municipal Selection'!E310)&gt;0,"X",""))</f>
        <v/>
      </c>
    </row>
    <row r="311" spans="1:6" x14ac:dyDescent="0.35">
      <c r="A311" s="1" t="s">
        <v>111</v>
      </c>
      <c r="B311" s="1" t="s">
        <v>4138</v>
      </c>
      <c r="C311" s="22" t="str">
        <f>IF(A311=LEFT(Main!$C$4,2),"X","")</f>
        <v/>
      </c>
      <c r="E311" s="1" t="str">
        <f t="shared" si="4"/>
        <v/>
      </c>
      <c r="F311" s="22" t="str">
        <f>IF(E311="","",IF(COUNTIFS(Main!$D$6:$D$55,'Support - Municipal Selection'!E311)&gt;0,"X",""))</f>
        <v/>
      </c>
    </row>
    <row r="312" spans="1:6" x14ac:dyDescent="0.35">
      <c r="A312" s="1" t="s">
        <v>111</v>
      </c>
      <c r="B312" s="1" t="s">
        <v>4139</v>
      </c>
      <c r="C312" s="22" t="str">
        <f>IF(A312=LEFT(Main!$C$4,2),"X","")</f>
        <v/>
      </c>
      <c r="E312" s="1" t="str">
        <f t="shared" si="4"/>
        <v/>
      </c>
      <c r="F312" s="22" t="str">
        <f>IF(E312="","",IF(COUNTIFS(Main!$D$6:$D$55,'Support - Municipal Selection'!E312)&gt;0,"X",""))</f>
        <v/>
      </c>
    </row>
    <row r="313" spans="1:6" x14ac:dyDescent="0.35">
      <c r="A313" s="1" t="s">
        <v>111</v>
      </c>
      <c r="B313" s="1" t="s">
        <v>4140</v>
      </c>
      <c r="C313" s="22" t="str">
        <f>IF(A313=LEFT(Main!$C$4,2),"X","")</f>
        <v/>
      </c>
      <c r="E313" s="1" t="str">
        <f t="shared" si="4"/>
        <v/>
      </c>
      <c r="F313" s="22" t="str">
        <f>IF(E313="","",IF(COUNTIFS(Main!$D$6:$D$55,'Support - Municipal Selection'!E313)&gt;0,"X",""))</f>
        <v/>
      </c>
    </row>
    <row r="314" spans="1:6" x14ac:dyDescent="0.35">
      <c r="A314" s="1" t="s">
        <v>111</v>
      </c>
      <c r="B314" s="1" t="s">
        <v>4141</v>
      </c>
      <c r="C314" s="22" t="str">
        <f>IF(A314=LEFT(Main!$C$4,2),"X","")</f>
        <v/>
      </c>
      <c r="E314" s="1" t="str">
        <f t="shared" si="4"/>
        <v/>
      </c>
      <c r="F314" s="22" t="str">
        <f>IF(E314="","",IF(COUNTIFS(Main!$D$6:$D$55,'Support - Municipal Selection'!E314)&gt;0,"X",""))</f>
        <v/>
      </c>
    </row>
    <row r="315" spans="1:6" x14ac:dyDescent="0.35">
      <c r="A315" s="1" t="s">
        <v>111</v>
      </c>
      <c r="B315" s="1" t="s">
        <v>4142</v>
      </c>
      <c r="C315" s="22" t="str">
        <f>IF(A315=LEFT(Main!$C$4,2),"X","")</f>
        <v/>
      </c>
      <c r="E315" s="1" t="str">
        <f t="shared" si="4"/>
        <v/>
      </c>
      <c r="F315" s="22" t="str">
        <f>IF(E315="","",IF(COUNTIFS(Main!$D$6:$D$55,'Support - Municipal Selection'!E315)&gt;0,"X",""))</f>
        <v/>
      </c>
    </row>
    <row r="316" spans="1:6" x14ac:dyDescent="0.35">
      <c r="A316" s="1" t="s">
        <v>111</v>
      </c>
      <c r="B316" s="1" t="s">
        <v>4143</v>
      </c>
      <c r="C316" s="22" t="str">
        <f>IF(A316=LEFT(Main!$C$4,2),"X","")</f>
        <v/>
      </c>
      <c r="E316" s="1" t="str">
        <f t="shared" si="4"/>
        <v/>
      </c>
      <c r="F316" s="22" t="str">
        <f>IF(E316="","",IF(COUNTIFS(Main!$D$6:$D$55,'Support - Municipal Selection'!E316)&gt;0,"X",""))</f>
        <v/>
      </c>
    </row>
    <row r="317" spans="1:6" x14ac:dyDescent="0.35">
      <c r="A317" s="1" t="s">
        <v>111</v>
      </c>
      <c r="B317" s="1" t="s">
        <v>4144</v>
      </c>
      <c r="C317" s="22" t="str">
        <f>IF(A317=LEFT(Main!$C$4,2),"X","")</f>
        <v/>
      </c>
      <c r="E317" s="1" t="str">
        <f t="shared" si="4"/>
        <v/>
      </c>
      <c r="F317" s="22" t="str">
        <f>IF(E317="","",IF(COUNTIFS(Main!$D$6:$D$55,'Support - Municipal Selection'!E317)&gt;0,"X",""))</f>
        <v/>
      </c>
    </row>
    <row r="318" spans="1:6" x14ac:dyDescent="0.35">
      <c r="A318" s="1" t="s">
        <v>111</v>
      </c>
      <c r="B318" s="1" t="s">
        <v>4145</v>
      </c>
      <c r="C318" s="22" t="str">
        <f>IF(A318=LEFT(Main!$C$4,2),"X","")</f>
        <v/>
      </c>
      <c r="E318" s="1" t="str">
        <f t="shared" si="4"/>
        <v/>
      </c>
      <c r="F318" s="22" t="str">
        <f>IF(E318="","",IF(COUNTIFS(Main!$D$6:$D$55,'Support - Municipal Selection'!E318)&gt;0,"X",""))</f>
        <v/>
      </c>
    </row>
    <row r="319" spans="1:6" x14ac:dyDescent="0.35">
      <c r="A319" s="1" t="s">
        <v>111</v>
      </c>
      <c r="B319" s="1" t="s">
        <v>4146</v>
      </c>
      <c r="C319" s="22" t="str">
        <f>IF(A319=LEFT(Main!$C$4,2),"X","")</f>
        <v/>
      </c>
      <c r="E319" s="1" t="str">
        <f t="shared" si="4"/>
        <v/>
      </c>
      <c r="F319" s="22" t="str">
        <f>IF(E319="","",IF(COUNTIFS(Main!$D$6:$D$55,'Support - Municipal Selection'!E319)&gt;0,"X",""))</f>
        <v/>
      </c>
    </row>
    <row r="320" spans="1:6" x14ac:dyDescent="0.35">
      <c r="A320" s="1" t="s">
        <v>111</v>
      </c>
      <c r="B320" s="1" t="s">
        <v>4147</v>
      </c>
      <c r="C320" s="22" t="str">
        <f>IF(A320=LEFT(Main!$C$4,2),"X","")</f>
        <v/>
      </c>
      <c r="E320" s="1" t="str">
        <f t="shared" si="4"/>
        <v/>
      </c>
      <c r="F320" s="22" t="str">
        <f>IF(E320="","",IF(COUNTIFS(Main!$D$6:$D$55,'Support - Municipal Selection'!E320)&gt;0,"X",""))</f>
        <v/>
      </c>
    </row>
    <row r="321" spans="1:6" x14ac:dyDescent="0.35">
      <c r="A321" s="1" t="s">
        <v>113</v>
      </c>
      <c r="B321" s="1" t="s">
        <v>4148</v>
      </c>
      <c r="C321" s="22" t="str">
        <f>IF(A321=LEFT(Main!$C$4,2),"X","")</f>
        <v/>
      </c>
      <c r="E321" s="1" t="str">
        <f t="shared" si="4"/>
        <v/>
      </c>
      <c r="F321" s="22" t="str">
        <f>IF(E321="","",IF(COUNTIFS(Main!$D$6:$D$55,'Support - Municipal Selection'!E321)&gt;0,"X",""))</f>
        <v/>
      </c>
    </row>
    <row r="322" spans="1:6" x14ac:dyDescent="0.35">
      <c r="A322" s="1" t="s">
        <v>113</v>
      </c>
      <c r="B322" s="1" t="s">
        <v>4149</v>
      </c>
      <c r="C322" s="22" t="str">
        <f>IF(A322=LEFT(Main!$C$4,2),"X","")</f>
        <v/>
      </c>
      <c r="E322" s="1" t="str">
        <f t="shared" ref="E322:E385" si="5">IF(C322="X",MID(B322,11,50),"")</f>
        <v/>
      </c>
      <c r="F322" s="22" t="str">
        <f>IF(E322="","",IF(COUNTIFS(Main!$D$6:$D$55,'Support - Municipal Selection'!E322)&gt;0,"X",""))</f>
        <v/>
      </c>
    </row>
    <row r="323" spans="1:6" x14ac:dyDescent="0.35">
      <c r="A323" s="1" t="s">
        <v>113</v>
      </c>
      <c r="B323" s="1" t="s">
        <v>4150</v>
      </c>
      <c r="C323" s="22" t="str">
        <f>IF(A323=LEFT(Main!$C$4,2),"X","")</f>
        <v/>
      </c>
      <c r="E323" s="1" t="str">
        <f t="shared" si="5"/>
        <v/>
      </c>
      <c r="F323" s="22" t="str">
        <f>IF(E323="","",IF(COUNTIFS(Main!$D$6:$D$55,'Support - Municipal Selection'!E323)&gt;0,"X",""))</f>
        <v/>
      </c>
    </row>
    <row r="324" spans="1:6" x14ac:dyDescent="0.35">
      <c r="A324" s="1" t="s">
        <v>115</v>
      </c>
      <c r="B324" s="1" t="s">
        <v>4151</v>
      </c>
      <c r="C324" s="22" t="str">
        <f>IF(A324=LEFT(Main!$C$4,2),"X","")</f>
        <v/>
      </c>
      <c r="E324" s="1" t="str">
        <f t="shared" si="5"/>
        <v/>
      </c>
      <c r="F324" s="22" t="str">
        <f>IF(E324="","",IF(COUNTIFS(Main!$D$6:$D$55,'Support - Municipal Selection'!E324)&gt;0,"X",""))</f>
        <v/>
      </c>
    </row>
    <row r="325" spans="1:6" x14ac:dyDescent="0.35">
      <c r="A325" s="1" t="s">
        <v>115</v>
      </c>
      <c r="B325" s="1" t="s">
        <v>4152</v>
      </c>
      <c r="C325" s="22" t="str">
        <f>IF(A325=LEFT(Main!$C$4,2),"X","")</f>
        <v/>
      </c>
      <c r="E325" s="1" t="str">
        <f t="shared" si="5"/>
        <v/>
      </c>
      <c r="F325" s="22" t="str">
        <f>IF(E325="","",IF(COUNTIFS(Main!$D$6:$D$55,'Support - Municipal Selection'!E325)&gt;0,"X",""))</f>
        <v/>
      </c>
    </row>
    <row r="326" spans="1:6" x14ac:dyDescent="0.35">
      <c r="A326" s="1" t="s">
        <v>115</v>
      </c>
      <c r="B326" s="1" t="s">
        <v>4153</v>
      </c>
      <c r="C326" s="22" t="str">
        <f>IF(A326=LEFT(Main!$C$4,2),"X","")</f>
        <v/>
      </c>
      <c r="E326" s="1" t="str">
        <f t="shared" si="5"/>
        <v/>
      </c>
      <c r="F326" s="22" t="str">
        <f>IF(E326="","",IF(COUNTIFS(Main!$D$6:$D$55,'Support - Municipal Selection'!E326)&gt;0,"X",""))</f>
        <v/>
      </c>
    </row>
    <row r="327" spans="1:6" x14ac:dyDescent="0.35">
      <c r="A327" s="1" t="s">
        <v>115</v>
      </c>
      <c r="B327" s="1" t="s">
        <v>4154</v>
      </c>
      <c r="C327" s="22" t="str">
        <f>IF(A327=LEFT(Main!$C$4,2),"X","")</f>
        <v/>
      </c>
      <c r="E327" s="1" t="str">
        <f t="shared" si="5"/>
        <v/>
      </c>
      <c r="F327" s="22" t="str">
        <f>IF(E327="","",IF(COUNTIFS(Main!$D$6:$D$55,'Support - Municipal Selection'!E327)&gt;0,"X",""))</f>
        <v/>
      </c>
    </row>
    <row r="328" spans="1:6" x14ac:dyDescent="0.35">
      <c r="A328" s="1" t="s">
        <v>115</v>
      </c>
      <c r="B328" s="1" t="s">
        <v>4155</v>
      </c>
      <c r="C328" s="22" t="str">
        <f>IF(A328=LEFT(Main!$C$4,2),"X","")</f>
        <v/>
      </c>
      <c r="E328" s="1" t="str">
        <f t="shared" si="5"/>
        <v/>
      </c>
      <c r="F328" s="22" t="str">
        <f>IF(E328="","",IF(COUNTIFS(Main!$D$6:$D$55,'Support - Municipal Selection'!E328)&gt;0,"X",""))</f>
        <v/>
      </c>
    </row>
    <row r="329" spans="1:6" x14ac:dyDescent="0.35">
      <c r="A329" s="1" t="s">
        <v>115</v>
      </c>
      <c r="B329" s="1" t="s">
        <v>4156</v>
      </c>
      <c r="C329" s="22" t="str">
        <f>IF(A329=LEFT(Main!$C$4,2),"X","")</f>
        <v/>
      </c>
      <c r="E329" s="1" t="str">
        <f t="shared" si="5"/>
        <v/>
      </c>
      <c r="F329" s="22" t="str">
        <f>IF(E329="","",IF(COUNTIFS(Main!$D$6:$D$55,'Support - Municipal Selection'!E329)&gt;0,"X",""))</f>
        <v/>
      </c>
    </row>
    <row r="330" spans="1:6" x14ac:dyDescent="0.35">
      <c r="A330" s="1" t="s">
        <v>115</v>
      </c>
      <c r="B330" s="1" t="s">
        <v>4157</v>
      </c>
      <c r="C330" s="22" t="str">
        <f>IF(A330=LEFT(Main!$C$4,2),"X","")</f>
        <v/>
      </c>
      <c r="E330" s="1" t="str">
        <f t="shared" si="5"/>
        <v/>
      </c>
      <c r="F330" s="22" t="str">
        <f>IF(E330="","",IF(COUNTIFS(Main!$D$6:$D$55,'Support - Municipal Selection'!E330)&gt;0,"X",""))</f>
        <v/>
      </c>
    </row>
    <row r="331" spans="1:6" x14ac:dyDescent="0.35">
      <c r="A331" s="1" t="s">
        <v>115</v>
      </c>
      <c r="B331" s="1" t="s">
        <v>4158</v>
      </c>
      <c r="C331" s="22" t="str">
        <f>IF(A331=LEFT(Main!$C$4,2),"X","")</f>
        <v/>
      </c>
      <c r="E331" s="1" t="str">
        <f t="shared" si="5"/>
        <v/>
      </c>
      <c r="F331" s="22" t="str">
        <f>IF(E331="","",IF(COUNTIFS(Main!$D$6:$D$55,'Support - Municipal Selection'!E331)&gt;0,"X",""))</f>
        <v/>
      </c>
    </row>
    <row r="332" spans="1:6" x14ac:dyDescent="0.35">
      <c r="A332" s="1" t="s">
        <v>115</v>
      </c>
      <c r="B332" s="1" t="s">
        <v>4159</v>
      </c>
      <c r="C332" s="22" t="str">
        <f>IF(A332=LEFT(Main!$C$4,2),"X","")</f>
        <v/>
      </c>
      <c r="E332" s="1" t="str">
        <f t="shared" si="5"/>
        <v/>
      </c>
      <c r="F332" s="22" t="str">
        <f>IF(E332="","",IF(COUNTIFS(Main!$D$6:$D$55,'Support - Municipal Selection'!E332)&gt;0,"X",""))</f>
        <v/>
      </c>
    </row>
    <row r="333" spans="1:6" x14ac:dyDescent="0.35">
      <c r="A333" s="1" t="s">
        <v>115</v>
      </c>
      <c r="B333" s="1" t="s">
        <v>4160</v>
      </c>
      <c r="C333" s="22" t="str">
        <f>IF(A333=LEFT(Main!$C$4,2),"X","")</f>
        <v/>
      </c>
      <c r="E333" s="1" t="str">
        <f t="shared" si="5"/>
        <v/>
      </c>
      <c r="F333" s="22" t="str">
        <f>IF(E333="","",IF(COUNTIFS(Main!$D$6:$D$55,'Support - Municipal Selection'!E333)&gt;0,"X",""))</f>
        <v/>
      </c>
    </row>
    <row r="334" spans="1:6" x14ac:dyDescent="0.35">
      <c r="A334" s="1" t="s">
        <v>115</v>
      </c>
      <c r="B334" s="1" t="s">
        <v>4161</v>
      </c>
      <c r="C334" s="22" t="str">
        <f>IF(A334=LEFT(Main!$C$4,2),"X","")</f>
        <v/>
      </c>
      <c r="E334" s="1" t="str">
        <f t="shared" si="5"/>
        <v/>
      </c>
      <c r="F334" s="22" t="str">
        <f>IF(E334="","",IF(COUNTIFS(Main!$D$6:$D$55,'Support - Municipal Selection'!E334)&gt;0,"X",""))</f>
        <v/>
      </c>
    </row>
    <row r="335" spans="1:6" x14ac:dyDescent="0.35">
      <c r="A335" s="1" t="s">
        <v>115</v>
      </c>
      <c r="B335" s="1" t="s">
        <v>4162</v>
      </c>
      <c r="C335" s="22" t="str">
        <f>IF(A335=LEFT(Main!$C$4,2),"X","")</f>
        <v/>
      </c>
      <c r="E335" s="1" t="str">
        <f t="shared" si="5"/>
        <v/>
      </c>
      <c r="F335" s="22" t="str">
        <f>IF(E335="","",IF(COUNTIFS(Main!$D$6:$D$55,'Support - Municipal Selection'!E335)&gt;0,"X",""))</f>
        <v/>
      </c>
    </row>
    <row r="336" spans="1:6" x14ac:dyDescent="0.35">
      <c r="A336" s="1" t="s">
        <v>115</v>
      </c>
      <c r="B336" s="1" t="s">
        <v>4163</v>
      </c>
      <c r="C336" s="22" t="str">
        <f>IF(A336=LEFT(Main!$C$4,2),"X","")</f>
        <v/>
      </c>
      <c r="E336" s="1" t="str">
        <f t="shared" si="5"/>
        <v/>
      </c>
      <c r="F336" s="22" t="str">
        <f>IF(E336="","",IF(COUNTIFS(Main!$D$6:$D$55,'Support - Municipal Selection'!E336)&gt;0,"X",""))</f>
        <v/>
      </c>
    </row>
    <row r="337" spans="1:6" x14ac:dyDescent="0.35">
      <c r="A337" s="1" t="s">
        <v>115</v>
      </c>
      <c r="B337" s="1" t="s">
        <v>4164</v>
      </c>
      <c r="C337" s="22" t="str">
        <f>IF(A337=LEFT(Main!$C$4,2),"X","")</f>
        <v/>
      </c>
      <c r="E337" s="1" t="str">
        <f t="shared" si="5"/>
        <v/>
      </c>
      <c r="F337" s="22" t="str">
        <f>IF(E337="","",IF(COUNTIFS(Main!$D$6:$D$55,'Support - Municipal Selection'!E337)&gt;0,"X",""))</f>
        <v/>
      </c>
    </row>
    <row r="338" spans="1:6" x14ac:dyDescent="0.35">
      <c r="A338" s="1" t="s">
        <v>115</v>
      </c>
      <c r="B338" s="1" t="s">
        <v>4165</v>
      </c>
      <c r="C338" s="22" t="str">
        <f>IF(A338=LEFT(Main!$C$4,2),"X","")</f>
        <v/>
      </c>
      <c r="E338" s="1" t="str">
        <f t="shared" si="5"/>
        <v/>
      </c>
      <c r="F338" s="22" t="str">
        <f>IF(E338="","",IF(COUNTIFS(Main!$D$6:$D$55,'Support - Municipal Selection'!E338)&gt;0,"X",""))</f>
        <v/>
      </c>
    </row>
    <row r="339" spans="1:6" x14ac:dyDescent="0.35">
      <c r="A339" s="1" t="s">
        <v>117</v>
      </c>
      <c r="B339" s="1" t="s">
        <v>4166</v>
      </c>
      <c r="C339" s="22" t="str">
        <f>IF(A339=LEFT(Main!$C$4,2),"X","")</f>
        <v/>
      </c>
      <c r="E339" s="1" t="str">
        <f t="shared" si="5"/>
        <v/>
      </c>
      <c r="F339" s="22" t="str">
        <f>IF(E339="","",IF(COUNTIFS(Main!$D$6:$D$55,'Support - Municipal Selection'!E339)&gt;0,"X",""))</f>
        <v/>
      </c>
    </row>
    <row r="340" spans="1:6" x14ac:dyDescent="0.35">
      <c r="A340" s="1" t="s">
        <v>117</v>
      </c>
      <c r="B340" s="1" t="s">
        <v>4167</v>
      </c>
      <c r="C340" s="22" t="str">
        <f>IF(A340=LEFT(Main!$C$4,2),"X","")</f>
        <v/>
      </c>
      <c r="E340" s="1" t="str">
        <f t="shared" si="5"/>
        <v/>
      </c>
      <c r="F340" s="22" t="str">
        <f>IF(E340="","",IF(COUNTIFS(Main!$D$6:$D$55,'Support - Municipal Selection'!E340)&gt;0,"X",""))</f>
        <v/>
      </c>
    </row>
    <row r="341" spans="1:6" x14ac:dyDescent="0.35">
      <c r="A341" s="1" t="s">
        <v>117</v>
      </c>
      <c r="B341" s="1" t="s">
        <v>4168</v>
      </c>
      <c r="C341" s="22" t="str">
        <f>IF(A341=LEFT(Main!$C$4,2),"X","")</f>
        <v/>
      </c>
      <c r="E341" s="1" t="str">
        <f t="shared" si="5"/>
        <v/>
      </c>
      <c r="F341" s="22" t="str">
        <f>IF(E341="","",IF(COUNTIFS(Main!$D$6:$D$55,'Support - Municipal Selection'!E341)&gt;0,"X",""))</f>
        <v/>
      </c>
    </row>
    <row r="342" spans="1:6" x14ac:dyDescent="0.35">
      <c r="A342" s="1" t="s">
        <v>117</v>
      </c>
      <c r="B342" s="1" t="s">
        <v>4169</v>
      </c>
      <c r="C342" s="22" t="str">
        <f>IF(A342=LEFT(Main!$C$4,2),"X","")</f>
        <v/>
      </c>
      <c r="E342" s="1" t="str">
        <f t="shared" si="5"/>
        <v/>
      </c>
      <c r="F342" s="22" t="str">
        <f>IF(E342="","",IF(COUNTIFS(Main!$D$6:$D$55,'Support - Municipal Selection'!E342)&gt;0,"X",""))</f>
        <v/>
      </c>
    </row>
    <row r="343" spans="1:6" x14ac:dyDescent="0.35">
      <c r="A343" s="1" t="s">
        <v>117</v>
      </c>
      <c r="B343" s="1" t="s">
        <v>4170</v>
      </c>
      <c r="C343" s="22" t="str">
        <f>IF(A343=LEFT(Main!$C$4,2),"X","")</f>
        <v/>
      </c>
      <c r="E343" s="1" t="str">
        <f t="shared" si="5"/>
        <v/>
      </c>
      <c r="F343" s="22" t="str">
        <f>IF(E343="","",IF(COUNTIFS(Main!$D$6:$D$55,'Support - Municipal Selection'!E343)&gt;0,"X",""))</f>
        <v/>
      </c>
    </row>
    <row r="344" spans="1:6" x14ac:dyDescent="0.35">
      <c r="A344" s="1" t="s">
        <v>117</v>
      </c>
      <c r="B344" s="1" t="s">
        <v>4171</v>
      </c>
      <c r="C344" s="22" t="str">
        <f>IF(A344=LEFT(Main!$C$4,2),"X","")</f>
        <v/>
      </c>
      <c r="E344" s="1" t="str">
        <f t="shared" si="5"/>
        <v/>
      </c>
      <c r="F344" s="22" t="str">
        <f>IF(E344="","",IF(COUNTIFS(Main!$D$6:$D$55,'Support - Municipal Selection'!E344)&gt;0,"X",""))</f>
        <v/>
      </c>
    </row>
    <row r="345" spans="1:6" x14ac:dyDescent="0.35">
      <c r="A345" s="1" t="s">
        <v>117</v>
      </c>
      <c r="B345" s="1" t="s">
        <v>4172</v>
      </c>
      <c r="C345" s="22" t="str">
        <f>IF(A345=LEFT(Main!$C$4,2),"X","")</f>
        <v/>
      </c>
      <c r="E345" s="1" t="str">
        <f t="shared" si="5"/>
        <v/>
      </c>
      <c r="F345" s="22" t="str">
        <f>IF(E345="","",IF(COUNTIFS(Main!$D$6:$D$55,'Support - Municipal Selection'!E345)&gt;0,"X",""))</f>
        <v/>
      </c>
    </row>
    <row r="346" spans="1:6" x14ac:dyDescent="0.35">
      <c r="A346" s="1" t="s">
        <v>117</v>
      </c>
      <c r="B346" s="1" t="s">
        <v>4173</v>
      </c>
      <c r="C346" s="22" t="str">
        <f>IF(A346=LEFT(Main!$C$4,2),"X","")</f>
        <v/>
      </c>
      <c r="E346" s="1" t="str">
        <f t="shared" si="5"/>
        <v/>
      </c>
      <c r="F346" s="22" t="str">
        <f>IF(E346="","",IF(COUNTIFS(Main!$D$6:$D$55,'Support - Municipal Selection'!E346)&gt;0,"X",""))</f>
        <v/>
      </c>
    </row>
    <row r="347" spans="1:6" x14ac:dyDescent="0.35">
      <c r="A347" s="1" t="s">
        <v>117</v>
      </c>
      <c r="B347" s="1" t="s">
        <v>4174</v>
      </c>
      <c r="C347" s="22" t="str">
        <f>IF(A347=LEFT(Main!$C$4,2),"X","")</f>
        <v/>
      </c>
      <c r="E347" s="1" t="str">
        <f t="shared" si="5"/>
        <v/>
      </c>
      <c r="F347" s="22" t="str">
        <f>IF(E347="","",IF(COUNTIFS(Main!$D$6:$D$55,'Support - Municipal Selection'!E347)&gt;0,"X",""))</f>
        <v/>
      </c>
    </row>
    <row r="348" spans="1:6" x14ac:dyDescent="0.35">
      <c r="A348" s="1" t="s">
        <v>117</v>
      </c>
      <c r="B348" s="1" t="s">
        <v>4175</v>
      </c>
      <c r="C348" s="22" t="str">
        <f>IF(A348=LEFT(Main!$C$4,2),"X","")</f>
        <v/>
      </c>
      <c r="E348" s="1" t="str">
        <f t="shared" si="5"/>
        <v/>
      </c>
      <c r="F348" s="22" t="str">
        <f>IF(E348="","",IF(COUNTIFS(Main!$D$6:$D$55,'Support - Municipal Selection'!E348)&gt;0,"X",""))</f>
        <v/>
      </c>
    </row>
    <row r="349" spans="1:6" x14ac:dyDescent="0.35">
      <c r="A349" s="1" t="s">
        <v>117</v>
      </c>
      <c r="B349" s="1" t="s">
        <v>4176</v>
      </c>
      <c r="C349" s="22" t="str">
        <f>IF(A349=LEFT(Main!$C$4,2),"X","")</f>
        <v/>
      </c>
      <c r="E349" s="1" t="str">
        <f t="shared" si="5"/>
        <v/>
      </c>
      <c r="F349" s="22" t="str">
        <f>IF(E349="","",IF(COUNTIFS(Main!$D$6:$D$55,'Support - Municipal Selection'!E349)&gt;0,"X",""))</f>
        <v/>
      </c>
    </row>
    <row r="350" spans="1:6" x14ac:dyDescent="0.35">
      <c r="A350" s="1" t="s">
        <v>117</v>
      </c>
      <c r="B350" s="1" t="s">
        <v>4177</v>
      </c>
      <c r="C350" s="22" t="str">
        <f>IF(A350=LEFT(Main!$C$4,2),"X","")</f>
        <v/>
      </c>
      <c r="E350" s="1" t="str">
        <f t="shared" si="5"/>
        <v/>
      </c>
      <c r="F350" s="22" t="str">
        <f>IF(E350="","",IF(COUNTIFS(Main!$D$6:$D$55,'Support - Municipal Selection'!E350)&gt;0,"X",""))</f>
        <v/>
      </c>
    </row>
    <row r="351" spans="1:6" x14ac:dyDescent="0.35">
      <c r="A351" s="1" t="s">
        <v>117</v>
      </c>
      <c r="B351" s="1" t="s">
        <v>4178</v>
      </c>
      <c r="C351" s="22" t="str">
        <f>IF(A351=LEFT(Main!$C$4,2),"X","")</f>
        <v/>
      </c>
      <c r="E351" s="1" t="str">
        <f t="shared" si="5"/>
        <v/>
      </c>
      <c r="F351" s="22" t="str">
        <f>IF(E351="","",IF(COUNTIFS(Main!$D$6:$D$55,'Support - Municipal Selection'!E351)&gt;0,"X",""))</f>
        <v/>
      </c>
    </row>
    <row r="352" spans="1:6" x14ac:dyDescent="0.35">
      <c r="A352" s="1" t="s">
        <v>119</v>
      </c>
      <c r="B352" s="1" t="s">
        <v>4179</v>
      </c>
      <c r="C352" s="22" t="str">
        <f>IF(A352=LEFT(Main!$C$4,2),"X","")</f>
        <v/>
      </c>
      <c r="E352" s="1" t="str">
        <f t="shared" si="5"/>
        <v/>
      </c>
      <c r="F352" s="22" t="str">
        <f>IF(E352="","",IF(COUNTIFS(Main!$D$6:$D$55,'Support - Municipal Selection'!E352)&gt;0,"X",""))</f>
        <v/>
      </c>
    </row>
    <row r="353" spans="1:6" x14ac:dyDescent="0.35">
      <c r="A353" s="1" t="s">
        <v>119</v>
      </c>
      <c r="B353" s="1" t="s">
        <v>4180</v>
      </c>
      <c r="C353" s="22" t="str">
        <f>IF(A353=LEFT(Main!$C$4,2),"X","")</f>
        <v/>
      </c>
      <c r="E353" s="1" t="str">
        <f t="shared" si="5"/>
        <v/>
      </c>
      <c r="F353" s="22" t="str">
        <f>IF(E353="","",IF(COUNTIFS(Main!$D$6:$D$55,'Support - Municipal Selection'!E353)&gt;0,"X",""))</f>
        <v/>
      </c>
    </row>
    <row r="354" spans="1:6" x14ac:dyDescent="0.35">
      <c r="A354" s="1" t="s">
        <v>119</v>
      </c>
      <c r="B354" s="1" t="s">
        <v>4181</v>
      </c>
      <c r="C354" s="22" t="str">
        <f>IF(A354=LEFT(Main!$C$4,2),"X","")</f>
        <v/>
      </c>
      <c r="E354" s="1" t="str">
        <f t="shared" si="5"/>
        <v/>
      </c>
      <c r="F354" s="22" t="str">
        <f>IF(E354="","",IF(COUNTIFS(Main!$D$6:$D$55,'Support - Municipal Selection'!E354)&gt;0,"X",""))</f>
        <v/>
      </c>
    </row>
    <row r="355" spans="1:6" x14ac:dyDescent="0.35">
      <c r="A355" s="1" t="s">
        <v>119</v>
      </c>
      <c r="B355" s="1" t="s">
        <v>4182</v>
      </c>
      <c r="C355" s="22" t="str">
        <f>IF(A355=LEFT(Main!$C$4,2),"X","")</f>
        <v/>
      </c>
      <c r="E355" s="1" t="str">
        <f t="shared" si="5"/>
        <v/>
      </c>
      <c r="F355" s="22" t="str">
        <f>IF(E355="","",IF(COUNTIFS(Main!$D$6:$D$55,'Support - Municipal Selection'!E355)&gt;0,"X",""))</f>
        <v/>
      </c>
    </row>
    <row r="356" spans="1:6" x14ac:dyDescent="0.35">
      <c r="A356" s="1" t="s">
        <v>119</v>
      </c>
      <c r="B356" s="1" t="s">
        <v>4183</v>
      </c>
      <c r="C356" s="22" t="str">
        <f>IF(A356=LEFT(Main!$C$4,2),"X","")</f>
        <v/>
      </c>
      <c r="E356" s="1" t="str">
        <f t="shared" si="5"/>
        <v/>
      </c>
      <c r="F356" s="22" t="str">
        <f>IF(E356="","",IF(COUNTIFS(Main!$D$6:$D$55,'Support - Municipal Selection'!E356)&gt;0,"X",""))</f>
        <v/>
      </c>
    </row>
    <row r="357" spans="1:6" x14ac:dyDescent="0.35">
      <c r="A357" s="1" t="s">
        <v>119</v>
      </c>
      <c r="B357" s="1" t="s">
        <v>4184</v>
      </c>
      <c r="C357" s="22" t="str">
        <f>IF(A357=LEFT(Main!$C$4,2),"X","")</f>
        <v/>
      </c>
      <c r="E357" s="1" t="str">
        <f t="shared" si="5"/>
        <v/>
      </c>
      <c r="F357" s="22" t="str">
        <f>IF(E357="","",IF(COUNTIFS(Main!$D$6:$D$55,'Support - Municipal Selection'!E357)&gt;0,"X",""))</f>
        <v/>
      </c>
    </row>
    <row r="358" spans="1:6" x14ac:dyDescent="0.35">
      <c r="A358" s="1" t="s">
        <v>121</v>
      </c>
      <c r="B358" s="1" t="s">
        <v>4185</v>
      </c>
      <c r="C358" s="22" t="str">
        <f>IF(A358=LEFT(Main!$C$4,2),"X","")</f>
        <v/>
      </c>
      <c r="E358" s="1" t="str">
        <f t="shared" si="5"/>
        <v/>
      </c>
      <c r="F358" s="22" t="str">
        <f>IF(E358="","",IF(COUNTIFS(Main!$D$6:$D$55,'Support - Municipal Selection'!E358)&gt;0,"X",""))</f>
        <v/>
      </c>
    </row>
    <row r="359" spans="1:6" x14ac:dyDescent="0.35">
      <c r="A359" s="1" t="s">
        <v>121</v>
      </c>
      <c r="B359" s="1" t="s">
        <v>4186</v>
      </c>
      <c r="C359" s="22" t="str">
        <f>IF(A359=LEFT(Main!$C$4,2),"X","")</f>
        <v/>
      </c>
      <c r="E359" s="1" t="str">
        <f t="shared" si="5"/>
        <v/>
      </c>
      <c r="F359" s="22" t="str">
        <f>IF(E359="","",IF(COUNTIFS(Main!$D$6:$D$55,'Support - Municipal Selection'!E359)&gt;0,"X",""))</f>
        <v/>
      </c>
    </row>
    <row r="360" spans="1:6" x14ac:dyDescent="0.35">
      <c r="A360" s="1" t="s">
        <v>121</v>
      </c>
      <c r="B360" s="1" t="s">
        <v>4187</v>
      </c>
      <c r="C360" s="22" t="str">
        <f>IF(A360=LEFT(Main!$C$4,2),"X","")</f>
        <v/>
      </c>
      <c r="E360" s="1" t="str">
        <f t="shared" si="5"/>
        <v/>
      </c>
      <c r="F360" s="22" t="str">
        <f>IF(E360="","",IF(COUNTIFS(Main!$D$6:$D$55,'Support - Municipal Selection'!E360)&gt;0,"X",""))</f>
        <v/>
      </c>
    </row>
    <row r="361" spans="1:6" x14ac:dyDescent="0.35">
      <c r="A361" s="1" t="s">
        <v>123</v>
      </c>
      <c r="B361" s="1" t="s">
        <v>4188</v>
      </c>
      <c r="C361" s="22" t="str">
        <f>IF(A361=LEFT(Main!$C$4,2),"X","")</f>
        <v/>
      </c>
      <c r="E361" s="1" t="str">
        <f t="shared" si="5"/>
        <v/>
      </c>
      <c r="F361" s="22" t="str">
        <f>IF(E361="","",IF(COUNTIFS(Main!$D$6:$D$55,'Support - Municipal Selection'!E361)&gt;0,"X",""))</f>
        <v/>
      </c>
    </row>
    <row r="362" spans="1:6" x14ac:dyDescent="0.35">
      <c r="A362" s="1" t="s">
        <v>123</v>
      </c>
      <c r="B362" s="1" t="s">
        <v>4189</v>
      </c>
      <c r="C362" s="22" t="str">
        <f>IF(A362=LEFT(Main!$C$4,2),"X","")</f>
        <v/>
      </c>
      <c r="E362" s="1" t="str">
        <f t="shared" si="5"/>
        <v/>
      </c>
      <c r="F362" s="22" t="str">
        <f>IF(E362="","",IF(COUNTIFS(Main!$D$6:$D$55,'Support - Municipal Selection'!E362)&gt;0,"X",""))</f>
        <v/>
      </c>
    </row>
    <row r="363" spans="1:6" x14ac:dyDescent="0.35">
      <c r="A363" s="1" t="s">
        <v>123</v>
      </c>
      <c r="B363" s="1" t="s">
        <v>4190</v>
      </c>
      <c r="C363" s="22" t="str">
        <f>IF(A363=LEFT(Main!$C$4,2),"X","")</f>
        <v/>
      </c>
      <c r="E363" s="1" t="str">
        <f t="shared" si="5"/>
        <v/>
      </c>
      <c r="F363" s="22" t="str">
        <f>IF(E363="","",IF(COUNTIFS(Main!$D$6:$D$55,'Support - Municipal Selection'!E363)&gt;0,"X",""))</f>
        <v/>
      </c>
    </row>
    <row r="364" spans="1:6" x14ac:dyDescent="0.35">
      <c r="A364" s="1" t="s">
        <v>123</v>
      </c>
      <c r="B364" s="1" t="s">
        <v>4191</v>
      </c>
      <c r="C364" s="22" t="str">
        <f>IF(A364=LEFT(Main!$C$4,2),"X","")</f>
        <v/>
      </c>
      <c r="E364" s="1" t="str">
        <f t="shared" si="5"/>
        <v/>
      </c>
      <c r="F364" s="22" t="str">
        <f>IF(E364="","",IF(COUNTIFS(Main!$D$6:$D$55,'Support - Municipal Selection'!E364)&gt;0,"X",""))</f>
        <v/>
      </c>
    </row>
    <row r="365" spans="1:6" x14ac:dyDescent="0.35">
      <c r="A365" s="1" t="s">
        <v>123</v>
      </c>
      <c r="B365" s="1" t="s">
        <v>4192</v>
      </c>
      <c r="C365" s="22" t="str">
        <f>IF(A365=LEFT(Main!$C$4,2),"X","")</f>
        <v/>
      </c>
      <c r="E365" s="1" t="str">
        <f t="shared" si="5"/>
        <v/>
      </c>
      <c r="F365" s="22" t="str">
        <f>IF(E365="","",IF(COUNTIFS(Main!$D$6:$D$55,'Support - Municipal Selection'!E365)&gt;0,"X",""))</f>
        <v/>
      </c>
    </row>
    <row r="366" spans="1:6" x14ac:dyDescent="0.35">
      <c r="A366" s="1" t="s">
        <v>123</v>
      </c>
      <c r="B366" s="1" t="s">
        <v>4193</v>
      </c>
      <c r="C366" s="22" t="str">
        <f>IF(A366=LEFT(Main!$C$4,2),"X","")</f>
        <v/>
      </c>
      <c r="E366" s="1" t="str">
        <f t="shared" si="5"/>
        <v/>
      </c>
      <c r="F366" s="22" t="str">
        <f>IF(E366="","",IF(COUNTIFS(Main!$D$6:$D$55,'Support - Municipal Selection'!E366)&gt;0,"X",""))</f>
        <v/>
      </c>
    </row>
    <row r="367" spans="1:6" x14ac:dyDescent="0.35">
      <c r="A367" s="1" t="s">
        <v>125</v>
      </c>
      <c r="B367" s="1" t="s">
        <v>4194</v>
      </c>
      <c r="C367" s="22" t="str">
        <f>IF(A367=LEFT(Main!$C$4,2),"X","")</f>
        <v/>
      </c>
      <c r="E367" s="1" t="str">
        <f t="shared" si="5"/>
        <v/>
      </c>
      <c r="F367" s="22" t="str">
        <f>IF(E367="","",IF(COUNTIFS(Main!$D$6:$D$55,'Support - Municipal Selection'!E367)&gt;0,"X",""))</f>
        <v/>
      </c>
    </row>
    <row r="368" spans="1:6" x14ac:dyDescent="0.35">
      <c r="A368" s="1" t="s">
        <v>125</v>
      </c>
      <c r="B368" s="1" t="s">
        <v>4195</v>
      </c>
      <c r="C368" s="22" t="str">
        <f>IF(A368=LEFT(Main!$C$4,2),"X","")</f>
        <v/>
      </c>
      <c r="E368" s="1" t="str">
        <f t="shared" si="5"/>
        <v/>
      </c>
      <c r="F368" s="22" t="str">
        <f>IF(E368="","",IF(COUNTIFS(Main!$D$6:$D$55,'Support - Municipal Selection'!E368)&gt;0,"X",""))</f>
        <v/>
      </c>
    </row>
    <row r="369" spans="1:6" x14ac:dyDescent="0.35">
      <c r="A369" s="1" t="s">
        <v>125</v>
      </c>
      <c r="B369" s="1" t="s">
        <v>4196</v>
      </c>
      <c r="C369" s="22" t="str">
        <f>IF(A369=LEFT(Main!$C$4,2),"X","")</f>
        <v/>
      </c>
      <c r="E369" s="1" t="str">
        <f t="shared" si="5"/>
        <v/>
      </c>
      <c r="F369" s="22" t="str">
        <f>IF(E369="","",IF(COUNTIFS(Main!$D$6:$D$55,'Support - Municipal Selection'!E369)&gt;0,"X",""))</f>
        <v/>
      </c>
    </row>
    <row r="370" spans="1:6" x14ac:dyDescent="0.35">
      <c r="A370" s="1" t="s">
        <v>127</v>
      </c>
      <c r="B370" s="1" t="s">
        <v>4197</v>
      </c>
      <c r="C370" s="22" t="str">
        <f>IF(A370=LEFT(Main!$C$4,2),"X","")</f>
        <v/>
      </c>
      <c r="E370" s="1" t="str">
        <f t="shared" si="5"/>
        <v/>
      </c>
      <c r="F370" s="22" t="str">
        <f>IF(E370="","",IF(COUNTIFS(Main!$D$6:$D$55,'Support - Municipal Selection'!E370)&gt;0,"X",""))</f>
        <v/>
      </c>
    </row>
    <row r="371" spans="1:6" x14ac:dyDescent="0.35">
      <c r="A371" s="1" t="s">
        <v>127</v>
      </c>
      <c r="B371" s="1" t="s">
        <v>4198</v>
      </c>
      <c r="C371" s="22" t="str">
        <f>IF(A371=LEFT(Main!$C$4,2),"X","")</f>
        <v/>
      </c>
      <c r="E371" s="1" t="str">
        <f t="shared" si="5"/>
        <v/>
      </c>
      <c r="F371" s="22" t="str">
        <f>IF(E371="","",IF(COUNTIFS(Main!$D$6:$D$55,'Support - Municipal Selection'!E371)&gt;0,"X",""))</f>
        <v/>
      </c>
    </row>
    <row r="372" spans="1:6" x14ac:dyDescent="0.35">
      <c r="A372" s="1" t="s">
        <v>127</v>
      </c>
      <c r="B372" s="1" t="s">
        <v>4199</v>
      </c>
      <c r="C372" s="22" t="str">
        <f>IF(A372=LEFT(Main!$C$4,2),"X","")</f>
        <v/>
      </c>
      <c r="E372" s="1" t="str">
        <f t="shared" si="5"/>
        <v/>
      </c>
      <c r="F372" s="22" t="str">
        <f>IF(E372="","",IF(COUNTIFS(Main!$D$6:$D$55,'Support - Municipal Selection'!E372)&gt;0,"X",""))</f>
        <v/>
      </c>
    </row>
    <row r="373" spans="1:6" x14ac:dyDescent="0.35">
      <c r="A373" s="1" t="s">
        <v>127</v>
      </c>
      <c r="B373" s="1" t="s">
        <v>4200</v>
      </c>
      <c r="C373" s="22" t="str">
        <f>IF(A373=LEFT(Main!$C$4,2),"X","")</f>
        <v/>
      </c>
      <c r="E373" s="1" t="str">
        <f t="shared" si="5"/>
        <v/>
      </c>
      <c r="F373" s="22" t="str">
        <f>IF(E373="","",IF(COUNTIFS(Main!$D$6:$D$55,'Support - Municipal Selection'!E373)&gt;0,"X",""))</f>
        <v/>
      </c>
    </row>
    <row r="374" spans="1:6" x14ac:dyDescent="0.35">
      <c r="A374" s="1" t="s">
        <v>127</v>
      </c>
      <c r="B374" s="1" t="s">
        <v>4201</v>
      </c>
      <c r="C374" s="22" t="str">
        <f>IF(A374=LEFT(Main!$C$4,2),"X","")</f>
        <v/>
      </c>
      <c r="E374" s="1" t="str">
        <f t="shared" si="5"/>
        <v/>
      </c>
      <c r="F374" s="22" t="str">
        <f>IF(E374="","",IF(COUNTIFS(Main!$D$6:$D$55,'Support - Municipal Selection'!E374)&gt;0,"X",""))</f>
        <v/>
      </c>
    </row>
    <row r="375" spans="1:6" x14ac:dyDescent="0.35">
      <c r="A375" s="1" t="s">
        <v>127</v>
      </c>
      <c r="B375" s="1" t="s">
        <v>4202</v>
      </c>
      <c r="C375" s="22" t="str">
        <f>IF(A375=LEFT(Main!$C$4,2),"X","")</f>
        <v/>
      </c>
      <c r="E375" s="1" t="str">
        <f t="shared" si="5"/>
        <v/>
      </c>
      <c r="F375" s="22" t="str">
        <f>IF(E375="","",IF(COUNTIFS(Main!$D$6:$D$55,'Support - Municipal Selection'!E375)&gt;0,"X",""))</f>
        <v/>
      </c>
    </row>
    <row r="376" spans="1:6" x14ac:dyDescent="0.35">
      <c r="A376" s="1" t="s">
        <v>127</v>
      </c>
      <c r="B376" s="1" t="s">
        <v>4203</v>
      </c>
      <c r="C376" s="22" t="str">
        <f>IF(A376=LEFT(Main!$C$4,2),"X","")</f>
        <v/>
      </c>
      <c r="E376" s="1" t="str">
        <f t="shared" si="5"/>
        <v/>
      </c>
      <c r="F376" s="22" t="str">
        <f>IF(E376="","",IF(COUNTIFS(Main!$D$6:$D$55,'Support - Municipal Selection'!E376)&gt;0,"X",""))</f>
        <v/>
      </c>
    </row>
    <row r="377" spans="1:6" x14ac:dyDescent="0.35">
      <c r="A377" s="1" t="s">
        <v>127</v>
      </c>
      <c r="B377" s="1" t="s">
        <v>4204</v>
      </c>
      <c r="C377" s="22" t="str">
        <f>IF(A377=LEFT(Main!$C$4,2),"X","")</f>
        <v/>
      </c>
      <c r="E377" s="1" t="str">
        <f t="shared" si="5"/>
        <v/>
      </c>
      <c r="F377" s="22" t="str">
        <f>IF(E377="","",IF(COUNTIFS(Main!$D$6:$D$55,'Support - Municipal Selection'!E377)&gt;0,"X",""))</f>
        <v/>
      </c>
    </row>
    <row r="378" spans="1:6" x14ac:dyDescent="0.35">
      <c r="A378" s="1" t="s">
        <v>127</v>
      </c>
      <c r="B378" s="1" t="s">
        <v>4205</v>
      </c>
      <c r="C378" s="22" t="str">
        <f>IF(A378=LEFT(Main!$C$4,2),"X","")</f>
        <v/>
      </c>
      <c r="E378" s="1" t="str">
        <f t="shared" si="5"/>
        <v/>
      </c>
      <c r="F378" s="22" t="str">
        <f>IF(E378="","",IF(COUNTIFS(Main!$D$6:$D$55,'Support - Municipal Selection'!E378)&gt;0,"X",""))</f>
        <v/>
      </c>
    </row>
    <row r="379" spans="1:6" x14ac:dyDescent="0.35">
      <c r="A379" s="1" t="s">
        <v>127</v>
      </c>
      <c r="B379" s="1" t="s">
        <v>4206</v>
      </c>
      <c r="C379" s="22" t="str">
        <f>IF(A379=LEFT(Main!$C$4,2),"X","")</f>
        <v/>
      </c>
      <c r="E379" s="1" t="str">
        <f t="shared" si="5"/>
        <v/>
      </c>
      <c r="F379" s="22" t="str">
        <f>IF(E379="","",IF(COUNTIFS(Main!$D$6:$D$55,'Support - Municipal Selection'!E379)&gt;0,"X",""))</f>
        <v/>
      </c>
    </row>
    <row r="380" spans="1:6" x14ac:dyDescent="0.35">
      <c r="A380" s="1" t="s">
        <v>127</v>
      </c>
      <c r="B380" s="1" t="s">
        <v>4207</v>
      </c>
      <c r="C380" s="22" t="str">
        <f>IF(A380=LEFT(Main!$C$4,2),"X","")</f>
        <v/>
      </c>
      <c r="E380" s="1" t="str">
        <f t="shared" si="5"/>
        <v/>
      </c>
      <c r="F380" s="22" t="str">
        <f>IF(E380="","",IF(COUNTIFS(Main!$D$6:$D$55,'Support - Municipal Selection'!E380)&gt;0,"X",""))</f>
        <v/>
      </c>
    </row>
    <row r="381" spans="1:6" x14ac:dyDescent="0.35">
      <c r="A381" s="1" t="s">
        <v>129</v>
      </c>
      <c r="B381" s="1" t="s">
        <v>4208</v>
      </c>
      <c r="C381" s="22" t="str">
        <f>IF(A381=LEFT(Main!$C$4,2),"X","")</f>
        <v/>
      </c>
      <c r="E381" s="1" t="str">
        <f t="shared" si="5"/>
        <v/>
      </c>
      <c r="F381" s="22" t="str">
        <f>IF(E381="","",IF(COUNTIFS(Main!$D$6:$D$55,'Support - Municipal Selection'!E381)&gt;0,"X",""))</f>
        <v/>
      </c>
    </row>
    <row r="382" spans="1:6" x14ac:dyDescent="0.35">
      <c r="A382" s="1" t="s">
        <v>129</v>
      </c>
      <c r="B382" s="1" t="s">
        <v>4209</v>
      </c>
      <c r="C382" s="22" t="str">
        <f>IF(A382=LEFT(Main!$C$4,2),"X","")</f>
        <v/>
      </c>
      <c r="E382" s="1" t="str">
        <f t="shared" si="5"/>
        <v/>
      </c>
      <c r="F382" s="22" t="str">
        <f>IF(E382="","",IF(COUNTIFS(Main!$D$6:$D$55,'Support - Municipal Selection'!E382)&gt;0,"X",""))</f>
        <v/>
      </c>
    </row>
    <row r="383" spans="1:6" x14ac:dyDescent="0.35">
      <c r="A383" s="1" t="s">
        <v>129</v>
      </c>
      <c r="B383" s="1" t="s">
        <v>4210</v>
      </c>
      <c r="C383" s="22" t="str">
        <f>IF(A383=LEFT(Main!$C$4,2),"X","")</f>
        <v/>
      </c>
      <c r="E383" s="1" t="str">
        <f t="shared" si="5"/>
        <v/>
      </c>
      <c r="F383" s="22" t="str">
        <f>IF(E383="","",IF(COUNTIFS(Main!$D$6:$D$55,'Support - Municipal Selection'!E383)&gt;0,"X",""))</f>
        <v/>
      </c>
    </row>
    <row r="384" spans="1:6" x14ac:dyDescent="0.35">
      <c r="A384" s="1" t="s">
        <v>129</v>
      </c>
      <c r="B384" s="1" t="s">
        <v>4211</v>
      </c>
      <c r="C384" s="22" t="str">
        <f>IF(A384=LEFT(Main!$C$4,2),"X","")</f>
        <v/>
      </c>
      <c r="E384" s="1" t="str">
        <f t="shared" si="5"/>
        <v/>
      </c>
      <c r="F384" s="22" t="str">
        <f>IF(E384="","",IF(COUNTIFS(Main!$D$6:$D$55,'Support - Municipal Selection'!E384)&gt;0,"X",""))</f>
        <v/>
      </c>
    </row>
    <row r="385" spans="1:6" x14ac:dyDescent="0.35">
      <c r="A385" s="1" t="s">
        <v>129</v>
      </c>
      <c r="B385" s="1" t="s">
        <v>4212</v>
      </c>
      <c r="C385" s="22" t="str">
        <f>IF(A385=LEFT(Main!$C$4,2),"X","")</f>
        <v/>
      </c>
      <c r="E385" s="1" t="str">
        <f t="shared" si="5"/>
        <v/>
      </c>
      <c r="F385" s="22" t="str">
        <f>IF(E385="","",IF(COUNTIFS(Main!$D$6:$D$55,'Support - Municipal Selection'!E385)&gt;0,"X",""))</f>
        <v/>
      </c>
    </row>
    <row r="386" spans="1:6" x14ac:dyDescent="0.35">
      <c r="A386" s="1" t="s">
        <v>129</v>
      </c>
      <c r="B386" s="1" t="s">
        <v>4213</v>
      </c>
      <c r="C386" s="22" t="str">
        <f>IF(A386=LEFT(Main!$C$4,2),"X","")</f>
        <v/>
      </c>
      <c r="E386" s="1" t="str">
        <f t="shared" ref="E386:E449" si="6">IF(C386="X",MID(B386,11,50),"")</f>
        <v/>
      </c>
      <c r="F386" s="22" t="str">
        <f>IF(E386="","",IF(COUNTIFS(Main!$D$6:$D$55,'Support - Municipal Selection'!E386)&gt;0,"X",""))</f>
        <v/>
      </c>
    </row>
    <row r="387" spans="1:6" x14ac:dyDescent="0.35">
      <c r="A387" s="1" t="s">
        <v>129</v>
      </c>
      <c r="B387" s="1" t="s">
        <v>4214</v>
      </c>
      <c r="C387" s="22" t="str">
        <f>IF(A387=LEFT(Main!$C$4,2),"X","")</f>
        <v/>
      </c>
      <c r="E387" s="1" t="str">
        <f t="shared" si="6"/>
        <v/>
      </c>
      <c r="F387" s="22" t="str">
        <f>IF(E387="","",IF(COUNTIFS(Main!$D$6:$D$55,'Support - Municipal Selection'!E387)&gt;0,"X",""))</f>
        <v/>
      </c>
    </row>
    <row r="388" spans="1:6" x14ac:dyDescent="0.35">
      <c r="A388" s="1" t="s">
        <v>131</v>
      </c>
      <c r="B388" s="1" t="s">
        <v>4215</v>
      </c>
      <c r="C388" s="22" t="str">
        <f>IF(A388=LEFT(Main!$C$4,2),"X","")</f>
        <v/>
      </c>
      <c r="E388" s="1" t="str">
        <f t="shared" si="6"/>
        <v/>
      </c>
      <c r="F388" s="22" t="str">
        <f>IF(E388="","",IF(COUNTIFS(Main!$D$6:$D$55,'Support - Municipal Selection'!E388)&gt;0,"X",""))</f>
        <v/>
      </c>
    </row>
    <row r="389" spans="1:6" x14ac:dyDescent="0.35">
      <c r="A389" s="1" t="s">
        <v>131</v>
      </c>
      <c r="B389" s="1" t="s">
        <v>4216</v>
      </c>
      <c r="C389" s="22" t="str">
        <f>IF(A389=LEFT(Main!$C$4,2),"X","")</f>
        <v/>
      </c>
      <c r="E389" s="1" t="str">
        <f t="shared" si="6"/>
        <v/>
      </c>
      <c r="F389" s="22" t="str">
        <f>IF(E389="","",IF(COUNTIFS(Main!$D$6:$D$55,'Support - Municipal Selection'!E389)&gt;0,"X",""))</f>
        <v/>
      </c>
    </row>
    <row r="390" spans="1:6" x14ac:dyDescent="0.35">
      <c r="A390" s="1" t="s">
        <v>131</v>
      </c>
      <c r="B390" s="1" t="s">
        <v>4217</v>
      </c>
      <c r="C390" s="22" t="str">
        <f>IF(A390=LEFT(Main!$C$4,2),"X","")</f>
        <v/>
      </c>
      <c r="E390" s="1" t="str">
        <f t="shared" si="6"/>
        <v/>
      </c>
      <c r="F390" s="22" t="str">
        <f>IF(E390="","",IF(COUNTIFS(Main!$D$6:$D$55,'Support - Municipal Selection'!E390)&gt;0,"X",""))</f>
        <v/>
      </c>
    </row>
    <row r="391" spans="1:6" x14ac:dyDescent="0.35">
      <c r="A391" s="1" t="s">
        <v>131</v>
      </c>
      <c r="B391" s="1" t="s">
        <v>4218</v>
      </c>
      <c r="C391" s="22" t="str">
        <f>IF(A391=LEFT(Main!$C$4,2),"X","")</f>
        <v/>
      </c>
      <c r="E391" s="1" t="str">
        <f t="shared" si="6"/>
        <v/>
      </c>
      <c r="F391" s="22" t="str">
        <f>IF(E391="","",IF(COUNTIFS(Main!$D$6:$D$55,'Support - Municipal Selection'!E391)&gt;0,"X",""))</f>
        <v/>
      </c>
    </row>
    <row r="392" spans="1:6" x14ac:dyDescent="0.35">
      <c r="A392" s="1" t="s">
        <v>131</v>
      </c>
      <c r="B392" s="1" t="s">
        <v>4219</v>
      </c>
      <c r="C392" s="22" t="str">
        <f>IF(A392=LEFT(Main!$C$4,2),"X","")</f>
        <v/>
      </c>
      <c r="E392" s="1" t="str">
        <f t="shared" si="6"/>
        <v/>
      </c>
      <c r="F392" s="22" t="str">
        <f>IF(E392="","",IF(COUNTIFS(Main!$D$6:$D$55,'Support - Municipal Selection'!E392)&gt;0,"X",""))</f>
        <v/>
      </c>
    </row>
    <row r="393" spans="1:6" x14ac:dyDescent="0.35">
      <c r="A393" s="1" t="s">
        <v>133</v>
      </c>
      <c r="B393" s="1" t="s">
        <v>4220</v>
      </c>
      <c r="C393" s="22" t="str">
        <f>IF(A393=LEFT(Main!$C$4,2),"X","")</f>
        <v/>
      </c>
      <c r="E393" s="1" t="str">
        <f t="shared" si="6"/>
        <v/>
      </c>
      <c r="F393" s="22" t="str">
        <f>IF(E393="","",IF(COUNTIFS(Main!$D$6:$D$55,'Support - Municipal Selection'!E393)&gt;0,"X",""))</f>
        <v/>
      </c>
    </row>
    <row r="394" spans="1:6" x14ac:dyDescent="0.35">
      <c r="A394" s="1" t="s">
        <v>133</v>
      </c>
      <c r="B394" s="1" t="s">
        <v>4221</v>
      </c>
      <c r="C394" s="22" t="str">
        <f>IF(A394=LEFT(Main!$C$4,2),"X","")</f>
        <v/>
      </c>
      <c r="E394" s="1" t="str">
        <f t="shared" si="6"/>
        <v/>
      </c>
      <c r="F394" s="22" t="str">
        <f>IF(E394="","",IF(COUNTIFS(Main!$D$6:$D$55,'Support - Municipal Selection'!E394)&gt;0,"X",""))</f>
        <v/>
      </c>
    </row>
    <row r="395" spans="1:6" x14ac:dyDescent="0.35">
      <c r="A395" s="1" t="s">
        <v>133</v>
      </c>
      <c r="B395" s="1" t="s">
        <v>4222</v>
      </c>
      <c r="C395" s="22" t="str">
        <f>IF(A395=LEFT(Main!$C$4,2),"X","")</f>
        <v/>
      </c>
      <c r="E395" s="1" t="str">
        <f t="shared" si="6"/>
        <v/>
      </c>
      <c r="F395" s="22" t="str">
        <f>IF(E395="","",IF(COUNTIFS(Main!$D$6:$D$55,'Support - Municipal Selection'!E395)&gt;0,"X",""))</f>
        <v/>
      </c>
    </row>
    <row r="396" spans="1:6" x14ac:dyDescent="0.35">
      <c r="A396" s="1" t="s">
        <v>133</v>
      </c>
      <c r="B396" s="1" t="s">
        <v>4223</v>
      </c>
      <c r="C396" s="22" t="str">
        <f>IF(A396=LEFT(Main!$C$4,2),"X","")</f>
        <v/>
      </c>
      <c r="E396" s="1" t="str">
        <f t="shared" si="6"/>
        <v/>
      </c>
      <c r="F396" s="22" t="str">
        <f>IF(E396="","",IF(COUNTIFS(Main!$D$6:$D$55,'Support - Municipal Selection'!E396)&gt;0,"X",""))</f>
        <v/>
      </c>
    </row>
    <row r="397" spans="1:6" x14ac:dyDescent="0.35">
      <c r="A397" s="1" t="s">
        <v>133</v>
      </c>
      <c r="B397" s="1" t="s">
        <v>4224</v>
      </c>
      <c r="C397" s="22" t="str">
        <f>IF(A397=LEFT(Main!$C$4,2),"X","")</f>
        <v/>
      </c>
      <c r="E397" s="1" t="str">
        <f t="shared" si="6"/>
        <v/>
      </c>
      <c r="F397" s="22" t="str">
        <f>IF(E397="","",IF(COUNTIFS(Main!$D$6:$D$55,'Support - Municipal Selection'!E397)&gt;0,"X",""))</f>
        <v/>
      </c>
    </row>
    <row r="398" spans="1:6" x14ac:dyDescent="0.35">
      <c r="A398" s="1" t="s">
        <v>133</v>
      </c>
      <c r="B398" s="1" t="s">
        <v>4225</v>
      </c>
      <c r="C398" s="22" t="str">
        <f>IF(A398=LEFT(Main!$C$4,2),"X","")</f>
        <v/>
      </c>
      <c r="E398" s="1" t="str">
        <f t="shared" si="6"/>
        <v/>
      </c>
      <c r="F398" s="22" t="str">
        <f>IF(E398="","",IF(COUNTIFS(Main!$D$6:$D$55,'Support - Municipal Selection'!E398)&gt;0,"X",""))</f>
        <v/>
      </c>
    </row>
    <row r="399" spans="1:6" x14ac:dyDescent="0.35">
      <c r="A399" s="1" t="s">
        <v>133</v>
      </c>
      <c r="B399" s="1" t="s">
        <v>4226</v>
      </c>
      <c r="C399" s="22" t="str">
        <f>IF(A399=LEFT(Main!$C$4,2),"X","")</f>
        <v/>
      </c>
      <c r="E399" s="1" t="str">
        <f t="shared" si="6"/>
        <v/>
      </c>
      <c r="F399" s="22" t="str">
        <f>IF(E399="","",IF(COUNTIFS(Main!$D$6:$D$55,'Support - Municipal Selection'!E399)&gt;0,"X",""))</f>
        <v/>
      </c>
    </row>
    <row r="400" spans="1:6" x14ac:dyDescent="0.35">
      <c r="A400" s="1" t="s">
        <v>135</v>
      </c>
      <c r="B400" s="1" t="s">
        <v>4227</v>
      </c>
      <c r="C400" s="22" t="str">
        <f>IF(A400=LEFT(Main!$C$4,2),"X","")</f>
        <v/>
      </c>
      <c r="E400" s="1" t="str">
        <f t="shared" si="6"/>
        <v/>
      </c>
      <c r="F400" s="22" t="str">
        <f>IF(E400="","",IF(COUNTIFS(Main!$D$6:$D$55,'Support - Municipal Selection'!E400)&gt;0,"X",""))</f>
        <v/>
      </c>
    </row>
    <row r="401" spans="1:6" x14ac:dyDescent="0.35">
      <c r="A401" s="1" t="s">
        <v>137</v>
      </c>
      <c r="B401" s="1" t="s">
        <v>4228</v>
      </c>
      <c r="C401" s="22" t="str">
        <f>IF(A401=LEFT(Main!$C$4,2),"X","")</f>
        <v/>
      </c>
      <c r="E401" s="1" t="str">
        <f t="shared" si="6"/>
        <v/>
      </c>
      <c r="F401" s="22" t="str">
        <f>IF(E401="","",IF(COUNTIFS(Main!$D$6:$D$55,'Support - Municipal Selection'!E401)&gt;0,"X",""))</f>
        <v/>
      </c>
    </row>
    <row r="402" spans="1:6" x14ac:dyDescent="0.35">
      <c r="A402" s="1" t="s">
        <v>137</v>
      </c>
      <c r="B402" s="1" t="s">
        <v>4229</v>
      </c>
      <c r="C402" s="22" t="str">
        <f>IF(A402=LEFT(Main!$C$4,2),"X","")</f>
        <v/>
      </c>
      <c r="E402" s="1" t="str">
        <f t="shared" si="6"/>
        <v/>
      </c>
      <c r="F402" s="22" t="str">
        <f>IF(E402="","",IF(COUNTIFS(Main!$D$6:$D$55,'Support - Municipal Selection'!E402)&gt;0,"X",""))</f>
        <v/>
      </c>
    </row>
    <row r="403" spans="1:6" x14ac:dyDescent="0.35">
      <c r="A403" s="1" t="s">
        <v>137</v>
      </c>
      <c r="B403" s="1" t="s">
        <v>4230</v>
      </c>
      <c r="C403" s="22" t="str">
        <f>IF(A403=LEFT(Main!$C$4,2),"X","")</f>
        <v/>
      </c>
      <c r="E403" s="1" t="str">
        <f t="shared" si="6"/>
        <v/>
      </c>
      <c r="F403" s="22" t="str">
        <f>IF(E403="","",IF(COUNTIFS(Main!$D$6:$D$55,'Support - Municipal Selection'!E403)&gt;0,"X",""))</f>
        <v/>
      </c>
    </row>
    <row r="404" spans="1:6" x14ac:dyDescent="0.35">
      <c r="A404" s="1" t="s">
        <v>137</v>
      </c>
      <c r="B404" s="1" t="s">
        <v>4231</v>
      </c>
      <c r="C404" s="22" t="str">
        <f>IF(A404=LEFT(Main!$C$4,2),"X","")</f>
        <v/>
      </c>
      <c r="E404" s="1" t="str">
        <f t="shared" si="6"/>
        <v/>
      </c>
      <c r="F404" s="22" t="str">
        <f>IF(E404="","",IF(COUNTIFS(Main!$D$6:$D$55,'Support - Municipal Selection'!E404)&gt;0,"X",""))</f>
        <v/>
      </c>
    </row>
    <row r="405" spans="1:6" x14ac:dyDescent="0.35">
      <c r="A405" s="1" t="s">
        <v>139</v>
      </c>
      <c r="B405" s="1" t="s">
        <v>4232</v>
      </c>
      <c r="C405" s="22" t="str">
        <f>IF(A405=LEFT(Main!$C$4,2),"X","")</f>
        <v/>
      </c>
      <c r="E405" s="1" t="str">
        <f t="shared" si="6"/>
        <v/>
      </c>
      <c r="F405" s="22" t="str">
        <f>IF(E405="","",IF(COUNTIFS(Main!$D$6:$D$55,'Support - Municipal Selection'!E405)&gt;0,"X",""))</f>
        <v/>
      </c>
    </row>
    <row r="406" spans="1:6" x14ac:dyDescent="0.35">
      <c r="A406" s="1" t="s">
        <v>139</v>
      </c>
      <c r="B406" s="1" t="s">
        <v>4233</v>
      </c>
      <c r="C406" s="22" t="str">
        <f>IF(A406=LEFT(Main!$C$4,2),"X","")</f>
        <v/>
      </c>
      <c r="E406" s="1" t="str">
        <f t="shared" si="6"/>
        <v/>
      </c>
      <c r="F406" s="22" t="str">
        <f>IF(E406="","",IF(COUNTIFS(Main!$D$6:$D$55,'Support - Municipal Selection'!E406)&gt;0,"X",""))</f>
        <v/>
      </c>
    </row>
    <row r="407" spans="1:6" x14ac:dyDescent="0.35">
      <c r="A407" s="1" t="s">
        <v>141</v>
      </c>
      <c r="B407" s="1" t="s">
        <v>4234</v>
      </c>
      <c r="C407" s="22" t="str">
        <f>IF(A407=LEFT(Main!$C$4,2),"X","")</f>
        <v/>
      </c>
      <c r="E407" s="1" t="str">
        <f t="shared" si="6"/>
        <v/>
      </c>
      <c r="F407" s="22" t="str">
        <f>IF(E407="","",IF(COUNTIFS(Main!$D$6:$D$55,'Support - Municipal Selection'!E407)&gt;0,"X",""))</f>
        <v/>
      </c>
    </row>
    <row r="408" spans="1:6" x14ac:dyDescent="0.35">
      <c r="A408" s="1" t="s">
        <v>141</v>
      </c>
      <c r="B408" s="1" t="s">
        <v>4235</v>
      </c>
      <c r="C408" s="22" t="str">
        <f>IF(A408=LEFT(Main!$C$4,2),"X","")</f>
        <v/>
      </c>
      <c r="E408" s="1" t="str">
        <f t="shared" si="6"/>
        <v/>
      </c>
      <c r="F408" s="22" t="str">
        <f>IF(E408="","",IF(COUNTIFS(Main!$D$6:$D$55,'Support - Municipal Selection'!E408)&gt;0,"X",""))</f>
        <v/>
      </c>
    </row>
    <row r="409" spans="1:6" x14ac:dyDescent="0.35">
      <c r="A409" s="1" t="s">
        <v>141</v>
      </c>
      <c r="B409" s="1" t="s">
        <v>4236</v>
      </c>
      <c r="C409" s="22" t="str">
        <f>IF(A409=LEFT(Main!$C$4,2),"X","")</f>
        <v/>
      </c>
      <c r="E409" s="1" t="str">
        <f t="shared" si="6"/>
        <v/>
      </c>
      <c r="F409" s="22" t="str">
        <f>IF(E409="","",IF(COUNTIFS(Main!$D$6:$D$55,'Support - Municipal Selection'!E409)&gt;0,"X",""))</f>
        <v/>
      </c>
    </row>
    <row r="410" spans="1:6" x14ac:dyDescent="0.35">
      <c r="A410" s="1" t="s">
        <v>141</v>
      </c>
      <c r="B410" s="1" t="s">
        <v>4237</v>
      </c>
      <c r="C410" s="22" t="str">
        <f>IF(A410=LEFT(Main!$C$4,2),"X","")</f>
        <v/>
      </c>
      <c r="E410" s="1" t="str">
        <f t="shared" si="6"/>
        <v/>
      </c>
      <c r="F410" s="22" t="str">
        <f>IF(E410="","",IF(COUNTIFS(Main!$D$6:$D$55,'Support - Municipal Selection'!E410)&gt;0,"X",""))</f>
        <v/>
      </c>
    </row>
    <row r="411" spans="1:6" x14ac:dyDescent="0.35">
      <c r="A411" s="1" t="s">
        <v>141</v>
      </c>
      <c r="B411" s="1" t="s">
        <v>4238</v>
      </c>
      <c r="C411" s="22" t="str">
        <f>IF(A411=LEFT(Main!$C$4,2),"X","")</f>
        <v/>
      </c>
      <c r="E411" s="1" t="str">
        <f t="shared" si="6"/>
        <v/>
      </c>
      <c r="F411" s="22" t="str">
        <f>IF(E411="","",IF(COUNTIFS(Main!$D$6:$D$55,'Support - Municipal Selection'!E411)&gt;0,"X",""))</f>
        <v/>
      </c>
    </row>
    <row r="412" spans="1:6" x14ac:dyDescent="0.35">
      <c r="A412" s="1" t="s">
        <v>141</v>
      </c>
      <c r="B412" s="1" t="s">
        <v>4239</v>
      </c>
      <c r="C412" s="22" t="str">
        <f>IF(A412=LEFT(Main!$C$4,2),"X","")</f>
        <v/>
      </c>
      <c r="E412" s="1" t="str">
        <f t="shared" si="6"/>
        <v/>
      </c>
      <c r="F412" s="22" t="str">
        <f>IF(E412="","",IF(COUNTIFS(Main!$D$6:$D$55,'Support - Municipal Selection'!E412)&gt;0,"X",""))</f>
        <v/>
      </c>
    </row>
    <row r="413" spans="1:6" x14ac:dyDescent="0.35">
      <c r="A413" s="1" t="s">
        <v>143</v>
      </c>
      <c r="B413" s="1" t="s">
        <v>4240</v>
      </c>
      <c r="C413" s="22" t="str">
        <f>IF(A413=LEFT(Main!$C$4,2),"X","")</f>
        <v/>
      </c>
      <c r="E413" s="1" t="str">
        <f t="shared" si="6"/>
        <v/>
      </c>
      <c r="F413" s="22" t="str">
        <f>IF(E413="","",IF(COUNTIFS(Main!$D$6:$D$55,'Support - Municipal Selection'!E413)&gt;0,"X",""))</f>
        <v/>
      </c>
    </row>
    <row r="414" spans="1:6" x14ac:dyDescent="0.35">
      <c r="A414" s="1" t="s">
        <v>143</v>
      </c>
      <c r="B414" s="1" t="s">
        <v>4241</v>
      </c>
      <c r="C414" s="22" t="str">
        <f>IF(A414=LEFT(Main!$C$4,2),"X","")</f>
        <v/>
      </c>
      <c r="E414" s="1" t="str">
        <f t="shared" si="6"/>
        <v/>
      </c>
      <c r="F414" s="22" t="str">
        <f>IF(E414="","",IF(COUNTIFS(Main!$D$6:$D$55,'Support - Municipal Selection'!E414)&gt;0,"X",""))</f>
        <v/>
      </c>
    </row>
    <row r="415" spans="1:6" x14ac:dyDescent="0.35">
      <c r="A415" s="1" t="s">
        <v>143</v>
      </c>
      <c r="B415" s="1" t="s">
        <v>4242</v>
      </c>
      <c r="C415" s="22" t="str">
        <f>IF(A415=LEFT(Main!$C$4,2),"X","")</f>
        <v/>
      </c>
      <c r="E415" s="1" t="str">
        <f t="shared" si="6"/>
        <v/>
      </c>
      <c r="F415" s="22" t="str">
        <f>IF(E415="","",IF(COUNTIFS(Main!$D$6:$D$55,'Support - Municipal Selection'!E415)&gt;0,"X",""))</f>
        <v/>
      </c>
    </row>
    <row r="416" spans="1:6" x14ac:dyDescent="0.35">
      <c r="A416" s="1" t="s">
        <v>145</v>
      </c>
      <c r="B416" s="1" t="s">
        <v>4243</v>
      </c>
      <c r="C416" s="22" t="str">
        <f>IF(A416=LEFT(Main!$C$4,2),"X","")</f>
        <v/>
      </c>
      <c r="E416" s="1" t="str">
        <f t="shared" si="6"/>
        <v/>
      </c>
      <c r="F416" s="22" t="str">
        <f>IF(E416="","",IF(COUNTIFS(Main!$D$6:$D$55,'Support - Municipal Selection'!E416)&gt;0,"X",""))</f>
        <v/>
      </c>
    </row>
    <row r="417" spans="1:6" x14ac:dyDescent="0.35">
      <c r="A417" s="1" t="s">
        <v>145</v>
      </c>
      <c r="B417" s="1" t="s">
        <v>4244</v>
      </c>
      <c r="C417" s="22" t="str">
        <f>IF(A417=LEFT(Main!$C$4,2),"X","")</f>
        <v/>
      </c>
      <c r="E417" s="1" t="str">
        <f t="shared" si="6"/>
        <v/>
      </c>
      <c r="F417" s="22" t="str">
        <f>IF(E417="","",IF(COUNTIFS(Main!$D$6:$D$55,'Support - Municipal Selection'!E417)&gt;0,"X",""))</f>
        <v/>
      </c>
    </row>
    <row r="418" spans="1:6" x14ac:dyDescent="0.35">
      <c r="A418" s="1" t="s">
        <v>145</v>
      </c>
      <c r="B418" s="1" t="s">
        <v>4245</v>
      </c>
      <c r="C418" s="22" t="str">
        <f>IF(A418=LEFT(Main!$C$4,2),"X","")</f>
        <v/>
      </c>
      <c r="E418" s="1" t="str">
        <f t="shared" si="6"/>
        <v/>
      </c>
      <c r="F418" s="22" t="str">
        <f>IF(E418="","",IF(COUNTIFS(Main!$D$6:$D$55,'Support - Municipal Selection'!E418)&gt;0,"X",""))</f>
        <v/>
      </c>
    </row>
    <row r="419" spans="1:6" x14ac:dyDescent="0.35">
      <c r="A419" s="1" t="s">
        <v>147</v>
      </c>
      <c r="B419" s="1" t="s">
        <v>4246</v>
      </c>
      <c r="C419" s="22" t="str">
        <f>IF(A419=LEFT(Main!$C$4,2),"X","")</f>
        <v/>
      </c>
      <c r="E419" s="1" t="str">
        <f t="shared" si="6"/>
        <v/>
      </c>
      <c r="F419" s="22" t="str">
        <f>IF(E419="","",IF(COUNTIFS(Main!$D$6:$D$55,'Support - Municipal Selection'!E419)&gt;0,"X",""))</f>
        <v/>
      </c>
    </row>
    <row r="420" spans="1:6" x14ac:dyDescent="0.35">
      <c r="A420" s="1" t="s">
        <v>147</v>
      </c>
      <c r="B420" s="1" t="s">
        <v>4247</v>
      </c>
      <c r="C420" s="22" t="str">
        <f>IF(A420=LEFT(Main!$C$4,2),"X","")</f>
        <v/>
      </c>
      <c r="E420" s="1" t="str">
        <f t="shared" si="6"/>
        <v/>
      </c>
      <c r="F420" s="22" t="str">
        <f>IF(E420="","",IF(COUNTIFS(Main!$D$6:$D$55,'Support - Municipal Selection'!E420)&gt;0,"X",""))</f>
        <v/>
      </c>
    </row>
    <row r="421" spans="1:6" x14ac:dyDescent="0.35">
      <c r="A421" s="1" t="s">
        <v>147</v>
      </c>
      <c r="B421" s="1" t="s">
        <v>4248</v>
      </c>
      <c r="C421" s="22" t="str">
        <f>IF(A421=LEFT(Main!$C$4,2),"X","")</f>
        <v/>
      </c>
      <c r="E421" s="1" t="str">
        <f t="shared" si="6"/>
        <v/>
      </c>
      <c r="F421" s="22" t="str">
        <f>IF(E421="","",IF(COUNTIFS(Main!$D$6:$D$55,'Support - Municipal Selection'!E421)&gt;0,"X",""))</f>
        <v/>
      </c>
    </row>
    <row r="422" spans="1:6" x14ac:dyDescent="0.35">
      <c r="A422" s="1" t="s">
        <v>147</v>
      </c>
      <c r="B422" s="1" t="s">
        <v>4249</v>
      </c>
      <c r="C422" s="22" t="str">
        <f>IF(A422=LEFT(Main!$C$4,2),"X","")</f>
        <v/>
      </c>
      <c r="E422" s="1" t="str">
        <f t="shared" si="6"/>
        <v/>
      </c>
      <c r="F422" s="22" t="str">
        <f>IF(E422="","",IF(COUNTIFS(Main!$D$6:$D$55,'Support - Municipal Selection'!E422)&gt;0,"X",""))</f>
        <v/>
      </c>
    </row>
    <row r="423" spans="1:6" x14ac:dyDescent="0.35">
      <c r="A423" s="1" t="s">
        <v>147</v>
      </c>
      <c r="B423" s="1" t="s">
        <v>4250</v>
      </c>
      <c r="C423" s="22" t="str">
        <f>IF(A423=LEFT(Main!$C$4,2),"X","")</f>
        <v/>
      </c>
      <c r="E423" s="1" t="str">
        <f t="shared" si="6"/>
        <v/>
      </c>
      <c r="F423" s="22" t="str">
        <f>IF(E423="","",IF(COUNTIFS(Main!$D$6:$D$55,'Support - Municipal Selection'!E423)&gt;0,"X",""))</f>
        <v/>
      </c>
    </row>
    <row r="424" spans="1:6" x14ac:dyDescent="0.35">
      <c r="A424" s="1" t="s">
        <v>147</v>
      </c>
      <c r="B424" s="1" t="s">
        <v>4251</v>
      </c>
      <c r="C424" s="22" t="str">
        <f>IF(A424=LEFT(Main!$C$4,2),"X","")</f>
        <v/>
      </c>
      <c r="E424" s="1" t="str">
        <f t="shared" si="6"/>
        <v/>
      </c>
      <c r="F424" s="22" t="str">
        <f>IF(E424="","",IF(COUNTIFS(Main!$D$6:$D$55,'Support - Municipal Selection'!E424)&gt;0,"X",""))</f>
        <v/>
      </c>
    </row>
    <row r="425" spans="1:6" x14ac:dyDescent="0.35">
      <c r="A425" s="1" t="s">
        <v>147</v>
      </c>
      <c r="B425" s="1" t="s">
        <v>4252</v>
      </c>
      <c r="C425" s="22" t="str">
        <f>IF(A425=LEFT(Main!$C$4,2),"X","")</f>
        <v/>
      </c>
      <c r="E425" s="1" t="str">
        <f t="shared" si="6"/>
        <v/>
      </c>
      <c r="F425" s="22" t="str">
        <f>IF(E425="","",IF(COUNTIFS(Main!$D$6:$D$55,'Support - Municipal Selection'!E425)&gt;0,"X",""))</f>
        <v/>
      </c>
    </row>
    <row r="426" spans="1:6" x14ac:dyDescent="0.35">
      <c r="A426" s="1" t="s">
        <v>147</v>
      </c>
      <c r="B426" s="1" t="s">
        <v>4253</v>
      </c>
      <c r="C426" s="22" t="str">
        <f>IF(A426=LEFT(Main!$C$4,2),"X","")</f>
        <v/>
      </c>
      <c r="E426" s="1" t="str">
        <f t="shared" si="6"/>
        <v/>
      </c>
      <c r="F426" s="22" t="str">
        <f>IF(E426="","",IF(COUNTIFS(Main!$D$6:$D$55,'Support - Municipal Selection'!E426)&gt;0,"X",""))</f>
        <v/>
      </c>
    </row>
    <row r="427" spans="1:6" x14ac:dyDescent="0.35">
      <c r="A427" s="1" t="s">
        <v>147</v>
      </c>
      <c r="B427" s="1" t="s">
        <v>4254</v>
      </c>
      <c r="C427" s="22" t="str">
        <f>IF(A427=LEFT(Main!$C$4,2),"X","")</f>
        <v/>
      </c>
      <c r="E427" s="1" t="str">
        <f t="shared" si="6"/>
        <v/>
      </c>
      <c r="F427" s="22" t="str">
        <f>IF(E427="","",IF(COUNTIFS(Main!$D$6:$D$55,'Support - Municipal Selection'!E427)&gt;0,"X",""))</f>
        <v/>
      </c>
    </row>
    <row r="428" spans="1:6" x14ac:dyDescent="0.35">
      <c r="A428" s="1" t="s">
        <v>147</v>
      </c>
      <c r="B428" s="1" t="s">
        <v>4255</v>
      </c>
      <c r="C428" s="22" t="str">
        <f>IF(A428=LEFT(Main!$C$4,2),"X","")</f>
        <v/>
      </c>
      <c r="E428" s="1" t="str">
        <f t="shared" si="6"/>
        <v/>
      </c>
      <c r="F428" s="22" t="str">
        <f>IF(E428="","",IF(COUNTIFS(Main!$D$6:$D$55,'Support - Municipal Selection'!E428)&gt;0,"X",""))</f>
        <v/>
      </c>
    </row>
    <row r="429" spans="1:6" x14ac:dyDescent="0.35">
      <c r="A429" s="1" t="s">
        <v>147</v>
      </c>
      <c r="B429" s="1" t="s">
        <v>4256</v>
      </c>
      <c r="C429" s="22" t="str">
        <f>IF(A429=LEFT(Main!$C$4,2),"X","")</f>
        <v/>
      </c>
      <c r="E429" s="1" t="str">
        <f t="shared" si="6"/>
        <v/>
      </c>
      <c r="F429" s="22" t="str">
        <f>IF(E429="","",IF(COUNTIFS(Main!$D$6:$D$55,'Support - Municipal Selection'!E429)&gt;0,"X",""))</f>
        <v/>
      </c>
    </row>
    <row r="430" spans="1:6" x14ac:dyDescent="0.35">
      <c r="A430" s="1" t="s">
        <v>149</v>
      </c>
      <c r="B430" s="1" t="s">
        <v>4257</v>
      </c>
      <c r="C430" s="22" t="str">
        <f>IF(A430=LEFT(Main!$C$4,2),"X","")</f>
        <v/>
      </c>
      <c r="E430" s="1" t="str">
        <f t="shared" si="6"/>
        <v/>
      </c>
      <c r="F430" s="22" t="str">
        <f>IF(E430="","",IF(COUNTIFS(Main!$D$6:$D$55,'Support - Municipal Selection'!E430)&gt;0,"X",""))</f>
        <v/>
      </c>
    </row>
    <row r="431" spans="1:6" x14ac:dyDescent="0.35">
      <c r="A431" s="1" t="s">
        <v>149</v>
      </c>
      <c r="B431" s="1" t="s">
        <v>4258</v>
      </c>
      <c r="C431" s="22" t="str">
        <f>IF(A431=LEFT(Main!$C$4,2),"X","")</f>
        <v/>
      </c>
      <c r="E431" s="1" t="str">
        <f t="shared" si="6"/>
        <v/>
      </c>
      <c r="F431" s="22" t="str">
        <f>IF(E431="","",IF(COUNTIFS(Main!$D$6:$D$55,'Support - Municipal Selection'!E431)&gt;0,"X",""))</f>
        <v/>
      </c>
    </row>
    <row r="432" spans="1:6" x14ac:dyDescent="0.35">
      <c r="A432" s="1" t="s">
        <v>149</v>
      </c>
      <c r="B432" s="1" t="s">
        <v>4259</v>
      </c>
      <c r="C432" s="22" t="str">
        <f>IF(A432=LEFT(Main!$C$4,2),"X","")</f>
        <v/>
      </c>
      <c r="E432" s="1" t="str">
        <f t="shared" si="6"/>
        <v/>
      </c>
      <c r="F432" s="22" t="str">
        <f>IF(E432="","",IF(COUNTIFS(Main!$D$6:$D$55,'Support - Municipal Selection'!E432)&gt;0,"X",""))</f>
        <v/>
      </c>
    </row>
    <row r="433" spans="1:6" x14ac:dyDescent="0.35">
      <c r="A433" s="1" t="s">
        <v>149</v>
      </c>
      <c r="B433" s="1" t="s">
        <v>4260</v>
      </c>
      <c r="C433" s="22" t="str">
        <f>IF(A433=LEFT(Main!$C$4,2),"X","")</f>
        <v/>
      </c>
      <c r="E433" s="1" t="str">
        <f t="shared" si="6"/>
        <v/>
      </c>
      <c r="F433" s="22" t="str">
        <f>IF(E433="","",IF(COUNTIFS(Main!$D$6:$D$55,'Support - Municipal Selection'!E433)&gt;0,"X",""))</f>
        <v/>
      </c>
    </row>
    <row r="434" spans="1:6" x14ac:dyDescent="0.35">
      <c r="A434" s="1" t="s">
        <v>149</v>
      </c>
      <c r="B434" s="1" t="s">
        <v>4261</v>
      </c>
      <c r="C434" s="22" t="str">
        <f>IF(A434=LEFT(Main!$C$4,2),"X","")</f>
        <v/>
      </c>
      <c r="E434" s="1" t="str">
        <f t="shared" si="6"/>
        <v/>
      </c>
      <c r="F434" s="22" t="str">
        <f>IF(E434="","",IF(COUNTIFS(Main!$D$6:$D$55,'Support - Municipal Selection'!E434)&gt;0,"X",""))</f>
        <v/>
      </c>
    </row>
    <row r="435" spans="1:6" x14ac:dyDescent="0.35">
      <c r="A435" s="1" t="s">
        <v>151</v>
      </c>
      <c r="B435" s="1" t="s">
        <v>4262</v>
      </c>
      <c r="C435" s="22" t="str">
        <f>IF(A435=LEFT(Main!$C$4,2),"X","")</f>
        <v/>
      </c>
      <c r="E435" s="1" t="str">
        <f t="shared" si="6"/>
        <v/>
      </c>
      <c r="F435" s="22" t="str">
        <f>IF(E435="","",IF(COUNTIFS(Main!$D$6:$D$55,'Support - Municipal Selection'!E435)&gt;0,"X",""))</f>
        <v/>
      </c>
    </row>
    <row r="436" spans="1:6" x14ac:dyDescent="0.35">
      <c r="A436" s="1" t="s">
        <v>151</v>
      </c>
      <c r="B436" s="1" t="s">
        <v>4263</v>
      </c>
      <c r="C436" s="22" t="str">
        <f>IF(A436=LEFT(Main!$C$4,2),"X","")</f>
        <v/>
      </c>
      <c r="E436" s="1" t="str">
        <f t="shared" si="6"/>
        <v/>
      </c>
      <c r="F436" s="22" t="str">
        <f>IF(E436="","",IF(COUNTIFS(Main!$D$6:$D$55,'Support - Municipal Selection'!E436)&gt;0,"X",""))</f>
        <v/>
      </c>
    </row>
    <row r="437" spans="1:6" x14ac:dyDescent="0.35">
      <c r="A437" s="1" t="s">
        <v>151</v>
      </c>
      <c r="B437" s="1" t="s">
        <v>4264</v>
      </c>
      <c r="C437" s="22" t="str">
        <f>IF(A437=LEFT(Main!$C$4,2),"X","")</f>
        <v/>
      </c>
      <c r="E437" s="1" t="str">
        <f t="shared" si="6"/>
        <v/>
      </c>
      <c r="F437" s="22" t="str">
        <f>IF(E437="","",IF(COUNTIFS(Main!$D$6:$D$55,'Support - Municipal Selection'!E437)&gt;0,"X",""))</f>
        <v/>
      </c>
    </row>
    <row r="438" spans="1:6" x14ac:dyDescent="0.35">
      <c r="A438" s="1" t="s">
        <v>151</v>
      </c>
      <c r="B438" s="1" t="s">
        <v>4265</v>
      </c>
      <c r="C438" s="22" t="str">
        <f>IF(A438=LEFT(Main!$C$4,2),"X","")</f>
        <v/>
      </c>
      <c r="E438" s="1" t="str">
        <f t="shared" si="6"/>
        <v/>
      </c>
      <c r="F438" s="22" t="str">
        <f>IF(E438="","",IF(COUNTIFS(Main!$D$6:$D$55,'Support - Municipal Selection'!E438)&gt;0,"X",""))</f>
        <v/>
      </c>
    </row>
    <row r="439" spans="1:6" x14ac:dyDescent="0.35">
      <c r="A439" s="1" t="s">
        <v>153</v>
      </c>
      <c r="B439" s="1" t="s">
        <v>4266</v>
      </c>
      <c r="C439" s="22" t="str">
        <f>IF(A439=LEFT(Main!$C$4,2),"X","")</f>
        <v/>
      </c>
      <c r="E439" s="1" t="str">
        <f t="shared" si="6"/>
        <v/>
      </c>
      <c r="F439" s="22" t="str">
        <f>IF(E439="","",IF(COUNTIFS(Main!$D$6:$D$55,'Support - Municipal Selection'!E439)&gt;0,"X",""))</f>
        <v/>
      </c>
    </row>
    <row r="440" spans="1:6" x14ac:dyDescent="0.35">
      <c r="A440" s="1" t="s">
        <v>153</v>
      </c>
      <c r="B440" s="1" t="s">
        <v>4267</v>
      </c>
      <c r="C440" s="22" t="str">
        <f>IF(A440=LEFT(Main!$C$4,2),"X","")</f>
        <v/>
      </c>
      <c r="E440" s="1" t="str">
        <f t="shared" si="6"/>
        <v/>
      </c>
      <c r="F440" s="22" t="str">
        <f>IF(E440="","",IF(COUNTIFS(Main!$D$6:$D$55,'Support - Municipal Selection'!E440)&gt;0,"X",""))</f>
        <v/>
      </c>
    </row>
    <row r="441" spans="1:6" x14ac:dyDescent="0.35">
      <c r="A441" s="1" t="s">
        <v>153</v>
      </c>
      <c r="B441" s="1" t="s">
        <v>4268</v>
      </c>
      <c r="C441" s="22" t="str">
        <f>IF(A441=LEFT(Main!$C$4,2),"X","")</f>
        <v/>
      </c>
      <c r="E441" s="1" t="str">
        <f t="shared" si="6"/>
        <v/>
      </c>
      <c r="F441" s="22" t="str">
        <f>IF(E441="","",IF(COUNTIFS(Main!$D$6:$D$55,'Support - Municipal Selection'!E441)&gt;0,"X",""))</f>
        <v/>
      </c>
    </row>
    <row r="442" spans="1:6" x14ac:dyDescent="0.35">
      <c r="A442" s="1" t="s">
        <v>153</v>
      </c>
      <c r="B442" s="1" t="s">
        <v>4269</v>
      </c>
      <c r="C442" s="22" t="str">
        <f>IF(A442=LEFT(Main!$C$4,2),"X","")</f>
        <v/>
      </c>
      <c r="E442" s="1" t="str">
        <f t="shared" si="6"/>
        <v/>
      </c>
      <c r="F442" s="22" t="str">
        <f>IF(E442="","",IF(COUNTIFS(Main!$D$6:$D$55,'Support - Municipal Selection'!E442)&gt;0,"X",""))</f>
        <v/>
      </c>
    </row>
    <row r="443" spans="1:6" x14ac:dyDescent="0.35">
      <c r="A443" s="1" t="s">
        <v>153</v>
      </c>
      <c r="B443" s="1" t="s">
        <v>4270</v>
      </c>
      <c r="C443" s="22" t="str">
        <f>IF(A443=LEFT(Main!$C$4,2),"X","")</f>
        <v/>
      </c>
      <c r="E443" s="1" t="str">
        <f t="shared" si="6"/>
        <v/>
      </c>
      <c r="F443" s="22" t="str">
        <f>IF(E443="","",IF(COUNTIFS(Main!$D$6:$D$55,'Support - Municipal Selection'!E443)&gt;0,"X",""))</f>
        <v/>
      </c>
    </row>
    <row r="444" spans="1:6" x14ac:dyDescent="0.35">
      <c r="A444" s="1" t="s">
        <v>153</v>
      </c>
      <c r="B444" s="1" t="s">
        <v>4271</v>
      </c>
      <c r="C444" s="22" t="str">
        <f>IF(A444=LEFT(Main!$C$4,2),"X","")</f>
        <v/>
      </c>
      <c r="E444" s="1" t="str">
        <f t="shared" si="6"/>
        <v/>
      </c>
      <c r="F444" s="22" t="str">
        <f>IF(E444="","",IF(COUNTIFS(Main!$D$6:$D$55,'Support - Municipal Selection'!E444)&gt;0,"X",""))</f>
        <v/>
      </c>
    </row>
    <row r="445" spans="1:6" x14ac:dyDescent="0.35">
      <c r="A445" s="1" t="s">
        <v>155</v>
      </c>
      <c r="B445" s="1" t="s">
        <v>4272</v>
      </c>
      <c r="C445" s="22" t="str">
        <f>IF(A445=LEFT(Main!$C$4,2),"X","")</f>
        <v/>
      </c>
      <c r="E445" s="1" t="str">
        <f t="shared" si="6"/>
        <v/>
      </c>
      <c r="F445" s="22" t="str">
        <f>IF(E445="","",IF(COUNTIFS(Main!$D$6:$D$55,'Support - Municipal Selection'!E445)&gt;0,"X",""))</f>
        <v/>
      </c>
    </row>
    <row r="446" spans="1:6" x14ac:dyDescent="0.35">
      <c r="A446" s="1" t="s">
        <v>155</v>
      </c>
      <c r="B446" s="1" t="s">
        <v>4273</v>
      </c>
      <c r="C446" s="22" t="str">
        <f>IF(A446=LEFT(Main!$C$4,2),"X","")</f>
        <v/>
      </c>
      <c r="E446" s="1" t="str">
        <f t="shared" si="6"/>
        <v/>
      </c>
      <c r="F446" s="22" t="str">
        <f>IF(E446="","",IF(COUNTIFS(Main!$D$6:$D$55,'Support - Municipal Selection'!E446)&gt;0,"X",""))</f>
        <v/>
      </c>
    </row>
    <row r="447" spans="1:6" x14ac:dyDescent="0.35">
      <c r="A447" s="1" t="s">
        <v>155</v>
      </c>
      <c r="B447" s="1" t="s">
        <v>4274</v>
      </c>
      <c r="C447" s="22" t="str">
        <f>IF(A447=LEFT(Main!$C$4,2),"X","")</f>
        <v/>
      </c>
      <c r="E447" s="1" t="str">
        <f t="shared" si="6"/>
        <v/>
      </c>
      <c r="F447" s="22" t="str">
        <f>IF(E447="","",IF(COUNTIFS(Main!$D$6:$D$55,'Support - Municipal Selection'!E447)&gt;0,"X",""))</f>
        <v/>
      </c>
    </row>
    <row r="448" spans="1:6" x14ac:dyDescent="0.35">
      <c r="A448" s="1" t="s">
        <v>155</v>
      </c>
      <c r="B448" s="1" t="s">
        <v>4275</v>
      </c>
      <c r="C448" s="22" t="str">
        <f>IF(A448=LEFT(Main!$C$4,2),"X","")</f>
        <v/>
      </c>
      <c r="E448" s="1" t="str">
        <f t="shared" si="6"/>
        <v/>
      </c>
      <c r="F448" s="22" t="str">
        <f>IF(E448="","",IF(COUNTIFS(Main!$D$6:$D$55,'Support - Municipal Selection'!E448)&gt;0,"X",""))</f>
        <v/>
      </c>
    </row>
    <row r="449" spans="1:6" x14ac:dyDescent="0.35">
      <c r="A449" s="1" t="s">
        <v>155</v>
      </c>
      <c r="B449" s="1" t="s">
        <v>4276</v>
      </c>
      <c r="C449" s="22" t="str">
        <f>IF(A449=LEFT(Main!$C$4,2),"X","")</f>
        <v/>
      </c>
      <c r="E449" s="1" t="str">
        <f t="shared" si="6"/>
        <v/>
      </c>
      <c r="F449" s="22" t="str">
        <f>IF(E449="","",IF(COUNTIFS(Main!$D$6:$D$55,'Support - Municipal Selection'!E449)&gt;0,"X",""))</f>
        <v/>
      </c>
    </row>
    <row r="450" spans="1:6" x14ac:dyDescent="0.35">
      <c r="A450" s="1" t="s">
        <v>155</v>
      </c>
      <c r="B450" s="1" t="s">
        <v>4277</v>
      </c>
      <c r="C450" s="22" t="str">
        <f>IF(A450=LEFT(Main!$C$4,2),"X","")</f>
        <v/>
      </c>
      <c r="E450" s="1" t="str">
        <f t="shared" ref="E450:E513" si="7">IF(C450="X",MID(B450,11,50),"")</f>
        <v/>
      </c>
      <c r="F450" s="22" t="str">
        <f>IF(E450="","",IF(COUNTIFS(Main!$D$6:$D$55,'Support - Municipal Selection'!E450)&gt;0,"X",""))</f>
        <v/>
      </c>
    </row>
    <row r="451" spans="1:6" x14ac:dyDescent="0.35">
      <c r="A451" s="1" t="s">
        <v>155</v>
      </c>
      <c r="B451" s="1" t="s">
        <v>4278</v>
      </c>
      <c r="C451" s="22" t="str">
        <f>IF(A451=LEFT(Main!$C$4,2),"X","")</f>
        <v/>
      </c>
      <c r="E451" s="1" t="str">
        <f t="shared" si="7"/>
        <v/>
      </c>
      <c r="F451" s="22" t="str">
        <f>IF(E451="","",IF(COUNTIFS(Main!$D$6:$D$55,'Support - Municipal Selection'!E451)&gt;0,"X",""))</f>
        <v/>
      </c>
    </row>
    <row r="452" spans="1:6" x14ac:dyDescent="0.35">
      <c r="A452" s="1" t="s">
        <v>155</v>
      </c>
      <c r="B452" s="1" t="s">
        <v>4279</v>
      </c>
      <c r="C452" s="22" t="str">
        <f>IF(A452=LEFT(Main!$C$4,2),"X","")</f>
        <v/>
      </c>
      <c r="E452" s="1" t="str">
        <f t="shared" si="7"/>
        <v/>
      </c>
      <c r="F452" s="22" t="str">
        <f>IF(E452="","",IF(COUNTIFS(Main!$D$6:$D$55,'Support - Municipal Selection'!E452)&gt;0,"X",""))</f>
        <v/>
      </c>
    </row>
    <row r="453" spans="1:6" x14ac:dyDescent="0.35">
      <c r="A453" s="1" t="s">
        <v>155</v>
      </c>
      <c r="B453" s="1" t="s">
        <v>4280</v>
      </c>
      <c r="C453" s="22" t="str">
        <f>IF(A453=LEFT(Main!$C$4,2),"X","")</f>
        <v/>
      </c>
      <c r="E453" s="1" t="str">
        <f t="shared" si="7"/>
        <v/>
      </c>
      <c r="F453" s="22" t="str">
        <f>IF(E453="","",IF(COUNTIFS(Main!$D$6:$D$55,'Support - Municipal Selection'!E453)&gt;0,"X",""))</f>
        <v/>
      </c>
    </row>
    <row r="454" spans="1:6" x14ac:dyDescent="0.35">
      <c r="A454" s="1" t="s">
        <v>155</v>
      </c>
      <c r="B454" s="1" t="s">
        <v>4281</v>
      </c>
      <c r="C454" s="22" t="str">
        <f>IF(A454=LEFT(Main!$C$4,2),"X","")</f>
        <v/>
      </c>
      <c r="E454" s="1" t="str">
        <f t="shared" si="7"/>
        <v/>
      </c>
      <c r="F454" s="22" t="str">
        <f>IF(E454="","",IF(COUNTIFS(Main!$D$6:$D$55,'Support - Municipal Selection'!E454)&gt;0,"X",""))</f>
        <v/>
      </c>
    </row>
    <row r="455" spans="1:6" x14ac:dyDescent="0.35">
      <c r="A455" s="1" t="s">
        <v>157</v>
      </c>
      <c r="B455" s="1" t="s">
        <v>4282</v>
      </c>
      <c r="C455" s="22" t="str">
        <f>IF(A455=LEFT(Main!$C$4,2),"X","")</f>
        <v/>
      </c>
      <c r="E455" s="1" t="str">
        <f t="shared" si="7"/>
        <v/>
      </c>
      <c r="F455" s="22" t="str">
        <f>IF(E455="","",IF(COUNTIFS(Main!$D$6:$D$55,'Support - Municipal Selection'!E455)&gt;0,"X",""))</f>
        <v/>
      </c>
    </row>
    <row r="456" spans="1:6" x14ac:dyDescent="0.35">
      <c r="A456" s="1" t="s">
        <v>157</v>
      </c>
      <c r="B456" s="1" t="s">
        <v>4283</v>
      </c>
      <c r="C456" s="22" t="str">
        <f>IF(A456=LEFT(Main!$C$4,2),"X","")</f>
        <v/>
      </c>
      <c r="E456" s="1" t="str">
        <f t="shared" si="7"/>
        <v/>
      </c>
      <c r="F456" s="22" t="str">
        <f>IF(E456="","",IF(COUNTIFS(Main!$D$6:$D$55,'Support - Municipal Selection'!E456)&gt;0,"X",""))</f>
        <v/>
      </c>
    </row>
    <row r="457" spans="1:6" x14ac:dyDescent="0.35">
      <c r="A457" s="1" t="s">
        <v>157</v>
      </c>
      <c r="B457" s="1" t="s">
        <v>4284</v>
      </c>
      <c r="C457" s="22" t="str">
        <f>IF(A457=LEFT(Main!$C$4,2),"X","")</f>
        <v/>
      </c>
      <c r="E457" s="1" t="str">
        <f t="shared" si="7"/>
        <v/>
      </c>
      <c r="F457" s="22" t="str">
        <f>IF(E457="","",IF(COUNTIFS(Main!$D$6:$D$55,'Support - Municipal Selection'!E457)&gt;0,"X",""))</f>
        <v/>
      </c>
    </row>
    <row r="458" spans="1:6" x14ac:dyDescent="0.35">
      <c r="A458" s="1" t="s">
        <v>157</v>
      </c>
      <c r="B458" s="1" t="s">
        <v>4285</v>
      </c>
      <c r="C458" s="22" t="str">
        <f>IF(A458=LEFT(Main!$C$4,2),"X","")</f>
        <v/>
      </c>
      <c r="E458" s="1" t="str">
        <f t="shared" si="7"/>
        <v/>
      </c>
      <c r="F458" s="22" t="str">
        <f>IF(E458="","",IF(COUNTIFS(Main!$D$6:$D$55,'Support - Municipal Selection'!E458)&gt;0,"X",""))</f>
        <v/>
      </c>
    </row>
    <row r="459" spans="1:6" x14ac:dyDescent="0.35">
      <c r="A459" s="1" t="s">
        <v>157</v>
      </c>
      <c r="B459" s="1" t="s">
        <v>4286</v>
      </c>
      <c r="C459" s="22" t="str">
        <f>IF(A459=LEFT(Main!$C$4,2),"X","")</f>
        <v/>
      </c>
      <c r="E459" s="1" t="str">
        <f t="shared" si="7"/>
        <v/>
      </c>
      <c r="F459" s="22" t="str">
        <f>IF(E459="","",IF(COUNTIFS(Main!$D$6:$D$55,'Support - Municipal Selection'!E459)&gt;0,"X",""))</f>
        <v/>
      </c>
    </row>
    <row r="460" spans="1:6" x14ac:dyDescent="0.35">
      <c r="A460" s="1" t="s">
        <v>157</v>
      </c>
      <c r="B460" s="1" t="s">
        <v>4287</v>
      </c>
      <c r="C460" s="22" t="str">
        <f>IF(A460=LEFT(Main!$C$4,2),"X","")</f>
        <v/>
      </c>
      <c r="E460" s="1" t="str">
        <f t="shared" si="7"/>
        <v/>
      </c>
      <c r="F460" s="22" t="str">
        <f>IF(E460="","",IF(COUNTIFS(Main!$D$6:$D$55,'Support - Municipal Selection'!E460)&gt;0,"X",""))</f>
        <v/>
      </c>
    </row>
    <row r="461" spans="1:6" x14ac:dyDescent="0.35">
      <c r="A461" s="1" t="s">
        <v>157</v>
      </c>
      <c r="B461" s="1" t="s">
        <v>4288</v>
      </c>
      <c r="C461" s="22" t="str">
        <f>IF(A461=LEFT(Main!$C$4,2),"X","")</f>
        <v/>
      </c>
      <c r="E461" s="1" t="str">
        <f t="shared" si="7"/>
        <v/>
      </c>
      <c r="F461" s="22" t="str">
        <f>IF(E461="","",IF(COUNTIFS(Main!$D$6:$D$55,'Support - Municipal Selection'!E461)&gt;0,"X",""))</f>
        <v/>
      </c>
    </row>
    <row r="462" spans="1:6" x14ac:dyDescent="0.35">
      <c r="A462" s="1" t="s">
        <v>159</v>
      </c>
      <c r="B462" s="1" t="s">
        <v>4289</v>
      </c>
      <c r="C462" s="22" t="str">
        <f>IF(A462=LEFT(Main!$C$4,2),"X","")</f>
        <v/>
      </c>
      <c r="E462" s="1" t="str">
        <f t="shared" si="7"/>
        <v/>
      </c>
      <c r="F462" s="22" t="str">
        <f>IF(E462="","",IF(COUNTIFS(Main!$D$6:$D$55,'Support - Municipal Selection'!E462)&gt;0,"X",""))</f>
        <v/>
      </c>
    </row>
    <row r="463" spans="1:6" x14ac:dyDescent="0.35">
      <c r="A463" s="1" t="s">
        <v>159</v>
      </c>
      <c r="B463" s="1" t="s">
        <v>4290</v>
      </c>
      <c r="C463" s="22" t="str">
        <f>IF(A463=LEFT(Main!$C$4,2),"X","")</f>
        <v/>
      </c>
      <c r="E463" s="1" t="str">
        <f t="shared" si="7"/>
        <v/>
      </c>
      <c r="F463" s="22" t="str">
        <f>IF(E463="","",IF(COUNTIFS(Main!$D$6:$D$55,'Support - Municipal Selection'!E463)&gt;0,"X",""))</f>
        <v/>
      </c>
    </row>
    <row r="464" spans="1:6" x14ac:dyDescent="0.35">
      <c r="A464" s="1" t="s">
        <v>159</v>
      </c>
      <c r="B464" s="1" t="s">
        <v>4291</v>
      </c>
      <c r="C464" s="22" t="str">
        <f>IF(A464=LEFT(Main!$C$4,2),"X","")</f>
        <v/>
      </c>
      <c r="E464" s="1" t="str">
        <f t="shared" si="7"/>
        <v/>
      </c>
      <c r="F464" s="22" t="str">
        <f>IF(E464="","",IF(COUNTIFS(Main!$D$6:$D$55,'Support - Municipal Selection'!E464)&gt;0,"X",""))</f>
        <v/>
      </c>
    </row>
    <row r="465" spans="1:6" x14ac:dyDescent="0.35">
      <c r="A465" s="1" t="s">
        <v>161</v>
      </c>
      <c r="B465" s="1" t="s">
        <v>4292</v>
      </c>
      <c r="C465" s="22" t="str">
        <f>IF(A465=LEFT(Main!$C$4,2),"X","")</f>
        <v/>
      </c>
      <c r="E465" s="1" t="str">
        <f t="shared" si="7"/>
        <v/>
      </c>
      <c r="F465" s="22" t="str">
        <f>IF(E465="","",IF(COUNTIFS(Main!$D$6:$D$55,'Support - Municipal Selection'!E465)&gt;0,"X",""))</f>
        <v/>
      </c>
    </row>
    <row r="466" spans="1:6" x14ac:dyDescent="0.35">
      <c r="A466" s="1" t="s">
        <v>161</v>
      </c>
      <c r="B466" s="1" t="s">
        <v>4293</v>
      </c>
      <c r="C466" s="22" t="str">
        <f>IF(A466=LEFT(Main!$C$4,2),"X","")</f>
        <v/>
      </c>
      <c r="E466" s="1" t="str">
        <f t="shared" si="7"/>
        <v/>
      </c>
      <c r="F466" s="22" t="str">
        <f>IF(E466="","",IF(COUNTIFS(Main!$D$6:$D$55,'Support - Municipal Selection'!E466)&gt;0,"X",""))</f>
        <v/>
      </c>
    </row>
    <row r="467" spans="1:6" x14ac:dyDescent="0.35">
      <c r="A467" s="1" t="s">
        <v>161</v>
      </c>
      <c r="B467" s="1" t="s">
        <v>4294</v>
      </c>
      <c r="C467" s="22" t="str">
        <f>IF(A467=LEFT(Main!$C$4,2),"X","")</f>
        <v/>
      </c>
      <c r="E467" s="1" t="str">
        <f t="shared" si="7"/>
        <v/>
      </c>
      <c r="F467" s="22" t="str">
        <f>IF(E467="","",IF(COUNTIFS(Main!$D$6:$D$55,'Support - Municipal Selection'!E467)&gt;0,"X",""))</f>
        <v/>
      </c>
    </row>
    <row r="468" spans="1:6" x14ac:dyDescent="0.35">
      <c r="A468" s="1" t="s">
        <v>161</v>
      </c>
      <c r="B468" s="1" t="s">
        <v>4295</v>
      </c>
      <c r="C468" s="22" t="str">
        <f>IF(A468=LEFT(Main!$C$4,2),"X","")</f>
        <v/>
      </c>
      <c r="E468" s="1" t="str">
        <f t="shared" si="7"/>
        <v/>
      </c>
      <c r="F468" s="22" t="str">
        <f>IF(E468="","",IF(COUNTIFS(Main!$D$6:$D$55,'Support - Municipal Selection'!E468)&gt;0,"X",""))</f>
        <v/>
      </c>
    </row>
    <row r="469" spans="1:6" x14ac:dyDescent="0.35">
      <c r="A469" s="1" t="s">
        <v>161</v>
      </c>
      <c r="B469" s="1" t="s">
        <v>4296</v>
      </c>
      <c r="C469" s="22" t="str">
        <f>IF(A469=LEFT(Main!$C$4,2),"X","")</f>
        <v/>
      </c>
      <c r="E469" s="1" t="str">
        <f t="shared" si="7"/>
        <v/>
      </c>
      <c r="F469" s="22" t="str">
        <f>IF(E469="","",IF(COUNTIFS(Main!$D$6:$D$55,'Support - Municipal Selection'!E469)&gt;0,"X",""))</f>
        <v/>
      </c>
    </row>
    <row r="470" spans="1:6" x14ac:dyDescent="0.35">
      <c r="A470" s="1" t="s">
        <v>161</v>
      </c>
      <c r="B470" s="1" t="s">
        <v>4297</v>
      </c>
      <c r="C470" s="22" t="str">
        <f>IF(A470=LEFT(Main!$C$4,2),"X","")</f>
        <v/>
      </c>
      <c r="E470" s="1" t="str">
        <f t="shared" si="7"/>
        <v/>
      </c>
      <c r="F470" s="22" t="str">
        <f>IF(E470="","",IF(COUNTIFS(Main!$D$6:$D$55,'Support - Municipal Selection'!E470)&gt;0,"X",""))</f>
        <v/>
      </c>
    </row>
    <row r="471" spans="1:6" x14ac:dyDescent="0.35">
      <c r="A471" s="1" t="s">
        <v>161</v>
      </c>
      <c r="B471" s="1" t="s">
        <v>4298</v>
      </c>
      <c r="C471" s="22" t="str">
        <f>IF(A471=LEFT(Main!$C$4,2),"X","")</f>
        <v/>
      </c>
      <c r="E471" s="1" t="str">
        <f t="shared" si="7"/>
        <v/>
      </c>
      <c r="F471" s="22" t="str">
        <f>IF(E471="","",IF(COUNTIFS(Main!$D$6:$D$55,'Support - Municipal Selection'!E471)&gt;0,"X",""))</f>
        <v/>
      </c>
    </row>
    <row r="472" spans="1:6" x14ac:dyDescent="0.35">
      <c r="A472" s="1" t="s">
        <v>161</v>
      </c>
      <c r="B472" s="1" t="s">
        <v>4299</v>
      </c>
      <c r="C472" s="22" t="str">
        <f>IF(A472=LEFT(Main!$C$4,2),"X","")</f>
        <v/>
      </c>
      <c r="E472" s="1" t="str">
        <f t="shared" si="7"/>
        <v/>
      </c>
      <c r="F472" s="22" t="str">
        <f>IF(E472="","",IF(COUNTIFS(Main!$D$6:$D$55,'Support - Municipal Selection'!E472)&gt;0,"X",""))</f>
        <v/>
      </c>
    </row>
    <row r="473" spans="1:6" x14ac:dyDescent="0.35">
      <c r="A473" s="1" t="s">
        <v>161</v>
      </c>
      <c r="B473" s="1" t="s">
        <v>4300</v>
      </c>
      <c r="C473" s="22" t="str">
        <f>IF(A473=LEFT(Main!$C$4,2),"X","")</f>
        <v/>
      </c>
      <c r="E473" s="1" t="str">
        <f t="shared" si="7"/>
        <v/>
      </c>
      <c r="F473" s="22" t="str">
        <f>IF(E473="","",IF(COUNTIFS(Main!$D$6:$D$55,'Support - Municipal Selection'!E473)&gt;0,"X",""))</f>
        <v/>
      </c>
    </row>
    <row r="474" spans="1:6" x14ac:dyDescent="0.35">
      <c r="A474" s="1" t="s">
        <v>163</v>
      </c>
      <c r="B474" s="1" t="s">
        <v>4301</v>
      </c>
      <c r="C474" s="22" t="str">
        <f>IF(A474=LEFT(Main!$C$4,2),"X","")</f>
        <v/>
      </c>
      <c r="E474" s="1" t="str">
        <f t="shared" si="7"/>
        <v/>
      </c>
      <c r="F474" s="22" t="str">
        <f>IF(E474="","",IF(COUNTIFS(Main!$D$6:$D$55,'Support - Municipal Selection'!E474)&gt;0,"X",""))</f>
        <v/>
      </c>
    </row>
    <row r="475" spans="1:6" x14ac:dyDescent="0.35">
      <c r="A475" s="1" t="s">
        <v>163</v>
      </c>
      <c r="B475" s="1" t="s">
        <v>4302</v>
      </c>
      <c r="C475" s="22" t="str">
        <f>IF(A475=LEFT(Main!$C$4,2),"X","")</f>
        <v/>
      </c>
      <c r="E475" s="1" t="str">
        <f t="shared" si="7"/>
        <v/>
      </c>
      <c r="F475" s="22" t="str">
        <f>IF(E475="","",IF(COUNTIFS(Main!$D$6:$D$55,'Support - Municipal Selection'!E475)&gt;0,"X",""))</f>
        <v/>
      </c>
    </row>
    <row r="476" spans="1:6" x14ac:dyDescent="0.35">
      <c r="A476" s="1" t="s">
        <v>165</v>
      </c>
      <c r="B476" s="1" t="s">
        <v>4303</v>
      </c>
      <c r="C476" s="22" t="str">
        <f>IF(A476=LEFT(Main!$C$4,2),"X","")</f>
        <v/>
      </c>
      <c r="E476" s="1" t="str">
        <f t="shared" si="7"/>
        <v/>
      </c>
      <c r="F476" s="22" t="str">
        <f>IF(E476="","",IF(COUNTIFS(Main!$D$6:$D$55,'Support - Municipal Selection'!E476)&gt;0,"X",""))</f>
        <v/>
      </c>
    </row>
    <row r="477" spans="1:6" x14ac:dyDescent="0.35">
      <c r="A477" s="1" t="s">
        <v>165</v>
      </c>
      <c r="B477" s="1" t="s">
        <v>4304</v>
      </c>
      <c r="C477" s="22" t="str">
        <f>IF(A477=LEFT(Main!$C$4,2),"X","")</f>
        <v/>
      </c>
      <c r="E477" s="1" t="str">
        <f t="shared" si="7"/>
        <v/>
      </c>
      <c r="F477" s="22" t="str">
        <f>IF(E477="","",IF(COUNTIFS(Main!$D$6:$D$55,'Support - Municipal Selection'!E477)&gt;0,"X",""))</f>
        <v/>
      </c>
    </row>
    <row r="478" spans="1:6" x14ac:dyDescent="0.35">
      <c r="A478" s="1" t="s">
        <v>165</v>
      </c>
      <c r="B478" s="1" t="s">
        <v>4305</v>
      </c>
      <c r="C478" s="22" t="str">
        <f>IF(A478=LEFT(Main!$C$4,2),"X","")</f>
        <v/>
      </c>
      <c r="E478" s="1" t="str">
        <f t="shared" si="7"/>
        <v/>
      </c>
      <c r="F478" s="22" t="str">
        <f>IF(E478="","",IF(COUNTIFS(Main!$D$6:$D$55,'Support - Municipal Selection'!E478)&gt;0,"X",""))</f>
        <v/>
      </c>
    </row>
    <row r="479" spans="1:6" x14ac:dyDescent="0.35">
      <c r="A479" s="1" t="s">
        <v>165</v>
      </c>
      <c r="B479" s="1" t="s">
        <v>4306</v>
      </c>
      <c r="C479" s="22" t="str">
        <f>IF(A479=LEFT(Main!$C$4,2),"X","")</f>
        <v/>
      </c>
      <c r="E479" s="1" t="str">
        <f t="shared" si="7"/>
        <v/>
      </c>
      <c r="F479" s="22" t="str">
        <f>IF(E479="","",IF(COUNTIFS(Main!$D$6:$D$55,'Support - Municipal Selection'!E479)&gt;0,"X",""))</f>
        <v/>
      </c>
    </row>
    <row r="480" spans="1:6" x14ac:dyDescent="0.35">
      <c r="A480" s="1" t="s">
        <v>165</v>
      </c>
      <c r="B480" s="1" t="s">
        <v>4307</v>
      </c>
      <c r="C480" s="22" t="str">
        <f>IF(A480=LEFT(Main!$C$4,2),"X","")</f>
        <v/>
      </c>
      <c r="E480" s="1" t="str">
        <f t="shared" si="7"/>
        <v/>
      </c>
      <c r="F480" s="22" t="str">
        <f>IF(E480="","",IF(COUNTIFS(Main!$D$6:$D$55,'Support - Municipal Selection'!E480)&gt;0,"X",""))</f>
        <v/>
      </c>
    </row>
    <row r="481" spans="1:6" x14ac:dyDescent="0.35">
      <c r="A481" s="1" t="s">
        <v>167</v>
      </c>
      <c r="B481" s="1" t="s">
        <v>4308</v>
      </c>
      <c r="C481" s="22" t="str">
        <f>IF(A481=LEFT(Main!$C$4,2),"X","")</f>
        <v/>
      </c>
      <c r="E481" s="1" t="str">
        <f t="shared" si="7"/>
        <v/>
      </c>
      <c r="F481" s="22" t="str">
        <f>IF(E481="","",IF(COUNTIFS(Main!$D$6:$D$55,'Support - Municipal Selection'!E481)&gt;0,"X",""))</f>
        <v/>
      </c>
    </row>
    <row r="482" spans="1:6" x14ac:dyDescent="0.35">
      <c r="A482" s="1" t="s">
        <v>167</v>
      </c>
      <c r="B482" s="1" t="s">
        <v>4309</v>
      </c>
      <c r="C482" s="22" t="str">
        <f>IF(A482=LEFT(Main!$C$4,2),"X","")</f>
        <v/>
      </c>
      <c r="E482" s="1" t="str">
        <f t="shared" si="7"/>
        <v/>
      </c>
      <c r="F482" s="22" t="str">
        <f>IF(E482="","",IF(COUNTIFS(Main!$D$6:$D$55,'Support - Municipal Selection'!E482)&gt;0,"X",""))</f>
        <v/>
      </c>
    </row>
    <row r="483" spans="1:6" x14ac:dyDescent="0.35">
      <c r="A483" s="1" t="s">
        <v>167</v>
      </c>
      <c r="B483" s="1" t="s">
        <v>4310</v>
      </c>
      <c r="C483" s="22" t="str">
        <f>IF(A483=LEFT(Main!$C$4,2),"X","")</f>
        <v/>
      </c>
      <c r="E483" s="1" t="str">
        <f t="shared" si="7"/>
        <v/>
      </c>
      <c r="F483" s="22" t="str">
        <f>IF(E483="","",IF(COUNTIFS(Main!$D$6:$D$55,'Support - Municipal Selection'!E483)&gt;0,"X",""))</f>
        <v/>
      </c>
    </row>
    <row r="484" spans="1:6" x14ac:dyDescent="0.35">
      <c r="A484" s="1" t="s">
        <v>167</v>
      </c>
      <c r="B484" s="1" t="s">
        <v>4311</v>
      </c>
      <c r="C484" s="22" t="str">
        <f>IF(A484=LEFT(Main!$C$4,2),"X","")</f>
        <v/>
      </c>
      <c r="E484" s="1" t="str">
        <f t="shared" si="7"/>
        <v/>
      </c>
      <c r="F484" s="22" t="str">
        <f>IF(E484="","",IF(COUNTIFS(Main!$D$6:$D$55,'Support - Municipal Selection'!E484)&gt;0,"X",""))</f>
        <v/>
      </c>
    </row>
    <row r="485" spans="1:6" x14ac:dyDescent="0.35">
      <c r="A485" s="1" t="s">
        <v>167</v>
      </c>
      <c r="B485" s="1" t="s">
        <v>4312</v>
      </c>
      <c r="C485" s="22" t="str">
        <f>IF(A485=LEFT(Main!$C$4,2),"X","")</f>
        <v/>
      </c>
      <c r="E485" s="1" t="str">
        <f t="shared" si="7"/>
        <v/>
      </c>
      <c r="F485" s="22" t="str">
        <f>IF(E485="","",IF(COUNTIFS(Main!$D$6:$D$55,'Support - Municipal Selection'!E485)&gt;0,"X",""))</f>
        <v/>
      </c>
    </row>
    <row r="486" spans="1:6" x14ac:dyDescent="0.35">
      <c r="A486" s="1" t="s">
        <v>167</v>
      </c>
      <c r="B486" s="1" t="s">
        <v>4313</v>
      </c>
      <c r="C486" s="22" t="str">
        <f>IF(A486=LEFT(Main!$C$4,2),"X","")</f>
        <v/>
      </c>
      <c r="E486" s="1" t="str">
        <f t="shared" si="7"/>
        <v/>
      </c>
      <c r="F486" s="22" t="str">
        <f>IF(E486="","",IF(COUNTIFS(Main!$D$6:$D$55,'Support - Municipal Selection'!E486)&gt;0,"X",""))</f>
        <v/>
      </c>
    </row>
    <row r="487" spans="1:6" x14ac:dyDescent="0.35">
      <c r="A487" s="1" t="s">
        <v>167</v>
      </c>
      <c r="B487" s="1" t="s">
        <v>4314</v>
      </c>
      <c r="C487" s="22" t="str">
        <f>IF(A487=LEFT(Main!$C$4,2),"X","")</f>
        <v/>
      </c>
      <c r="E487" s="1" t="str">
        <f t="shared" si="7"/>
        <v/>
      </c>
      <c r="F487" s="22" t="str">
        <f>IF(E487="","",IF(COUNTIFS(Main!$D$6:$D$55,'Support - Municipal Selection'!E487)&gt;0,"X",""))</f>
        <v/>
      </c>
    </row>
    <row r="488" spans="1:6" x14ac:dyDescent="0.35">
      <c r="A488" s="1" t="s">
        <v>169</v>
      </c>
      <c r="B488" s="1" t="s">
        <v>4315</v>
      </c>
      <c r="C488" s="22" t="str">
        <f>IF(A488=LEFT(Main!$C$4,2),"X","")</f>
        <v/>
      </c>
      <c r="E488" s="1" t="str">
        <f t="shared" si="7"/>
        <v/>
      </c>
      <c r="F488" s="22" t="str">
        <f>IF(E488="","",IF(COUNTIFS(Main!$D$6:$D$55,'Support - Municipal Selection'!E488)&gt;0,"X",""))</f>
        <v/>
      </c>
    </row>
    <row r="489" spans="1:6" x14ac:dyDescent="0.35">
      <c r="A489" s="1" t="s">
        <v>169</v>
      </c>
      <c r="B489" s="1" t="s">
        <v>4316</v>
      </c>
      <c r="C489" s="22" t="str">
        <f>IF(A489=LEFT(Main!$C$4,2),"X","")</f>
        <v/>
      </c>
      <c r="E489" s="1" t="str">
        <f t="shared" si="7"/>
        <v/>
      </c>
      <c r="F489" s="22" t="str">
        <f>IF(E489="","",IF(COUNTIFS(Main!$D$6:$D$55,'Support - Municipal Selection'!E489)&gt;0,"X",""))</f>
        <v/>
      </c>
    </row>
    <row r="490" spans="1:6" x14ac:dyDescent="0.35">
      <c r="A490" s="1" t="s">
        <v>169</v>
      </c>
      <c r="B490" s="1" t="s">
        <v>4317</v>
      </c>
      <c r="C490" s="22" t="str">
        <f>IF(A490=LEFT(Main!$C$4,2),"X","")</f>
        <v/>
      </c>
      <c r="E490" s="1" t="str">
        <f t="shared" si="7"/>
        <v/>
      </c>
      <c r="F490" s="22" t="str">
        <f>IF(E490="","",IF(COUNTIFS(Main!$D$6:$D$55,'Support - Municipal Selection'!E490)&gt;0,"X",""))</f>
        <v/>
      </c>
    </row>
    <row r="491" spans="1:6" x14ac:dyDescent="0.35">
      <c r="A491" s="1" t="s">
        <v>171</v>
      </c>
      <c r="B491" s="1" t="s">
        <v>4318</v>
      </c>
      <c r="C491" s="22" t="str">
        <f>IF(A491=LEFT(Main!$C$4,2),"X","")</f>
        <v/>
      </c>
      <c r="E491" s="1" t="str">
        <f t="shared" si="7"/>
        <v/>
      </c>
      <c r="F491" s="22" t="str">
        <f>IF(E491="","",IF(COUNTIFS(Main!$D$6:$D$55,'Support - Municipal Selection'!E491)&gt;0,"X",""))</f>
        <v/>
      </c>
    </row>
    <row r="492" spans="1:6" x14ac:dyDescent="0.35">
      <c r="A492" s="1" t="s">
        <v>171</v>
      </c>
      <c r="B492" s="1" t="s">
        <v>4319</v>
      </c>
      <c r="C492" s="22" t="str">
        <f>IF(A492=LEFT(Main!$C$4,2),"X","")</f>
        <v/>
      </c>
      <c r="E492" s="1" t="str">
        <f t="shared" si="7"/>
        <v/>
      </c>
      <c r="F492" s="22" t="str">
        <f>IF(E492="","",IF(COUNTIFS(Main!$D$6:$D$55,'Support - Municipal Selection'!E492)&gt;0,"X",""))</f>
        <v/>
      </c>
    </row>
    <row r="493" spans="1:6" x14ac:dyDescent="0.35">
      <c r="A493" s="1" t="s">
        <v>171</v>
      </c>
      <c r="B493" s="1" t="s">
        <v>4320</v>
      </c>
      <c r="C493" s="22" t="str">
        <f>IF(A493=LEFT(Main!$C$4,2),"X","")</f>
        <v/>
      </c>
      <c r="E493" s="1" t="str">
        <f t="shared" si="7"/>
        <v/>
      </c>
      <c r="F493" s="22" t="str">
        <f>IF(E493="","",IF(COUNTIFS(Main!$D$6:$D$55,'Support - Municipal Selection'!E493)&gt;0,"X",""))</f>
        <v/>
      </c>
    </row>
    <row r="494" spans="1:6" x14ac:dyDescent="0.35">
      <c r="A494" s="1" t="s">
        <v>171</v>
      </c>
      <c r="B494" s="1" t="s">
        <v>4321</v>
      </c>
      <c r="C494" s="22" t="str">
        <f>IF(A494=LEFT(Main!$C$4,2),"X","")</f>
        <v/>
      </c>
      <c r="E494" s="1" t="str">
        <f t="shared" si="7"/>
        <v/>
      </c>
      <c r="F494" s="22" t="str">
        <f>IF(E494="","",IF(COUNTIFS(Main!$D$6:$D$55,'Support - Municipal Selection'!E494)&gt;0,"X",""))</f>
        <v/>
      </c>
    </row>
    <row r="495" spans="1:6" x14ac:dyDescent="0.35">
      <c r="A495" s="1" t="s">
        <v>171</v>
      </c>
      <c r="B495" s="1" t="s">
        <v>4322</v>
      </c>
      <c r="C495" s="22" t="str">
        <f>IF(A495=LEFT(Main!$C$4,2),"X","")</f>
        <v/>
      </c>
      <c r="E495" s="1" t="str">
        <f t="shared" si="7"/>
        <v/>
      </c>
      <c r="F495" s="22" t="str">
        <f>IF(E495="","",IF(COUNTIFS(Main!$D$6:$D$55,'Support - Municipal Selection'!E495)&gt;0,"X",""))</f>
        <v/>
      </c>
    </row>
    <row r="496" spans="1:6" x14ac:dyDescent="0.35">
      <c r="A496" s="1" t="s">
        <v>171</v>
      </c>
      <c r="B496" s="1" t="s">
        <v>4323</v>
      </c>
      <c r="C496" s="22" t="str">
        <f>IF(A496=LEFT(Main!$C$4,2),"X","")</f>
        <v/>
      </c>
      <c r="E496" s="1" t="str">
        <f t="shared" si="7"/>
        <v/>
      </c>
      <c r="F496" s="22" t="str">
        <f>IF(E496="","",IF(COUNTIFS(Main!$D$6:$D$55,'Support - Municipal Selection'!E496)&gt;0,"X",""))</f>
        <v/>
      </c>
    </row>
    <row r="497" spans="1:6" x14ac:dyDescent="0.35">
      <c r="A497" s="1" t="s">
        <v>171</v>
      </c>
      <c r="B497" s="1" t="s">
        <v>4324</v>
      </c>
      <c r="C497" s="22" t="str">
        <f>IF(A497=LEFT(Main!$C$4,2),"X","")</f>
        <v/>
      </c>
      <c r="E497" s="1" t="str">
        <f t="shared" si="7"/>
        <v/>
      </c>
      <c r="F497" s="22" t="str">
        <f>IF(E497="","",IF(COUNTIFS(Main!$D$6:$D$55,'Support - Municipal Selection'!E497)&gt;0,"X",""))</f>
        <v/>
      </c>
    </row>
    <row r="498" spans="1:6" x14ac:dyDescent="0.35">
      <c r="A498" s="1" t="s">
        <v>173</v>
      </c>
      <c r="B498" s="1" t="s">
        <v>4325</v>
      </c>
      <c r="C498" s="22" t="str">
        <f>IF(A498=LEFT(Main!$C$4,2),"X","")</f>
        <v/>
      </c>
      <c r="E498" s="1" t="str">
        <f t="shared" si="7"/>
        <v/>
      </c>
      <c r="F498" s="22" t="str">
        <f>IF(E498="","",IF(COUNTIFS(Main!$D$6:$D$55,'Support - Municipal Selection'!E498)&gt;0,"X",""))</f>
        <v/>
      </c>
    </row>
    <row r="499" spans="1:6" x14ac:dyDescent="0.35">
      <c r="A499" s="1" t="s">
        <v>173</v>
      </c>
      <c r="B499" s="1" t="s">
        <v>4326</v>
      </c>
      <c r="C499" s="22" t="str">
        <f>IF(A499=LEFT(Main!$C$4,2),"X","")</f>
        <v/>
      </c>
      <c r="E499" s="1" t="str">
        <f t="shared" si="7"/>
        <v/>
      </c>
      <c r="F499" s="22" t="str">
        <f>IF(E499="","",IF(COUNTIFS(Main!$D$6:$D$55,'Support - Municipal Selection'!E499)&gt;0,"X",""))</f>
        <v/>
      </c>
    </row>
    <row r="500" spans="1:6" x14ac:dyDescent="0.35">
      <c r="A500" s="1" t="s">
        <v>173</v>
      </c>
      <c r="B500" s="1" t="s">
        <v>4327</v>
      </c>
      <c r="C500" s="22" t="str">
        <f>IF(A500=LEFT(Main!$C$4,2),"X","")</f>
        <v/>
      </c>
      <c r="E500" s="1" t="str">
        <f t="shared" si="7"/>
        <v/>
      </c>
      <c r="F500" s="22" t="str">
        <f>IF(E500="","",IF(COUNTIFS(Main!$D$6:$D$55,'Support - Municipal Selection'!E500)&gt;0,"X",""))</f>
        <v/>
      </c>
    </row>
    <row r="501" spans="1:6" x14ac:dyDescent="0.35">
      <c r="A501" s="1" t="s">
        <v>173</v>
      </c>
      <c r="B501" s="1" t="s">
        <v>4328</v>
      </c>
      <c r="C501" s="22" t="str">
        <f>IF(A501=LEFT(Main!$C$4,2),"X","")</f>
        <v/>
      </c>
      <c r="E501" s="1" t="str">
        <f t="shared" si="7"/>
        <v/>
      </c>
      <c r="F501" s="22" t="str">
        <f>IF(E501="","",IF(COUNTIFS(Main!$D$6:$D$55,'Support - Municipal Selection'!E501)&gt;0,"X",""))</f>
        <v/>
      </c>
    </row>
    <row r="502" spans="1:6" x14ac:dyDescent="0.35">
      <c r="A502" s="1" t="s">
        <v>173</v>
      </c>
      <c r="B502" s="1" t="s">
        <v>4329</v>
      </c>
      <c r="C502" s="22" t="str">
        <f>IF(A502=LEFT(Main!$C$4,2),"X","")</f>
        <v/>
      </c>
      <c r="E502" s="1" t="str">
        <f t="shared" si="7"/>
        <v/>
      </c>
      <c r="F502" s="22" t="str">
        <f>IF(E502="","",IF(COUNTIFS(Main!$D$6:$D$55,'Support - Municipal Selection'!E502)&gt;0,"X",""))</f>
        <v/>
      </c>
    </row>
    <row r="503" spans="1:6" x14ac:dyDescent="0.35">
      <c r="A503" s="1" t="s">
        <v>173</v>
      </c>
      <c r="B503" s="1" t="s">
        <v>4330</v>
      </c>
      <c r="C503" s="22" t="str">
        <f>IF(A503=LEFT(Main!$C$4,2),"X","")</f>
        <v/>
      </c>
      <c r="E503" s="1" t="str">
        <f t="shared" si="7"/>
        <v/>
      </c>
      <c r="F503" s="22" t="str">
        <f>IF(E503="","",IF(COUNTIFS(Main!$D$6:$D$55,'Support - Municipal Selection'!E503)&gt;0,"X",""))</f>
        <v/>
      </c>
    </row>
    <row r="504" spans="1:6" x14ac:dyDescent="0.35">
      <c r="A504" s="1" t="s">
        <v>173</v>
      </c>
      <c r="B504" s="1" t="s">
        <v>4331</v>
      </c>
      <c r="C504" s="22" t="str">
        <f>IF(A504=LEFT(Main!$C$4,2),"X","")</f>
        <v/>
      </c>
      <c r="E504" s="1" t="str">
        <f t="shared" si="7"/>
        <v/>
      </c>
      <c r="F504" s="22" t="str">
        <f>IF(E504="","",IF(COUNTIFS(Main!$D$6:$D$55,'Support - Municipal Selection'!E504)&gt;0,"X",""))</f>
        <v/>
      </c>
    </row>
    <row r="505" spans="1:6" x14ac:dyDescent="0.35">
      <c r="A505" s="1" t="s">
        <v>175</v>
      </c>
      <c r="B505" s="1" t="s">
        <v>4332</v>
      </c>
      <c r="C505" s="22" t="str">
        <f>IF(A505=LEFT(Main!$C$4,2),"X","")</f>
        <v/>
      </c>
      <c r="E505" s="1" t="str">
        <f t="shared" si="7"/>
        <v/>
      </c>
      <c r="F505" s="22" t="str">
        <f>IF(E505="","",IF(COUNTIFS(Main!$D$6:$D$55,'Support - Municipal Selection'!E505)&gt;0,"X",""))</f>
        <v/>
      </c>
    </row>
    <row r="506" spans="1:6" x14ac:dyDescent="0.35">
      <c r="A506" s="1" t="s">
        <v>175</v>
      </c>
      <c r="B506" s="1" t="s">
        <v>4333</v>
      </c>
      <c r="C506" s="22" t="str">
        <f>IF(A506=LEFT(Main!$C$4,2),"X","")</f>
        <v/>
      </c>
      <c r="E506" s="1" t="str">
        <f t="shared" si="7"/>
        <v/>
      </c>
      <c r="F506" s="22" t="str">
        <f>IF(E506="","",IF(COUNTIFS(Main!$D$6:$D$55,'Support - Municipal Selection'!E506)&gt;0,"X",""))</f>
        <v/>
      </c>
    </row>
    <row r="507" spans="1:6" x14ac:dyDescent="0.35">
      <c r="A507" s="1" t="s">
        <v>177</v>
      </c>
      <c r="B507" s="1" t="s">
        <v>4334</v>
      </c>
      <c r="C507" s="22" t="str">
        <f>IF(A507=LEFT(Main!$C$4,2),"X","")</f>
        <v/>
      </c>
      <c r="E507" s="1" t="str">
        <f t="shared" si="7"/>
        <v/>
      </c>
      <c r="F507" s="22" t="str">
        <f>IF(E507="","",IF(COUNTIFS(Main!$D$6:$D$55,'Support - Municipal Selection'!E507)&gt;0,"X",""))</f>
        <v/>
      </c>
    </row>
    <row r="508" spans="1:6" x14ac:dyDescent="0.35">
      <c r="A508" s="1" t="s">
        <v>177</v>
      </c>
      <c r="B508" s="1" t="s">
        <v>4335</v>
      </c>
      <c r="C508" s="22" t="str">
        <f>IF(A508=LEFT(Main!$C$4,2),"X","")</f>
        <v/>
      </c>
      <c r="E508" s="1" t="str">
        <f t="shared" si="7"/>
        <v/>
      </c>
      <c r="F508" s="22" t="str">
        <f>IF(E508="","",IF(COUNTIFS(Main!$D$6:$D$55,'Support - Municipal Selection'!E508)&gt;0,"X",""))</f>
        <v/>
      </c>
    </row>
    <row r="509" spans="1:6" x14ac:dyDescent="0.35">
      <c r="A509" s="1" t="s">
        <v>177</v>
      </c>
      <c r="B509" s="1" t="s">
        <v>4336</v>
      </c>
      <c r="C509" s="22" t="str">
        <f>IF(A509=LEFT(Main!$C$4,2),"X","")</f>
        <v/>
      </c>
      <c r="E509" s="1" t="str">
        <f t="shared" si="7"/>
        <v/>
      </c>
      <c r="F509" s="22" t="str">
        <f>IF(E509="","",IF(COUNTIFS(Main!$D$6:$D$55,'Support - Municipal Selection'!E509)&gt;0,"X",""))</f>
        <v/>
      </c>
    </row>
    <row r="510" spans="1:6" x14ac:dyDescent="0.35">
      <c r="A510" s="1" t="s">
        <v>177</v>
      </c>
      <c r="B510" s="1" t="s">
        <v>4337</v>
      </c>
      <c r="C510" s="22" t="str">
        <f>IF(A510=LEFT(Main!$C$4,2),"X","")</f>
        <v/>
      </c>
      <c r="E510" s="1" t="str">
        <f t="shared" si="7"/>
        <v/>
      </c>
      <c r="F510" s="22" t="str">
        <f>IF(E510="","",IF(COUNTIFS(Main!$D$6:$D$55,'Support - Municipal Selection'!E510)&gt;0,"X",""))</f>
        <v/>
      </c>
    </row>
    <row r="511" spans="1:6" x14ac:dyDescent="0.35">
      <c r="A511" s="1" t="s">
        <v>177</v>
      </c>
      <c r="B511" s="1" t="s">
        <v>4338</v>
      </c>
      <c r="C511" s="22" t="str">
        <f>IF(A511=LEFT(Main!$C$4,2),"X","")</f>
        <v/>
      </c>
      <c r="E511" s="1" t="str">
        <f t="shared" si="7"/>
        <v/>
      </c>
      <c r="F511" s="22" t="str">
        <f>IF(E511="","",IF(COUNTIFS(Main!$D$6:$D$55,'Support - Municipal Selection'!E511)&gt;0,"X",""))</f>
        <v/>
      </c>
    </row>
    <row r="512" spans="1:6" x14ac:dyDescent="0.35">
      <c r="A512" s="1" t="s">
        <v>177</v>
      </c>
      <c r="B512" s="1" t="s">
        <v>4339</v>
      </c>
      <c r="C512" s="22" t="str">
        <f>IF(A512=LEFT(Main!$C$4,2),"X","")</f>
        <v/>
      </c>
      <c r="E512" s="1" t="str">
        <f t="shared" si="7"/>
        <v/>
      </c>
      <c r="F512" s="22" t="str">
        <f>IF(E512="","",IF(COUNTIFS(Main!$D$6:$D$55,'Support - Municipal Selection'!E512)&gt;0,"X",""))</f>
        <v/>
      </c>
    </row>
    <row r="513" spans="1:6" x14ac:dyDescent="0.35">
      <c r="A513" s="1" t="s">
        <v>177</v>
      </c>
      <c r="B513" s="1" t="s">
        <v>4340</v>
      </c>
      <c r="C513" s="22" t="str">
        <f>IF(A513=LEFT(Main!$C$4,2),"X","")</f>
        <v/>
      </c>
      <c r="E513" s="1" t="str">
        <f t="shared" si="7"/>
        <v/>
      </c>
      <c r="F513" s="22" t="str">
        <f>IF(E513="","",IF(COUNTIFS(Main!$D$6:$D$55,'Support - Municipal Selection'!E513)&gt;0,"X",""))</f>
        <v/>
      </c>
    </row>
    <row r="514" spans="1:6" x14ac:dyDescent="0.35">
      <c r="A514" s="1" t="s">
        <v>179</v>
      </c>
      <c r="B514" s="1" t="s">
        <v>4341</v>
      </c>
      <c r="C514" s="22" t="str">
        <f>IF(A514=LEFT(Main!$C$4,2),"X","")</f>
        <v/>
      </c>
      <c r="E514" s="1" t="str">
        <f t="shared" ref="E514:E577" si="8">IF(C514="X",MID(B514,11,50),"")</f>
        <v/>
      </c>
      <c r="F514" s="22" t="str">
        <f>IF(E514="","",IF(COUNTIFS(Main!$D$6:$D$55,'Support - Municipal Selection'!E514)&gt;0,"X",""))</f>
        <v/>
      </c>
    </row>
    <row r="515" spans="1:6" x14ac:dyDescent="0.35">
      <c r="A515" s="1" t="s">
        <v>179</v>
      </c>
      <c r="B515" s="1" t="s">
        <v>4342</v>
      </c>
      <c r="C515" s="22" t="str">
        <f>IF(A515=LEFT(Main!$C$4,2),"X","")</f>
        <v/>
      </c>
      <c r="E515" s="1" t="str">
        <f t="shared" si="8"/>
        <v/>
      </c>
      <c r="F515" s="22" t="str">
        <f>IF(E515="","",IF(COUNTIFS(Main!$D$6:$D$55,'Support - Municipal Selection'!E515)&gt;0,"X",""))</f>
        <v/>
      </c>
    </row>
    <row r="516" spans="1:6" x14ac:dyDescent="0.35">
      <c r="A516" s="1" t="s">
        <v>179</v>
      </c>
      <c r="B516" s="1" t="s">
        <v>4343</v>
      </c>
      <c r="C516" s="22" t="str">
        <f>IF(A516=LEFT(Main!$C$4,2),"X","")</f>
        <v/>
      </c>
      <c r="E516" s="1" t="str">
        <f t="shared" si="8"/>
        <v/>
      </c>
      <c r="F516" s="22" t="str">
        <f>IF(E516="","",IF(COUNTIFS(Main!$D$6:$D$55,'Support - Municipal Selection'!E516)&gt;0,"X",""))</f>
        <v/>
      </c>
    </row>
    <row r="517" spans="1:6" x14ac:dyDescent="0.35">
      <c r="A517" s="1" t="s">
        <v>179</v>
      </c>
      <c r="B517" s="1" t="s">
        <v>4344</v>
      </c>
      <c r="C517" s="22" t="str">
        <f>IF(A517=LEFT(Main!$C$4,2),"X","")</f>
        <v/>
      </c>
      <c r="E517" s="1" t="str">
        <f t="shared" si="8"/>
        <v/>
      </c>
      <c r="F517" s="22" t="str">
        <f>IF(E517="","",IF(COUNTIFS(Main!$D$6:$D$55,'Support - Municipal Selection'!E517)&gt;0,"X",""))</f>
        <v/>
      </c>
    </row>
    <row r="518" spans="1:6" x14ac:dyDescent="0.35">
      <c r="A518" s="1" t="s">
        <v>179</v>
      </c>
      <c r="B518" s="1" t="s">
        <v>4345</v>
      </c>
      <c r="C518" s="22" t="str">
        <f>IF(A518=LEFT(Main!$C$4,2),"X","")</f>
        <v/>
      </c>
      <c r="E518" s="1" t="str">
        <f t="shared" si="8"/>
        <v/>
      </c>
      <c r="F518" s="22" t="str">
        <f>IF(E518="","",IF(COUNTIFS(Main!$D$6:$D$55,'Support - Municipal Selection'!E518)&gt;0,"X",""))</f>
        <v/>
      </c>
    </row>
    <row r="519" spans="1:6" x14ac:dyDescent="0.35">
      <c r="A519" s="1" t="s">
        <v>181</v>
      </c>
      <c r="B519" s="1" t="s">
        <v>4346</v>
      </c>
      <c r="C519" s="22" t="str">
        <f>IF(A519=LEFT(Main!$C$4,2),"X","")</f>
        <v/>
      </c>
      <c r="E519" s="1" t="str">
        <f t="shared" si="8"/>
        <v/>
      </c>
      <c r="F519" s="22" t="str">
        <f>IF(E519="","",IF(COUNTIFS(Main!$D$6:$D$55,'Support - Municipal Selection'!E519)&gt;0,"X",""))</f>
        <v/>
      </c>
    </row>
    <row r="520" spans="1:6" x14ac:dyDescent="0.35">
      <c r="A520" s="1" t="s">
        <v>181</v>
      </c>
      <c r="B520" s="1" t="s">
        <v>4347</v>
      </c>
      <c r="C520" s="22" t="str">
        <f>IF(A520=LEFT(Main!$C$4,2),"X","")</f>
        <v/>
      </c>
      <c r="E520" s="1" t="str">
        <f t="shared" si="8"/>
        <v/>
      </c>
      <c r="F520" s="22" t="str">
        <f>IF(E520="","",IF(COUNTIFS(Main!$D$6:$D$55,'Support - Municipal Selection'!E520)&gt;0,"X",""))</f>
        <v/>
      </c>
    </row>
    <row r="521" spans="1:6" x14ac:dyDescent="0.35">
      <c r="A521" s="1" t="s">
        <v>183</v>
      </c>
      <c r="B521" s="1" t="s">
        <v>4348</v>
      </c>
      <c r="C521" s="22" t="str">
        <f>IF(A521=LEFT(Main!$C$4,2),"X","")</f>
        <v/>
      </c>
      <c r="E521" s="1" t="str">
        <f t="shared" si="8"/>
        <v/>
      </c>
      <c r="F521" s="22" t="str">
        <f>IF(E521="","",IF(COUNTIFS(Main!$D$6:$D$55,'Support - Municipal Selection'!E521)&gt;0,"X",""))</f>
        <v/>
      </c>
    </row>
    <row r="522" spans="1:6" x14ac:dyDescent="0.35">
      <c r="A522" s="1" t="s">
        <v>183</v>
      </c>
      <c r="B522" s="1" t="s">
        <v>4349</v>
      </c>
      <c r="C522" s="22" t="str">
        <f>IF(A522=LEFT(Main!$C$4,2),"X","")</f>
        <v/>
      </c>
      <c r="E522" s="1" t="str">
        <f t="shared" si="8"/>
        <v/>
      </c>
      <c r="F522" s="22" t="str">
        <f>IF(E522="","",IF(COUNTIFS(Main!$D$6:$D$55,'Support - Municipal Selection'!E522)&gt;0,"X",""))</f>
        <v/>
      </c>
    </row>
    <row r="523" spans="1:6" x14ac:dyDescent="0.35">
      <c r="A523" s="1" t="s">
        <v>185</v>
      </c>
      <c r="B523" s="1" t="s">
        <v>4350</v>
      </c>
      <c r="C523" s="22" t="str">
        <f>IF(A523=LEFT(Main!$C$4,2),"X","")</f>
        <v/>
      </c>
      <c r="E523" s="1" t="str">
        <f t="shared" si="8"/>
        <v/>
      </c>
      <c r="F523" s="22" t="str">
        <f>IF(E523="","",IF(COUNTIFS(Main!$D$6:$D$55,'Support - Municipal Selection'!E523)&gt;0,"X",""))</f>
        <v/>
      </c>
    </row>
    <row r="524" spans="1:6" x14ac:dyDescent="0.35">
      <c r="A524" s="1" t="s">
        <v>185</v>
      </c>
      <c r="B524" s="1" t="s">
        <v>4351</v>
      </c>
      <c r="C524" s="22" t="str">
        <f>IF(A524=LEFT(Main!$C$4,2),"X","")</f>
        <v/>
      </c>
      <c r="E524" s="1" t="str">
        <f t="shared" si="8"/>
        <v/>
      </c>
      <c r="F524" s="22" t="str">
        <f>IF(E524="","",IF(COUNTIFS(Main!$D$6:$D$55,'Support - Municipal Selection'!E524)&gt;0,"X",""))</f>
        <v/>
      </c>
    </row>
    <row r="525" spans="1:6" x14ac:dyDescent="0.35">
      <c r="A525" s="1" t="s">
        <v>185</v>
      </c>
      <c r="B525" s="1" t="s">
        <v>4352</v>
      </c>
      <c r="C525" s="22" t="str">
        <f>IF(A525=LEFT(Main!$C$4,2),"X","")</f>
        <v/>
      </c>
      <c r="E525" s="1" t="str">
        <f t="shared" si="8"/>
        <v/>
      </c>
      <c r="F525" s="22" t="str">
        <f>IF(E525="","",IF(COUNTIFS(Main!$D$6:$D$55,'Support - Municipal Selection'!E525)&gt;0,"X",""))</f>
        <v/>
      </c>
    </row>
    <row r="526" spans="1:6" x14ac:dyDescent="0.35">
      <c r="A526" s="1" t="s">
        <v>185</v>
      </c>
      <c r="B526" s="1" t="s">
        <v>4353</v>
      </c>
      <c r="C526" s="22" t="str">
        <f>IF(A526=LEFT(Main!$C$4,2),"X","")</f>
        <v/>
      </c>
      <c r="E526" s="1" t="str">
        <f t="shared" si="8"/>
        <v/>
      </c>
      <c r="F526" s="22" t="str">
        <f>IF(E526="","",IF(COUNTIFS(Main!$D$6:$D$55,'Support - Municipal Selection'!E526)&gt;0,"X",""))</f>
        <v/>
      </c>
    </row>
    <row r="527" spans="1:6" x14ac:dyDescent="0.35">
      <c r="A527" s="1" t="s">
        <v>185</v>
      </c>
      <c r="B527" s="1" t="s">
        <v>4354</v>
      </c>
      <c r="C527" s="22" t="str">
        <f>IF(A527=LEFT(Main!$C$4,2),"X","")</f>
        <v/>
      </c>
      <c r="E527" s="1" t="str">
        <f t="shared" si="8"/>
        <v/>
      </c>
      <c r="F527" s="22" t="str">
        <f>IF(E527="","",IF(COUNTIFS(Main!$D$6:$D$55,'Support - Municipal Selection'!E527)&gt;0,"X",""))</f>
        <v/>
      </c>
    </row>
    <row r="528" spans="1:6" x14ac:dyDescent="0.35">
      <c r="A528" s="1" t="s">
        <v>185</v>
      </c>
      <c r="B528" s="1" t="s">
        <v>4355</v>
      </c>
      <c r="C528" s="22" t="str">
        <f>IF(A528=LEFT(Main!$C$4,2),"X","")</f>
        <v/>
      </c>
      <c r="E528" s="1" t="str">
        <f t="shared" si="8"/>
        <v/>
      </c>
      <c r="F528" s="22" t="str">
        <f>IF(E528="","",IF(COUNTIFS(Main!$D$6:$D$55,'Support - Municipal Selection'!E528)&gt;0,"X",""))</f>
        <v/>
      </c>
    </row>
    <row r="529" spans="1:6" x14ac:dyDescent="0.35">
      <c r="A529" s="1" t="s">
        <v>185</v>
      </c>
      <c r="B529" s="1" t="s">
        <v>4356</v>
      </c>
      <c r="C529" s="22" t="str">
        <f>IF(A529=LEFT(Main!$C$4,2),"X","")</f>
        <v/>
      </c>
      <c r="E529" s="1" t="str">
        <f t="shared" si="8"/>
        <v/>
      </c>
      <c r="F529" s="22" t="str">
        <f>IF(E529="","",IF(COUNTIFS(Main!$D$6:$D$55,'Support - Municipal Selection'!E529)&gt;0,"X",""))</f>
        <v/>
      </c>
    </row>
    <row r="530" spans="1:6" x14ac:dyDescent="0.35">
      <c r="A530" s="1" t="s">
        <v>187</v>
      </c>
      <c r="B530" s="1" t="s">
        <v>4357</v>
      </c>
      <c r="C530" s="22" t="str">
        <f>IF(A530=LEFT(Main!$C$4,2),"X","")</f>
        <v/>
      </c>
      <c r="E530" s="1" t="str">
        <f t="shared" si="8"/>
        <v/>
      </c>
      <c r="F530" s="22" t="str">
        <f>IF(E530="","",IF(COUNTIFS(Main!$D$6:$D$55,'Support - Municipal Selection'!E530)&gt;0,"X",""))</f>
        <v/>
      </c>
    </row>
    <row r="531" spans="1:6" x14ac:dyDescent="0.35">
      <c r="A531" s="1" t="s">
        <v>187</v>
      </c>
      <c r="B531" s="1" t="s">
        <v>4358</v>
      </c>
      <c r="C531" s="22" t="str">
        <f>IF(A531=LEFT(Main!$C$4,2),"X","")</f>
        <v/>
      </c>
      <c r="E531" s="1" t="str">
        <f t="shared" si="8"/>
        <v/>
      </c>
      <c r="F531" s="22" t="str">
        <f>IF(E531="","",IF(COUNTIFS(Main!$D$6:$D$55,'Support - Municipal Selection'!E531)&gt;0,"X",""))</f>
        <v/>
      </c>
    </row>
    <row r="532" spans="1:6" x14ac:dyDescent="0.35">
      <c r="A532" s="1" t="s">
        <v>187</v>
      </c>
      <c r="B532" s="1" t="s">
        <v>4359</v>
      </c>
      <c r="C532" s="22" t="str">
        <f>IF(A532=LEFT(Main!$C$4,2),"X","")</f>
        <v/>
      </c>
      <c r="E532" s="1" t="str">
        <f t="shared" si="8"/>
        <v/>
      </c>
      <c r="F532" s="22" t="str">
        <f>IF(E532="","",IF(COUNTIFS(Main!$D$6:$D$55,'Support - Municipal Selection'!E532)&gt;0,"X",""))</f>
        <v/>
      </c>
    </row>
    <row r="533" spans="1:6" x14ac:dyDescent="0.35">
      <c r="A533" s="1" t="s">
        <v>187</v>
      </c>
      <c r="B533" s="1" t="s">
        <v>4360</v>
      </c>
      <c r="C533" s="22" t="str">
        <f>IF(A533=LEFT(Main!$C$4,2),"X","")</f>
        <v/>
      </c>
      <c r="E533" s="1" t="str">
        <f t="shared" si="8"/>
        <v/>
      </c>
      <c r="F533" s="22" t="str">
        <f>IF(E533="","",IF(COUNTIFS(Main!$D$6:$D$55,'Support - Municipal Selection'!E533)&gt;0,"X",""))</f>
        <v/>
      </c>
    </row>
    <row r="534" spans="1:6" x14ac:dyDescent="0.35">
      <c r="A534" s="1" t="s">
        <v>189</v>
      </c>
      <c r="B534" s="1" t="s">
        <v>4361</v>
      </c>
      <c r="C534" s="22" t="str">
        <f>IF(A534=LEFT(Main!$C$4,2),"X","")</f>
        <v/>
      </c>
      <c r="E534" s="1" t="str">
        <f t="shared" si="8"/>
        <v/>
      </c>
      <c r="F534" s="22" t="str">
        <f>IF(E534="","",IF(COUNTIFS(Main!$D$6:$D$55,'Support - Municipal Selection'!E534)&gt;0,"X",""))</f>
        <v/>
      </c>
    </row>
    <row r="535" spans="1:6" x14ac:dyDescent="0.35">
      <c r="A535" s="1" t="s">
        <v>189</v>
      </c>
      <c r="B535" s="1" t="s">
        <v>4362</v>
      </c>
      <c r="C535" s="22" t="str">
        <f>IF(A535=LEFT(Main!$C$4,2),"X","")</f>
        <v/>
      </c>
      <c r="E535" s="1" t="str">
        <f t="shared" si="8"/>
        <v/>
      </c>
      <c r="F535" s="22" t="str">
        <f>IF(E535="","",IF(COUNTIFS(Main!$D$6:$D$55,'Support - Municipal Selection'!E535)&gt;0,"X",""))</f>
        <v/>
      </c>
    </row>
    <row r="536" spans="1:6" x14ac:dyDescent="0.35">
      <c r="A536" s="1" t="s">
        <v>189</v>
      </c>
      <c r="B536" s="1" t="s">
        <v>4363</v>
      </c>
      <c r="C536" s="22" t="str">
        <f>IF(A536=LEFT(Main!$C$4,2),"X","")</f>
        <v/>
      </c>
      <c r="E536" s="1" t="str">
        <f t="shared" si="8"/>
        <v/>
      </c>
      <c r="F536" s="22" t="str">
        <f>IF(E536="","",IF(COUNTIFS(Main!$D$6:$D$55,'Support - Municipal Selection'!E536)&gt;0,"X",""))</f>
        <v/>
      </c>
    </row>
    <row r="537" spans="1:6" x14ac:dyDescent="0.35">
      <c r="A537" s="1" t="s">
        <v>189</v>
      </c>
      <c r="B537" s="1" t="s">
        <v>4364</v>
      </c>
      <c r="C537" s="22" t="str">
        <f>IF(A537=LEFT(Main!$C$4,2),"X","")</f>
        <v/>
      </c>
      <c r="E537" s="1" t="str">
        <f t="shared" si="8"/>
        <v/>
      </c>
      <c r="F537" s="22" t="str">
        <f>IF(E537="","",IF(COUNTIFS(Main!$D$6:$D$55,'Support - Municipal Selection'!E537)&gt;0,"X",""))</f>
        <v/>
      </c>
    </row>
    <row r="538" spans="1:6" x14ac:dyDescent="0.35">
      <c r="A538" s="1" t="s">
        <v>189</v>
      </c>
      <c r="B538" s="1" t="s">
        <v>4365</v>
      </c>
      <c r="C538" s="22" t="str">
        <f>IF(A538=LEFT(Main!$C$4,2),"X","")</f>
        <v/>
      </c>
      <c r="E538" s="1" t="str">
        <f t="shared" si="8"/>
        <v/>
      </c>
      <c r="F538" s="22" t="str">
        <f>IF(E538="","",IF(COUNTIFS(Main!$D$6:$D$55,'Support - Municipal Selection'!E538)&gt;0,"X",""))</f>
        <v/>
      </c>
    </row>
    <row r="539" spans="1:6" x14ac:dyDescent="0.35">
      <c r="A539" s="1" t="s">
        <v>191</v>
      </c>
      <c r="B539" s="1" t="s">
        <v>4366</v>
      </c>
      <c r="C539" s="22" t="str">
        <f>IF(A539=LEFT(Main!$C$4,2),"X","")</f>
        <v/>
      </c>
      <c r="E539" s="1" t="str">
        <f t="shared" si="8"/>
        <v/>
      </c>
      <c r="F539" s="22" t="str">
        <f>IF(E539="","",IF(COUNTIFS(Main!$D$6:$D$55,'Support - Municipal Selection'!E539)&gt;0,"X",""))</f>
        <v/>
      </c>
    </row>
    <row r="540" spans="1:6" x14ac:dyDescent="0.35">
      <c r="A540" s="1" t="s">
        <v>191</v>
      </c>
      <c r="B540" s="1" t="s">
        <v>4367</v>
      </c>
      <c r="C540" s="22" t="str">
        <f>IF(A540=LEFT(Main!$C$4,2),"X","")</f>
        <v/>
      </c>
      <c r="E540" s="1" t="str">
        <f t="shared" si="8"/>
        <v/>
      </c>
      <c r="F540" s="22" t="str">
        <f>IF(E540="","",IF(COUNTIFS(Main!$D$6:$D$55,'Support - Municipal Selection'!E540)&gt;0,"X",""))</f>
        <v/>
      </c>
    </row>
    <row r="541" spans="1:6" x14ac:dyDescent="0.35">
      <c r="A541" s="1" t="s">
        <v>191</v>
      </c>
      <c r="B541" s="1" t="s">
        <v>4368</v>
      </c>
      <c r="C541" s="22" t="str">
        <f>IF(A541=LEFT(Main!$C$4,2),"X","")</f>
        <v/>
      </c>
      <c r="E541" s="1" t="str">
        <f t="shared" si="8"/>
        <v/>
      </c>
      <c r="F541" s="22" t="str">
        <f>IF(E541="","",IF(COUNTIFS(Main!$D$6:$D$55,'Support - Municipal Selection'!E541)&gt;0,"X",""))</f>
        <v/>
      </c>
    </row>
    <row r="542" spans="1:6" x14ac:dyDescent="0.35">
      <c r="A542" s="1" t="s">
        <v>191</v>
      </c>
      <c r="B542" s="1" t="s">
        <v>4369</v>
      </c>
      <c r="C542" s="22" t="str">
        <f>IF(A542=LEFT(Main!$C$4,2),"X","")</f>
        <v/>
      </c>
      <c r="E542" s="1" t="str">
        <f t="shared" si="8"/>
        <v/>
      </c>
      <c r="F542" s="22" t="str">
        <f>IF(E542="","",IF(COUNTIFS(Main!$D$6:$D$55,'Support - Municipal Selection'!E542)&gt;0,"X",""))</f>
        <v/>
      </c>
    </row>
    <row r="543" spans="1:6" x14ac:dyDescent="0.35">
      <c r="A543" s="1" t="s">
        <v>193</v>
      </c>
      <c r="B543" s="1" t="s">
        <v>4370</v>
      </c>
      <c r="C543" s="22" t="str">
        <f>IF(A543=LEFT(Main!$C$4,2),"X","")</f>
        <v/>
      </c>
      <c r="E543" s="1" t="str">
        <f t="shared" si="8"/>
        <v/>
      </c>
      <c r="F543" s="22" t="str">
        <f>IF(E543="","",IF(COUNTIFS(Main!$D$6:$D$55,'Support - Municipal Selection'!E543)&gt;0,"X",""))</f>
        <v/>
      </c>
    </row>
    <row r="544" spans="1:6" x14ac:dyDescent="0.35">
      <c r="A544" s="1" t="s">
        <v>193</v>
      </c>
      <c r="B544" s="1" t="s">
        <v>4371</v>
      </c>
      <c r="C544" s="22" t="str">
        <f>IF(A544=LEFT(Main!$C$4,2),"X","")</f>
        <v/>
      </c>
      <c r="E544" s="1" t="str">
        <f t="shared" si="8"/>
        <v/>
      </c>
      <c r="F544" s="22" t="str">
        <f>IF(E544="","",IF(COUNTIFS(Main!$D$6:$D$55,'Support - Municipal Selection'!E544)&gt;0,"X",""))</f>
        <v/>
      </c>
    </row>
    <row r="545" spans="1:6" x14ac:dyDescent="0.35">
      <c r="A545" s="1" t="s">
        <v>193</v>
      </c>
      <c r="B545" s="1" t="s">
        <v>4372</v>
      </c>
      <c r="C545" s="22" t="str">
        <f>IF(A545=LEFT(Main!$C$4,2),"X","")</f>
        <v/>
      </c>
      <c r="E545" s="1" t="str">
        <f t="shared" si="8"/>
        <v/>
      </c>
      <c r="F545" s="22" t="str">
        <f>IF(E545="","",IF(COUNTIFS(Main!$D$6:$D$55,'Support - Municipal Selection'!E545)&gt;0,"X",""))</f>
        <v/>
      </c>
    </row>
    <row r="546" spans="1:6" x14ac:dyDescent="0.35">
      <c r="A546" s="1" t="s">
        <v>193</v>
      </c>
      <c r="B546" s="1" t="s">
        <v>4373</v>
      </c>
      <c r="C546" s="22" t="str">
        <f>IF(A546=LEFT(Main!$C$4,2),"X","")</f>
        <v/>
      </c>
      <c r="E546" s="1" t="str">
        <f t="shared" si="8"/>
        <v/>
      </c>
      <c r="F546" s="22" t="str">
        <f>IF(E546="","",IF(COUNTIFS(Main!$D$6:$D$55,'Support - Municipal Selection'!E546)&gt;0,"X",""))</f>
        <v/>
      </c>
    </row>
    <row r="547" spans="1:6" x14ac:dyDescent="0.35">
      <c r="A547" s="1" t="s">
        <v>193</v>
      </c>
      <c r="B547" s="1" t="s">
        <v>4374</v>
      </c>
      <c r="C547" s="22" t="str">
        <f>IF(A547=LEFT(Main!$C$4,2),"X","")</f>
        <v/>
      </c>
      <c r="E547" s="1" t="str">
        <f t="shared" si="8"/>
        <v/>
      </c>
      <c r="F547" s="22" t="str">
        <f>IF(E547="","",IF(COUNTIFS(Main!$D$6:$D$55,'Support - Municipal Selection'!E547)&gt;0,"X",""))</f>
        <v/>
      </c>
    </row>
    <row r="548" spans="1:6" x14ac:dyDescent="0.35">
      <c r="A548" s="1" t="s">
        <v>193</v>
      </c>
      <c r="B548" s="1" t="s">
        <v>4375</v>
      </c>
      <c r="C548" s="22" t="str">
        <f>IF(A548=LEFT(Main!$C$4,2),"X","")</f>
        <v/>
      </c>
      <c r="E548" s="1" t="str">
        <f t="shared" si="8"/>
        <v/>
      </c>
      <c r="F548" s="22" t="str">
        <f>IF(E548="","",IF(COUNTIFS(Main!$D$6:$D$55,'Support - Municipal Selection'!E548)&gt;0,"X",""))</f>
        <v/>
      </c>
    </row>
    <row r="549" spans="1:6" x14ac:dyDescent="0.35">
      <c r="A549" s="1" t="s">
        <v>193</v>
      </c>
      <c r="B549" s="1" t="s">
        <v>4376</v>
      </c>
      <c r="C549" s="22" t="str">
        <f>IF(A549=LEFT(Main!$C$4,2),"X","")</f>
        <v/>
      </c>
      <c r="E549" s="1" t="str">
        <f t="shared" si="8"/>
        <v/>
      </c>
      <c r="F549" s="22" t="str">
        <f>IF(E549="","",IF(COUNTIFS(Main!$D$6:$D$55,'Support - Municipal Selection'!E549)&gt;0,"X",""))</f>
        <v/>
      </c>
    </row>
    <row r="550" spans="1:6" x14ac:dyDescent="0.35">
      <c r="A550" s="1" t="s">
        <v>195</v>
      </c>
      <c r="B550" s="1" t="s">
        <v>4377</v>
      </c>
      <c r="C550" s="22" t="str">
        <f>IF(A550=LEFT(Main!$C$4,2),"X","")</f>
        <v/>
      </c>
      <c r="E550" s="1" t="str">
        <f t="shared" si="8"/>
        <v/>
      </c>
      <c r="F550" s="22" t="str">
        <f>IF(E550="","",IF(COUNTIFS(Main!$D$6:$D$55,'Support - Municipal Selection'!E550)&gt;0,"X",""))</f>
        <v/>
      </c>
    </row>
    <row r="551" spans="1:6" x14ac:dyDescent="0.35">
      <c r="A551" s="1" t="s">
        <v>195</v>
      </c>
      <c r="B551" s="1" t="s">
        <v>4378</v>
      </c>
      <c r="C551" s="22" t="str">
        <f>IF(A551=LEFT(Main!$C$4,2),"X","")</f>
        <v/>
      </c>
      <c r="E551" s="1" t="str">
        <f t="shared" si="8"/>
        <v/>
      </c>
      <c r="F551" s="22" t="str">
        <f>IF(E551="","",IF(COUNTIFS(Main!$D$6:$D$55,'Support - Municipal Selection'!E551)&gt;0,"X",""))</f>
        <v/>
      </c>
    </row>
    <row r="552" spans="1:6" x14ac:dyDescent="0.35">
      <c r="A552" s="1" t="s">
        <v>195</v>
      </c>
      <c r="B552" s="1" t="s">
        <v>4379</v>
      </c>
      <c r="C552" s="22" t="str">
        <f>IF(A552=LEFT(Main!$C$4,2),"X","")</f>
        <v/>
      </c>
      <c r="E552" s="1" t="str">
        <f t="shared" si="8"/>
        <v/>
      </c>
      <c r="F552" s="22" t="str">
        <f>IF(E552="","",IF(COUNTIFS(Main!$D$6:$D$55,'Support - Municipal Selection'!E552)&gt;0,"X",""))</f>
        <v/>
      </c>
    </row>
    <row r="553" spans="1:6" x14ac:dyDescent="0.35">
      <c r="A553" s="1" t="s">
        <v>195</v>
      </c>
      <c r="B553" s="1" t="s">
        <v>4380</v>
      </c>
      <c r="C553" s="22" t="str">
        <f>IF(A553=LEFT(Main!$C$4,2),"X","")</f>
        <v/>
      </c>
      <c r="E553" s="1" t="str">
        <f t="shared" si="8"/>
        <v/>
      </c>
      <c r="F553" s="22" t="str">
        <f>IF(E553="","",IF(COUNTIFS(Main!$D$6:$D$55,'Support - Municipal Selection'!E553)&gt;0,"X",""))</f>
        <v/>
      </c>
    </row>
    <row r="554" spans="1:6" x14ac:dyDescent="0.35">
      <c r="A554" s="1" t="s">
        <v>195</v>
      </c>
      <c r="B554" s="1" t="s">
        <v>4381</v>
      </c>
      <c r="C554" s="22" t="str">
        <f>IF(A554=LEFT(Main!$C$4,2),"X","")</f>
        <v/>
      </c>
      <c r="E554" s="1" t="str">
        <f t="shared" si="8"/>
        <v/>
      </c>
      <c r="F554" s="22" t="str">
        <f>IF(E554="","",IF(COUNTIFS(Main!$D$6:$D$55,'Support - Municipal Selection'!E554)&gt;0,"X",""))</f>
        <v/>
      </c>
    </row>
    <row r="555" spans="1:6" x14ac:dyDescent="0.35">
      <c r="A555" s="1" t="s">
        <v>195</v>
      </c>
      <c r="B555" s="1" t="s">
        <v>4382</v>
      </c>
      <c r="C555" s="22" t="str">
        <f>IF(A555=LEFT(Main!$C$4,2),"X","")</f>
        <v/>
      </c>
      <c r="E555" s="1" t="str">
        <f t="shared" si="8"/>
        <v/>
      </c>
      <c r="F555" s="22" t="str">
        <f>IF(E555="","",IF(COUNTIFS(Main!$D$6:$D$55,'Support - Municipal Selection'!E555)&gt;0,"X",""))</f>
        <v/>
      </c>
    </row>
    <row r="556" spans="1:6" x14ac:dyDescent="0.35">
      <c r="A556" s="1" t="s">
        <v>197</v>
      </c>
      <c r="B556" s="1" t="s">
        <v>4383</v>
      </c>
      <c r="C556" s="22" t="str">
        <f>IF(A556=LEFT(Main!$C$4,2),"X","")</f>
        <v/>
      </c>
      <c r="E556" s="1" t="str">
        <f t="shared" si="8"/>
        <v/>
      </c>
      <c r="F556" s="22" t="str">
        <f>IF(E556="","",IF(COUNTIFS(Main!$D$6:$D$55,'Support - Municipal Selection'!E556)&gt;0,"X",""))</f>
        <v/>
      </c>
    </row>
    <row r="557" spans="1:6" x14ac:dyDescent="0.35">
      <c r="A557" s="1" t="s">
        <v>197</v>
      </c>
      <c r="B557" s="1" t="s">
        <v>4384</v>
      </c>
      <c r="C557" s="22" t="str">
        <f>IF(A557=LEFT(Main!$C$4,2),"X","")</f>
        <v/>
      </c>
      <c r="E557" s="1" t="str">
        <f t="shared" si="8"/>
        <v/>
      </c>
      <c r="F557" s="22" t="str">
        <f>IF(E557="","",IF(COUNTIFS(Main!$D$6:$D$55,'Support - Municipal Selection'!E557)&gt;0,"X",""))</f>
        <v/>
      </c>
    </row>
    <row r="558" spans="1:6" x14ac:dyDescent="0.35">
      <c r="A558" s="1" t="s">
        <v>197</v>
      </c>
      <c r="B558" s="1" t="s">
        <v>4385</v>
      </c>
      <c r="C558" s="22" t="str">
        <f>IF(A558=LEFT(Main!$C$4,2),"X","")</f>
        <v/>
      </c>
      <c r="E558" s="1" t="str">
        <f t="shared" si="8"/>
        <v/>
      </c>
      <c r="F558" s="22" t="str">
        <f>IF(E558="","",IF(COUNTIFS(Main!$D$6:$D$55,'Support - Municipal Selection'!E558)&gt;0,"X",""))</f>
        <v/>
      </c>
    </row>
    <row r="559" spans="1:6" x14ac:dyDescent="0.35">
      <c r="A559" s="1" t="s">
        <v>197</v>
      </c>
      <c r="B559" s="1" t="s">
        <v>4386</v>
      </c>
      <c r="C559" s="22" t="str">
        <f>IF(A559=LEFT(Main!$C$4,2),"X","")</f>
        <v/>
      </c>
      <c r="E559" s="1" t="str">
        <f t="shared" si="8"/>
        <v/>
      </c>
      <c r="F559" s="22" t="str">
        <f>IF(E559="","",IF(COUNTIFS(Main!$D$6:$D$55,'Support - Municipal Selection'!E559)&gt;0,"X",""))</f>
        <v/>
      </c>
    </row>
    <row r="560" spans="1:6" x14ac:dyDescent="0.35">
      <c r="A560" s="1" t="s">
        <v>197</v>
      </c>
      <c r="B560" s="1" t="s">
        <v>4387</v>
      </c>
      <c r="C560" s="22" t="str">
        <f>IF(A560=LEFT(Main!$C$4,2),"X","")</f>
        <v/>
      </c>
      <c r="E560" s="1" t="str">
        <f t="shared" si="8"/>
        <v/>
      </c>
      <c r="F560" s="22" t="str">
        <f>IF(E560="","",IF(COUNTIFS(Main!$D$6:$D$55,'Support - Municipal Selection'!E560)&gt;0,"X",""))</f>
        <v/>
      </c>
    </row>
    <row r="561" spans="1:6" x14ac:dyDescent="0.35">
      <c r="A561" s="1" t="s">
        <v>197</v>
      </c>
      <c r="B561" s="1" t="s">
        <v>4388</v>
      </c>
      <c r="C561" s="22" t="str">
        <f>IF(A561=LEFT(Main!$C$4,2),"X","")</f>
        <v/>
      </c>
      <c r="E561" s="1" t="str">
        <f t="shared" si="8"/>
        <v/>
      </c>
      <c r="F561" s="22" t="str">
        <f>IF(E561="","",IF(COUNTIFS(Main!$D$6:$D$55,'Support - Municipal Selection'!E561)&gt;0,"X",""))</f>
        <v/>
      </c>
    </row>
    <row r="562" spans="1:6" x14ac:dyDescent="0.35">
      <c r="A562" s="1" t="s">
        <v>197</v>
      </c>
      <c r="B562" s="1" t="s">
        <v>4389</v>
      </c>
      <c r="C562" s="22" t="str">
        <f>IF(A562=LEFT(Main!$C$4,2),"X","")</f>
        <v/>
      </c>
      <c r="E562" s="1" t="str">
        <f t="shared" si="8"/>
        <v/>
      </c>
      <c r="F562" s="22" t="str">
        <f>IF(E562="","",IF(COUNTIFS(Main!$D$6:$D$55,'Support - Municipal Selection'!E562)&gt;0,"X",""))</f>
        <v/>
      </c>
    </row>
    <row r="563" spans="1:6" x14ac:dyDescent="0.35">
      <c r="A563" s="1" t="s">
        <v>197</v>
      </c>
      <c r="B563" s="1" t="s">
        <v>4390</v>
      </c>
      <c r="C563" s="22" t="str">
        <f>IF(A563=LEFT(Main!$C$4,2),"X","")</f>
        <v/>
      </c>
      <c r="E563" s="1" t="str">
        <f t="shared" si="8"/>
        <v/>
      </c>
      <c r="F563" s="22" t="str">
        <f>IF(E563="","",IF(COUNTIFS(Main!$D$6:$D$55,'Support - Municipal Selection'!E563)&gt;0,"X",""))</f>
        <v/>
      </c>
    </row>
    <row r="564" spans="1:6" x14ac:dyDescent="0.35">
      <c r="A564" s="1" t="s">
        <v>197</v>
      </c>
      <c r="B564" s="1" t="s">
        <v>4391</v>
      </c>
      <c r="C564" s="22" t="str">
        <f>IF(A564=LEFT(Main!$C$4,2),"X","")</f>
        <v/>
      </c>
      <c r="E564" s="1" t="str">
        <f t="shared" si="8"/>
        <v/>
      </c>
      <c r="F564" s="22" t="str">
        <f>IF(E564="","",IF(COUNTIFS(Main!$D$6:$D$55,'Support - Municipal Selection'!E564)&gt;0,"X",""))</f>
        <v/>
      </c>
    </row>
    <row r="565" spans="1:6" x14ac:dyDescent="0.35">
      <c r="A565" s="1" t="s">
        <v>197</v>
      </c>
      <c r="B565" s="1" t="s">
        <v>4392</v>
      </c>
      <c r="C565" s="22" t="str">
        <f>IF(A565=LEFT(Main!$C$4,2),"X","")</f>
        <v/>
      </c>
      <c r="E565" s="1" t="str">
        <f t="shared" si="8"/>
        <v/>
      </c>
      <c r="F565" s="22" t="str">
        <f>IF(E565="","",IF(COUNTIFS(Main!$D$6:$D$55,'Support - Municipal Selection'!E565)&gt;0,"X",""))</f>
        <v/>
      </c>
    </row>
    <row r="566" spans="1:6" x14ac:dyDescent="0.35">
      <c r="A566" s="1" t="s">
        <v>197</v>
      </c>
      <c r="B566" s="1" t="s">
        <v>4393</v>
      </c>
      <c r="C566" s="22" t="str">
        <f>IF(A566=LEFT(Main!$C$4,2),"X","")</f>
        <v/>
      </c>
      <c r="E566" s="1" t="str">
        <f t="shared" si="8"/>
        <v/>
      </c>
      <c r="F566" s="22" t="str">
        <f>IF(E566="","",IF(COUNTIFS(Main!$D$6:$D$55,'Support - Municipal Selection'!E566)&gt;0,"X",""))</f>
        <v/>
      </c>
    </row>
    <row r="567" spans="1:6" x14ac:dyDescent="0.35">
      <c r="A567" s="1" t="s">
        <v>197</v>
      </c>
      <c r="B567" s="1" t="s">
        <v>4394</v>
      </c>
      <c r="C567" s="22" t="str">
        <f>IF(A567=LEFT(Main!$C$4,2),"X","")</f>
        <v/>
      </c>
      <c r="E567" s="1" t="str">
        <f t="shared" si="8"/>
        <v/>
      </c>
      <c r="F567" s="22" t="str">
        <f>IF(E567="","",IF(COUNTIFS(Main!$D$6:$D$55,'Support - Municipal Selection'!E567)&gt;0,"X",""))</f>
        <v/>
      </c>
    </row>
    <row r="568" spans="1:6" x14ac:dyDescent="0.35">
      <c r="A568" s="1" t="s">
        <v>197</v>
      </c>
      <c r="B568" s="1" t="s">
        <v>4395</v>
      </c>
      <c r="C568" s="22" t="str">
        <f>IF(A568=LEFT(Main!$C$4,2),"X","")</f>
        <v/>
      </c>
      <c r="E568" s="1" t="str">
        <f t="shared" si="8"/>
        <v/>
      </c>
      <c r="F568" s="22" t="str">
        <f>IF(E568="","",IF(COUNTIFS(Main!$D$6:$D$55,'Support - Municipal Selection'!E568)&gt;0,"X",""))</f>
        <v/>
      </c>
    </row>
    <row r="569" spans="1:6" x14ac:dyDescent="0.35">
      <c r="A569" s="1" t="s">
        <v>197</v>
      </c>
      <c r="B569" s="1" t="s">
        <v>4396</v>
      </c>
      <c r="C569" s="22" t="str">
        <f>IF(A569=LEFT(Main!$C$4,2),"X","")</f>
        <v/>
      </c>
      <c r="E569" s="1" t="str">
        <f t="shared" si="8"/>
        <v/>
      </c>
      <c r="F569" s="22" t="str">
        <f>IF(E569="","",IF(COUNTIFS(Main!$D$6:$D$55,'Support - Municipal Selection'!E569)&gt;0,"X",""))</f>
        <v/>
      </c>
    </row>
    <row r="570" spans="1:6" x14ac:dyDescent="0.35">
      <c r="A570" s="1" t="s">
        <v>199</v>
      </c>
      <c r="B570" s="1" t="s">
        <v>4397</v>
      </c>
      <c r="C570" s="22" t="str">
        <f>IF(A570=LEFT(Main!$C$4,2),"X","")</f>
        <v/>
      </c>
      <c r="E570" s="1" t="str">
        <f t="shared" si="8"/>
        <v/>
      </c>
      <c r="F570" s="22" t="str">
        <f>IF(E570="","",IF(COUNTIFS(Main!$D$6:$D$55,'Support - Municipal Selection'!E570)&gt;0,"X",""))</f>
        <v/>
      </c>
    </row>
    <row r="571" spans="1:6" x14ac:dyDescent="0.35">
      <c r="A571" s="1" t="s">
        <v>199</v>
      </c>
      <c r="B571" s="1" t="s">
        <v>4398</v>
      </c>
      <c r="C571" s="22" t="str">
        <f>IF(A571=LEFT(Main!$C$4,2),"X","")</f>
        <v/>
      </c>
      <c r="E571" s="1" t="str">
        <f t="shared" si="8"/>
        <v/>
      </c>
      <c r="F571" s="22" t="str">
        <f>IF(E571="","",IF(COUNTIFS(Main!$D$6:$D$55,'Support - Municipal Selection'!E571)&gt;0,"X",""))</f>
        <v/>
      </c>
    </row>
    <row r="572" spans="1:6" x14ac:dyDescent="0.35">
      <c r="A572" s="1" t="s">
        <v>199</v>
      </c>
      <c r="B572" s="1" t="s">
        <v>4399</v>
      </c>
      <c r="C572" s="22" t="str">
        <f>IF(A572=LEFT(Main!$C$4,2),"X","")</f>
        <v/>
      </c>
      <c r="E572" s="1" t="str">
        <f t="shared" si="8"/>
        <v/>
      </c>
      <c r="F572" s="22" t="str">
        <f>IF(E572="","",IF(COUNTIFS(Main!$D$6:$D$55,'Support - Municipal Selection'!E572)&gt;0,"X",""))</f>
        <v/>
      </c>
    </row>
    <row r="573" spans="1:6" x14ac:dyDescent="0.35">
      <c r="A573" s="1" t="s">
        <v>199</v>
      </c>
      <c r="B573" s="1" t="s">
        <v>4400</v>
      </c>
      <c r="C573" s="22" t="str">
        <f>IF(A573=LEFT(Main!$C$4,2),"X","")</f>
        <v/>
      </c>
      <c r="E573" s="1" t="str">
        <f t="shared" si="8"/>
        <v/>
      </c>
      <c r="F573" s="22" t="str">
        <f>IF(E573="","",IF(COUNTIFS(Main!$D$6:$D$55,'Support - Municipal Selection'!E573)&gt;0,"X",""))</f>
        <v/>
      </c>
    </row>
    <row r="574" spans="1:6" x14ac:dyDescent="0.35">
      <c r="A574" s="1" t="s">
        <v>199</v>
      </c>
      <c r="B574" s="1" t="s">
        <v>4401</v>
      </c>
      <c r="C574" s="22" t="str">
        <f>IF(A574=LEFT(Main!$C$4,2),"X","")</f>
        <v/>
      </c>
      <c r="E574" s="1" t="str">
        <f t="shared" si="8"/>
        <v/>
      </c>
      <c r="F574" s="22" t="str">
        <f>IF(E574="","",IF(COUNTIFS(Main!$D$6:$D$55,'Support - Municipal Selection'!E574)&gt;0,"X",""))</f>
        <v/>
      </c>
    </row>
    <row r="575" spans="1:6" x14ac:dyDescent="0.35">
      <c r="A575" s="1" t="s">
        <v>199</v>
      </c>
      <c r="B575" s="1" t="s">
        <v>4402</v>
      </c>
      <c r="C575" s="22" t="str">
        <f>IF(A575=LEFT(Main!$C$4,2),"X","")</f>
        <v/>
      </c>
      <c r="E575" s="1" t="str">
        <f t="shared" si="8"/>
        <v/>
      </c>
      <c r="F575" s="22" t="str">
        <f>IF(E575="","",IF(COUNTIFS(Main!$D$6:$D$55,'Support - Municipal Selection'!E575)&gt;0,"X",""))</f>
        <v/>
      </c>
    </row>
    <row r="576" spans="1:6" x14ac:dyDescent="0.35">
      <c r="A576" s="1" t="s">
        <v>199</v>
      </c>
      <c r="B576" s="1" t="s">
        <v>4403</v>
      </c>
      <c r="C576" s="22" t="str">
        <f>IF(A576=LEFT(Main!$C$4,2),"X","")</f>
        <v/>
      </c>
      <c r="E576" s="1" t="str">
        <f t="shared" si="8"/>
        <v/>
      </c>
      <c r="F576" s="22" t="str">
        <f>IF(E576="","",IF(COUNTIFS(Main!$D$6:$D$55,'Support - Municipal Selection'!E576)&gt;0,"X",""))</f>
        <v/>
      </c>
    </row>
    <row r="577" spans="1:6" x14ac:dyDescent="0.35">
      <c r="A577" s="1" t="s">
        <v>201</v>
      </c>
      <c r="B577" s="1" t="s">
        <v>4404</v>
      </c>
      <c r="C577" s="22" t="str">
        <f>IF(A577=LEFT(Main!$C$4,2),"X","")</f>
        <v/>
      </c>
      <c r="E577" s="1" t="str">
        <f t="shared" si="8"/>
        <v/>
      </c>
      <c r="F577" s="22" t="str">
        <f>IF(E577="","",IF(COUNTIFS(Main!$D$6:$D$55,'Support - Municipal Selection'!E577)&gt;0,"X",""))</f>
        <v/>
      </c>
    </row>
    <row r="578" spans="1:6" x14ac:dyDescent="0.35">
      <c r="A578" s="1" t="s">
        <v>201</v>
      </c>
      <c r="B578" s="1" t="s">
        <v>4405</v>
      </c>
      <c r="C578" s="22" t="str">
        <f>IF(A578=LEFT(Main!$C$4,2),"X","")</f>
        <v/>
      </c>
      <c r="E578" s="1" t="str">
        <f t="shared" ref="E578:E587" si="9">IF(C578="X",MID(B578,11,50),"")</f>
        <v/>
      </c>
      <c r="F578" s="22" t="str">
        <f>IF(E578="","",IF(COUNTIFS(Main!$D$6:$D$55,'Support - Municipal Selection'!E578)&gt;0,"X",""))</f>
        <v/>
      </c>
    </row>
    <row r="579" spans="1:6" x14ac:dyDescent="0.35">
      <c r="A579" s="1" t="s">
        <v>201</v>
      </c>
      <c r="B579" s="1" t="s">
        <v>4406</v>
      </c>
      <c r="C579" s="22" t="str">
        <f>IF(A579=LEFT(Main!$C$4,2),"X","")</f>
        <v/>
      </c>
      <c r="E579" s="1" t="str">
        <f t="shared" si="9"/>
        <v/>
      </c>
      <c r="F579" s="22" t="str">
        <f>IF(E579="","",IF(COUNTIFS(Main!$D$6:$D$55,'Support - Municipal Selection'!E579)&gt;0,"X",""))</f>
        <v/>
      </c>
    </row>
    <row r="580" spans="1:6" x14ac:dyDescent="0.35">
      <c r="A580" s="1" t="s">
        <v>201</v>
      </c>
      <c r="B580" s="1" t="s">
        <v>4407</v>
      </c>
      <c r="C580" s="22" t="str">
        <f>IF(A580=LEFT(Main!$C$4,2),"X","")</f>
        <v/>
      </c>
      <c r="E580" s="1" t="str">
        <f t="shared" si="9"/>
        <v/>
      </c>
      <c r="F580" s="22" t="str">
        <f>IF(E580="","",IF(COUNTIFS(Main!$D$6:$D$55,'Support - Municipal Selection'!E580)&gt;0,"X",""))</f>
        <v/>
      </c>
    </row>
    <row r="581" spans="1:6" x14ac:dyDescent="0.35">
      <c r="A581" s="1" t="s">
        <v>201</v>
      </c>
      <c r="B581" s="1" t="s">
        <v>4408</v>
      </c>
      <c r="C581" s="22" t="str">
        <f>IF(A581=LEFT(Main!$C$4,2),"X","")</f>
        <v/>
      </c>
      <c r="E581" s="1" t="str">
        <f t="shared" si="9"/>
        <v/>
      </c>
      <c r="F581" s="22" t="str">
        <f>IF(E581="","",IF(COUNTIFS(Main!$D$6:$D$55,'Support - Municipal Selection'!E581)&gt;0,"X",""))</f>
        <v/>
      </c>
    </row>
    <row r="582" spans="1:6" x14ac:dyDescent="0.35">
      <c r="A582" s="1" t="s">
        <v>201</v>
      </c>
      <c r="B582" s="1" t="s">
        <v>4409</v>
      </c>
      <c r="C582" s="22" t="str">
        <f>IF(A582=LEFT(Main!$C$4,2),"X","")</f>
        <v/>
      </c>
      <c r="E582" s="1" t="str">
        <f t="shared" si="9"/>
        <v/>
      </c>
      <c r="F582" s="22" t="str">
        <f>IF(E582="","",IF(COUNTIFS(Main!$D$6:$D$55,'Support - Municipal Selection'!E582)&gt;0,"X",""))</f>
        <v/>
      </c>
    </row>
    <row r="583" spans="1:6" x14ac:dyDescent="0.35">
      <c r="A583" s="1" t="s">
        <v>201</v>
      </c>
      <c r="B583" s="1" t="s">
        <v>4410</v>
      </c>
      <c r="C583" s="22" t="str">
        <f>IF(A583=LEFT(Main!$C$4,2),"X","")</f>
        <v/>
      </c>
      <c r="E583" s="1" t="str">
        <f t="shared" si="9"/>
        <v/>
      </c>
      <c r="F583" s="22" t="str">
        <f>IF(E583="","",IF(COUNTIFS(Main!$D$6:$D$55,'Support - Municipal Selection'!E583)&gt;0,"X",""))</f>
        <v/>
      </c>
    </row>
    <row r="584" spans="1:6" x14ac:dyDescent="0.35">
      <c r="A584" s="1" t="s">
        <v>203</v>
      </c>
      <c r="B584" s="1" t="s">
        <v>4411</v>
      </c>
      <c r="C584" s="22" t="str">
        <f>IF(A584=LEFT(Main!$C$4,2),"X","")</f>
        <v/>
      </c>
      <c r="E584" s="1" t="str">
        <f t="shared" si="9"/>
        <v/>
      </c>
      <c r="F584" s="22" t="str">
        <f>IF(E584="","",IF(COUNTIFS(Main!$D$6:$D$55,'Support - Municipal Selection'!E584)&gt;0,"X",""))</f>
        <v/>
      </c>
    </row>
    <row r="585" spans="1:6" x14ac:dyDescent="0.35">
      <c r="A585" s="1" t="s">
        <v>203</v>
      </c>
      <c r="B585" s="1" t="s">
        <v>4412</v>
      </c>
      <c r="C585" s="22" t="str">
        <f>IF(A585=LEFT(Main!$C$4,2),"X","")</f>
        <v/>
      </c>
      <c r="E585" s="1" t="str">
        <f t="shared" si="9"/>
        <v/>
      </c>
      <c r="F585" s="22" t="str">
        <f>IF(E585="","",IF(COUNTIFS(Main!$D$6:$D$55,'Support - Municipal Selection'!E585)&gt;0,"X",""))</f>
        <v/>
      </c>
    </row>
    <row r="586" spans="1:6" x14ac:dyDescent="0.35">
      <c r="A586" s="1" t="s">
        <v>203</v>
      </c>
      <c r="B586" s="1" t="s">
        <v>4413</v>
      </c>
      <c r="C586" s="22" t="str">
        <f>IF(A586=LEFT(Main!$C$4,2),"X","")</f>
        <v/>
      </c>
      <c r="E586" s="1" t="str">
        <f t="shared" si="9"/>
        <v/>
      </c>
      <c r="F586" s="22" t="str">
        <f>IF(E586="","",IF(COUNTIFS(Main!$D$6:$D$55,'Support - Municipal Selection'!E586)&gt;0,"X",""))</f>
        <v/>
      </c>
    </row>
    <row r="587" spans="1:6" x14ac:dyDescent="0.35">
      <c r="A587" s="1" t="s">
        <v>203</v>
      </c>
      <c r="B587" s="1" t="s">
        <v>4414</v>
      </c>
      <c r="C587" s="22" t="str">
        <f>IF(A587=LEFT(Main!$C$4,2),"X","")</f>
        <v/>
      </c>
      <c r="E587" s="1" t="str">
        <f t="shared" si="9"/>
        <v/>
      </c>
      <c r="F587" s="22" t="str">
        <f>IF(E587="","",IF(COUNTIFS(Main!$D$6:$D$55,'Support - Municipal Selection'!E587)&gt;0,"X",""))</f>
        <v/>
      </c>
    </row>
  </sheetData>
  <mergeCells count="1">
    <mergeCell ref="H3:I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0564F9A4414A4A94B62627C536D70F" ma:contentTypeVersion="4" ma:contentTypeDescription="Create a new document." ma:contentTypeScope="" ma:versionID="7cd0181458b8b3c59fb323c29f54450b">
  <xsd:schema xmlns:xsd="http://www.w3.org/2001/XMLSchema" xmlns:xs="http://www.w3.org/2001/XMLSchema" xmlns:p="http://schemas.microsoft.com/office/2006/metadata/properties" xmlns:ns2="4498fcad-af25-402b-ba78-edbcef40e3af" targetNamespace="http://schemas.microsoft.com/office/2006/metadata/properties" ma:root="true" ma:fieldsID="28082650ab10aa328bca8962f1d914f8" ns2:_="">
    <xsd:import namespace="4498fcad-af25-402b-ba78-edbcef40e3a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98fcad-af25-402b-ba78-edbcef40e3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2C9E44-C5AA-4FFD-A36E-8E953F325A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98fcad-af25-402b-ba78-edbcef40e3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0B3CCB-C08E-489F-9E89-98BC202A366E}">
  <ds:schemaRefs>
    <ds:schemaRef ds:uri="http://schemas.microsoft.com/office/2006/metadata/properties"/>
    <ds:schemaRef ds:uri="http://www.w3.org/XML/1998/namespace"/>
    <ds:schemaRef ds:uri="4498fcad-af25-402b-ba78-edbcef40e3af"/>
    <ds:schemaRef ds:uri="http://schemas.microsoft.com/office/infopath/2007/PartnerControls"/>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s>
</ds:datastoreItem>
</file>

<file path=customXml/itemProps3.xml><?xml version="1.0" encoding="utf-8"?>
<ds:datastoreItem xmlns:ds="http://schemas.openxmlformats.org/officeDocument/2006/customXml" ds:itemID="{A507CED5-E8DE-45F8-B678-1010DFFCAC4F}">
  <ds:schemaRefs>
    <ds:schemaRef ds:uri="http://schemas.microsoft.com/sharepoint/v3/contenttype/forms"/>
  </ds:schemaRefs>
</ds:datastoreItem>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18</vt:i4>
      </vt:variant>
    </vt:vector>
  </HeadingPairs>
  <TitlesOfParts>
    <vt:vector size="24" baseType="lpstr">
      <vt:lpstr>Notes</vt:lpstr>
      <vt:lpstr>Main</vt:lpstr>
      <vt:lpstr>Source - County Code</vt:lpstr>
      <vt:lpstr>Source - Taxing District List</vt:lpstr>
      <vt:lpstr>Support - Mun.TD Index</vt:lpstr>
      <vt:lpstr>Support - Municipal Selection</vt:lpstr>
      <vt:lpstr>CROWN_POINT_CIVIL_CITY</vt:lpstr>
      <vt:lpstr>DYER_CIVIL_TOWN</vt:lpstr>
      <vt:lpstr>EAST_CHICAGO_CIVIL_CITY</vt:lpstr>
      <vt:lpstr>GARY_CIVIL_CITY</vt:lpstr>
      <vt:lpstr>GRIFFITH_CIVIL_TOWN</vt:lpstr>
      <vt:lpstr>HAMMOND_CIVIL_CITY</vt:lpstr>
      <vt:lpstr>HIGHLAND_CIVIL_TOWN</vt:lpstr>
      <vt:lpstr>HOBART_CIVIL_CITY</vt:lpstr>
      <vt:lpstr>LAKE_STATION_CIVIL_CITY</vt:lpstr>
      <vt:lpstr>LOWELL_CIVIL_TOWN</vt:lpstr>
      <vt:lpstr>MERRILLVILLE_CIVIL_TOWN</vt:lpstr>
      <vt:lpstr>MUNSTER_CIVIL_TOWN</vt:lpstr>
      <vt:lpstr>NEW_CHICAGO_CIVIL_TOWN</vt:lpstr>
      <vt:lpstr>SCHERERVILLE_CIVIL_TOWN</vt:lpstr>
      <vt:lpstr>SCHNEIDER_CIVIL_TOWN</vt:lpstr>
      <vt:lpstr>ST._JOHN_CIVIL_TOWN</vt:lpstr>
      <vt:lpstr>WHITING_CIVIL_CITY</vt:lpstr>
      <vt:lpstr>WINFIELD_CIVIL_TOWN</vt:lpstr>
    </vt:vector>
  </TitlesOfParts>
  <Manager/>
  <Company>Indiana Office of Technology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Culy, Anna</dc:creator>
  <cp:keywords/>
  <dc:description/>
  <cp:lastModifiedBy>Banks, Jenny</cp:lastModifiedBy>
  <cp:revision/>
  <cp:lastPrinted>2025-06-06T19:16:48Z</cp:lastPrinted>
  <dcterms:created xsi:type="dcterms:W3CDTF">2025-03-28T12:45:44Z</dcterms:created>
  <dcterms:modified xsi:type="dcterms:W3CDTF">2025-06-09T18:37:05Z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0x0101006A0564F9A4414A4A94B62627C536D70F</vt:lpwstr>
  </property>
</Properties>
</file>