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10" windowWidth="14810" windowHeight="8010"/>
  </bookViews>
  <sheets>
    <sheet name="Main" sheetId="6" r:id="rId1"/>
    <sheet name="SUPPORT I" sheetId="8" state="hidden" r:id="rId2"/>
    <sheet name="SUPPORT" sheetId="7" state="hidden" r:id="rId3"/>
  </sheets>
  <definedNames>
    <definedName name="A">#REF!</definedName>
    <definedName name="D">#REF!</definedName>
    <definedName name="_xlnm.Print_Area" localSheetId="0">Main!$B$5:$G$34,Main!$J$5:$S$40,Main!$V$5:$Z$42</definedName>
  </definedNames>
  <calcPr calcId="152511"/>
</workbook>
</file>

<file path=xl/calcChain.xml><?xml version="1.0" encoding="utf-8"?>
<calcChain xmlns="http://schemas.openxmlformats.org/spreadsheetml/2006/main">
  <c r="A3" i="8" l="1"/>
  <c r="A4" i="8"/>
  <c r="A5" i="8"/>
  <c r="A7" i="8"/>
  <c r="A8" i="8"/>
  <c r="A9" i="8"/>
  <c r="A10" i="8"/>
  <c r="A11" i="8"/>
  <c r="A12" i="8"/>
  <c r="A13" i="8"/>
  <c r="A14" i="8"/>
  <c r="A15" i="8"/>
  <c r="A16" i="8"/>
  <c r="A17" i="8"/>
  <c r="A18" i="8"/>
  <c r="A19" i="8"/>
  <c r="A20" i="8"/>
  <c r="A21" i="8"/>
  <c r="A22" i="8"/>
  <c r="A23" i="8"/>
  <c r="A24" i="8"/>
  <c r="A25" i="8"/>
  <c r="A26" i="8"/>
  <c r="A27" i="8"/>
  <c r="A28" i="8"/>
  <c r="A29" i="8"/>
  <c r="A30" i="8"/>
  <c r="A31" i="8"/>
  <c r="A32" i="8"/>
  <c r="A33" i="8"/>
  <c r="A34" i="8"/>
  <c r="A35" i="8"/>
  <c r="A2" i="8"/>
  <c r="W41" i="6"/>
  <c r="B34" i="8" s="1"/>
  <c r="W37" i="6"/>
  <c r="W28" i="6"/>
  <c r="W20" i="6"/>
  <c r="B21" i="8" l="1"/>
  <c r="B30" i="8" l="1"/>
  <c r="B29" i="8"/>
  <c r="B28" i="8"/>
  <c r="B26" i="8"/>
  <c r="B22" i="8"/>
  <c r="B19" i="8"/>
  <c r="B13" i="8"/>
  <c r="B12" i="8"/>
  <c r="B11" i="8"/>
  <c r="B9" i="8"/>
  <c r="B8" i="8"/>
  <c r="B4" i="8"/>
  <c r="B3" i="8"/>
  <c r="B2" i="8"/>
  <c r="B5" i="8" l="1"/>
  <c r="B27" i="8"/>
  <c r="B31" i="8" s="1"/>
  <c r="B10" i="8"/>
  <c r="B14" i="8" s="1"/>
  <c r="E32" i="8"/>
  <c r="D35" i="8"/>
  <c r="B15" i="8" l="1"/>
  <c r="C20" i="8"/>
  <c r="C4" i="8"/>
  <c r="W11" i="6" s="1"/>
  <c r="C27" i="8"/>
  <c r="C31" i="8"/>
  <c r="D4" i="8"/>
  <c r="D9" i="8"/>
  <c r="D13" i="8"/>
  <c r="D29" i="8"/>
  <c r="E4" i="8"/>
  <c r="E11" i="8"/>
  <c r="E19" i="8"/>
  <c r="E27" i="8"/>
  <c r="E31" i="8"/>
  <c r="C3" i="8"/>
  <c r="W10" i="6" s="1"/>
  <c r="C8" i="8"/>
  <c r="W15" i="6" s="1"/>
  <c r="C9" i="8"/>
  <c r="D10" i="8"/>
  <c r="C11" i="8"/>
  <c r="C12" i="8"/>
  <c r="C13" i="8"/>
  <c r="D14" i="8"/>
  <c r="C19" i="8"/>
  <c r="D22" i="8"/>
  <c r="D26" i="8"/>
  <c r="D27" i="8"/>
  <c r="C28" i="8"/>
  <c r="C29" i="8"/>
  <c r="D30" i="8"/>
  <c r="D31" i="8"/>
  <c r="C2" i="8"/>
  <c r="W9" i="6" s="1"/>
  <c r="D21" i="8"/>
  <c r="P26" i="6"/>
  <c r="D34" i="8"/>
  <c r="D20" i="8" s="1"/>
  <c r="W12" i="6" l="1"/>
  <c r="W35" i="6"/>
  <c r="W34" i="6" s="1"/>
  <c r="W26" i="6"/>
  <c r="W18" i="6"/>
  <c r="W17" i="6" s="1"/>
  <c r="W16" i="6"/>
  <c r="C5" i="8"/>
  <c r="C21" i="8"/>
  <c r="E34" i="8"/>
  <c r="E30" i="8"/>
  <c r="E26" i="8"/>
  <c r="E22" i="8"/>
  <c r="E14" i="8"/>
  <c r="E10" i="8"/>
  <c r="D2" i="8"/>
  <c r="D28" i="8"/>
  <c r="D12" i="8"/>
  <c r="D8" i="8"/>
  <c r="C34" i="8"/>
  <c r="C35" i="8" s="1"/>
  <c r="C30" i="8"/>
  <c r="C26" i="8"/>
  <c r="C22" i="8"/>
  <c r="C14" i="8"/>
  <c r="C10" i="8"/>
  <c r="E29" i="8"/>
  <c r="E21" i="8"/>
  <c r="E13" i="8"/>
  <c r="E9" i="8"/>
  <c r="D19" i="8"/>
  <c r="D23" i="8" s="1"/>
  <c r="D11" i="8"/>
  <c r="D3" i="8"/>
  <c r="E2" i="8"/>
  <c r="E28" i="8"/>
  <c r="E12" i="8"/>
  <c r="E8" i="8"/>
  <c r="E3" i="8"/>
  <c r="W33" i="6" l="1"/>
  <c r="W38" i="6" s="1"/>
  <c r="W29" i="6"/>
  <c r="W21" i="6"/>
  <c r="W22" i="6" s="1"/>
  <c r="C15" i="8"/>
  <c r="C23" i="8"/>
  <c r="E5" i="8"/>
  <c r="E15" i="8" s="1"/>
  <c r="E20" i="8" s="1"/>
  <c r="W27" i="6" s="1"/>
  <c r="B20" i="8" s="1"/>
  <c r="D5" i="8"/>
  <c r="D15" i="8" s="1"/>
  <c r="W30" i="6" l="1"/>
  <c r="C32" i="8"/>
  <c r="E35" i="8"/>
  <c r="D32" i="8"/>
  <c r="P27" i="6" l="1"/>
  <c r="W42" i="6"/>
  <c r="B35" i="8" s="1"/>
  <c r="W39" i="6"/>
  <c r="E23" i="8"/>
  <c r="P25" i="6"/>
  <c r="B23" i="8" l="1"/>
  <c r="B32" i="8" s="1"/>
</calcChain>
</file>

<file path=xl/sharedStrings.xml><?xml version="1.0" encoding="utf-8"?>
<sst xmlns="http://schemas.openxmlformats.org/spreadsheetml/2006/main" count="146" uniqueCount="118">
  <si>
    <t/>
  </si>
  <si>
    <t>LINE 7</t>
  </si>
  <si>
    <t>LINE 2</t>
  </si>
  <si>
    <t>LINE 3</t>
  </si>
  <si>
    <t>LINE 4A</t>
  </si>
  <si>
    <t>LINE 4B</t>
  </si>
  <si>
    <t>LINE 6</t>
  </si>
  <si>
    <t>LINE 8A</t>
  </si>
  <si>
    <t>LINE 8B</t>
  </si>
  <si>
    <t>LINE 11</t>
  </si>
  <si>
    <t>LINE 15</t>
  </si>
  <si>
    <t>LINE 16</t>
  </si>
  <si>
    <t>LINE 17</t>
  </si>
  <si>
    <t>OPERATING BALANCE</t>
  </si>
  <si>
    <t>July to December - 2020</t>
  </si>
  <si>
    <t>Cash Balance and Revenues</t>
  </si>
  <si>
    <t>Expenses</t>
  </si>
  <si>
    <t>Budget Year - 2021</t>
  </si>
  <si>
    <t>Revenues</t>
  </si>
  <si>
    <t>Line 5 + Line 6 + Line 7</t>
  </si>
  <si>
    <t>Line 1 + Line 2 + Line 3</t>
  </si>
  <si>
    <t>Line 7a + Line 7b + Line 7c</t>
  </si>
  <si>
    <t>LINE 0</t>
  </si>
  <si>
    <t>Line 10 + Line 11 + Line 12 + Line 13</t>
  </si>
  <si>
    <t>Line 9 + Line 14 - Line 17</t>
  </si>
  <si>
    <t>Notes</t>
  </si>
  <si>
    <t>Line 8 - Line 4</t>
  </si>
  <si>
    <t>Line 15 + 16</t>
  </si>
  <si>
    <t>LINE 1B</t>
  </si>
  <si>
    <t>LINE 1C</t>
  </si>
  <si>
    <t xml:space="preserve">NET ASSESSED VALUE  </t>
  </si>
  <si>
    <t>PROPERTY TAX RATE</t>
  </si>
  <si>
    <t>15. 2021 BUDGET ESTIMATE</t>
  </si>
  <si>
    <t xml:space="preserve">16. OUTSTANDING TEMPORARY LOANS AND TRANSFERS </t>
  </si>
  <si>
    <t xml:space="preserve">     16B. RESERVED </t>
  </si>
  <si>
    <t xml:space="preserve">     16C. SCHOOL TRANSFERS</t>
  </si>
  <si>
    <t>17. TOTAL 2021 EXPENSES</t>
  </si>
  <si>
    <t xml:space="preserve">18. OPERATING BALANCE - ESTIMATED DECEMBER 31, 2021 </t>
  </si>
  <si>
    <t xml:space="preserve">10. RESERVED FOR DLGF APPLICATION OF LEVY EXCESS </t>
  </si>
  <si>
    <t xml:space="preserve">11. PROPERTY TAX LEVY </t>
  </si>
  <si>
    <t>12. PROPERTY TAX CAP IMPACT</t>
  </si>
  <si>
    <t>13. MISCELLANEOUS REVENUE</t>
  </si>
  <si>
    <t>14. BUDGET YEAR TOTAL REVENUES</t>
  </si>
  <si>
    <t>5. NECESSARY EXPENDITURES</t>
  </si>
  <si>
    <t xml:space="preserve">6. ADDITIONAL APPROPRIATION </t>
  </si>
  <si>
    <t>7. OUTSTANDING TEMPORARY LOANS AND TRANSFERS</t>
  </si>
  <si>
    <t xml:space="preserve">    7C. SCHOOL TRANSFERS </t>
  </si>
  <si>
    <t xml:space="preserve">8. TOTAL EXPENSES </t>
  </si>
  <si>
    <t>9. ESTIMATED DECEMBER 31ST, 2020 CASH BALANCE</t>
  </si>
  <si>
    <t>1. JUNE 30TH CASH BALANCE</t>
  </si>
  <si>
    <t>3. MISCELLANEOUS REVENUE</t>
  </si>
  <si>
    <t xml:space="preserve">4. TOTAL CASH AND REVENUES </t>
  </si>
  <si>
    <t>LINE 1D</t>
  </si>
  <si>
    <t>Data Entry Section</t>
  </si>
  <si>
    <t>Property Taxes: Data Entry</t>
  </si>
  <si>
    <t>Assessed Value</t>
  </si>
  <si>
    <t xml:space="preserve">   Net Assessed Value Estimate</t>
  </si>
  <si>
    <t>Advertised</t>
  </si>
  <si>
    <t>Adopted</t>
  </si>
  <si>
    <t>Levy</t>
  </si>
  <si>
    <t>Rate</t>
  </si>
  <si>
    <t>Operating Balance</t>
  </si>
  <si>
    <t>Calculated Property Tax Levy and Rate</t>
  </si>
  <si>
    <t>A. Property Tax Levy</t>
  </si>
  <si>
    <t>B. Net Assessed Value</t>
  </si>
  <si>
    <t>Estimated Tax Cap Loss</t>
  </si>
  <si>
    <t xml:space="preserve">         Advertised</t>
  </si>
  <si>
    <t>Estimated Property Tax Cap Impact</t>
  </si>
  <si>
    <t>School Transfer Out</t>
  </si>
  <si>
    <t>July 1 - Dec 31, 2020</t>
  </si>
  <si>
    <t>LEVY</t>
  </si>
  <si>
    <t>RATE</t>
  </si>
  <si>
    <t>SELECT:</t>
  </si>
  <si>
    <t>Current Year Financial Worksheet (CYFW)</t>
  </si>
  <si>
    <t>Section</t>
  </si>
  <si>
    <t>Amount</t>
  </si>
  <si>
    <t>FORM 2</t>
  </si>
  <si>
    <t>FORM 1</t>
  </si>
  <si>
    <t>OP BALANCE</t>
  </si>
  <si>
    <t>Formula</t>
  </si>
  <si>
    <t>Source</t>
  </si>
  <si>
    <t>Section Header</t>
  </si>
  <si>
    <t>Subsection Header</t>
  </si>
  <si>
    <t>From "Data Entry Section"</t>
  </si>
  <si>
    <t>Old 4B 
Line #</t>
  </si>
  <si>
    <t>Line 16A + Line 16B + Line 16C</t>
  </si>
  <si>
    <t>C. Tax Rate (Levy divided by NAV) * 100</t>
  </si>
  <si>
    <t>Note 1:</t>
  </si>
  <si>
    <t>Note 2:</t>
  </si>
  <si>
    <t>Levy Excess will be reserved for DLGF use in Gateway.  The cell is included to help units recreate amounts from 1782.</t>
  </si>
  <si>
    <t xml:space="preserve">   Select which value to provide in order to calculate the other fields (Note 3):</t>
  </si>
  <si>
    <t>Note 3:</t>
  </si>
  <si>
    <t>Transfers between the Education, Operations and Referendum funds (Note 4)</t>
  </si>
  <si>
    <t xml:space="preserve">This section only applies to school corporations. </t>
  </si>
  <si>
    <t>Note 4:</t>
  </si>
  <si>
    <t>The sheet is set to a default of "Levy."  One of the three options must be selected from Cell S16.</t>
  </si>
  <si>
    <r>
      <rPr>
        <b/>
        <sz val="18"/>
        <color theme="1"/>
        <rFont val="Calibri"/>
        <family val="2"/>
        <scheme val="minor"/>
      </rPr>
      <t>Budget Inputs</t>
    </r>
    <r>
      <rPr>
        <b/>
        <sz val="14"/>
        <color theme="1"/>
        <rFont val="Calibri"/>
        <family val="2"/>
        <scheme val="minor"/>
      </rPr>
      <t xml:space="preserve">
Simulated CYFW, Form 1, and Form 2</t>
    </r>
  </si>
  <si>
    <t>Miscellaneous Information (DLGF use only)</t>
  </si>
  <si>
    <t>Line 13 will include LIT levy freeze revenue amount.</t>
  </si>
  <si>
    <t xml:space="preserve">    7A. TRANSFERS OUT AND OUTSTANDING TEMPORARY LOANS ON 6-30</t>
  </si>
  <si>
    <t xml:space="preserve">    7B. RESERVED</t>
  </si>
  <si>
    <r>
      <t xml:space="preserve">NEW 4B TEMPLATE FOR 2021  </t>
    </r>
    <r>
      <rPr>
        <b/>
        <sz val="14"/>
        <color theme="1"/>
        <rFont val="Calibri"/>
        <family val="2"/>
        <scheme val="minor"/>
      </rPr>
      <t>(Populated from Amounts Entered in the Budget Inputs and Data Entry Section)</t>
    </r>
  </si>
  <si>
    <t>Jan 1 - Dec 31, 2021</t>
  </si>
  <si>
    <t>As part of the ongoing transition to an updated Form 4B, this workbook is designed to simulate how the Form 4B will work in Gateway during the 2021 Budget Cycle. Units will provide sample information from the various budget input sheets like the Current Year Financial Worksheet, Form 2 - Miscellaneous Revenue, Form 1 - Budget Estimate.  Next, the unit will navigate through the Data Entry Section to provide the net assessed value estimate, select a target levy, rate, or operating balance, and enter an estimated property tax cap amount.  
Additional information about the transition can be found on the DLGF website or can be requested directly from your DLGF Budget Field Representative.</t>
  </si>
  <si>
    <t>Certified Amount</t>
  </si>
  <si>
    <t>1. June 30th Cash Balance (CYFW Line 15)</t>
  </si>
  <si>
    <t>5. Remaining Appropriations  (CYFW Line 9)</t>
  </si>
  <si>
    <t>2. Property Taxes to be Collected from July 1 - Dec 31 (CYFW Line 16)</t>
  </si>
  <si>
    <t>15. 2021 Budget Estimate</t>
  </si>
  <si>
    <t>10.  Levy Excess (Note 2)</t>
  </si>
  <si>
    <t xml:space="preserve"> 3. Miscellaneous Revenue - Column A</t>
  </si>
  <si>
    <t>13.  Miscellaneous Revenue - Column B ( Note 1)</t>
  </si>
  <si>
    <t>6. Additional Appropriations July 1 - Dec 31 (CYFW Line 10)</t>
  </si>
  <si>
    <t xml:space="preserve">     16A. TRANSFERS OUT AND OUTSTANDING TEMPORARY LOANS</t>
  </si>
  <si>
    <t>Method Selection  (Gateway Calculator)</t>
  </si>
  <si>
    <t>7A. Transfes Out and/or Temporary Loans Outstanding as of 7/1 to be paid back 7/1-12/31 (CYFW line 13)</t>
  </si>
  <si>
    <t>2. PROPERTY TAXES TO BE COLLECTED 7/1-12/31</t>
  </si>
  <si>
    <t>16A. Transfes Out and/or Temporary Loans Outstanding as of 7/1 to be paid back after 12/31 (CYFW line 14)</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</si>
</sst>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quot;$&quot;* #,##0.00_);_(&quot;$&quot;* \(#,##0.00\);_(&quot;$&quot;* &quot;-&quot;??_);_(@_)"/>
    <numFmt numFmtId="43" formatCode="_(* #,##0.00_);_(* \(#,##0.00\);_(* &quot;-&quot;??_);_(@_)"/>
    <numFmt numFmtId="164" formatCode="_(* #,##0_);_(* \(#,##0\);_(* &quot;-&quot;??_);_(@_)"/>
    <numFmt numFmtId="165" formatCode="_(* #,##0.0000_);_(* \(#,##0.0000\);_(* &quot;-&quot;??_);_(@_)"/>
    <numFmt numFmtId="166" formatCode="0.0000"/>
    <numFmt numFmtId="167" formatCode="_(&quot;$&quot;* #,##0_);_(&quot;$&quot;* \(#,##0\);_(&quot;$&quot;* &quot;-&quot;??_);_(@_)"/>
  </numFmts>
  <fonts count="28" x14ac:knownFonts="1">
    <font>
      <sz val="11"/>
      <color theme="1"/>
      <name val="Calibri"/>
      <family val="2"/>
      <scheme val="minor"/>
    </font>
    <font>
      <sz val="11"/>
      <color theme="1"/>
      <name val="Calibri"/>
      <family val="2"/>
      <scheme val="minor"/>
    </font>
    <font>
      <b/>
      <sz val="11"/>
      <color theme="1"/>
      <name val="Calibri"/>
      <family val="2"/>
      <scheme val="minor"/>
    </font>
    <font>
      <sz val="14"/>
      <color theme="1"/>
      <name val="Calibri"/>
      <family val="2"/>
      <scheme val="minor"/>
    </font>
    <font>
      <b/>
      <sz val="14"/>
      <color theme="1"/>
      <name val="Arial"/>
      <family val="2"/>
    </font>
    <font>
      <sz val="14"/>
      <color theme="1"/>
      <name val="Arial"/>
      <family val="2"/>
    </font>
    <font>
      <sz val="14"/>
      <color theme="1"/>
      <name val="Arial Narrow"/>
      <family val="2"/>
    </font>
    <font>
      <b/>
      <sz val="14"/>
      <color theme="1"/>
      <name val="Calibri"/>
      <family val="2"/>
      <scheme val="minor"/>
    </font>
    <font>
      <sz val="11"/>
      <color rgb="FFFF0000"/>
      <name val="Calibri"/>
      <family val="2"/>
      <scheme val="minor"/>
    </font>
    <font>
      <u/>
      <sz val="14"/>
      <color theme="1"/>
      <name val="Calibri"/>
      <family val="2"/>
      <scheme val="minor"/>
    </font>
    <font>
      <b/>
      <sz val="12"/>
      <name val="Calibri"/>
      <family val="2"/>
      <scheme val="minor"/>
    </font>
    <font>
      <sz val="12"/>
      <color theme="1"/>
      <name val="Calibri"/>
      <family val="2"/>
      <scheme val="minor"/>
    </font>
    <font>
      <i/>
      <sz val="10"/>
      <color rgb="FFFF0000"/>
      <name val="Calibri"/>
      <family val="2"/>
      <scheme val="minor"/>
    </font>
    <font>
      <sz val="12"/>
      <name val="Calibri"/>
      <family val="2"/>
      <scheme val="minor"/>
    </font>
    <font>
      <sz val="12"/>
      <color rgb="FFFF0000"/>
      <name val="Calibri"/>
      <family val="2"/>
      <scheme val="minor"/>
    </font>
    <font>
      <sz val="11"/>
      <color rgb="FFEC8412"/>
      <name val="Calibri"/>
      <family val="2"/>
      <scheme val="minor"/>
    </font>
    <font>
      <b/>
      <sz val="16"/>
      <name val="Calibri"/>
      <family val="2"/>
      <scheme val="minor"/>
    </font>
    <font>
      <b/>
      <sz val="18"/>
      <name val="Calibri"/>
      <family val="2"/>
      <scheme val="minor"/>
    </font>
    <font>
      <b/>
      <sz val="18"/>
      <color theme="1"/>
      <name val="Calibri"/>
      <family val="2"/>
      <scheme val="minor"/>
    </font>
    <font>
      <b/>
      <sz val="14"/>
      <color theme="1"/>
      <name val="Arial Narrow"/>
      <family val="2"/>
    </font>
    <font>
      <b/>
      <sz val="20"/>
      <color theme="1"/>
      <name val="Calibri"/>
      <family val="2"/>
      <scheme val="minor"/>
    </font>
    <font>
      <b/>
      <sz val="18"/>
      <name val="Arial Narrow"/>
      <family val="2"/>
    </font>
    <font>
      <b/>
      <sz val="16"/>
      <color theme="1"/>
      <name val="Calibri"/>
      <family val="2"/>
      <scheme val="minor"/>
    </font>
    <font>
      <b/>
      <i/>
      <sz val="14"/>
      <color theme="1"/>
      <name val="Arial"/>
      <family val="2"/>
    </font>
    <font>
      <b/>
      <i/>
      <sz val="18"/>
      <name val="Arial Narrow"/>
      <family val="2"/>
    </font>
    <font>
      <i/>
      <sz val="14"/>
      <color theme="1"/>
      <name val="Arial Narrow"/>
      <family val="2"/>
    </font>
    <font>
      <b/>
      <i/>
      <sz val="14"/>
      <color theme="1"/>
      <name val="Arial Narrow"/>
      <family val="2"/>
    </font>
    <font>
      <i/>
      <sz val="14"/>
      <color rgb="FFFF0000"/>
      <name val="Arial Narrow"/>
      <family val="2"/>
    </font>
  </fonts>
  <fills count="15">
    <fill>
      <patternFill patternType="none"/>
    </fill>
    <fill>
      <patternFill patternType="gray125"/>
    </fill>
    <fill>
      <patternFill patternType="solid">
        <fgColor rgb="FFFFFF00"/>
        <bgColor indexed="64"/>
      </patternFill>
    </fill>
    <fill>
      <patternFill patternType="solid">
        <fgColor theme="1"/>
        <bgColor indexed="64"/>
      </patternFill>
    </fill>
    <fill>
      <patternFill patternType="solid">
        <fgColor theme="0"/>
        <bgColor indexed="64"/>
      </patternFill>
    </fill>
    <fill>
      <patternFill patternType="solid">
        <fgColor rgb="FFB7FFFF"/>
        <bgColor indexed="64"/>
      </patternFill>
    </fill>
    <fill>
      <patternFill patternType="solid">
        <fgColor theme="6" tint="0.79998168889431442"/>
        <bgColor indexed="64"/>
      </patternFill>
    </fill>
    <fill>
      <patternFill patternType="solid">
        <fgColor theme="3" tint="0.39997558519241921"/>
        <bgColor indexed="64"/>
      </patternFill>
    </fill>
    <fill>
      <patternFill patternType="solid">
        <fgColor theme="3" tint="0.59999389629810485"/>
        <bgColor indexed="64"/>
      </patternFill>
    </fill>
    <fill>
      <patternFill patternType="solid">
        <fgColor theme="4" tint="0.79998168889431442"/>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rgb="FF71FFFC"/>
        <bgColor indexed="64"/>
      </patternFill>
    </fill>
    <fill>
      <patternFill patternType="solid">
        <fgColor rgb="FFA7FFFF"/>
        <bgColor indexed="64"/>
      </patternFill>
    </fill>
    <fill>
      <patternFill patternType="solid">
        <fgColor rgb="FFFFFF99"/>
        <bgColor indexed="64"/>
      </patternFill>
    </fill>
  </fills>
  <borders count="50">
    <border>
      <left/>
      <right/>
      <top/>
      <bottom/>
      <diagonal/>
    </border>
    <border>
      <left/>
      <right/>
      <top/>
      <bottom style="thin">
        <color indexed="64"/>
      </bottom>
      <diagonal/>
    </border>
    <border>
      <left/>
      <right/>
      <top style="thin">
        <color indexed="64"/>
      </top>
      <bottom/>
      <diagonal/>
    </border>
    <border>
      <left/>
      <right style="thin">
        <color indexed="64"/>
      </right>
      <top/>
      <bottom/>
      <diagonal/>
    </border>
    <border>
      <left style="thin">
        <color auto="1"/>
      </left>
      <right style="thin">
        <color auto="1"/>
      </right>
      <top style="thin">
        <color auto="1"/>
      </top>
      <bottom style="thin">
        <color auto="1"/>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right/>
      <top style="medium">
        <color theme="1"/>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theme="1"/>
      </left>
      <right/>
      <top/>
      <bottom/>
      <diagonal/>
    </border>
    <border>
      <left/>
      <right style="medium">
        <color theme="1"/>
      </right>
      <top/>
      <bottom/>
      <diagonal/>
    </border>
    <border>
      <left style="medium">
        <color theme="1"/>
      </left>
      <right/>
      <top/>
      <bottom style="medium">
        <color theme="1"/>
      </bottom>
      <diagonal/>
    </border>
    <border>
      <left/>
      <right/>
      <top/>
      <bottom style="medium">
        <color theme="1"/>
      </bottom>
      <diagonal/>
    </border>
    <border>
      <left/>
      <right style="medium">
        <color theme="1"/>
      </right>
      <top/>
      <bottom style="medium">
        <color theme="1"/>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style="thin">
        <color auto="1"/>
      </bottom>
      <diagonal/>
    </border>
    <border>
      <left style="medium">
        <color indexed="64"/>
      </left>
      <right/>
      <top style="medium">
        <color indexed="64"/>
      </top>
      <bottom style="thin">
        <color indexed="64"/>
      </bottom>
      <diagonal/>
    </border>
    <border>
      <left style="thin">
        <color auto="1"/>
      </left>
      <right style="medium">
        <color indexed="64"/>
      </right>
      <top style="thin">
        <color auto="1"/>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auto="1"/>
      </right>
      <top/>
      <bottom style="thin">
        <color indexed="64"/>
      </bottom>
      <diagonal/>
    </border>
    <border>
      <left style="medium">
        <color indexed="64"/>
      </left>
      <right/>
      <top style="thin">
        <color indexed="64"/>
      </top>
      <bottom style="thin">
        <color auto="1"/>
      </bottom>
      <diagonal/>
    </border>
    <border>
      <left/>
      <right style="medium">
        <color indexed="64"/>
      </right>
      <top style="thin">
        <color auto="1"/>
      </top>
      <bottom style="thin">
        <color auto="1"/>
      </bottom>
      <diagonal/>
    </border>
    <border>
      <left/>
      <right style="medium">
        <color indexed="64"/>
      </right>
      <top style="medium">
        <color indexed="64"/>
      </top>
      <bottom style="thin">
        <color indexed="64"/>
      </bottom>
      <diagonal/>
    </border>
    <border>
      <left style="thin">
        <color auto="1"/>
      </left>
      <right/>
      <top style="thin">
        <color auto="1"/>
      </top>
      <bottom style="medium">
        <color indexed="64"/>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right style="thin">
        <color indexed="64"/>
      </right>
      <top style="thin">
        <color indexed="64"/>
      </top>
      <bottom style="medium">
        <color indexed="64"/>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219">
    <xf numFmtId="0" fontId="0" fillId="0" borderId="0" xfId="0"/>
    <xf numFmtId="0" fontId="3" fillId="0" borderId="0" xfId="0" applyFont="1"/>
    <xf numFmtId="167" fontId="6" fillId="0" borderId="0" xfId="2" applyNumberFormat="1" applyFont="1" applyBorder="1"/>
    <xf numFmtId="0" fontId="6" fillId="0" borderId="0" xfId="0" applyFont="1" applyBorder="1"/>
    <xf numFmtId="0" fontId="0" fillId="4" borderId="0" xfId="0" applyFill="1"/>
    <xf numFmtId="0" fontId="11" fillId="4" borderId="0" xfId="0" applyFont="1" applyFill="1" applyBorder="1" applyAlignment="1">
      <alignment vertical="center"/>
    </xf>
    <xf numFmtId="0" fontId="10" fillId="4" borderId="12" xfId="0" applyFont="1" applyFill="1" applyBorder="1" applyAlignment="1">
      <alignment horizontal="left" vertical="center"/>
    </xf>
    <xf numFmtId="0" fontId="10" fillId="4" borderId="13" xfId="0" applyFont="1" applyFill="1" applyBorder="1" applyAlignment="1">
      <alignment horizontal="left" vertical="center"/>
    </xf>
    <xf numFmtId="0" fontId="0" fillId="4" borderId="13" xfId="0" applyFill="1" applyBorder="1"/>
    <xf numFmtId="0" fontId="0" fillId="4" borderId="14" xfId="0" applyFill="1" applyBorder="1"/>
    <xf numFmtId="0" fontId="13" fillId="4" borderId="15" xfId="0" applyFont="1" applyFill="1" applyBorder="1" applyAlignment="1">
      <alignment horizontal="left" vertical="center"/>
    </xf>
    <xf numFmtId="0" fontId="10" fillId="4" borderId="0" xfId="0" applyFont="1" applyFill="1" applyBorder="1" applyAlignment="1">
      <alignment horizontal="left" vertical="center"/>
    </xf>
    <xf numFmtId="0" fontId="0" fillId="4" borderId="16" xfId="0" applyFill="1" applyBorder="1"/>
    <xf numFmtId="0" fontId="14" fillId="4" borderId="17" xfId="0" applyFont="1" applyFill="1" applyBorder="1" applyAlignment="1">
      <alignment horizontal="left" vertical="center"/>
    </xf>
    <xf numFmtId="0" fontId="10" fillId="4" borderId="18" xfId="0" applyFont="1" applyFill="1" applyBorder="1" applyAlignment="1">
      <alignment horizontal="left" vertical="center"/>
    </xf>
    <xf numFmtId="0" fontId="0" fillId="4" borderId="18" xfId="0" applyFill="1" applyBorder="1"/>
    <xf numFmtId="164" fontId="13" fillId="4" borderId="18" xfId="1" applyNumberFormat="1" applyFont="1" applyFill="1" applyBorder="1" applyAlignment="1">
      <alignment horizontal="left" vertical="center"/>
    </xf>
    <xf numFmtId="0" fontId="0" fillId="4" borderId="19" xfId="0" applyFill="1" applyBorder="1"/>
    <xf numFmtId="0" fontId="10" fillId="5" borderId="10" xfId="0" applyFont="1" applyFill="1" applyBorder="1" applyAlignment="1">
      <alignment vertical="center"/>
    </xf>
    <xf numFmtId="0" fontId="10" fillId="5" borderId="11" xfId="0" applyFont="1" applyFill="1" applyBorder="1" applyAlignment="1">
      <alignment vertical="center"/>
    </xf>
    <xf numFmtId="0" fontId="11" fillId="4" borderId="13" xfId="0" applyFont="1" applyFill="1" applyBorder="1" applyAlignment="1">
      <alignment vertical="center"/>
    </xf>
    <xf numFmtId="0" fontId="11" fillId="4" borderId="14" xfId="0" applyFont="1" applyFill="1" applyBorder="1" applyAlignment="1">
      <alignment vertical="center"/>
    </xf>
    <xf numFmtId="3" fontId="11" fillId="4" borderId="4" xfId="0" applyNumberFormat="1" applyFont="1" applyFill="1" applyBorder="1" applyAlignment="1">
      <alignment vertical="center"/>
    </xf>
    <xf numFmtId="0" fontId="11" fillId="4" borderId="16" xfId="0" applyFont="1" applyFill="1" applyBorder="1" applyAlignment="1">
      <alignment vertical="center"/>
    </xf>
    <xf numFmtId="0" fontId="11" fillId="4" borderId="15" xfId="0" applyFont="1" applyFill="1" applyBorder="1" applyAlignment="1">
      <alignment vertical="top" wrapText="1"/>
    </xf>
    <xf numFmtId="0" fontId="11" fillId="4" borderId="0" xfId="0" applyFont="1" applyFill="1" applyBorder="1" applyAlignment="1">
      <alignment vertical="top" wrapText="1"/>
    </xf>
    <xf numFmtId="0" fontId="11" fillId="4" borderId="0" xfId="0" applyFont="1" applyFill="1" applyBorder="1" applyAlignment="1">
      <alignment horizontal="left" vertical="center"/>
    </xf>
    <xf numFmtId="0" fontId="11" fillId="4" borderId="15" xfId="0" applyFont="1" applyFill="1" applyBorder="1" applyAlignment="1">
      <alignment horizontal="left" vertical="center" indent="4"/>
    </xf>
    <xf numFmtId="0" fontId="11" fillId="4" borderId="0" xfId="0" applyFont="1" applyFill="1" applyBorder="1" applyAlignment="1">
      <alignment horizontal="left" vertical="center" indent="4"/>
    </xf>
    <xf numFmtId="0" fontId="11" fillId="4" borderId="18" xfId="0" applyFont="1" applyFill="1" applyBorder="1" applyAlignment="1">
      <alignment vertical="center"/>
    </xf>
    <xf numFmtId="0" fontId="11" fillId="4" borderId="19" xfId="0" applyFont="1" applyFill="1" applyBorder="1" applyAlignment="1">
      <alignment vertical="center"/>
    </xf>
    <xf numFmtId="0" fontId="11" fillId="4" borderId="0" xfId="0" applyFont="1" applyFill="1" applyBorder="1" applyAlignment="1">
      <alignment horizontal="left"/>
    </xf>
    <xf numFmtId="0" fontId="15" fillId="4" borderId="0" xfId="0" applyFont="1" applyFill="1"/>
    <xf numFmtId="0" fontId="11" fillId="4" borderId="0" xfId="0" applyFont="1" applyFill="1"/>
    <xf numFmtId="0" fontId="11" fillId="4" borderId="23" xfId="0" applyFont="1" applyFill="1" applyBorder="1" applyAlignment="1">
      <alignment vertical="center"/>
    </xf>
    <xf numFmtId="0" fontId="11" fillId="4" borderId="24" xfId="0" applyFont="1" applyFill="1" applyBorder="1" applyAlignment="1">
      <alignment vertical="center"/>
    </xf>
    <xf numFmtId="164" fontId="11" fillId="4" borderId="0" xfId="1" applyNumberFormat="1" applyFont="1" applyFill="1" applyBorder="1" applyAlignment="1"/>
    <xf numFmtId="164" fontId="11" fillId="4" borderId="24" xfId="1" applyNumberFormat="1" applyFont="1" applyFill="1" applyBorder="1" applyAlignment="1"/>
    <xf numFmtId="0" fontId="11" fillId="4" borderId="25" xfId="0" applyFont="1" applyFill="1" applyBorder="1" applyAlignment="1">
      <alignment vertical="center"/>
    </xf>
    <xf numFmtId="0" fontId="11" fillId="4" borderId="26" xfId="0" applyFont="1" applyFill="1" applyBorder="1" applyAlignment="1">
      <alignment vertical="center"/>
    </xf>
    <xf numFmtId="0" fontId="11" fillId="4" borderId="27" xfId="0" applyFont="1" applyFill="1" applyBorder="1" applyAlignment="1">
      <alignment vertical="center"/>
    </xf>
    <xf numFmtId="164" fontId="11" fillId="4" borderId="0" xfId="1" applyNumberFormat="1" applyFont="1" applyFill="1" applyBorder="1" applyAlignment="1">
      <alignment horizontal="center"/>
    </xf>
    <xf numFmtId="0" fontId="11" fillId="0" borderId="0" xfId="0" applyFont="1" applyFill="1" applyBorder="1" applyAlignment="1">
      <alignment vertical="center"/>
    </xf>
    <xf numFmtId="164" fontId="11" fillId="4" borderId="0" xfId="1" applyNumberFormat="1" applyFont="1" applyFill="1" applyBorder="1" applyAlignment="1">
      <alignment vertical="center"/>
    </xf>
    <xf numFmtId="164" fontId="11" fillId="4" borderId="4" xfId="1" applyNumberFormat="1" applyFont="1" applyFill="1" applyBorder="1" applyAlignment="1">
      <alignment vertical="center"/>
    </xf>
    <xf numFmtId="3" fontId="11" fillId="3" borderId="4" xfId="0" applyNumberFormat="1" applyFont="1" applyFill="1" applyBorder="1" applyAlignment="1">
      <alignment vertical="center"/>
    </xf>
    <xf numFmtId="0" fontId="11" fillId="3" borderId="4" xfId="0" applyFont="1" applyFill="1" applyBorder="1" applyAlignment="1">
      <alignment vertical="center"/>
    </xf>
    <xf numFmtId="0" fontId="0" fillId="0" borderId="0" xfId="0" applyFill="1"/>
    <xf numFmtId="0" fontId="2" fillId="0" borderId="0" xfId="0" applyFont="1" applyAlignment="1">
      <alignment horizontal="center"/>
    </xf>
    <xf numFmtId="0" fontId="0" fillId="4" borderId="0" xfId="0" applyFill="1" applyBorder="1"/>
    <xf numFmtId="44" fontId="2" fillId="0" borderId="0" xfId="2" applyFont="1" applyAlignment="1">
      <alignment horizontal="center"/>
    </xf>
    <xf numFmtId="44" fontId="0" fillId="0" borderId="0" xfId="2" applyFont="1"/>
    <xf numFmtId="44" fontId="0" fillId="2" borderId="0" xfId="2" applyFont="1" applyFill="1"/>
    <xf numFmtId="44" fontId="0" fillId="0" borderId="0" xfId="2" applyFont="1" applyFill="1"/>
    <xf numFmtId="165" fontId="0" fillId="2" borderId="0" xfId="1" applyNumberFormat="1" applyFont="1" applyFill="1"/>
    <xf numFmtId="165" fontId="0" fillId="0" borderId="0" xfId="1" applyNumberFormat="1" applyFont="1" applyFill="1"/>
    <xf numFmtId="0" fontId="10" fillId="5" borderId="10" xfId="0" applyFont="1" applyFill="1" applyBorder="1" applyAlignment="1">
      <alignment horizontal="center" vertical="center"/>
    </xf>
    <xf numFmtId="44" fontId="0" fillId="0" borderId="0" xfId="0" applyNumberFormat="1" applyFill="1"/>
    <xf numFmtId="0" fontId="3" fillId="0" borderId="0" xfId="0" applyFont="1" applyFill="1"/>
    <xf numFmtId="0" fontId="10" fillId="5" borderId="13" xfId="0" applyFont="1" applyFill="1" applyBorder="1" applyAlignment="1">
      <alignment vertical="center"/>
    </xf>
    <xf numFmtId="164" fontId="11" fillId="4" borderId="32" xfId="1" applyNumberFormat="1" applyFont="1" applyFill="1" applyBorder="1" applyAlignment="1">
      <alignment vertical="center"/>
    </xf>
    <xf numFmtId="164" fontId="11" fillId="4" borderId="13" xfId="1" applyNumberFormat="1" applyFont="1" applyFill="1" applyBorder="1" applyAlignment="1">
      <alignment vertical="center"/>
    </xf>
    <xf numFmtId="165" fontId="11" fillId="4" borderId="22" xfId="1" applyNumberFormat="1" applyFont="1" applyFill="1" applyBorder="1" applyAlignment="1">
      <alignment vertical="center"/>
    </xf>
    <xf numFmtId="166" fontId="11" fillId="4" borderId="18" xfId="0" applyNumberFormat="1" applyFont="1" applyFill="1" applyBorder="1" applyAlignment="1">
      <alignment vertical="center"/>
    </xf>
    <xf numFmtId="0" fontId="16" fillId="5" borderId="9" xfId="0" applyFont="1" applyFill="1" applyBorder="1" applyAlignment="1">
      <alignment vertical="center"/>
    </xf>
    <xf numFmtId="0" fontId="16" fillId="5" borderId="12" xfId="0" applyFont="1" applyFill="1" applyBorder="1" applyAlignment="1">
      <alignment vertical="center"/>
    </xf>
    <xf numFmtId="167" fontId="6" fillId="4" borderId="0" xfId="2" applyNumberFormat="1" applyFont="1" applyFill="1" applyBorder="1"/>
    <xf numFmtId="0" fontId="3" fillId="4" borderId="0" xfId="0" applyFont="1" applyFill="1"/>
    <xf numFmtId="167" fontId="3" fillId="4" borderId="0" xfId="2" applyNumberFormat="1" applyFont="1" applyFill="1"/>
    <xf numFmtId="0" fontId="5" fillId="4" borderId="0" xfId="0" applyFont="1" applyFill="1" applyAlignment="1">
      <alignment horizontal="center"/>
    </xf>
    <xf numFmtId="0" fontId="9" fillId="4" borderId="0" xfId="0" applyFont="1" applyFill="1" applyAlignment="1">
      <alignment horizontal="center"/>
    </xf>
    <xf numFmtId="0" fontId="3" fillId="4" borderId="0" xfId="0" applyFont="1" applyFill="1" applyBorder="1"/>
    <xf numFmtId="0" fontId="6" fillId="4" borderId="0" xfId="0" applyFont="1" applyFill="1" applyBorder="1"/>
    <xf numFmtId="164" fontId="3" fillId="3" borderId="39" xfId="1" applyNumberFormat="1" applyFont="1" applyFill="1" applyBorder="1"/>
    <xf numFmtId="0" fontId="6" fillId="0" borderId="20" xfId="0" applyFont="1" applyBorder="1"/>
    <xf numFmtId="0" fontId="6" fillId="0" borderId="21" xfId="0" applyFont="1" applyBorder="1"/>
    <xf numFmtId="164" fontId="3" fillId="3" borderId="34" xfId="1" applyNumberFormat="1" applyFont="1" applyFill="1" applyBorder="1"/>
    <xf numFmtId="0" fontId="6" fillId="0" borderId="21" xfId="0" applyFont="1" applyBorder="1" applyAlignment="1">
      <alignment horizontal="left"/>
    </xf>
    <xf numFmtId="0" fontId="6" fillId="0" borderId="22" xfId="0" applyFont="1" applyBorder="1" applyAlignment="1">
      <alignment horizontal="left"/>
    </xf>
    <xf numFmtId="0" fontId="8" fillId="4" borderId="0" xfId="0" applyFont="1" applyFill="1" applyBorder="1" applyAlignment="1">
      <alignment horizontal="left" vertical="top"/>
    </xf>
    <xf numFmtId="0" fontId="3" fillId="4" borderId="15" xfId="0" applyFont="1" applyFill="1" applyBorder="1"/>
    <xf numFmtId="0" fontId="6" fillId="0" borderId="31" xfId="0" applyFont="1" applyBorder="1"/>
    <xf numFmtId="0" fontId="6" fillId="0" borderId="20" xfId="0" applyFont="1" applyFill="1" applyBorder="1"/>
    <xf numFmtId="0" fontId="6" fillId="0" borderId="21" xfId="0" applyFont="1" applyFill="1" applyBorder="1"/>
    <xf numFmtId="167" fontId="6" fillId="0" borderId="36" xfId="2" applyNumberFormat="1" applyFont="1" applyBorder="1"/>
    <xf numFmtId="167" fontId="6" fillId="0" borderId="34" xfId="2" applyNumberFormat="1" applyFont="1" applyFill="1" applyBorder="1"/>
    <xf numFmtId="167" fontId="6" fillId="0" borderId="36" xfId="2" applyNumberFormat="1" applyFont="1" applyFill="1" applyBorder="1"/>
    <xf numFmtId="0" fontId="24" fillId="0" borderId="0" xfId="0" applyFont="1" applyFill="1" applyBorder="1" applyAlignment="1"/>
    <xf numFmtId="0" fontId="25" fillId="0" borderId="41" xfId="0" applyFont="1" applyFill="1" applyBorder="1"/>
    <xf numFmtId="0" fontId="26" fillId="0" borderId="0" xfId="0" applyFont="1" applyFill="1" applyBorder="1" applyAlignment="1"/>
    <xf numFmtId="0" fontId="25" fillId="0" borderId="0" xfId="0" applyFont="1" applyFill="1" applyBorder="1" applyAlignment="1">
      <alignment horizontal="center"/>
    </xf>
    <xf numFmtId="0" fontId="25" fillId="0" borderId="1" xfId="0" applyFont="1" applyFill="1" applyBorder="1" applyAlignment="1">
      <alignment horizontal="center"/>
    </xf>
    <xf numFmtId="0" fontId="25" fillId="0" borderId="42" xfId="0" applyFont="1" applyFill="1" applyBorder="1"/>
    <xf numFmtId="0" fontId="25" fillId="4" borderId="0" xfId="0" applyFont="1" applyFill="1" applyBorder="1" applyAlignment="1">
      <alignment horizontal="center"/>
    </xf>
    <xf numFmtId="0" fontId="25" fillId="4" borderId="0" xfId="0" applyFont="1" applyFill="1" applyBorder="1"/>
    <xf numFmtId="0" fontId="25" fillId="0" borderId="0" xfId="0" applyFont="1" applyBorder="1" applyAlignment="1">
      <alignment horizontal="center"/>
    </xf>
    <xf numFmtId="0" fontId="25" fillId="0" borderId="0" xfId="0" applyFont="1" applyBorder="1"/>
    <xf numFmtId="0" fontId="25" fillId="0" borderId="40" xfId="0" applyFont="1" applyFill="1" applyBorder="1"/>
    <xf numFmtId="0" fontId="25" fillId="0" borderId="41" xfId="0" applyFont="1" applyBorder="1"/>
    <xf numFmtId="0" fontId="25" fillId="0" borderId="42" xfId="0" applyFont="1" applyBorder="1"/>
    <xf numFmtId="0" fontId="25" fillId="0" borderId="40" xfId="0" applyFont="1" applyBorder="1"/>
    <xf numFmtId="0" fontId="25" fillId="0" borderId="2" xfId="0" applyFont="1" applyBorder="1" applyAlignment="1">
      <alignment horizontal="center"/>
    </xf>
    <xf numFmtId="0" fontId="27" fillId="0" borderId="1" xfId="0" applyFont="1" applyBorder="1" applyAlignment="1">
      <alignment horizontal="center"/>
    </xf>
    <xf numFmtId="0" fontId="26" fillId="0" borderId="2" xfId="0" applyFont="1" applyFill="1" applyBorder="1" applyAlignment="1"/>
    <xf numFmtId="0" fontId="27" fillId="0" borderId="0" xfId="0" applyFont="1" applyFill="1" applyBorder="1" applyAlignment="1">
      <alignment horizontal="center"/>
    </xf>
    <xf numFmtId="0" fontId="6" fillId="0" borderId="48" xfId="0" applyFont="1" applyFill="1" applyBorder="1"/>
    <xf numFmtId="167" fontId="6" fillId="0" borderId="38" xfId="2" applyNumberFormat="1" applyFont="1" applyFill="1" applyBorder="1"/>
    <xf numFmtId="0" fontId="25" fillId="0" borderId="47" xfId="0" applyFont="1" applyBorder="1" applyAlignment="1">
      <alignment horizontal="center"/>
    </xf>
    <xf numFmtId="0" fontId="4" fillId="7" borderId="17" xfId="0" applyFont="1" applyFill="1" applyBorder="1" applyAlignment="1">
      <alignment horizontal="center" vertical="center" wrapText="1"/>
    </xf>
    <xf numFmtId="0" fontId="4" fillId="7" borderId="19" xfId="0" applyFont="1" applyFill="1" applyBorder="1" applyAlignment="1">
      <alignment horizontal="center" vertical="center" wrapText="1"/>
    </xf>
    <xf numFmtId="0" fontId="23" fillId="7" borderId="28" xfId="0" applyFont="1" applyFill="1" applyBorder="1" applyAlignment="1">
      <alignment horizontal="center" vertical="center" wrapText="1"/>
    </xf>
    <xf numFmtId="0" fontId="23" fillId="7" borderId="30" xfId="0" applyFont="1" applyFill="1" applyBorder="1" applyAlignment="1">
      <alignment horizontal="center" vertical="center"/>
    </xf>
    <xf numFmtId="0" fontId="3" fillId="10" borderId="34" xfId="0" applyFont="1" applyFill="1" applyBorder="1" applyAlignment="1">
      <alignment horizontal="center"/>
    </xf>
    <xf numFmtId="167" fontId="6" fillId="11" borderId="34" xfId="2" applyNumberFormat="1" applyFont="1" applyFill="1" applyBorder="1"/>
    <xf numFmtId="164" fontId="3" fillId="6" borderId="36" xfId="1" applyNumberFormat="1" applyFont="1" applyFill="1" applyBorder="1"/>
    <xf numFmtId="164" fontId="3" fillId="6" borderId="34" xfId="1" applyNumberFormat="1" applyFont="1" applyFill="1" applyBorder="1"/>
    <xf numFmtId="0" fontId="10" fillId="12" borderId="10" xfId="0" applyFont="1" applyFill="1" applyBorder="1" applyAlignment="1">
      <alignment vertical="center"/>
    </xf>
    <xf numFmtId="0" fontId="10" fillId="12" borderId="10" xfId="0" applyFont="1" applyFill="1" applyBorder="1" applyAlignment="1">
      <alignment horizontal="center" vertical="center"/>
    </xf>
    <xf numFmtId="0" fontId="10" fillId="12" borderId="11" xfId="0" applyFont="1" applyFill="1" applyBorder="1" applyAlignment="1">
      <alignment vertical="center"/>
    </xf>
    <xf numFmtId="0" fontId="19" fillId="0" borderId="37" xfId="0" applyFont="1" applyFill="1" applyBorder="1"/>
    <xf numFmtId="0" fontId="6" fillId="4" borderId="46" xfId="0" applyFont="1" applyFill="1" applyBorder="1" applyAlignment="1">
      <alignment horizontal="left"/>
    </xf>
    <xf numFmtId="0" fontId="6" fillId="4" borderId="49" xfId="0" applyFont="1" applyFill="1" applyBorder="1" applyAlignment="1">
      <alignment horizontal="left"/>
    </xf>
    <xf numFmtId="0" fontId="12" fillId="4" borderId="0" xfId="0" applyFont="1" applyFill="1" applyBorder="1" applyAlignment="1">
      <alignment horizontal="center" vertical="top"/>
    </xf>
    <xf numFmtId="0" fontId="3" fillId="4" borderId="0" xfId="0" applyFont="1" applyFill="1" applyAlignment="1">
      <alignment horizontal="left"/>
    </xf>
    <xf numFmtId="0" fontId="17" fillId="4" borderId="0" xfId="0" applyFont="1" applyFill="1" applyBorder="1" applyAlignment="1">
      <alignment horizontal="center" vertical="center"/>
    </xf>
    <xf numFmtId="0" fontId="16" fillId="4" borderId="0" xfId="0" applyFont="1" applyFill="1" applyBorder="1" applyAlignment="1">
      <alignment horizontal="left" vertical="center"/>
    </xf>
    <xf numFmtId="0" fontId="10" fillId="4" borderId="0" xfId="0" applyFont="1" applyFill="1" applyBorder="1" applyAlignment="1">
      <alignment vertical="center"/>
    </xf>
    <xf numFmtId="0" fontId="3" fillId="4" borderId="0" xfId="0" applyFont="1" applyFill="1" applyAlignment="1">
      <alignment vertical="top"/>
    </xf>
    <xf numFmtId="164" fontId="13" fillId="13" borderId="4" xfId="1" applyNumberFormat="1" applyFont="1" applyFill="1" applyBorder="1" applyAlignment="1">
      <alignment horizontal="left" vertical="center"/>
    </xf>
    <xf numFmtId="3" fontId="11" fillId="13" borderId="4" xfId="0" applyNumberFormat="1" applyFont="1" applyFill="1" applyBorder="1" applyAlignment="1">
      <alignment vertical="center"/>
    </xf>
    <xf numFmtId="167" fontId="6" fillId="13" borderId="34" xfId="2" applyNumberFormat="1" applyFont="1" applyFill="1" applyBorder="1"/>
    <xf numFmtId="167" fontId="6" fillId="13" borderId="33" xfId="2" applyNumberFormat="1" applyFont="1" applyFill="1" applyBorder="1"/>
    <xf numFmtId="0" fontId="10" fillId="4" borderId="0" xfId="0" applyFont="1" applyFill="1" applyBorder="1" applyAlignment="1">
      <alignment horizontal="center" vertical="center"/>
    </xf>
    <xf numFmtId="0" fontId="11" fillId="4" borderId="15" xfId="0" applyFont="1" applyFill="1" applyBorder="1" applyAlignment="1">
      <alignment vertical="center"/>
    </xf>
    <xf numFmtId="164" fontId="11" fillId="4" borderId="23" xfId="1" applyNumberFormat="1" applyFont="1" applyFill="1" applyBorder="1" applyAlignment="1"/>
    <xf numFmtId="0" fontId="3" fillId="4" borderId="24" xfId="0" applyFont="1" applyFill="1" applyBorder="1"/>
    <xf numFmtId="0" fontId="10" fillId="4" borderId="15" xfId="0" applyFont="1" applyFill="1" applyBorder="1" applyAlignment="1">
      <alignment vertical="center"/>
    </xf>
    <xf numFmtId="0" fontId="10" fillId="4" borderId="16" xfId="0" applyFont="1" applyFill="1" applyBorder="1" applyAlignment="1">
      <alignment vertical="center"/>
    </xf>
    <xf numFmtId="164" fontId="11" fillId="4" borderId="15" xfId="1" applyNumberFormat="1" applyFont="1" applyFill="1" applyBorder="1" applyAlignment="1">
      <alignment vertical="center"/>
    </xf>
    <xf numFmtId="164" fontId="11" fillId="4" borderId="16" xfId="1" applyNumberFormat="1" applyFont="1" applyFill="1" applyBorder="1" applyAlignment="1">
      <alignment vertical="center"/>
    </xf>
    <xf numFmtId="166" fontId="11" fillId="4" borderId="15" xfId="0" applyNumberFormat="1" applyFont="1" applyFill="1" applyBorder="1" applyAlignment="1">
      <alignment vertical="center"/>
    </xf>
    <xf numFmtId="166" fontId="11" fillId="4" borderId="16" xfId="0" applyNumberFormat="1" applyFont="1" applyFill="1" applyBorder="1" applyAlignment="1">
      <alignment vertical="center"/>
    </xf>
    <xf numFmtId="0" fontId="17" fillId="4" borderId="15" xfId="0" applyFont="1" applyFill="1" applyBorder="1" applyAlignment="1">
      <alignment horizontal="center" vertical="center"/>
    </xf>
    <xf numFmtId="164" fontId="11" fillId="14" borderId="4" xfId="1" applyNumberFormat="1" applyFont="1" applyFill="1" applyBorder="1" applyAlignment="1">
      <alignment horizontal="left" vertical="center"/>
    </xf>
    <xf numFmtId="0" fontId="11" fillId="14" borderId="4" xfId="0" applyFont="1" applyFill="1" applyBorder="1" applyAlignment="1">
      <alignment vertical="center"/>
    </xf>
    <xf numFmtId="164" fontId="11" fillId="14" borderId="4" xfId="1" applyNumberFormat="1" applyFont="1" applyFill="1" applyBorder="1" applyAlignment="1">
      <alignment vertical="center"/>
    </xf>
    <xf numFmtId="167" fontId="6" fillId="14" borderId="34" xfId="2" applyNumberFormat="1" applyFont="1" applyFill="1" applyBorder="1"/>
    <xf numFmtId="167" fontId="6" fillId="14" borderId="11" xfId="2" applyNumberFormat="1" applyFont="1" applyFill="1" applyBorder="1"/>
    <xf numFmtId="165" fontId="6" fillId="14" borderId="36" xfId="1" applyNumberFormat="1" applyFont="1" applyFill="1" applyBorder="1"/>
    <xf numFmtId="0" fontId="12" fillId="4" borderId="8" xfId="0" applyFont="1" applyFill="1" applyBorder="1" applyAlignment="1">
      <alignment vertical="top"/>
    </xf>
    <xf numFmtId="0" fontId="3" fillId="4" borderId="10" xfId="0" applyFont="1" applyFill="1" applyBorder="1" applyAlignment="1">
      <alignment horizontal="center"/>
    </xf>
    <xf numFmtId="0" fontId="6" fillId="4" borderId="0" xfId="0" applyFont="1" applyFill="1" applyBorder="1" applyAlignment="1">
      <alignment horizontal="center"/>
    </xf>
    <xf numFmtId="0" fontId="11" fillId="4" borderId="23" xfId="0" applyFont="1" applyFill="1" applyBorder="1" applyAlignment="1">
      <alignment horizontal="left"/>
    </xf>
    <xf numFmtId="0" fontId="11" fillId="4" borderId="0" xfId="0" applyFont="1" applyFill="1" applyBorder="1" applyAlignment="1">
      <alignment horizontal="left"/>
    </xf>
    <xf numFmtId="0" fontId="3" fillId="10" borderId="20" xfId="0" applyFont="1" applyFill="1" applyBorder="1" applyAlignment="1">
      <alignment horizontal="center"/>
    </xf>
    <xf numFmtId="0" fontId="3" fillId="10" borderId="4" xfId="0" applyFont="1" applyFill="1" applyBorder="1" applyAlignment="1">
      <alignment horizontal="center"/>
    </xf>
    <xf numFmtId="0" fontId="6" fillId="0" borderId="17" xfId="0" applyFont="1" applyBorder="1" applyAlignment="1">
      <alignment horizontal="left"/>
    </xf>
    <xf numFmtId="0" fontId="6" fillId="0" borderId="18" xfId="0" applyFont="1" applyBorder="1" applyAlignment="1">
      <alignment horizontal="left"/>
    </xf>
    <xf numFmtId="0" fontId="22" fillId="10" borderId="31" xfId="0" applyFont="1" applyFill="1" applyBorder="1" applyAlignment="1">
      <alignment horizontal="center"/>
    </xf>
    <xf numFmtId="0" fontId="22" fillId="10" borderId="32" xfId="0" applyFont="1" applyFill="1" applyBorder="1" applyAlignment="1">
      <alignment horizontal="center"/>
    </xf>
    <xf numFmtId="0" fontId="22" fillId="10" borderId="33" xfId="0" applyFont="1" applyFill="1" applyBorder="1" applyAlignment="1">
      <alignment horizontal="center"/>
    </xf>
    <xf numFmtId="0" fontId="6" fillId="3" borderId="21" xfId="0" applyFont="1" applyFill="1" applyBorder="1" applyAlignment="1">
      <alignment horizontal="left"/>
    </xf>
    <xf numFmtId="0" fontId="6" fillId="3" borderId="22" xfId="0" applyFont="1" applyFill="1" applyBorder="1" applyAlignment="1">
      <alignment horizontal="left"/>
    </xf>
    <xf numFmtId="0" fontId="11" fillId="4" borderId="0" xfId="0" applyFont="1" applyFill="1" applyBorder="1" applyAlignment="1">
      <alignment horizontal="right" vertical="center"/>
    </xf>
    <xf numFmtId="0" fontId="11" fillId="4" borderId="3" xfId="0" applyFont="1" applyFill="1" applyBorder="1" applyAlignment="1">
      <alignment horizontal="right" vertical="center"/>
    </xf>
    <xf numFmtId="0" fontId="11" fillId="4" borderId="17" xfId="0" applyFont="1" applyFill="1" applyBorder="1" applyAlignment="1">
      <alignment horizontal="left" vertical="top" indent="4"/>
    </xf>
    <xf numFmtId="0" fontId="11" fillId="4" borderId="18" xfId="0" applyFont="1" applyFill="1" applyBorder="1" applyAlignment="1">
      <alignment horizontal="left" vertical="top" indent="4"/>
    </xf>
    <xf numFmtId="0" fontId="19" fillId="9" borderId="43" xfId="0" applyFont="1" applyFill="1" applyBorder="1" applyAlignment="1">
      <alignment horizontal="center"/>
    </xf>
    <xf numFmtId="0" fontId="19" fillId="9" borderId="44" xfId="0" applyFont="1" applyFill="1" applyBorder="1" applyAlignment="1">
      <alignment horizontal="center"/>
    </xf>
    <xf numFmtId="0" fontId="16" fillId="12" borderId="9" xfId="0" applyFont="1" applyFill="1" applyBorder="1" applyAlignment="1">
      <alignment horizontal="left" vertical="center"/>
    </xf>
    <xf numFmtId="0" fontId="16" fillId="12" borderId="10" xfId="0" applyFont="1" applyFill="1" applyBorder="1" applyAlignment="1">
      <alignment horizontal="left" vertical="center"/>
    </xf>
    <xf numFmtId="0" fontId="6" fillId="3" borderId="20" xfId="0" applyFont="1" applyFill="1" applyBorder="1" applyAlignment="1">
      <alignment horizontal="left"/>
    </xf>
    <xf numFmtId="0" fontId="6" fillId="3" borderId="4" xfId="0" applyFont="1" applyFill="1" applyBorder="1" applyAlignment="1">
      <alignment horizontal="left"/>
    </xf>
    <xf numFmtId="0" fontId="6" fillId="0" borderId="20" xfId="0" applyFont="1" applyBorder="1" applyAlignment="1">
      <alignment horizontal="left"/>
    </xf>
    <xf numFmtId="0" fontId="6" fillId="0" borderId="4" xfId="0" applyFont="1" applyBorder="1" applyAlignment="1">
      <alignment horizontal="left"/>
    </xf>
    <xf numFmtId="0" fontId="6" fillId="0" borderId="15" xfId="0" applyFont="1" applyBorder="1" applyAlignment="1">
      <alignment horizontal="left"/>
    </xf>
    <xf numFmtId="0" fontId="6" fillId="0" borderId="0" xfId="0" applyFont="1" applyBorder="1" applyAlignment="1">
      <alignment horizontal="left"/>
    </xf>
    <xf numFmtId="0" fontId="11" fillId="4" borderId="20" xfId="0" applyFont="1" applyFill="1" applyBorder="1" applyAlignment="1">
      <alignment horizontal="left"/>
    </xf>
    <xf numFmtId="0" fontId="11" fillId="4" borderId="4" xfId="0" applyFont="1" applyFill="1" applyBorder="1" applyAlignment="1">
      <alignment horizontal="left"/>
    </xf>
    <xf numFmtId="0" fontId="11" fillId="4" borderId="21" xfId="0" applyFont="1" applyFill="1" applyBorder="1" applyAlignment="1">
      <alignment horizontal="left"/>
    </xf>
    <xf numFmtId="0" fontId="11" fillId="4" borderId="22" xfId="0" applyFont="1" applyFill="1" applyBorder="1" applyAlignment="1">
      <alignment horizontal="left"/>
    </xf>
    <xf numFmtId="0" fontId="10" fillId="5" borderId="10" xfId="0" applyFont="1" applyFill="1" applyBorder="1" applyAlignment="1">
      <alignment horizontal="center" vertical="center"/>
    </xf>
    <xf numFmtId="166" fontId="11" fillId="3" borderId="22" xfId="0" applyNumberFormat="1" applyFont="1" applyFill="1" applyBorder="1" applyAlignment="1">
      <alignment vertical="center"/>
    </xf>
    <xf numFmtId="166" fontId="11" fillId="3" borderId="36" xfId="0" applyNumberFormat="1" applyFont="1" applyFill="1" applyBorder="1" applyAlignment="1">
      <alignment vertical="center"/>
    </xf>
    <xf numFmtId="164" fontId="11" fillId="3" borderId="4" xfId="1" applyNumberFormat="1" applyFont="1" applyFill="1" applyBorder="1" applyAlignment="1">
      <alignment vertical="center"/>
    </xf>
    <xf numFmtId="164" fontId="11" fillId="3" borderId="34" xfId="1" applyNumberFormat="1" applyFont="1" applyFill="1" applyBorder="1" applyAlignment="1">
      <alignment vertical="center"/>
    </xf>
    <xf numFmtId="164" fontId="11" fillId="3" borderId="32" xfId="1" applyNumberFormat="1" applyFont="1" applyFill="1" applyBorder="1" applyAlignment="1">
      <alignment vertical="center"/>
    </xf>
    <xf numFmtId="164" fontId="11" fillId="3" borderId="33" xfId="1" applyNumberFormat="1" applyFont="1" applyFill="1" applyBorder="1" applyAlignment="1">
      <alignment vertical="center"/>
    </xf>
    <xf numFmtId="0" fontId="10" fillId="5" borderId="11" xfId="0" applyFont="1" applyFill="1" applyBorder="1" applyAlignment="1">
      <alignment horizontal="center" vertical="center"/>
    </xf>
    <xf numFmtId="0" fontId="11" fillId="4" borderId="31" xfId="0" applyFont="1" applyFill="1" applyBorder="1" applyAlignment="1">
      <alignment horizontal="left"/>
    </xf>
    <xf numFmtId="0" fontId="11" fillId="4" borderId="32" xfId="0" applyFont="1" applyFill="1" applyBorder="1" applyAlignment="1">
      <alignment horizontal="left"/>
    </xf>
    <xf numFmtId="0" fontId="3" fillId="4" borderId="0" xfId="0" applyFont="1" applyFill="1" applyAlignment="1">
      <alignment horizontal="left"/>
    </xf>
    <xf numFmtId="0" fontId="3" fillId="4" borderId="0" xfId="0" applyFont="1" applyFill="1" applyAlignment="1">
      <alignment horizontal="left" wrapText="1"/>
    </xf>
    <xf numFmtId="0" fontId="19" fillId="9" borderId="35" xfId="0" applyFont="1" applyFill="1" applyBorder="1" applyAlignment="1">
      <alignment horizontal="center"/>
    </xf>
    <xf numFmtId="0" fontId="19" fillId="9" borderId="45" xfId="0" applyFont="1" applyFill="1" applyBorder="1" applyAlignment="1">
      <alignment horizontal="center"/>
    </xf>
    <xf numFmtId="0" fontId="3" fillId="4" borderId="0" xfId="0" applyFont="1" applyFill="1" applyAlignment="1">
      <alignment horizontal="left" vertical="top" wrapText="1"/>
    </xf>
    <xf numFmtId="0" fontId="20" fillId="0" borderId="10" xfId="0" applyFont="1" applyFill="1" applyBorder="1" applyAlignment="1">
      <alignment horizontal="center" vertical="center"/>
    </xf>
    <xf numFmtId="0" fontId="20" fillId="0" borderId="13" xfId="0" applyFont="1" applyFill="1" applyBorder="1" applyAlignment="1">
      <alignment horizontal="center" vertical="center"/>
    </xf>
    <xf numFmtId="0" fontId="21" fillId="8" borderId="35" xfId="0" applyFont="1" applyFill="1" applyBorder="1" applyAlignment="1">
      <alignment horizontal="center"/>
    </xf>
    <xf numFmtId="0" fontId="21" fillId="8" borderId="45" xfId="0" applyFont="1" applyFill="1" applyBorder="1" applyAlignment="1">
      <alignment horizontal="center"/>
    </xf>
    <xf numFmtId="0" fontId="11" fillId="4" borderId="12" xfId="0" applyFont="1" applyFill="1" applyBorder="1" applyAlignment="1">
      <alignment horizontal="left" vertical="center" indent="4"/>
    </xf>
    <xf numFmtId="0" fontId="11" fillId="4" borderId="13" xfId="0" applyFont="1" applyFill="1" applyBorder="1" applyAlignment="1">
      <alignment horizontal="left" vertical="center" indent="4"/>
    </xf>
    <xf numFmtId="0" fontId="11" fillId="4" borderId="15" xfId="0" applyFont="1" applyFill="1" applyBorder="1" applyAlignment="1">
      <alignment horizontal="left" vertical="center" indent="4"/>
    </xf>
    <xf numFmtId="0" fontId="11" fillId="4" borderId="0" xfId="0" applyFont="1" applyFill="1" applyBorder="1" applyAlignment="1">
      <alignment horizontal="left" vertical="center" indent="4"/>
    </xf>
    <xf numFmtId="0" fontId="11" fillId="4" borderId="15" xfId="0" applyFont="1" applyFill="1" applyBorder="1" applyAlignment="1">
      <alignment horizontal="left" vertical="top" wrapText="1"/>
    </xf>
    <xf numFmtId="0" fontId="11" fillId="4" borderId="0" xfId="0" applyFont="1" applyFill="1" applyBorder="1" applyAlignment="1">
      <alignment horizontal="left" vertical="top" wrapText="1"/>
    </xf>
    <xf numFmtId="0" fontId="11" fillId="4" borderId="3" xfId="0" applyFont="1" applyFill="1" applyBorder="1" applyAlignment="1">
      <alignment horizontal="left" vertical="top" wrapText="1"/>
    </xf>
    <xf numFmtId="0" fontId="17" fillId="12" borderId="5" xfId="0" applyFont="1" applyFill="1" applyBorder="1" applyAlignment="1">
      <alignment horizontal="center" vertical="center"/>
    </xf>
    <xf numFmtId="0" fontId="17" fillId="12" borderId="6" xfId="0" applyFont="1" applyFill="1" applyBorder="1" applyAlignment="1">
      <alignment horizontal="center" vertical="center"/>
    </xf>
    <xf numFmtId="0" fontId="17" fillId="12" borderId="7" xfId="0" applyFont="1" applyFill="1" applyBorder="1" applyAlignment="1">
      <alignment horizontal="center" vertical="center"/>
    </xf>
    <xf numFmtId="0" fontId="16" fillId="12" borderId="5" xfId="0" applyFont="1" applyFill="1" applyBorder="1" applyAlignment="1">
      <alignment horizontal="left" vertical="center"/>
    </xf>
    <xf numFmtId="0" fontId="16" fillId="12" borderId="6" xfId="0" applyFont="1" applyFill="1" applyBorder="1" applyAlignment="1">
      <alignment horizontal="left" vertical="center"/>
    </xf>
    <xf numFmtId="0" fontId="16" fillId="12" borderId="7" xfId="0" applyFont="1" applyFill="1" applyBorder="1" applyAlignment="1">
      <alignment horizontal="left" vertical="center"/>
    </xf>
    <xf numFmtId="0" fontId="16" fillId="5" borderId="9" xfId="0" applyFont="1" applyFill="1" applyBorder="1" applyAlignment="1">
      <alignment horizontal="left" vertical="center"/>
    </xf>
    <xf numFmtId="0" fontId="16" fillId="5" borderId="10" xfId="0" applyFont="1" applyFill="1" applyBorder="1" applyAlignment="1">
      <alignment horizontal="left" vertical="center"/>
    </xf>
    <xf numFmtId="0" fontId="16" fillId="5" borderId="11" xfId="0" applyFont="1" applyFill="1" applyBorder="1" applyAlignment="1">
      <alignment horizontal="left" vertical="center"/>
    </xf>
    <xf numFmtId="0" fontId="7" fillId="10" borderId="28" xfId="0" applyFont="1" applyFill="1" applyBorder="1" applyAlignment="1">
      <alignment horizontal="center" wrapText="1"/>
    </xf>
    <xf numFmtId="0" fontId="7" fillId="10" borderId="29" xfId="0" applyFont="1" applyFill="1" applyBorder="1" applyAlignment="1">
      <alignment horizontal="center"/>
    </xf>
    <xf numFmtId="0" fontId="7" fillId="10" borderId="30" xfId="0" applyFont="1" applyFill="1" applyBorder="1" applyAlignment="1">
      <alignment horizontal="center"/>
    </xf>
  </cellXfs>
  <cellStyles count="3">
    <cellStyle name="Comma" xfId="1" builtinId="3"/>
    <cellStyle name="Currency" xfId="2" builtinId="4"/>
    <cellStyle name="Normal" xfId="0" builtinId="0"/>
  </cellStyles>
  <dxfs count="3">
    <dxf>
      <fill>
        <patternFill>
          <bgColor rgb="FFFFFF00"/>
        </patternFill>
      </fill>
      <border>
        <left style="thin">
          <color auto="1"/>
        </left>
        <right style="thin">
          <color auto="1"/>
        </right>
        <top style="thin">
          <color auto="1"/>
        </top>
        <bottom style="thin">
          <color auto="1"/>
        </bottom>
        <vertical/>
        <horizontal/>
      </border>
    </dxf>
    <dxf>
      <fill>
        <patternFill>
          <bgColor rgb="FFFFFF00"/>
        </patternFill>
      </fill>
      <border>
        <left style="thin">
          <color auto="1"/>
        </left>
        <right style="thin">
          <color auto="1"/>
        </right>
        <top style="thin">
          <color auto="1"/>
        </top>
        <bottom style="thin">
          <color auto="1"/>
        </bottom>
        <vertical/>
        <horizontal/>
      </border>
    </dxf>
    <dxf>
      <fill>
        <patternFill>
          <bgColor rgb="FFFFFF00"/>
        </patternFill>
      </fill>
      <border>
        <left style="thin">
          <color auto="1"/>
        </left>
        <right style="thin">
          <color auto="1"/>
        </right>
        <top style="thin">
          <color auto="1"/>
        </top>
        <bottom style="thin">
          <color auto="1"/>
        </bottom>
        <vertical/>
        <horizontal/>
      </border>
    </dxf>
  </dxfs>
  <tableStyles count="0" defaultTableStyle="TableStyleMedium2" defaultPivotStyle="PivotStyleMedium9"/>
  <colors>
    <mruColors>
      <color rgb="FFFFFF99"/>
      <color rgb="FFFFFF00"/>
      <color rgb="FFA7FFFF"/>
      <color rgb="FF71FFFC"/>
      <color rgb="FF00C0BB"/>
      <color rgb="FF66FFFF"/>
      <color rgb="FFFFFFCC"/>
      <color rgb="FF8DBA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59"/>
  <sheetViews>
    <sheetView tabSelected="1" zoomScale="60" zoomScaleNormal="60" zoomScaleSheetLayoutView="50" workbookViewId="0">
      <pane ySplit="6" topLeftCell="A7" activePane="bottomLeft" state="frozen"/>
      <selection activeCell="H2400" sqref="H2400"/>
      <selection pane="bottomLeft" activeCell="B1" sqref="B1:R3"/>
    </sheetView>
  </sheetViews>
  <sheetFormatPr defaultColWidth="0" defaultRowHeight="18.5" zeroHeight="1" x14ac:dyDescent="0.45"/>
  <cols>
    <col min="1" max="1" width="1.453125" style="1" customWidth="1"/>
    <col min="2" max="2" width="22.54296875" style="1" customWidth="1"/>
    <col min="3" max="5" width="13.1796875" style="1" customWidth="1"/>
    <col min="6" max="6" width="45.7265625" style="1" customWidth="1"/>
    <col min="7" max="7" width="25.453125" style="1" customWidth="1"/>
    <col min="8" max="9" width="1.81640625" style="1" customWidth="1"/>
    <col min="10" max="13" width="9.54296875" customWidth="1"/>
    <col min="14" max="14" width="12.1796875" customWidth="1"/>
    <col min="15" max="15" width="32.81640625" customWidth="1"/>
    <col min="16" max="16" width="30.7265625" customWidth="1"/>
    <col min="17" max="17" width="5.81640625" customWidth="1"/>
    <col min="18" max="18" width="30.7265625" style="4" customWidth="1"/>
    <col min="19" max="19" width="1.453125" style="4" customWidth="1"/>
    <col min="20" max="21" width="2" style="4" customWidth="1"/>
    <col min="22" max="22" width="101.26953125" style="67" bestFit="1" customWidth="1"/>
    <col min="23" max="23" width="30.26953125" style="68" customWidth="1"/>
    <col min="24" max="24" width="15" style="69" bestFit="1" customWidth="1"/>
    <col min="25" max="25" width="43.54296875" style="67" bestFit="1" customWidth="1"/>
    <col min="26" max="26" width="0.7265625" style="4" customWidth="1"/>
    <col min="27" max="31" width="0" style="1" hidden="1" customWidth="1"/>
    <col min="32" max="16384" width="9.1796875" style="1" hidden="1"/>
  </cols>
  <sheetData>
    <row r="1" spans="1:26" s="127" customFormat="1" ht="18.75" customHeight="1" x14ac:dyDescent="0.35">
      <c r="B1" s="195" t="s">
        <v>103</v>
      </c>
      <c r="C1" s="195"/>
      <c r="D1" s="195"/>
      <c r="E1" s="195"/>
      <c r="F1" s="195"/>
      <c r="G1" s="195"/>
      <c r="H1" s="195"/>
      <c r="I1" s="195"/>
      <c r="J1" s="195"/>
      <c r="K1" s="195"/>
      <c r="L1" s="195"/>
      <c r="M1" s="195"/>
      <c r="N1" s="195"/>
      <c r="O1" s="195"/>
      <c r="P1" s="195"/>
      <c r="Q1" s="195"/>
      <c r="R1" s="195"/>
    </row>
    <row r="2" spans="1:26" s="127" customFormat="1" ht="18.75" customHeight="1" x14ac:dyDescent="0.35">
      <c r="B2" s="195"/>
      <c r="C2" s="195"/>
      <c r="D2" s="195"/>
      <c r="E2" s="195"/>
      <c r="F2" s="195"/>
      <c r="G2" s="195"/>
      <c r="H2" s="195"/>
      <c r="I2" s="195"/>
      <c r="J2" s="195"/>
      <c r="K2" s="195"/>
      <c r="L2" s="195"/>
      <c r="M2" s="195"/>
      <c r="N2" s="195"/>
      <c r="O2" s="195"/>
      <c r="P2" s="195"/>
      <c r="Q2" s="195"/>
      <c r="R2" s="195"/>
    </row>
    <row r="3" spans="1:26" s="127" customFormat="1" ht="18.75" customHeight="1" x14ac:dyDescent="0.35">
      <c r="B3" s="195"/>
      <c r="C3" s="195"/>
      <c r="D3" s="195"/>
      <c r="E3" s="195"/>
      <c r="F3" s="195"/>
      <c r="G3" s="195"/>
      <c r="H3" s="195"/>
      <c r="I3" s="195"/>
      <c r="J3" s="195"/>
      <c r="K3" s="195"/>
      <c r="L3" s="195"/>
      <c r="M3" s="195"/>
      <c r="N3" s="195"/>
      <c r="O3" s="195"/>
      <c r="P3" s="195"/>
      <c r="Q3" s="195"/>
      <c r="R3" s="195"/>
    </row>
    <row r="4" spans="1:26" s="58" customFormat="1" ht="19" thickBot="1" x14ac:dyDescent="0.5">
      <c r="A4" s="67"/>
      <c r="B4" s="67"/>
      <c r="C4" s="67"/>
      <c r="D4" s="67"/>
      <c r="E4" s="67"/>
      <c r="F4" s="67"/>
      <c r="G4" s="67"/>
      <c r="H4" s="67"/>
      <c r="I4" s="67"/>
      <c r="J4" s="4"/>
      <c r="K4" s="4"/>
      <c r="L4" s="4"/>
      <c r="M4" s="4"/>
      <c r="N4" s="4"/>
      <c r="O4" s="4"/>
      <c r="P4" s="4"/>
      <c r="Q4" s="4"/>
      <c r="R4" s="4"/>
      <c r="S4" s="4"/>
      <c r="T4" s="4"/>
      <c r="U4" s="4"/>
      <c r="V4" s="67"/>
      <c r="W4" s="68"/>
      <c r="X4" s="69"/>
      <c r="Y4" s="67"/>
      <c r="Z4" s="4"/>
    </row>
    <row r="5" spans="1:26" s="58" customFormat="1" ht="26.5" thickBot="1" x14ac:dyDescent="0.5">
      <c r="A5" s="71"/>
      <c r="B5" s="67"/>
      <c r="C5" s="67"/>
      <c r="D5" s="67"/>
      <c r="E5" s="67"/>
      <c r="F5" s="67"/>
      <c r="G5" s="67"/>
      <c r="H5" s="67"/>
      <c r="I5" s="67"/>
      <c r="J5" s="70"/>
      <c r="K5" s="70"/>
      <c r="L5" s="70"/>
      <c r="M5" s="70"/>
      <c r="N5" s="70"/>
      <c r="O5" s="70"/>
      <c r="P5" s="70"/>
      <c r="Q5" s="70"/>
      <c r="R5" s="70"/>
      <c r="S5" s="70"/>
      <c r="T5" s="70"/>
      <c r="U5" s="70"/>
      <c r="V5" s="196" t="s">
        <v>101</v>
      </c>
      <c r="W5" s="196"/>
      <c r="X5" s="196"/>
      <c r="Y5" s="196"/>
      <c r="Z5" s="197"/>
    </row>
    <row r="6" spans="1:26" ht="41.25" customHeight="1" thickBot="1" x14ac:dyDescent="0.5">
      <c r="A6" s="71"/>
      <c r="B6" s="216" t="s">
        <v>96</v>
      </c>
      <c r="C6" s="217"/>
      <c r="D6" s="217"/>
      <c r="E6" s="217"/>
      <c r="F6" s="217"/>
      <c r="G6" s="218"/>
      <c r="H6" s="80"/>
      <c r="I6" s="135"/>
      <c r="J6" s="207" t="s">
        <v>53</v>
      </c>
      <c r="K6" s="208"/>
      <c r="L6" s="208"/>
      <c r="M6" s="208"/>
      <c r="N6" s="208"/>
      <c r="O6" s="208"/>
      <c r="P6" s="208"/>
      <c r="Q6" s="208"/>
      <c r="R6" s="208"/>
      <c r="S6" s="209"/>
      <c r="T6" s="124"/>
      <c r="U6" s="124"/>
      <c r="V6" s="108"/>
      <c r="W6" s="109" t="s">
        <v>104</v>
      </c>
      <c r="X6" s="110" t="s">
        <v>84</v>
      </c>
      <c r="Y6" s="111" t="s">
        <v>25</v>
      </c>
      <c r="Z6" s="142"/>
    </row>
    <row r="7" spans="1:26" ht="23" thickBot="1" x14ac:dyDescent="0.5">
      <c r="A7" s="71"/>
      <c r="B7" s="150"/>
      <c r="C7" s="150"/>
      <c r="D7" s="150"/>
      <c r="E7" s="150"/>
      <c r="F7" s="150"/>
      <c r="G7" s="150"/>
      <c r="H7" s="67"/>
      <c r="I7" s="67"/>
      <c r="J7" s="5"/>
      <c r="K7" s="5"/>
      <c r="L7" s="5"/>
      <c r="M7" s="5"/>
      <c r="N7" s="5"/>
      <c r="O7" s="5"/>
      <c r="P7" s="149"/>
      <c r="Q7" s="149"/>
      <c r="R7" s="149"/>
      <c r="S7" s="149"/>
      <c r="T7" s="122"/>
      <c r="U7" s="122"/>
      <c r="V7" s="198" t="s">
        <v>14</v>
      </c>
      <c r="W7" s="199"/>
      <c r="X7" s="87"/>
      <c r="Y7" s="88" t="s">
        <v>81</v>
      </c>
      <c r="Z7" s="122"/>
    </row>
    <row r="8" spans="1:26" ht="21.5" thickBot="1" x14ac:dyDescent="0.55000000000000004">
      <c r="A8" s="67"/>
      <c r="B8" s="158" t="s">
        <v>73</v>
      </c>
      <c r="C8" s="159"/>
      <c r="D8" s="159"/>
      <c r="E8" s="159"/>
      <c r="F8" s="159"/>
      <c r="G8" s="160"/>
      <c r="H8" s="67"/>
      <c r="I8" s="67"/>
      <c r="J8" s="210" t="s">
        <v>54</v>
      </c>
      <c r="K8" s="211"/>
      <c r="L8" s="211"/>
      <c r="M8" s="211"/>
      <c r="N8" s="211"/>
      <c r="O8" s="211"/>
      <c r="P8" s="211"/>
      <c r="Q8" s="211"/>
      <c r="R8" s="211"/>
      <c r="S8" s="212"/>
      <c r="T8" s="125"/>
      <c r="U8" s="125"/>
      <c r="V8" s="167" t="s">
        <v>15</v>
      </c>
      <c r="W8" s="168"/>
      <c r="X8" s="89"/>
      <c r="Y8" s="88" t="s">
        <v>82</v>
      </c>
      <c r="Z8" s="125"/>
    </row>
    <row r="9" spans="1:26" ht="21.5" thickBot="1" x14ac:dyDescent="0.5">
      <c r="A9" s="67"/>
      <c r="B9" s="154" t="s">
        <v>74</v>
      </c>
      <c r="C9" s="155"/>
      <c r="D9" s="155"/>
      <c r="E9" s="155"/>
      <c r="F9" s="155"/>
      <c r="G9" s="112" t="s">
        <v>75</v>
      </c>
      <c r="H9" s="67"/>
      <c r="I9" s="67"/>
      <c r="J9" s="213" t="s">
        <v>55</v>
      </c>
      <c r="K9" s="214"/>
      <c r="L9" s="214"/>
      <c r="M9" s="214"/>
      <c r="N9" s="214"/>
      <c r="O9" s="214"/>
      <c r="P9" s="214"/>
      <c r="Q9" s="214"/>
      <c r="R9" s="214"/>
      <c r="S9" s="215"/>
      <c r="T9" s="125"/>
      <c r="U9" s="125"/>
      <c r="V9" s="74" t="s">
        <v>49</v>
      </c>
      <c r="W9" s="113">
        <f>IF($P$16="LEVY",'SUPPORT I'!C2,IF(Main!$P$16="RATE",'SUPPORT I'!D2,IF(Main!$P$16="Operating Balance",'SUPPORT I'!E2,"")))</f>
        <v>0</v>
      </c>
      <c r="X9" s="90" t="s">
        <v>6</v>
      </c>
      <c r="Y9" s="88"/>
      <c r="Z9" s="125"/>
    </row>
    <row r="10" spans="1:26" x14ac:dyDescent="0.45">
      <c r="A10" s="67"/>
      <c r="B10" s="173" t="s">
        <v>105</v>
      </c>
      <c r="C10" s="174"/>
      <c r="D10" s="174"/>
      <c r="E10" s="174"/>
      <c r="F10" s="174"/>
      <c r="G10" s="115"/>
      <c r="H10" s="67"/>
      <c r="I10" s="67"/>
      <c r="J10" s="6"/>
      <c r="K10" s="7"/>
      <c r="L10" s="7"/>
      <c r="M10" s="7"/>
      <c r="N10" s="7"/>
      <c r="O10" s="7"/>
      <c r="P10" s="7"/>
      <c r="Q10" s="7"/>
      <c r="R10" s="8"/>
      <c r="S10" s="9"/>
      <c r="T10" s="49"/>
      <c r="U10" s="49"/>
      <c r="V10" s="74" t="s">
        <v>116</v>
      </c>
      <c r="W10" s="113">
        <f>IF($P$16="LEVY",'SUPPORT I'!C3,IF(Main!$P$16="RATE",'SUPPORT I'!D3,IF(Main!$P$16="Operating Balance",'SUPPORT I'!E3,"")))</f>
        <v>0</v>
      </c>
      <c r="X10" s="90" t="s">
        <v>1</v>
      </c>
      <c r="Y10" s="88"/>
      <c r="Z10" s="49"/>
    </row>
    <row r="11" spans="1:26" x14ac:dyDescent="0.45">
      <c r="A11" s="67"/>
      <c r="B11" s="175" t="s">
        <v>107</v>
      </c>
      <c r="C11" s="176"/>
      <c r="D11" s="176"/>
      <c r="E11" s="176"/>
      <c r="F11" s="176"/>
      <c r="G11" s="115"/>
      <c r="H11" s="67"/>
      <c r="I11" s="67"/>
      <c r="J11" s="10" t="s">
        <v>56</v>
      </c>
      <c r="K11" s="11"/>
      <c r="L11" s="11"/>
      <c r="M11" s="49"/>
      <c r="N11" s="11"/>
      <c r="O11" s="11"/>
      <c r="P11" s="11"/>
      <c r="Q11" s="11"/>
      <c r="R11" s="128"/>
      <c r="S11" s="12"/>
      <c r="T11" s="49"/>
      <c r="U11" s="49"/>
      <c r="V11" s="74" t="s">
        <v>50</v>
      </c>
      <c r="W11" s="113">
        <f>IF($P$16="LEVY",'SUPPORT I'!C4,IF(Main!$P$16="RATE",'SUPPORT I'!D4,IF(Main!$P$16="Operating Balance",'SUPPORT I'!E4,"")))</f>
        <v>0</v>
      </c>
      <c r="X11" s="90" t="s">
        <v>7</v>
      </c>
      <c r="Y11" s="88"/>
      <c r="Z11" s="49"/>
    </row>
    <row r="12" spans="1:26" ht="19" thickBot="1" x14ac:dyDescent="0.5">
      <c r="A12" s="67"/>
      <c r="B12" s="173" t="s">
        <v>106</v>
      </c>
      <c r="C12" s="174"/>
      <c r="D12" s="174"/>
      <c r="E12" s="174"/>
      <c r="F12" s="174"/>
      <c r="G12" s="115"/>
      <c r="H12" s="67"/>
      <c r="I12" s="67"/>
      <c r="J12" s="13"/>
      <c r="K12" s="14"/>
      <c r="L12" s="14"/>
      <c r="M12" s="15"/>
      <c r="N12" s="14"/>
      <c r="O12" s="14"/>
      <c r="P12" s="16"/>
      <c r="Q12" s="14"/>
      <c r="R12" s="15"/>
      <c r="S12" s="17"/>
      <c r="T12" s="49"/>
      <c r="U12" s="49"/>
      <c r="V12" s="75" t="s">
        <v>51</v>
      </c>
      <c r="W12" s="84">
        <f>IFERROR(+W9+W10+W11,"")</f>
        <v>0</v>
      </c>
      <c r="X12" s="91" t="s">
        <v>79</v>
      </c>
      <c r="Y12" s="92" t="s">
        <v>20</v>
      </c>
      <c r="Z12" s="49"/>
    </row>
    <row r="13" spans="1:26" ht="19" thickBot="1" x14ac:dyDescent="0.5">
      <c r="A13" s="71"/>
      <c r="B13" s="173" t="s">
        <v>112</v>
      </c>
      <c r="C13" s="174"/>
      <c r="D13" s="174"/>
      <c r="E13" s="174"/>
      <c r="F13" s="174"/>
      <c r="G13" s="115"/>
      <c r="H13" s="80"/>
      <c r="I13" s="71"/>
      <c r="J13" s="79"/>
      <c r="K13" s="11"/>
      <c r="L13" s="11"/>
      <c r="M13" s="11"/>
      <c r="N13" s="11"/>
      <c r="O13" s="11"/>
      <c r="P13" s="11"/>
      <c r="Q13" s="11"/>
      <c r="R13" s="49"/>
      <c r="T13" s="49"/>
      <c r="U13" s="49"/>
      <c r="V13" s="151"/>
      <c r="W13" s="151"/>
      <c r="X13" s="151"/>
      <c r="Y13" s="151"/>
      <c r="Z13" s="49"/>
    </row>
    <row r="14" spans="1:26" ht="21.5" thickBot="1" x14ac:dyDescent="0.5">
      <c r="A14" s="67"/>
      <c r="B14" s="173" t="s">
        <v>115</v>
      </c>
      <c r="C14" s="174"/>
      <c r="D14" s="174"/>
      <c r="E14" s="174"/>
      <c r="F14" s="174"/>
      <c r="G14" s="115"/>
      <c r="H14" s="67"/>
      <c r="I14" s="67"/>
      <c r="J14" s="64" t="s">
        <v>114</v>
      </c>
      <c r="K14" s="18"/>
      <c r="L14" s="18"/>
      <c r="M14" s="18"/>
      <c r="N14" s="18"/>
      <c r="O14" s="18"/>
      <c r="P14" s="56" t="s">
        <v>57</v>
      </c>
      <c r="Q14" s="18"/>
      <c r="R14" s="56" t="s">
        <v>58</v>
      </c>
      <c r="S14" s="19"/>
      <c r="T14" s="136"/>
      <c r="U14" s="137"/>
      <c r="V14" s="193" t="s">
        <v>16</v>
      </c>
      <c r="W14" s="194"/>
      <c r="X14" s="103"/>
      <c r="Y14" s="97" t="s">
        <v>82</v>
      </c>
      <c r="Z14" s="137"/>
    </row>
    <row r="15" spans="1:26" x14ac:dyDescent="0.45">
      <c r="A15" s="67"/>
      <c r="B15" s="171"/>
      <c r="C15" s="172"/>
      <c r="D15" s="172"/>
      <c r="E15" s="172"/>
      <c r="F15" s="172"/>
      <c r="G15" s="76"/>
      <c r="H15" s="67"/>
      <c r="I15" s="67"/>
      <c r="J15" s="200"/>
      <c r="K15" s="201"/>
      <c r="L15" s="201"/>
      <c r="M15" s="201"/>
      <c r="N15" s="20"/>
      <c r="O15" s="20"/>
      <c r="P15" s="20"/>
      <c r="Q15" s="20"/>
      <c r="R15" s="20"/>
      <c r="S15" s="21"/>
      <c r="T15" s="5"/>
      <c r="U15" s="5"/>
      <c r="V15" s="82" t="s">
        <v>43</v>
      </c>
      <c r="W15" s="113">
        <f>IF($P$16="LEVY",'SUPPORT I'!C8,IF(Main!$P$16="RATE",'SUPPORT I'!D8,IF(Main!$P$16="Operating Balance",'SUPPORT I'!E8,"")))</f>
        <v>0</v>
      </c>
      <c r="X15" s="90" t="s">
        <v>2</v>
      </c>
      <c r="Y15" s="88"/>
      <c r="Z15" s="5"/>
    </row>
    <row r="16" spans="1:26" ht="18.75" customHeight="1" x14ac:dyDescent="0.45">
      <c r="A16" s="67"/>
      <c r="B16" s="173" t="s">
        <v>117</v>
      </c>
      <c r="C16" s="174"/>
      <c r="D16" s="174"/>
      <c r="E16" s="174"/>
      <c r="F16" s="174"/>
      <c r="G16" s="115"/>
      <c r="H16" s="67"/>
      <c r="I16" s="67"/>
      <c r="J16" s="204" t="s">
        <v>90</v>
      </c>
      <c r="K16" s="205"/>
      <c r="L16" s="205"/>
      <c r="M16" s="205"/>
      <c r="N16" s="205"/>
      <c r="O16" s="206"/>
      <c r="P16" s="22" t="s">
        <v>70</v>
      </c>
      <c r="Q16" s="5"/>
      <c r="R16" s="45"/>
      <c r="S16" s="23"/>
      <c r="T16" s="5"/>
      <c r="U16" s="5"/>
      <c r="V16" s="82" t="s">
        <v>44</v>
      </c>
      <c r="W16" s="113">
        <f>IF($P$16="LEVY",'SUPPORT I'!$C$9,IF(Main!$P$16="RATE",'SUPPORT I'!$D$9,IF(Main!$P$16="Operating Balance",'SUPPORT I'!$E$9,"")))</f>
        <v>0</v>
      </c>
      <c r="X16" s="90" t="s">
        <v>3</v>
      </c>
      <c r="Y16" s="88"/>
      <c r="Z16" s="5"/>
    </row>
    <row r="17" spans="1:26" ht="19" thickBot="1" x14ac:dyDescent="0.5">
      <c r="A17" s="67"/>
      <c r="B17" s="161"/>
      <c r="C17" s="162"/>
      <c r="D17" s="162"/>
      <c r="E17" s="162"/>
      <c r="F17" s="162"/>
      <c r="G17" s="73"/>
      <c r="H17" s="67"/>
      <c r="I17" s="67"/>
      <c r="J17" s="24"/>
      <c r="K17" s="25"/>
      <c r="L17" s="25"/>
      <c r="M17" s="25"/>
      <c r="N17" s="25"/>
      <c r="O17" s="25"/>
      <c r="P17" s="5"/>
      <c r="Q17" s="5"/>
      <c r="R17" s="5"/>
      <c r="S17" s="23"/>
      <c r="T17" s="5"/>
      <c r="U17" s="5"/>
      <c r="V17" s="82" t="s">
        <v>45</v>
      </c>
      <c r="W17" s="85">
        <f>IFERROR(+W18+W19+W20,"")</f>
        <v>0</v>
      </c>
      <c r="X17" s="90" t="s">
        <v>79</v>
      </c>
      <c r="Y17" s="88" t="s">
        <v>21</v>
      </c>
      <c r="Z17" s="5"/>
    </row>
    <row r="18" spans="1:26" ht="19" thickBot="1" x14ac:dyDescent="0.5">
      <c r="A18" s="67"/>
      <c r="B18" s="67"/>
      <c r="C18" s="67"/>
      <c r="D18" s="67"/>
      <c r="E18" s="67"/>
      <c r="F18" s="67"/>
      <c r="G18" s="67"/>
      <c r="H18" s="67"/>
      <c r="I18" s="67"/>
      <c r="J18" s="24"/>
      <c r="K18" s="25"/>
      <c r="L18" s="25"/>
      <c r="M18" s="25"/>
      <c r="N18" s="163" t="s">
        <v>59</v>
      </c>
      <c r="O18" s="164"/>
      <c r="P18" s="143"/>
      <c r="Q18" s="5"/>
      <c r="R18" s="46"/>
      <c r="S18" s="23"/>
      <c r="T18" s="5"/>
      <c r="U18" s="5"/>
      <c r="V18" s="82" t="s">
        <v>99</v>
      </c>
      <c r="W18" s="113">
        <f>IF($P$16="LEVY",'SUPPORT I'!$C$11,IF(Main!$P$16="RATE",'SUPPORT I'!$D$11,IF(Main!$P$16="Operating Balance",'SUPPORT I'!$E$11,"")))</f>
        <v>0</v>
      </c>
      <c r="X18" s="90" t="s">
        <v>4</v>
      </c>
      <c r="Y18" s="88"/>
      <c r="Z18" s="5"/>
    </row>
    <row r="19" spans="1:26" ht="21" x14ac:dyDescent="0.5">
      <c r="A19" s="67"/>
      <c r="B19" s="158" t="s">
        <v>76</v>
      </c>
      <c r="C19" s="159"/>
      <c r="D19" s="159"/>
      <c r="E19" s="159"/>
      <c r="F19" s="159"/>
      <c r="G19" s="160"/>
      <c r="H19" s="67"/>
      <c r="I19" s="67"/>
      <c r="J19" s="27"/>
      <c r="K19" s="28"/>
      <c r="L19" s="28"/>
      <c r="M19" s="28"/>
      <c r="N19" s="5"/>
      <c r="O19" s="26"/>
      <c r="P19" s="5"/>
      <c r="Q19" s="5"/>
      <c r="R19" s="5"/>
      <c r="S19" s="23"/>
      <c r="T19" s="5"/>
      <c r="U19" s="5"/>
      <c r="V19" s="82" t="s">
        <v>100</v>
      </c>
      <c r="W19" s="85"/>
      <c r="X19" s="90"/>
      <c r="Y19" s="88"/>
      <c r="Z19" s="5"/>
    </row>
    <row r="20" spans="1:26" x14ac:dyDescent="0.45">
      <c r="A20" s="67"/>
      <c r="B20" s="154" t="s">
        <v>74</v>
      </c>
      <c r="C20" s="155"/>
      <c r="D20" s="155"/>
      <c r="E20" s="155"/>
      <c r="F20" s="155"/>
      <c r="G20" s="112" t="s">
        <v>75</v>
      </c>
      <c r="H20" s="67"/>
      <c r="I20" s="67"/>
      <c r="J20" s="202"/>
      <c r="K20" s="203"/>
      <c r="L20" s="203"/>
      <c r="M20" s="203"/>
      <c r="N20" s="163" t="s">
        <v>60</v>
      </c>
      <c r="O20" s="164"/>
      <c r="P20" s="144"/>
      <c r="Q20" s="5"/>
      <c r="R20" s="46"/>
      <c r="S20" s="23"/>
      <c r="T20" s="5"/>
      <c r="U20" s="5"/>
      <c r="V20" s="82" t="s">
        <v>46</v>
      </c>
      <c r="W20" s="130">
        <f>+$P$36</f>
        <v>0</v>
      </c>
      <c r="X20" s="90"/>
      <c r="Y20" s="88" t="s">
        <v>83</v>
      </c>
      <c r="Z20" s="5"/>
    </row>
    <row r="21" spans="1:26" x14ac:dyDescent="0.45">
      <c r="A21" s="67"/>
      <c r="B21" s="173" t="s">
        <v>110</v>
      </c>
      <c r="C21" s="174"/>
      <c r="D21" s="174"/>
      <c r="E21" s="174"/>
      <c r="F21" s="174"/>
      <c r="G21" s="115"/>
      <c r="H21" s="67"/>
      <c r="I21" s="67"/>
      <c r="J21" s="27"/>
      <c r="K21" s="28"/>
      <c r="L21" s="28"/>
      <c r="M21" s="28"/>
      <c r="N21" s="5"/>
      <c r="O21" s="26"/>
      <c r="P21" s="5"/>
      <c r="Q21" s="5"/>
      <c r="R21" s="5"/>
      <c r="S21" s="23"/>
      <c r="T21" s="5"/>
      <c r="U21" s="5"/>
      <c r="V21" s="82" t="s">
        <v>47</v>
      </c>
      <c r="W21" s="85">
        <f>IFERROR(+W15+W16+W17,"")</f>
        <v>0</v>
      </c>
      <c r="X21" s="90" t="s">
        <v>79</v>
      </c>
      <c r="Y21" s="88" t="s">
        <v>19</v>
      </c>
      <c r="Z21" s="5"/>
    </row>
    <row r="22" spans="1:26" ht="19" thickBot="1" x14ac:dyDescent="0.5">
      <c r="A22" s="67"/>
      <c r="B22" s="77" t="s">
        <v>111</v>
      </c>
      <c r="C22" s="78"/>
      <c r="D22" s="78"/>
      <c r="E22" s="120"/>
      <c r="F22" s="121"/>
      <c r="G22" s="114"/>
      <c r="H22" s="67"/>
      <c r="I22" s="67"/>
      <c r="J22" s="202"/>
      <c r="K22" s="203"/>
      <c r="L22" s="203"/>
      <c r="M22" s="203"/>
      <c r="N22" s="163" t="s">
        <v>61</v>
      </c>
      <c r="O22" s="164"/>
      <c r="P22" s="145"/>
      <c r="Q22" s="5"/>
      <c r="R22" s="46"/>
      <c r="S22" s="23"/>
      <c r="T22" s="5"/>
      <c r="U22" s="5"/>
      <c r="V22" s="83" t="s">
        <v>48</v>
      </c>
      <c r="W22" s="86">
        <f>IFERROR(+W12-W21,"")</f>
        <v>0</v>
      </c>
      <c r="X22" s="107" t="s">
        <v>79</v>
      </c>
      <c r="Y22" s="92" t="s">
        <v>26</v>
      </c>
      <c r="Z22" s="5"/>
    </row>
    <row r="23" spans="1:26" ht="19" thickBot="1" x14ac:dyDescent="0.5">
      <c r="A23" s="67"/>
      <c r="B23" s="67"/>
      <c r="C23" s="67"/>
      <c r="D23" s="67"/>
      <c r="E23" s="67"/>
      <c r="F23" s="67"/>
      <c r="G23" s="67"/>
      <c r="H23" s="67"/>
      <c r="I23" s="67"/>
      <c r="J23" s="165"/>
      <c r="K23" s="166"/>
      <c r="L23" s="166"/>
      <c r="M23" s="166"/>
      <c r="N23" s="29"/>
      <c r="O23" s="29"/>
      <c r="P23" s="29"/>
      <c r="Q23" s="29"/>
      <c r="R23" s="29"/>
      <c r="S23" s="30"/>
      <c r="T23" s="133"/>
      <c r="U23" s="5"/>
      <c r="V23" s="151" t="s">
        <v>0</v>
      </c>
      <c r="W23" s="151"/>
      <c r="X23" s="151"/>
      <c r="Y23" s="151"/>
      <c r="Z23" s="5"/>
    </row>
    <row r="24" spans="1:26" ht="23.5" thickBot="1" x14ac:dyDescent="0.55000000000000004">
      <c r="A24" s="67"/>
      <c r="B24" s="158" t="s">
        <v>77</v>
      </c>
      <c r="C24" s="159"/>
      <c r="D24" s="159"/>
      <c r="E24" s="159"/>
      <c r="F24" s="159"/>
      <c r="G24" s="160"/>
      <c r="H24" s="67"/>
      <c r="I24" s="67"/>
      <c r="J24" s="65" t="s">
        <v>62</v>
      </c>
      <c r="K24" s="59"/>
      <c r="L24" s="59"/>
      <c r="M24" s="59"/>
      <c r="N24" s="59"/>
      <c r="O24" s="59"/>
      <c r="P24" s="181" t="s">
        <v>57</v>
      </c>
      <c r="Q24" s="181"/>
      <c r="R24" s="181" t="s">
        <v>58</v>
      </c>
      <c r="S24" s="188"/>
      <c r="T24" s="132"/>
      <c r="U24" s="132"/>
      <c r="V24" s="198" t="s">
        <v>17</v>
      </c>
      <c r="W24" s="199"/>
      <c r="X24" s="103"/>
      <c r="Y24" s="97" t="s">
        <v>81</v>
      </c>
      <c r="Z24" s="132"/>
    </row>
    <row r="25" spans="1:26" x14ac:dyDescent="0.45">
      <c r="A25" s="67"/>
      <c r="B25" s="154" t="s">
        <v>74</v>
      </c>
      <c r="C25" s="155"/>
      <c r="D25" s="155"/>
      <c r="E25" s="155"/>
      <c r="F25" s="155"/>
      <c r="G25" s="112" t="s">
        <v>75</v>
      </c>
      <c r="H25" s="67"/>
      <c r="I25" s="67"/>
      <c r="J25" s="189" t="s">
        <v>63</v>
      </c>
      <c r="K25" s="190"/>
      <c r="L25" s="190"/>
      <c r="M25" s="190"/>
      <c r="N25" s="190"/>
      <c r="O25" s="190"/>
      <c r="P25" s="60">
        <f>IF($P$16="LEVY",'SUPPORT I'!C20,IF(Main!$P$16="RATE",'SUPPORT I'!D20,IF(Main!$P$16="Operating Balance",'SUPPORT I'!E20,"")))</f>
        <v>0</v>
      </c>
      <c r="Q25" s="61"/>
      <c r="R25" s="186"/>
      <c r="S25" s="187"/>
      <c r="T25" s="43"/>
      <c r="U25" s="43"/>
      <c r="V25" s="167" t="s">
        <v>18</v>
      </c>
      <c r="W25" s="168"/>
      <c r="X25" s="90"/>
      <c r="Y25" s="88" t="s">
        <v>82</v>
      </c>
      <c r="Z25" s="43"/>
    </row>
    <row r="26" spans="1:26" ht="19" thickBot="1" x14ac:dyDescent="0.5">
      <c r="A26" s="67"/>
      <c r="B26" s="156" t="s">
        <v>108</v>
      </c>
      <c r="C26" s="157"/>
      <c r="D26" s="157"/>
      <c r="E26" s="157"/>
      <c r="F26" s="157"/>
      <c r="G26" s="114"/>
      <c r="H26" s="67"/>
      <c r="I26" s="67"/>
      <c r="J26" s="177" t="s">
        <v>64</v>
      </c>
      <c r="K26" s="178"/>
      <c r="L26" s="178"/>
      <c r="M26" s="178"/>
      <c r="N26" s="178"/>
      <c r="O26" s="178"/>
      <c r="P26" s="44">
        <f>+R11</f>
        <v>0</v>
      </c>
      <c r="Q26" s="43"/>
      <c r="R26" s="184"/>
      <c r="S26" s="185"/>
      <c r="T26" s="138"/>
      <c r="U26" s="139"/>
      <c r="V26" s="74" t="s">
        <v>38</v>
      </c>
      <c r="W26" s="113">
        <f>IF($P$16="LEVY",'SUPPORT I'!$C$19,IF(Main!$P$16="RATE",'SUPPORT I'!$D$19,IF(Main!$P$16="Operating Balance",'SUPPORT I'!$E$19,"")))</f>
        <v>0</v>
      </c>
      <c r="X26" s="90" t="s">
        <v>10</v>
      </c>
      <c r="Y26" s="88"/>
      <c r="Z26" s="139"/>
    </row>
    <row r="27" spans="1:26" ht="19" thickBot="1" x14ac:dyDescent="0.5">
      <c r="A27" s="67"/>
      <c r="B27" s="67"/>
      <c r="C27" s="67"/>
      <c r="D27" s="67"/>
      <c r="E27" s="67"/>
      <c r="F27" s="67"/>
      <c r="G27" s="67"/>
      <c r="H27" s="67"/>
      <c r="I27" s="67"/>
      <c r="J27" s="179" t="s">
        <v>86</v>
      </c>
      <c r="K27" s="180"/>
      <c r="L27" s="180"/>
      <c r="M27" s="180"/>
      <c r="N27" s="180"/>
      <c r="O27" s="180"/>
      <c r="P27" s="62" t="str">
        <f>IFERROR(IF($P$16="LEVY",'SUPPORT I'!C35,IF(Main!$P$16="RATE",'SUPPORT I'!D35,IF(Main!$P$16="Operating Balance",'SUPPORT I'!E35,""))),"")</f>
        <v/>
      </c>
      <c r="Q27" s="63"/>
      <c r="R27" s="182"/>
      <c r="S27" s="183"/>
      <c r="T27" s="140"/>
      <c r="U27" s="141"/>
      <c r="V27" s="74" t="s">
        <v>39</v>
      </c>
      <c r="W27" s="146">
        <f>IF($P$16="LEVY",'SUPPORT I'!$C$20,IF(Main!$P$16="RATE",'SUPPORT I'!$D$20,IF(Main!$P$16="Operating Balance",'SUPPORT I'!$E$20,"")))</f>
        <v>0</v>
      </c>
      <c r="X27" s="104" t="s">
        <v>11</v>
      </c>
      <c r="Y27" s="88" t="s">
        <v>83</v>
      </c>
      <c r="Z27" s="141"/>
    </row>
    <row r="28" spans="1:26" ht="21.5" thickBot="1" x14ac:dyDescent="0.55000000000000004">
      <c r="A28" s="67"/>
      <c r="B28" s="158" t="s">
        <v>97</v>
      </c>
      <c r="C28" s="159"/>
      <c r="D28" s="159"/>
      <c r="E28" s="159"/>
      <c r="F28" s="159"/>
      <c r="G28" s="160"/>
      <c r="H28" s="67"/>
      <c r="I28" s="67"/>
      <c r="J28" s="32"/>
      <c r="K28" s="4"/>
      <c r="L28" s="4"/>
      <c r="M28" s="4"/>
      <c r="N28" s="4"/>
      <c r="O28" s="33"/>
      <c r="P28" s="33"/>
      <c r="Q28" s="33"/>
      <c r="V28" s="82" t="s">
        <v>40</v>
      </c>
      <c r="W28" s="130">
        <f>-ABS($P$31)</f>
        <v>0</v>
      </c>
      <c r="X28" s="90" t="s">
        <v>28</v>
      </c>
      <c r="Y28" s="88" t="s">
        <v>83</v>
      </c>
    </row>
    <row r="29" spans="1:26" ht="21.5" thickBot="1" x14ac:dyDescent="0.5">
      <c r="A29" s="67"/>
      <c r="B29" s="154" t="s">
        <v>74</v>
      </c>
      <c r="C29" s="155"/>
      <c r="D29" s="155"/>
      <c r="E29" s="155"/>
      <c r="F29" s="155"/>
      <c r="G29" s="112" t="s">
        <v>75</v>
      </c>
      <c r="H29" s="67"/>
      <c r="I29" s="67"/>
      <c r="J29" s="169" t="s">
        <v>65</v>
      </c>
      <c r="K29" s="170"/>
      <c r="L29" s="170"/>
      <c r="M29" s="170"/>
      <c r="N29" s="170"/>
      <c r="O29" s="170"/>
      <c r="P29" s="116" t="s">
        <v>66</v>
      </c>
      <c r="Q29" s="116"/>
      <c r="R29" s="117" t="s">
        <v>58</v>
      </c>
      <c r="S29" s="118"/>
      <c r="T29" s="126"/>
      <c r="U29" s="126"/>
      <c r="V29" s="82" t="s">
        <v>41</v>
      </c>
      <c r="W29" s="113">
        <f>IF($P$16="LEVY",'SUPPORT I'!$C$22,IF(Main!$P$16="RATE",'SUPPORT I'!$D$22,IF(Main!$P$16="Operating Balance",'SUPPORT I'!$E$22,"")))</f>
        <v>0</v>
      </c>
      <c r="X29" s="90" t="s">
        <v>8</v>
      </c>
      <c r="Y29" s="88"/>
      <c r="Z29" s="126"/>
    </row>
    <row r="30" spans="1:26" ht="19" thickBot="1" x14ac:dyDescent="0.5">
      <c r="A30" s="67"/>
      <c r="B30" s="156" t="s">
        <v>109</v>
      </c>
      <c r="C30" s="157"/>
      <c r="D30" s="157"/>
      <c r="E30" s="157"/>
      <c r="F30" s="157"/>
      <c r="G30" s="114"/>
      <c r="H30" s="67"/>
      <c r="I30" s="67"/>
      <c r="J30" s="34"/>
      <c r="K30" s="5"/>
      <c r="L30" s="5"/>
      <c r="M30" s="5"/>
      <c r="N30" s="5"/>
      <c r="O30" s="5"/>
      <c r="P30" s="5"/>
      <c r="Q30" s="5"/>
      <c r="R30" s="5"/>
      <c r="S30" s="35"/>
      <c r="T30" s="5"/>
      <c r="U30" s="5"/>
      <c r="V30" s="75" t="s">
        <v>42</v>
      </c>
      <c r="W30" s="86">
        <f>IFERROR(W26+W27+W28+W29,"")</f>
        <v>0</v>
      </c>
      <c r="X30" s="91" t="s">
        <v>79</v>
      </c>
      <c r="Y30" s="92" t="s">
        <v>23</v>
      </c>
      <c r="Z30" s="5"/>
    </row>
    <row r="31" spans="1:26" ht="19" thickBot="1" x14ac:dyDescent="0.5">
      <c r="A31" s="67"/>
      <c r="B31" s="72"/>
      <c r="C31" s="67"/>
      <c r="D31" s="67"/>
      <c r="E31" s="67"/>
      <c r="F31" s="67"/>
      <c r="G31" s="67"/>
      <c r="H31" s="67"/>
      <c r="I31" s="67"/>
      <c r="J31" s="152" t="s">
        <v>67</v>
      </c>
      <c r="K31" s="153"/>
      <c r="L31" s="153"/>
      <c r="M31" s="153"/>
      <c r="N31" s="153"/>
      <c r="O31" s="153"/>
      <c r="P31" s="128"/>
      <c r="Q31" s="36"/>
      <c r="R31" s="45"/>
      <c r="S31" s="37"/>
      <c r="T31" s="134"/>
      <c r="U31" s="36"/>
      <c r="V31" s="72"/>
      <c r="W31" s="66"/>
      <c r="X31" s="93"/>
      <c r="Y31" s="94"/>
      <c r="Z31" s="36"/>
    </row>
    <row r="32" spans="1:26" ht="19" thickBot="1" x14ac:dyDescent="0.5">
      <c r="A32" s="67"/>
      <c r="B32" s="67" t="s">
        <v>87</v>
      </c>
      <c r="C32" s="191" t="s">
        <v>98</v>
      </c>
      <c r="D32" s="191"/>
      <c r="E32" s="191"/>
      <c r="F32" s="191"/>
      <c r="G32" s="191"/>
      <c r="H32" s="67"/>
      <c r="I32" s="67"/>
      <c r="J32" s="38"/>
      <c r="K32" s="39"/>
      <c r="L32" s="39"/>
      <c r="M32" s="39"/>
      <c r="N32" s="39"/>
      <c r="O32" s="39"/>
      <c r="P32" s="39"/>
      <c r="Q32" s="39"/>
      <c r="R32" s="39"/>
      <c r="S32" s="40"/>
      <c r="T32" s="5"/>
      <c r="U32" s="5"/>
      <c r="V32" s="193" t="s">
        <v>16</v>
      </c>
      <c r="W32" s="194"/>
      <c r="X32" s="103"/>
      <c r="Y32" s="97" t="s">
        <v>82</v>
      </c>
      <c r="Z32" s="5"/>
    </row>
    <row r="33" spans="1:26" ht="19" thickBot="1" x14ac:dyDescent="0.5">
      <c r="A33" s="67"/>
      <c r="B33" s="67" t="s">
        <v>88</v>
      </c>
      <c r="C33" s="192" t="s">
        <v>89</v>
      </c>
      <c r="D33" s="192"/>
      <c r="E33" s="192"/>
      <c r="F33" s="192"/>
      <c r="G33" s="192"/>
      <c r="H33" s="67"/>
      <c r="I33" s="67"/>
      <c r="J33" s="31"/>
      <c r="K33" s="31"/>
      <c r="L33" s="31"/>
      <c r="M33" s="31"/>
      <c r="N33" s="31"/>
      <c r="O33" s="31"/>
      <c r="P33" s="41"/>
      <c r="Q33" s="41"/>
      <c r="R33" s="41"/>
      <c r="S33" s="41"/>
      <c r="T33" s="41"/>
      <c r="U33" s="41"/>
      <c r="V33" s="74" t="s">
        <v>32</v>
      </c>
      <c r="W33" s="113">
        <f>IF($P$16="LEVY",'SUPPORT I'!$C$26,IF(Main!$P$16="RATE",'SUPPORT I'!$D$26,IF(Main!$P$16="Operating Balance",'SUPPORT I'!$E$26,"")))</f>
        <v>0</v>
      </c>
      <c r="X33" s="95" t="s">
        <v>29</v>
      </c>
      <c r="Y33" s="98"/>
      <c r="Z33" s="41"/>
    </row>
    <row r="34" spans="1:26" ht="21.5" thickBot="1" x14ac:dyDescent="0.5">
      <c r="A34" s="67"/>
      <c r="B34" s="67"/>
      <c r="C34" s="192"/>
      <c r="D34" s="192"/>
      <c r="E34" s="192"/>
      <c r="F34" s="192"/>
      <c r="G34" s="192"/>
      <c r="H34" s="67"/>
      <c r="I34" s="67"/>
      <c r="J34" s="169" t="s">
        <v>68</v>
      </c>
      <c r="K34" s="170"/>
      <c r="L34" s="170"/>
      <c r="M34" s="170"/>
      <c r="N34" s="170"/>
      <c r="O34" s="170"/>
      <c r="P34" s="116" t="s">
        <v>69</v>
      </c>
      <c r="Q34" s="116"/>
      <c r="R34" s="117" t="s">
        <v>102</v>
      </c>
      <c r="S34" s="118"/>
      <c r="T34" s="126"/>
      <c r="U34" s="126"/>
      <c r="V34" s="82" t="s">
        <v>33</v>
      </c>
      <c r="W34" s="85">
        <f>IFERROR(+W35+W36+W37,"")</f>
        <v>0</v>
      </c>
      <c r="X34" s="95" t="s">
        <v>79</v>
      </c>
      <c r="Y34" s="88" t="s">
        <v>85</v>
      </c>
      <c r="Z34" s="126"/>
    </row>
    <row r="35" spans="1:26" x14ac:dyDescent="0.45">
      <c r="A35" s="67"/>
      <c r="B35" s="67"/>
      <c r="C35" s="67"/>
      <c r="D35" s="67"/>
      <c r="E35" s="67"/>
      <c r="F35" s="67"/>
      <c r="G35" s="67"/>
      <c r="H35" s="67"/>
      <c r="I35" s="67"/>
      <c r="J35" s="34"/>
      <c r="K35" s="5"/>
      <c r="L35" s="5"/>
      <c r="M35" s="5"/>
      <c r="N35" s="5"/>
      <c r="O35" s="5"/>
      <c r="P35" s="5"/>
      <c r="Q35" s="5"/>
      <c r="R35" s="42"/>
      <c r="S35" s="35"/>
      <c r="T35" s="5"/>
      <c r="U35" s="5"/>
      <c r="V35" s="74" t="s">
        <v>113</v>
      </c>
      <c r="W35" s="113">
        <f>IF($P$16="LEVY",'SUPPORT I'!$C$28,IF(Main!$P$16="RATE",'SUPPORT I'!$D$28,IF(Main!$P$16="Operating Balance",'SUPPORT I'!$E$28,"")))</f>
        <v>0</v>
      </c>
      <c r="X35" s="95" t="s">
        <v>5</v>
      </c>
      <c r="Y35" s="98"/>
      <c r="Z35" s="5"/>
    </row>
    <row r="36" spans="1:26" x14ac:dyDescent="0.45">
      <c r="A36" s="67"/>
      <c r="B36" s="67"/>
      <c r="C36" s="67"/>
      <c r="D36" s="67"/>
      <c r="E36" s="67"/>
      <c r="F36" s="67"/>
      <c r="G36" s="67"/>
      <c r="H36" s="67"/>
      <c r="I36" s="67"/>
      <c r="J36" s="152" t="s">
        <v>92</v>
      </c>
      <c r="K36" s="153"/>
      <c r="L36" s="153"/>
      <c r="M36" s="153"/>
      <c r="N36" s="153"/>
      <c r="O36" s="153"/>
      <c r="P36" s="128"/>
      <c r="Q36" s="36"/>
      <c r="R36" s="129"/>
      <c r="S36" s="37"/>
      <c r="T36" s="36"/>
      <c r="U36" s="36"/>
      <c r="V36" s="82" t="s">
        <v>34</v>
      </c>
      <c r="W36" s="85"/>
      <c r="X36" s="90"/>
      <c r="Y36" s="88"/>
      <c r="Z36" s="36"/>
    </row>
    <row r="37" spans="1:26" ht="19" thickBot="1" x14ac:dyDescent="0.5">
      <c r="A37" s="67"/>
      <c r="B37" s="67"/>
      <c r="C37" s="67"/>
      <c r="D37" s="67"/>
      <c r="E37" s="67"/>
      <c r="F37" s="67"/>
      <c r="G37" s="67"/>
      <c r="H37" s="67"/>
      <c r="I37" s="67"/>
      <c r="J37" s="38"/>
      <c r="K37" s="39"/>
      <c r="L37" s="39"/>
      <c r="M37" s="39"/>
      <c r="N37" s="39"/>
      <c r="O37" s="39"/>
      <c r="P37" s="39"/>
      <c r="Q37" s="39"/>
      <c r="R37" s="39"/>
      <c r="S37" s="40"/>
      <c r="T37" s="5"/>
      <c r="U37" s="5"/>
      <c r="V37" s="82" t="s">
        <v>35</v>
      </c>
      <c r="W37" s="130">
        <f>+$R$36</f>
        <v>0</v>
      </c>
      <c r="X37" s="90" t="s">
        <v>52</v>
      </c>
      <c r="Y37" s="98" t="s">
        <v>83</v>
      </c>
      <c r="Z37" s="5"/>
    </row>
    <row r="38" spans="1:26" ht="19" thickBot="1" x14ac:dyDescent="0.5">
      <c r="A38" s="67"/>
      <c r="B38" s="67"/>
      <c r="C38" s="67"/>
      <c r="D38" s="67"/>
      <c r="E38" s="67"/>
      <c r="F38" s="67"/>
      <c r="G38" s="67"/>
      <c r="H38" s="67"/>
      <c r="I38" s="67"/>
      <c r="J38" s="67"/>
      <c r="K38" s="67"/>
      <c r="L38" s="67"/>
      <c r="M38" s="67"/>
      <c r="N38" s="67"/>
      <c r="O38" s="67"/>
      <c r="P38" s="67"/>
      <c r="Q38" s="67"/>
      <c r="R38" s="67"/>
      <c r="S38" s="67"/>
      <c r="T38" s="67"/>
      <c r="U38" s="67"/>
      <c r="V38" s="105" t="s">
        <v>36</v>
      </c>
      <c r="W38" s="106">
        <f>IFERROR(+W33+W34,"")</f>
        <v>0</v>
      </c>
      <c r="X38" s="95" t="s">
        <v>79</v>
      </c>
      <c r="Y38" s="88" t="s">
        <v>27</v>
      </c>
      <c r="Z38" s="67"/>
    </row>
    <row r="39" spans="1:26" ht="19" thickBot="1" x14ac:dyDescent="0.5">
      <c r="A39" s="67"/>
      <c r="B39" s="67"/>
      <c r="C39" s="67"/>
      <c r="D39" s="67"/>
      <c r="E39" s="67"/>
      <c r="F39" s="67"/>
      <c r="G39" s="67"/>
      <c r="H39" s="67"/>
      <c r="I39" s="67"/>
      <c r="J39" s="67" t="s">
        <v>91</v>
      </c>
      <c r="K39" s="191" t="s">
        <v>95</v>
      </c>
      <c r="L39" s="191"/>
      <c r="M39" s="191"/>
      <c r="N39" s="191"/>
      <c r="O39" s="191"/>
      <c r="P39" s="191"/>
      <c r="Q39" s="191"/>
      <c r="R39" s="191"/>
      <c r="S39" s="191"/>
      <c r="T39" s="123"/>
      <c r="U39" s="123"/>
      <c r="V39" s="119" t="s">
        <v>37</v>
      </c>
      <c r="W39" s="147">
        <f>IF($P$16="LEVY",'SUPPORT I'!$C$32,IF(Main!$P$16="RATE",'SUPPORT I'!$D$32,IF(Main!$P$16="Operating Balance",'SUPPORT I'!$E$32,"")))</f>
        <v>0</v>
      </c>
      <c r="X39" s="102" t="s">
        <v>9</v>
      </c>
      <c r="Y39" s="99" t="s">
        <v>24</v>
      </c>
      <c r="Z39" s="123"/>
    </row>
    <row r="40" spans="1:26" ht="19" thickBot="1" x14ac:dyDescent="0.5">
      <c r="A40" s="67"/>
      <c r="B40" s="67"/>
      <c r="C40" s="67"/>
      <c r="D40" s="67"/>
      <c r="E40" s="67"/>
      <c r="F40" s="67"/>
      <c r="G40" s="67"/>
      <c r="H40" s="67"/>
      <c r="I40" s="67"/>
      <c r="J40" s="67" t="s">
        <v>94</v>
      </c>
      <c r="K40" s="191" t="s">
        <v>93</v>
      </c>
      <c r="L40" s="191"/>
      <c r="M40" s="191"/>
      <c r="N40" s="191"/>
      <c r="O40" s="191"/>
      <c r="P40" s="191"/>
      <c r="Q40" s="191"/>
      <c r="R40" s="191"/>
      <c r="S40" s="191"/>
      <c r="T40" s="123"/>
      <c r="U40" s="123"/>
      <c r="V40" s="3"/>
      <c r="W40" s="2"/>
      <c r="X40" s="95"/>
      <c r="Y40" s="96"/>
      <c r="Z40" s="123"/>
    </row>
    <row r="41" spans="1:26" x14ac:dyDescent="0.45">
      <c r="A41" s="67"/>
      <c r="B41" s="67"/>
      <c r="C41" s="67"/>
      <c r="D41" s="67"/>
      <c r="E41" s="67"/>
      <c r="F41" s="67"/>
      <c r="G41" s="67"/>
      <c r="H41" s="67"/>
      <c r="I41" s="67"/>
      <c r="J41" s="67"/>
      <c r="K41" s="67"/>
      <c r="L41" s="67"/>
      <c r="M41" s="67"/>
      <c r="N41" s="67"/>
      <c r="O41" s="67"/>
      <c r="P41" s="67"/>
      <c r="Q41" s="67"/>
      <c r="R41" s="67"/>
      <c r="S41" s="67"/>
      <c r="T41" s="67"/>
      <c r="U41" s="67"/>
      <c r="V41" s="81" t="s">
        <v>30</v>
      </c>
      <c r="W41" s="131">
        <f>+$R$11</f>
        <v>0</v>
      </c>
      <c r="X41" s="101" t="s">
        <v>22</v>
      </c>
      <c r="Y41" s="100" t="s">
        <v>83</v>
      </c>
      <c r="Z41" s="67"/>
    </row>
    <row r="42" spans="1:26" ht="19" thickBot="1" x14ac:dyDescent="0.5">
      <c r="A42" s="67"/>
      <c r="B42" s="67"/>
      <c r="C42" s="67"/>
      <c r="D42" s="67"/>
      <c r="E42" s="67"/>
      <c r="F42" s="67"/>
      <c r="G42" s="67"/>
      <c r="H42" s="67"/>
      <c r="I42" s="67"/>
      <c r="J42" s="67"/>
      <c r="K42" s="67"/>
      <c r="L42" s="67"/>
      <c r="M42" s="67"/>
      <c r="N42" s="67"/>
      <c r="O42" s="67"/>
      <c r="P42" s="67"/>
      <c r="Q42" s="67"/>
      <c r="R42" s="67"/>
      <c r="S42" s="67"/>
      <c r="T42" s="67"/>
      <c r="U42" s="67"/>
      <c r="V42" s="75" t="s">
        <v>31</v>
      </c>
      <c r="W42" s="148" t="str">
        <f>IFERROR(IF($P$16="LEVY",'SUPPORT I'!$C$35,IF(Main!$P$16="RATE",'SUPPORT I'!$D$35,IF(Main!$P$16="Operating Balance",'SUPPORT I'!$E$35,""))),"")</f>
        <v/>
      </c>
      <c r="X42" s="102" t="s">
        <v>12</v>
      </c>
      <c r="Y42" s="99" t="s">
        <v>83</v>
      </c>
      <c r="Z42" s="67"/>
    </row>
    <row r="43" spans="1:26" ht="5.25" customHeight="1" x14ac:dyDescent="0.45">
      <c r="A43" s="67"/>
      <c r="B43" s="67"/>
      <c r="C43" s="67"/>
      <c r="D43" s="67"/>
      <c r="E43" s="67"/>
      <c r="F43" s="67"/>
      <c r="G43" s="67"/>
      <c r="H43" s="67"/>
      <c r="I43" s="67"/>
      <c r="J43" s="67"/>
      <c r="K43" s="67"/>
      <c r="L43" s="67"/>
      <c r="M43" s="67"/>
      <c r="N43" s="67"/>
      <c r="O43" s="67"/>
      <c r="P43" s="67"/>
      <c r="Q43" s="67"/>
      <c r="R43" s="67"/>
      <c r="S43" s="67"/>
      <c r="T43" s="67"/>
      <c r="U43" s="67"/>
      <c r="Z43" s="67"/>
    </row>
    <row r="44" spans="1:26" hidden="1" x14ac:dyDescent="0.45">
      <c r="A44" s="67"/>
      <c r="B44" s="67"/>
      <c r="C44" s="67"/>
      <c r="D44" s="67"/>
      <c r="E44" s="67"/>
      <c r="F44" s="67"/>
      <c r="G44" s="67"/>
      <c r="H44" s="67"/>
      <c r="I44" s="67"/>
      <c r="J44" s="67"/>
      <c r="K44" s="67"/>
      <c r="L44" s="67"/>
      <c r="M44" s="67"/>
      <c r="N44" s="67"/>
      <c r="O44" s="67"/>
      <c r="P44" s="67"/>
      <c r="Q44" s="67"/>
      <c r="R44" s="67"/>
      <c r="S44" s="67"/>
      <c r="T44" s="67"/>
      <c r="U44" s="67"/>
      <c r="Z44" s="67"/>
    </row>
    <row r="45" spans="1:26" hidden="1" x14ac:dyDescent="0.45">
      <c r="A45" s="67"/>
      <c r="B45" s="67"/>
      <c r="C45" s="67"/>
      <c r="D45" s="67"/>
      <c r="E45" s="67"/>
      <c r="F45" s="67"/>
      <c r="G45" s="67"/>
      <c r="H45" s="67"/>
      <c r="I45" s="67"/>
      <c r="J45" s="67"/>
      <c r="K45" s="67"/>
      <c r="L45" s="67"/>
      <c r="M45" s="67"/>
      <c r="N45" s="67"/>
      <c r="O45" s="67"/>
      <c r="P45" s="67"/>
      <c r="Q45" s="67"/>
      <c r="R45" s="67"/>
      <c r="S45" s="67"/>
      <c r="T45" s="67"/>
      <c r="U45" s="67"/>
      <c r="Z45" s="67"/>
    </row>
    <row r="46" spans="1:26" hidden="1" x14ac:dyDescent="0.45">
      <c r="A46" s="67"/>
      <c r="B46" s="67"/>
      <c r="C46" s="67"/>
      <c r="D46" s="67"/>
      <c r="E46" s="67"/>
      <c r="F46" s="67"/>
      <c r="G46" s="67"/>
      <c r="H46" s="67"/>
      <c r="I46" s="67"/>
      <c r="J46" s="67"/>
      <c r="K46" s="67"/>
      <c r="L46" s="67"/>
      <c r="M46" s="67"/>
      <c r="N46" s="67"/>
      <c r="O46" s="67"/>
      <c r="P46" s="67"/>
      <c r="Q46" s="67"/>
      <c r="R46" s="67"/>
      <c r="S46" s="67"/>
      <c r="T46" s="67"/>
      <c r="U46" s="67"/>
      <c r="Z46" s="67"/>
    </row>
    <row r="47" spans="1:26" hidden="1" x14ac:dyDescent="0.45">
      <c r="A47" s="67"/>
      <c r="B47" s="67"/>
      <c r="C47" s="67"/>
      <c r="D47" s="67"/>
      <c r="E47" s="67"/>
      <c r="F47" s="67"/>
      <c r="G47" s="67"/>
      <c r="H47" s="67"/>
      <c r="I47" s="67"/>
      <c r="J47" s="67"/>
      <c r="K47" s="67"/>
      <c r="L47" s="67"/>
      <c r="M47" s="67"/>
      <c r="N47" s="67"/>
      <c r="O47" s="67"/>
      <c r="P47" s="67"/>
      <c r="Q47" s="67"/>
      <c r="R47" s="67"/>
      <c r="S47" s="67"/>
      <c r="T47" s="67"/>
      <c r="U47" s="67"/>
      <c r="Z47" s="67"/>
    </row>
    <row r="48" spans="1:26" hidden="1" x14ac:dyDescent="0.45">
      <c r="A48" s="67"/>
      <c r="B48" s="67"/>
      <c r="C48" s="67"/>
      <c r="D48" s="67"/>
      <c r="E48" s="67"/>
      <c r="F48" s="67"/>
      <c r="G48" s="67"/>
      <c r="H48" s="67"/>
      <c r="I48" s="67"/>
      <c r="J48" s="67"/>
      <c r="K48" s="67"/>
      <c r="L48" s="67"/>
      <c r="M48" s="67"/>
      <c r="N48" s="67"/>
      <c r="O48" s="67"/>
      <c r="P48" s="67"/>
      <c r="Q48" s="67"/>
      <c r="R48" s="67"/>
      <c r="S48" s="67"/>
      <c r="T48" s="67"/>
      <c r="U48" s="67"/>
      <c r="Z48" s="67"/>
    </row>
    <row r="49" spans="1:26" hidden="1" x14ac:dyDescent="0.45">
      <c r="A49" s="67"/>
      <c r="B49" s="67"/>
      <c r="C49" s="67"/>
      <c r="D49" s="67"/>
      <c r="E49" s="67"/>
      <c r="F49" s="67"/>
      <c r="G49" s="67"/>
      <c r="H49" s="67"/>
      <c r="I49" s="67"/>
      <c r="J49" s="67"/>
      <c r="K49" s="67"/>
      <c r="L49" s="67"/>
      <c r="M49" s="67"/>
      <c r="N49" s="67"/>
      <c r="O49" s="67"/>
      <c r="P49" s="67"/>
      <c r="Q49" s="67"/>
      <c r="R49" s="67"/>
      <c r="S49" s="67"/>
      <c r="T49" s="67"/>
      <c r="U49" s="67"/>
      <c r="Z49" s="67"/>
    </row>
    <row r="50" spans="1:26" hidden="1" x14ac:dyDescent="0.45">
      <c r="A50" s="67"/>
      <c r="B50" s="67"/>
      <c r="C50" s="67"/>
      <c r="D50" s="67"/>
      <c r="E50" s="67"/>
      <c r="F50" s="67"/>
      <c r="G50" s="67"/>
      <c r="H50" s="67"/>
      <c r="I50" s="67"/>
      <c r="J50" s="67"/>
      <c r="K50" s="67"/>
      <c r="L50" s="67"/>
      <c r="M50" s="67"/>
      <c r="N50" s="67"/>
      <c r="O50" s="67"/>
      <c r="P50" s="67"/>
      <c r="Q50" s="67"/>
      <c r="R50" s="67"/>
      <c r="S50" s="67"/>
      <c r="T50" s="67"/>
      <c r="U50" s="67"/>
      <c r="Z50" s="67"/>
    </row>
    <row r="51" spans="1:26" hidden="1" x14ac:dyDescent="0.45">
      <c r="A51" s="67"/>
      <c r="B51" s="67"/>
      <c r="C51" s="67"/>
      <c r="D51" s="67"/>
      <c r="E51" s="67"/>
      <c r="F51" s="67"/>
      <c r="G51" s="67"/>
      <c r="H51" s="67"/>
      <c r="I51" s="67"/>
      <c r="J51" s="67"/>
      <c r="K51" s="67"/>
      <c r="L51" s="67"/>
      <c r="M51" s="67"/>
      <c r="N51" s="67"/>
      <c r="O51" s="67"/>
      <c r="P51" s="67"/>
      <c r="Q51" s="67"/>
      <c r="R51" s="67"/>
      <c r="S51" s="67"/>
      <c r="T51" s="67"/>
      <c r="U51" s="67"/>
      <c r="Z51" s="67"/>
    </row>
    <row r="52" spans="1:26" hidden="1" x14ac:dyDescent="0.45">
      <c r="A52" s="67"/>
      <c r="B52" s="67"/>
      <c r="C52" s="67"/>
      <c r="D52" s="67"/>
      <c r="E52" s="67"/>
      <c r="F52" s="67"/>
      <c r="G52" s="67"/>
      <c r="H52" s="67"/>
      <c r="I52" s="67"/>
      <c r="J52" s="67"/>
      <c r="K52" s="67"/>
      <c r="L52" s="67"/>
      <c r="M52" s="67"/>
      <c r="N52" s="67"/>
      <c r="O52" s="67"/>
      <c r="P52" s="67"/>
      <c r="Q52" s="67"/>
      <c r="R52" s="67"/>
      <c r="S52" s="67"/>
      <c r="T52" s="67"/>
      <c r="U52" s="67"/>
      <c r="Z52" s="67"/>
    </row>
    <row r="53" spans="1:26" hidden="1" x14ac:dyDescent="0.45">
      <c r="A53" s="67"/>
      <c r="B53" s="67"/>
      <c r="C53" s="67"/>
      <c r="D53" s="67"/>
      <c r="E53" s="67"/>
      <c r="F53" s="67"/>
      <c r="G53" s="67"/>
      <c r="H53" s="67"/>
      <c r="I53" s="67"/>
      <c r="J53" s="67"/>
      <c r="K53" s="67"/>
      <c r="L53" s="67"/>
      <c r="M53" s="67"/>
      <c r="N53" s="67"/>
      <c r="O53" s="67"/>
      <c r="P53" s="67"/>
      <c r="Q53" s="67"/>
      <c r="R53" s="67"/>
      <c r="S53" s="67"/>
      <c r="T53" s="67"/>
      <c r="U53" s="67"/>
      <c r="Z53" s="67"/>
    </row>
    <row r="54" spans="1:26" hidden="1" x14ac:dyDescent="0.45">
      <c r="A54" s="67"/>
      <c r="B54" s="67"/>
      <c r="C54" s="67"/>
      <c r="D54" s="67"/>
      <c r="E54" s="67"/>
      <c r="F54" s="67"/>
      <c r="G54" s="67"/>
      <c r="H54" s="67"/>
      <c r="I54" s="67"/>
      <c r="J54" s="67"/>
      <c r="K54" s="67"/>
      <c r="L54" s="67"/>
      <c r="M54" s="67"/>
      <c r="N54" s="67"/>
      <c r="O54" s="67"/>
      <c r="P54" s="67"/>
      <c r="Q54" s="67"/>
      <c r="R54" s="67"/>
      <c r="S54" s="67"/>
      <c r="T54" s="67"/>
      <c r="U54" s="67"/>
      <c r="Z54" s="67"/>
    </row>
    <row r="55" spans="1:26" hidden="1" x14ac:dyDescent="0.45">
      <c r="A55" s="67"/>
      <c r="B55" s="67"/>
      <c r="C55" s="67"/>
      <c r="D55" s="67"/>
      <c r="E55" s="67"/>
      <c r="F55" s="67"/>
      <c r="G55" s="67"/>
      <c r="H55" s="67"/>
      <c r="I55" s="67"/>
      <c r="J55" s="67"/>
      <c r="K55" s="67"/>
      <c r="L55" s="67"/>
      <c r="M55" s="67"/>
      <c r="N55" s="67"/>
      <c r="O55" s="67"/>
      <c r="P55" s="67"/>
      <c r="Q55" s="67"/>
      <c r="R55" s="67"/>
      <c r="S55" s="67"/>
      <c r="T55" s="67"/>
      <c r="U55" s="67"/>
      <c r="Z55" s="67"/>
    </row>
    <row r="56" spans="1:26" hidden="1" x14ac:dyDescent="0.45">
      <c r="A56" s="67"/>
      <c r="B56" s="67"/>
      <c r="C56" s="67"/>
      <c r="D56" s="67"/>
      <c r="E56" s="67"/>
      <c r="F56" s="67"/>
      <c r="G56" s="67"/>
      <c r="H56" s="67"/>
      <c r="I56" s="67"/>
      <c r="J56" s="67"/>
      <c r="K56" s="67"/>
      <c r="L56" s="67"/>
      <c r="M56" s="67"/>
      <c r="N56" s="67"/>
      <c r="O56" s="67"/>
      <c r="P56" s="67"/>
      <c r="Q56" s="67"/>
      <c r="R56" s="67"/>
      <c r="S56" s="67"/>
      <c r="T56" s="67"/>
      <c r="U56" s="67"/>
      <c r="Z56" s="67"/>
    </row>
    <row r="57" spans="1:26" hidden="1" x14ac:dyDescent="0.45">
      <c r="A57" s="67"/>
      <c r="B57" s="67"/>
      <c r="C57" s="67"/>
      <c r="D57" s="67"/>
      <c r="E57" s="67"/>
      <c r="F57" s="67"/>
      <c r="G57" s="67"/>
      <c r="H57" s="67"/>
      <c r="I57" s="67"/>
      <c r="J57" s="67"/>
      <c r="K57" s="67"/>
      <c r="L57" s="67"/>
      <c r="M57" s="67"/>
      <c r="N57" s="67"/>
      <c r="O57" s="67"/>
      <c r="P57" s="67"/>
      <c r="Q57" s="67"/>
      <c r="R57" s="67"/>
      <c r="S57" s="67"/>
      <c r="T57" s="67"/>
      <c r="U57" s="67"/>
      <c r="Z57" s="67"/>
    </row>
    <row r="58" spans="1:26" hidden="1" x14ac:dyDescent="0.45">
      <c r="A58" s="67"/>
      <c r="B58" s="67"/>
      <c r="C58" s="67"/>
      <c r="D58" s="67"/>
      <c r="E58" s="67"/>
      <c r="F58" s="67"/>
      <c r="G58" s="67"/>
      <c r="H58" s="67"/>
      <c r="I58" s="67"/>
      <c r="J58" s="67"/>
      <c r="K58" s="67"/>
      <c r="L58" s="67"/>
      <c r="M58" s="67"/>
      <c r="N58" s="67"/>
      <c r="O58" s="67"/>
      <c r="P58" s="67"/>
      <c r="Q58" s="67"/>
      <c r="R58" s="67"/>
      <c r="S58" s="67"/>
      <c r="T58" s="67"/>
      <c r="U58" s="67"/>
      <c r="Z58" s="67"/>
    </row>
    <row r="59" spans="1:26" hidden="1" x14ac:dyDescent="0.45">
      <c r="A59" s="67"/>
      <c r="B59" s="67"/>
      <c r="C59" s="67"/>
      <c r="D59" s="67"/>
      <c r="E59" s="67"/>
      <c r="F59" s="67"/>
      <c r="G59" s="67"/>
      <c r="H59" s="67"/>
      <c r="I59" s="67"/>
      <c r="J59" s="67"/>
      <c r="K59" s="67"/>
      <c r="L59" s="67"/>
      <c r="M59" s="67"/>
      <c r="N59" s="67"/>
      <c r="O59" s="67"/>
      <c r="P59" s="67"/>
      <c r="Q59" s="67"/>
      <c r="R59" s="67"/>
      <c r="S59" s="67"/>
      <c r="T59" s="67"/>
      <c r="U59" s="67"/>
      <c r="Z59" s="67"/>
    </row>
    <row r="60" spans="1:26" hidden="1" x14ac:dyDescent="0.45">
      <c r="A60" s="67"/>
      <c r="B60" s="67"/>
      <c r="C60" s="67"/>
      <c r="D60" s="67"/>
      <c r="E60" s="67"/>
      <c r="F60" s="67"/>
      <c r="G60" s="67"/>
      <c r="H60" s="67"/>
      <c r="I60" s="67"/>
      <c r="J60" s="67"/>
      <c r="K60" s="67"/>
      <c r="L60" s="67"/>
      <c r="M60" s="67"/>
      <c r="N60" s="67"/>
      <c r="O60" s="67"/>
      <c r="P60" s="67"/>
      <c r="Q60" s="67"/>
      <c r="R60" s="67"/>
      <c r="S60" s="67"/>
      <c r="T60" s="67"/>
      <c r="U60" s="67"/>
      <c r="Z60" s="67"/>
    </row>
    <row r="61" spans="1:26" hidden="1" x14ac:dyDescent="0.45">
      <c r="A61" s="67"/>
      <c r="B61" s="67"/>
      <c r="C61" s="67"/>
      <c r="D61" s="67"/>
      <c r="E61" s="67"/>
      <c r="F61" s="67"/>
      <c r="G61" s="67"/>
      <c r="H61" s="67"/>
      <c r="I61" s="67"/>
      <c r="J61" s="67"/>
      <c r="K61" s="67"/>
      <c r="L61" s="67"/>
      <c r="M61" s="67"/>
      <c r="N61" s="67"/>
      <c r="O61" s="67"/>
      <c r="P61" s="67"/>
      <c r="Q61" s="67"/>
      <c r="R61" s="67"/>
      <c r="S61" s="67"/>
      <c r="T61" s="67"/>
      <c r="U61" s="67"/>
      <c r="Z61" s="67"/>
    </row>
    <row r="62" spans="1:26" hidden="1" x14ac:dyDescent="0.45">
      <c r="A62" s="67"/>
      <c r="B62" s="67"/>
      <c r="C62" s="67"/>
      <c r="D62" s="67"/>
      <c r="E62" s="67"/>
      <c r="F62" s="67"/>
      <c r="G62" s="67"/>
      <c r="H62" s="67"/>
      <c r="I62" s="67"/>
      <c r="J62" s="67"/>
      <c r="K62" s="67"/>
      <c r="L62" s="67"/>
      <c r="M62" s="67"/>
      <c r="N62" s="67"/>
      <c r="O62" s="67"/>
      <c r="P62" s="67"/>
      <c r="Q62" s="67"/>
      <c r="R62" s="67"/>
      <c r="S62" s="67"/>
      <c r="T62" s="67"/>
      <c r="U62" s="67"/>
      <c r="Z62" s="67"/>
    </row>
    <row r="63" spans="1:26" hidden="1" x14ac:dyDescent="0.45">
      <c r="A63" s="67"/>
      <c r="B63" s="67"/>
      <c r="C63" s="67"/>
      <c r="D63" s="67"/>
      <c r="E63" s="67"/>
      <c r="F63" s="67"/>
      <c r="G63" s="67"/>
      <c r="H63" s="67"/>
      <c r="I63" s="67"/>
      <c r="J63" s="67"/>
      <c r="K63" s="67"/>
      <c r="L63" s="67"/>
      <c r="M63" s="67"/>
      <c r="N63" s="67"/>
      <c r="O63" s="67"/>
      <c r="P63" s="67"/>
      <c r="Q63" s="67"/>
      <c r="R63" s="67"/>
      <c r="S63" s="67"/>
      <c r="T63" s="67"/>
      <c r="U63" s="67"/>
      <c r="Z63" s="67"/>
    </row>
    <row r="64" spans="1:26" hidden="1" x14ac:dyDescent="0.45">
      <c r="A64" s="67"/>
      <c r="B64" s="67"/>
      <c r="C64" s="67"/>
      <c r="D64" s="67"/>
      <c r="E64" s="67"/>
      <c r="F64" s="67"/>
      <c r="G64" s="67"/>
      <c r="H64" s="67"/>
      <c r="I64" s="67"/>
      <c r="J64" s="67"/>
      <c r="K64" s="67"/>
      <c r="L64" s="67"/>
      <c r="M64" s="67"/>
      <c r="N64" s="67"/>
      <c r="O64" s="67"/>
      <c r="P64" s="67"/>
      <c r="Q64" s="67"/>
      <c r="R64" s="67"/>
      <c r="S64" s="67"/>
      <c r="T64" s="67"/>
      <c r="U64" s="67"/>
      <c r="Z64" s="67"/>
    </row>
    <row r="65" spans="1:26" hidden="1" x14ac:dyDescent="0.45">
      <c r="A65" s="67"/>
      <c r="B65" s="67"/>
      <c r="C65" s="67"/>
      <c r="D65" s="67"/>
      <c r="E65" s="67"/>
      <c r="F65" s="67"/>
      <c r="G65" s="67"/>
      <c r="H65" s="67"/>
      <c r="I65" s="67"/>
      <c r="J65" s="67"/>
      <c r="K65" s="67"/>
      <c r="L65" s="67"/>
      <c r="M65" s="67"/>
      <c r="N65" s="67"/>
      <c r="O65" s="67"/>
      <c r="P65" s="67"/>
      <c r="Q65" s="67"/>
      <c r="R65" s="67"/>
      <c r="S65" s="67"/>
      <c r="T65" s="67"/>
      <c r="U65" s="67"/>
      <c r="Z65" s="67"/>
    </row>
    <row r="66" spans="1:26" hidden="1" x14ac:dyDescent="0.45">
      <c r="A66" s="67"/>
      <c r="B66" s="67"/>
      <c r="C66" s="67"/>
      <c r="D66" s="67"/>
      <c r="E66" s="67"/>
      <c r="F66" s="67"/>
      <c r="G66" s="67"/>
      <c r="H66" s="67"/>
      <c r="I66" s="67"/>
      <c r="J66" s="67"/>
      <c r="K66" s="67"/>
      <c r="L66" s="67"/>
      <c r="M66" s="67"/>
      <c r="N66" s="67"/>
      <c r="O66" s="67"/>
      <c r="P66" s="67"/>
      <c r="Q66" s="67"/>
      <c r="R66" s="67"/>
      <c r="S66" s="67"/>
      <c r="T66" s="67"/>
      <c r="U66" s="67"/>
      <c r="Z66" s="67"/>
    </row>
    <row r="67" spans="1:26" hidden="1" x14ac:dyDescent="0.45">
      <c r="A67" s="67"/>
      <c r="B67" s="67"/>
      <c r="C67" s="67"/>
      <c r="D67" s="67"/>
      <c r="E67" s="67"/>
      <c r="F67" s="67"/>
      <c r="G67" s="67"/>
      <c r="H67" s="67"/>
      <c r="I67" s="67"/>
      <c r="J67" s="67"/>
      <c r="K67" s="67"/>
      <c r="L67" s="67"/>
      <c r="M67" s="67"/>
      <c r="N67" s="67"/>
      <c r="O67" s="67"/>
      <c r="P67" s="67"/>
      <c r="Q67" s="67"/>
      <c r="R67" s="67"/>
      <c r="S67" s="67"/>
      <c r="T67" s="67"/>
      <c r="U67" s="67"/>
      <c r="Z67" s="67"/>
    </row>
    <row r="68" spans="1:26" hidden="1" x14ac:dyDescent="0.45">
      <c r="A68" s="67"/>
      <c r="B68" s="67"/>
      <c r="C68" s="67"/>
      <c r="D68" s="67"/>
      <c r="E68" s="67"/>
      <c r="F68" s="67"/>
      <c r="G68" s="67"/>
      <c r="H68" s="67"/>
      <c r="I68" s="67"/>
      <c r="J68" s="67"/>
      <c r="K68" s="67"/>
      <c r="L68" s="67"/>
      <c r="M68" s="67"/>
      <c r="N68" s="67"/>
      <c r="O68" s="67"/>
      <c r="P68" s="67"/>
      <c r="Q68" s="67"/>
      <c r="R68" s="67"/>
      <c r="S68" s="67"/>
      <c r="T68" s="67"/>
      <c r="U68" s="67"/>
      <c r="Z68" s="67"/>
    </row>
    <row r="69" spans="1:26" hidden="1" x14ac:dyDescent="0.45">
      <c r="A69" s="67"/>
      <c r="B69" s="67"/>
      <c r="C69" s="67"/>
      <c r="D69" s="67"/>
      <c r="E69" s="67"/>
      <c r="F69" s="67"/>
      <c r="G69" s="67"/>
      <c r="H69" s="67"/>
      <c r="I69" s="67"/>
      <c r="J69" s="67"/>
      <c r="K69" s="67"/>
      <c r="L69" s="67"/>
      <c r="M69" s="67"/>
      <c r="N69" s="67"/>
      <c r="O69" s="67"/>
      <c r="P69" s="67"/>
      <c r="Q69" s="67"/>
      <c r="R69" s="67"/>
      <c r="S69" s="67"/>
      <c r="T69" s="67"/>
      <c r="U69" s="67"/>
      <c r="Z69" s="67"/>
    </row>
    <row r="70" spans="1:26" hidden="1" x14ac:dyDescent="0.45">
      <c r="A70" s="67"/>
      <c r="B70" s="67"/>
      <c r="C70" s="67"/>
      <c r="D70" s="67"/>
      <c r="E70" s="67"/>
      <c r="F70" s="67"/>
      <c r="G70" s="67"/>
      <c r="H70" s="67"/>
      <c r="I70" s="67"/>
      <c r="J70" s="67"/>
      <c r="K70" s="67"/>
      <c r="L70" s="67"/>
      <c r="M70" s="67"/>
      <c r="N70" s="67"/>
      <c r="O70" s="67"/>
      <c r="P70" s="67"/>
      <c r="Q70" s="67"/>
      <c r="R70" s="67"/>
      <c r="S70" s="67"/>
      <c r="T70" s="67"/>
      <c r="U70" s="67"/>
      <c r="Z70" s="67"/>
    </row>
    <row r="71" spans="1:26" hidden="1" x14ac:dyDescent="0.45">
      <c r="A71" s="67"/>
      <c r="B71" s="67"/>
      <c r="C71" s="67"/>
      <c r="D71" s="67"/>
      <c r="E71" s="67"/>
      <c r="F71" s="67"/>
      <c r="G71" s="67"/>
      <c r="H71" s="67"/>
      <c r="I71" s="67"/>
      <c r="J71" s="67"/>
      <c r="K71" s="67"/>
      <c r="L71" s="67"/>
      <c r="M71" s="67"/>
      <c r="N71" s="67"/>
      <c r="O71" s="67"/>
      <c r="P71" s="67"/>
      <c r="Q71" s="67"/>
      <c r="R71" s="67"/>
      <c r="S71" s="67"/>
      <c r="T71" s="67"/>
      <c r="U71" s="67"/>
      <c r="Z71" s="67"/>
    </row>
    <row r="72" spans="1:26" hidden="1" x14ac:dyDescent="0.45">
      <c r="A72" s="67"/>
      <c r="B72" s="67"/>
      <c r="C72" s="67"/>
      <c r="D72" s="67"/>
      <c r="E72" s="67"/>
      <c r="F72" s="67"/>
      <c r="G72" s="67"/>
      <c r="H72" s="67"/>
      <c r="I72" s="67"/>
      <c r="J72" s="67"/>
      <c r="K72" s="67"/>
      <c r="L72" s="67"/>
      <c r="M72" s="67"/>
      <c r="N72" s="67"/>
      <c r="O72" s="67"/>
      <c r="P72" s="67"/>
      <c r="Q72" s="67"/>
      <c r="R72" s="67"/>
      <c r="S72" s="67"/>
      <c r="T72" s="67"/>
      <c r="U72" s="67"/>
      <c r="Z72" s="67"/>
    </row>
    <row r="73" spans="1:26" hidden="1" x14ac:dyDescent="0.45">
      <c r="A73" s="67"/>
      <c r="B73" s="67"/>
      <c r="C73" s="67"/>
      <c r="D73" s="67"/>
      <c r="E73" s="67"/>
      <c r="F73" s="67"/>
      <c r="G73" s="67"/>
      <c r="H73" s="67"/>
      <c r="I73" s="67"/>
      <c r="J73" s="67"/>
      <c r="K73" s="67"/>
      <c r="L73" s="67"/>
      <c r="M73" s="67"/>
      <c r="N73" s="67"/>
      <c r="O73" s="67"/>
      <c r="P73" s="67"/>
      <c r="Q73" s="67"/>
      <c r="R73" s="67"/>
      <c r="S73" s="67"/>
      <c r="T73" s="67"/>
      <c r="U73" s="67"/>
      <c r="Z73" s="67"/>
    </row>
    <row r="74" spans="1:26" hidden="1" x14ac:dyDescent="0.45">
      <c r="A74" s="67"/>
      <c r="B74" s="67"/>
      <c r="C74" s="67"/>
      <c r="D74" s="67"/>
      <c r="E74" s="67"/>
      <c r="F74" s="67"/>
      <c r="G74" s="67"/>
      <c r="H74" s="67"/>
      <c r="I74" s="67"/>
      <c r="J74" s="67"/>
      <c r="K74" s="67"/>
      <c r="L74" s="67"/>
      <c r="M74" s="67"/>
      <c r="N74" s="67"/>
      <c r="O74" s="67"/>
      <c r="P74" s="67"/>
      <c r="Q74" s="67"/>
      <c r="R74" s="67"/>
      <c r="S74" s="67"/>
      <c r="T74" s="67"/>
      <c r="U74" s="67"/>
      <c r="Z74" s="67"/>
    </row>
    <row r="75" spans="1:26" hidden="1" x14ac:dyDescent="0.45">
      <c r="A75" s="67"/>
      <c r="B75" s="67"/>
      <c r="C75" s="67"/>
      <c r="D75" s="67"/>
      <c r="E75" s="67"/>
      <c r="F75" s="67"/>
      <c r="G75" s="67"/>
      <c r="H75" s="67"/>
      <c r="I75" s="67"/>
      <c r="J75" s="67"/>
      <c r="K75" s="67"/>
      <c r="L75" s="67"/>
      <c r="M75" s="67"/>
      <c r="N75" s="67"/>
      <c r="O75" s="67"/>
      <c r="P75" s="67"/>
      <c r="Q75" s="67"/>
      <c r="R75" s="67"/>
      <c r="S75" s="67"/>
      <c r="T75" s="67"/>
      <c r="U75" s="67"/>
      <c r="Z75" s="67"/>
    </row>
    <row r="76" spans="1:26" hidden="1" x14ac:dyDescent="0.45">
      <c r="A76" s="67"/>
      <c r="B76" s="67"/>
      <c r="C76" s="67"/>
      <c r="D76" s="67"/>
      <c r="E76" s="67"/>
      <c r="F76" s="67"/>
      <c r="G76" s="67"/>
      <c r="H76" s="67"/>
      <c r="I76" s="67"/>
      <c r="J76" s="67"/>
      <c r="K76" s="67"/>
      <c r="L76" s="67"/>
      <c r="M76" s="67"/>
      <c r="N76" s="67"/>
      <c r="O76" s="67"/>
      <c r="P76" s="67"/>
      <c r="Q76" s="67"/>
      <c r="R76" s="67"/>
      <c r="S76" s="67"/>
      <c r="T76" s="67"/>
      <c r="U76" s="67"/>
      <c r="Z76" s="67"/>
    </row>
    <row r="77" spans="1:26" hidden="1" x14ac:dyDescent="0.45">
      <c r="A77" s="67"/>
      <c r="B77" s="67"/>
      <c r="C77" s="67"/>
      <c r="D77" s="67"/>
      <c r="E77" s="67"/>
      <c r="F77" s="67"/>
      <c r="G77" s="67"/>
      <c r="H77" s="67"/>
      <c r="I77" s="67"/>
      <c r="J77" s="67"/>
      <c r="K77" s="67"/>
      <c r="L77" s="67"/>
      <c r="M77" s="67"/>
      <c r="N77" s="67"/>
      <c r="O77" s="67"/>
      <c r="P77" s="67"/>
      <c r="Q77" s="67"/>
      <c r="R77" s="67"/>
      <c r="S77" s="67"/>
      <c r="T77" s="67"/>
      <c r="U77" s="67"/>
      <c r="Z77" s="67"/>
    </row>
    <row r="78" spans="1:26" hidden="1" x14ac:dyDescent="0.45">
      <c r="A78" s="67"/>
      <c r="B78" s="67"/>
      <c r="C78" s="67"/>
      <c r="D78" s="67"/>
      <c r="E78" s="67"/>
      <c r="F78" s="67"/>
      <c r="G78" s="67"/>
      <c r="H78" s="67"/>
      <c r="I78" s="67"/>
      <c r="J78" s="67"/>
      <c r="K78" s="67"/>
      <c r="L78" s="67"/>
      <c r="M78" s="67"/>
      <c r="N78" s="67"/>
      <c r="O78" s="67"/>
      <c r="P78" s="67"/>
      <c r="Q78" s="67"/>
      <c r="R78" s="67"/>
      <c r="S78" s="67"/>
      <c r="T78" s="67"/>
      <c r="U78" s="67"/>
      <c r="Z78" s="67"/>
    </row>
    <row r="79" spans="1:26" hidden="1" x14ac:dyDescent="0.45">
      <c r="A79" s="67"/>
      <c r="B79" s="67"/>
      <c r="C79" s="67"/>
      <c r="D79" s="67"/>
      <c r="E79" s="67"/>
      <c r="F79" s="67"/>
      <c r="G79" s="67"/>
      <c r="H79" s="67"/>
      <c r="I79" s="67"/>
      <c r="J79" s="67"/>
      <c r="K79" s="67"/>
      <c r="L79" s="67"/>
      <c r="M79" s="67"/>
      <c r="N79" s="67"/>
      <c r="O79" s="67"/>
      <c r="P79" s="67"/>
      <c r="Q79" s="67"/>
      <c r="R79" s="67"/>
      <c r="S79" s="67"/>
      <c r="T79" s="67"/>
      <c r="U79" s="67"/>
      <c r="Z79" s="67"/>
    </row>
    <row r="80" spans="1:26" hidden="1" x14ac:dyDescent="0.45">
      <c r="A80" s="67"/>
      <c r="B80" s="67"/>
      <c r="C80" s="67"/>
      <c r="D80" s="67"/>
      <c r="E80" s="67"/>
      <c r="F80" s="67"/>
      <c r="G80" s="67"/>
      <c r="H80" s="67"/>
      <c r="I80" s="67"/>
      <c r="J80" s="67"/>
      <c r="K80" s="67"/>
      <c r="L80" s="67"/>
      <c r="M80" s="67"/>
      <c r="N80" s="67"/>
      <c r="O80" s="67"/>
      <c r="P80" s="67"/>
      <c r="Q80" s="67"/>
      <c r="R80" s="67"/>
      <c r="S80" s="67"/>
      <c r="T80" s="67"/>
      <c r="U80" s="67"/>
      <c r="Z80" s="67"/>
    </row>
    <row r="81" spans="1:26" hidden="1" x14ac:dyDescent="0.45">
      <c r="A81" s="67"/>
      <c r="B81" s="67"/>
      <c r="C81" s="67"/>
      <c r="D81" s="67"/>
      <c r="E81" s="67"/>
      <c r="F81" s="67"/>
      <c r="G81" s="67"/>
      <c r="H81" s="67"/>
      <c r="I81" s="67"/>
      <c r="J81" s="67"/>
      <c r="K81" s="67"/>
      <c r="L81" s="67"/>
      <c r="M81" s="67"/>
      <c r="N81" s="67"/>
      <c r="O81" s="67"/>
      <c r="P81" s="67"/>
      <c r="Q81" s="67"/>
      <c r="R81" s="67"/>
      <c r="S81" s="67"/>
      <c r="T81" s="67"/>
      <c r="U81" s="67"/>
      <c r="Z81" s="67"/>
    </row>
    <row r="82" spans="1:26" hidden="1" x14ac:dyDescent="0.45">
      <c r="A82" s="67"/>
      <c r="B82" s="67"/>
      <c r="C82" s="67"/>
      <c r="D82" s="67"/>
      <c r="E82" s="67"/>
      <c r="F82" s="67"/>
      <c r="G82" s="67"/>
      <c r="H82" s="67"/>
      <c r="I82" s="67"/>
      <c r="J82" s="67"/>
      <c r="K82" s="67"/>
      <c r="L82" s="67"/>
      <c r="M82" s="67"/>
      <c r="N82" s="67"/>
      <c r="O82" s="67"/>
      <c r="P82" s="67"/>
      <c r="Q82" s="67"/>
      <c r="R82" s="67"/>
      <c r="S82" s="67"/>
      <c r="T82" s="67"/>
      <c r="U82" s="67"/>
      <c r="Z82" s="67"/>
    </row>
    <row r="83" spans="1:26" hidden="1" x14ac:dyDescent="0.45">
      <c r="A83" s="67"/>
      <c r="B83" s="67"/>
      <c r="C83" s="67"/>
      <c r="D83" s="67"/>
      <c r="E83" s="67"/>
      <c r="F83" s="67"/>
      <c r="G83" s="67"/>
      <c r="H83" s="67"/>
      <c r="I83" s="67"/>
      <c r="J83" s="67"/>
      <c r="K83" s="67"/>
      <c r="L83" s="67"/>
      <c r="M83" s="67"/>
      <c r="N83" s="67"/>
      <c r="O83" s="67"/>
      <c r="P83" s="67"/>
      <c r="Q83" s="67"/>
      <c r="R83" s="67"/>
      <c r="S83" s="67"/>
      <c r="T83" s="67"/>
      <c r="U83" s="67"/>
      <c r="Z83" s="67"/>
    </row>
    <row r="84" spans="1:26" hidden="1" x14ac:dyDescent="0.45">
      <c r="A84" s="67"/>
      <c r="B84" s="67"/>
      <c r="C84" s="67"/>
      <c r="D84" s="67"/>
      <c r="E84" s="67"/>
      <c r="F84" s="67"/>
      <c r="G84" s="67"/>
      <c r="H84" s="67"/>
      <c r="I84" s="67"/>
      <c r="J84" s="67"/>
      <c r="K84" s="67"/>
      <c r="L84" s="67"/>
      <c r="M84" s="67"/>
      <c r="N84" s="67"/>
      <c r="O84" s="67"/>
      <c r="P84" s="67"/>
      <c r="Q84" s="67"/>
      <c r="R84" s="67"/>
      <c r="S84" s="67"/>
      <c r="T84" s="67"/>
      <c r="U84" s="67"/>
      <c r="Z84" s="67"/>
    </row>
    <row r="85" spans="1:26" hidden="1" x14ac:dyDescent="0.45">
      <c r="A85" s="67"/>
      <c r="B85" s="67"/>
      <c r="C85" s="67"/>
      <c r="D85" s="67"/>
      <c r="E85" s="67"/>
      <c r="F85" s="67"/>
      <c r="G85" s="67"/>
      <c r="H85" s="67"/>
      <c r="I85" s="67"/>
      <c r="J85" s="67"/>
      <c r="K85" s="67"/>
      <c r="L85" s="67"/>
      <c r="M85" s="67"/>
      <c r="N85" s="67"/>
      <c r="O85" s="67"/>
      <c r="P85" s="67"/>
      <c r="Q85" s="67"/>
      <c r="R85" s="67"/>
      <c r="S85" s="67"/>
      <c r="T85" s="67"/>
      <c r="U85" s="67"/>
      <c r="Z85" s="67"/>
    </row>
    <row r="86" spans="1:26" hidden="1" x14ac:dyDescent="0.45">
      <c r="A86" s="67"/>
      <c r="B86" s="67"/>
      <c r="C86" s="67"/>
      <c r="D86" s="67"/>
      <c r="E86" s="67"/>
      <c r="F86" s="67"/>
      <c r="G86" s="67"/>
      <c r="H86" s="67"/>
      <c r="I86" s="67"/>
      <c r="J86" s="67"/>
      <c r="K86" s="67"/>
      <c r="L86" s="67"/>
      <c r="M86" s="67"/>
      <c r="N86" s="67"/>
      <c r="O86" s="67"/>
      <c r="P86" s="67"/>
      <c r="Q86" s="67"/>
      <c r="R86" s="67"/>
      <c r="S86" s="67"/>
      <c r="T86" s="67"/>
      <c r="U86" s="67"/>
      <c r="Z86" s="67"/>
    </row>
    <row r="87" spans="1:26" hidden="1" x14ac:dyDescent="0.45">
      <c r="A87" s="67"/>
      <c r="B87" s="67"/>
      <c r="C87" s="67"/>
      <c r="D87" s="67"/>
      <c r="E87" s="67"/>
      <c r="F87" s="67"/>
      <c r="G87" s="67"/>
      <c r="H87" s="67"/>
      <c r="I87" s="67"/>
      <c r="J87" s="67"/>
      <c r="K87" s="67"/>
      <c r="L87" s="67"/>
      <c r="M87" s="67"/>
      <c r="N87" s="67"/>
      <c r="O87" s="67"/>
      <c r="P87" s="67"/>
      <c r="Q87" s="67"/>
      <c r="R87" s="67"/>
      <c r="S87" s="67"/>
      <c r="T87" s="67"/>
      <c r="U87" s="67"/>
      <c r="Z87" s="67"/>
    </row>
    <row r="88" spans="1:26" hidden="1" x14ac:dyDescent="0.45">
      <c r="A88" s="67"/>
      <c r="B88" s="67"/>
      <c r="C88" s="67"/>
      <c r="D88" s="67"/>
      <c r="E88" s="67"/>
      <c r="F88" s="67"/>
      <c r="G88" s="67"/>
      <c r="H88" s="67"/>
      <c r="I88" s="67"/>
      <c r="J88" s="67"/>
      <c r="K88" s="67"/>
      <c r="L88" s="67"/>
      <c r="M88" s="67"/>
      <c r="N88" s="67"/>
      <c r="O88" s="67"/>
      <c r="P88" s="67"/>
      <c r="Q88" s="67"/>
      <c r="R88" s="67"/>
      <c r="S88" s="67"/>
      <c r="T88" s="67"/>
      <c r="U88" s="67"/>
      <c r="Z88" s="67"/>
    </row>
    <row r="89" spans="1:26" hidden="1" x14ac:dyDescent="0.45">
      <c r="A89" s="67"/>
      <c r="B89" s="67"/>
      <c r="C89" s="67"/>
      <c r="D89" s="67"/>
      <c r="E89" s="67"/>
      <c r="F89" s="67"/>
      <c r="G89" s="67"/>
      <c r="H89" s="67"/>
      <c r="I89" s="67"/>
      <c r="J89" s="67"/>
      <c r="K89" s="67"/>
      <c r="L89" s="67"/>
      <c r="M89" s="67"/>
      <c r="N89" s="67"/>
      <c r="O89" s="67"/>
      <c r="P89" s="67"/>
      <c r="Q89" s="67"/>
      <c r="R89" s="67"/>
      <c r="S89" s="67"/>
      <c r="T89" s="67"/>
      <c r="U89" s="67"/>
      <c r="Z89" s="67"/>
    </row>
    <row r="90" spans="1:26" hidden="1" x14ac:dyDescent="0.45">
      <c r="A90" s="67"/>
      <c r="B90" s="67"/>
      <c r="C90" s="67"/>
      <c r="D90" s="67"/>
      <c r="E90" s="67"/>
      <c r="F90" s="67"/>
      <c r="G90" s="67"/>
      <c r="H90" s="67"/>
      <c r="I90" s="67"/>
      <c r="J90" s="67"/>
      <c r="K90" s="67"/>
      <c r="L90" s="67"/>
      <c r="M90" s="67"/>
      <c r="N90" s="67"/>
      <c r="O90" s="67"/>
      <c r="P90" s="67"/>
      <c r="Q90" s="67"/>
      <c r="R90" s="67"/>
      <c r="S90" s="67"/>
      <c r="T90" s="67"/>
      <c r="U90" s="67"/>
      <c r="Z90" s="67"/>
    </row>
    <row r="91" spans="1:26" hidden="1" x14ac:dyDescent="0.45">
      <c r="A91" s="67"/>
      <c r="B91" s="67"/>
      <c r="C91" s="67"/>
      <c r="D91" s="67"/>
      <c r="E91" s="67"/>
      <c r="F91" s="67"/>
      <c r="G91" s="67"/>
      <c r="H91" s="67"/>
      <c r="I91" s="67"/>
      <c r="J91" s="4"/>
      <c r="K91" s="4"/>
      <c r="L91" s="4"/>
      <c r="M91" s="4"/>
      <c r="N91" s="4"/>
      <c r="O91" s="4"/>
      <c r="P91" s="4"/>
      <c r="Q91" s="4"/>
    </row>
    <row r="92" spans="1:26" hidden="1" x14ac:dyDescent="0.45">
      <c r="A92" s="67"/>
      <c r="B92" s="67"/>
      <c r="C92" s="67"/>
      <c r="D92" s="67"/>
      <c r="E92" s="67"/>
      <c r="F92" s="67"/>
      <c r="G92" s="67"/>
      <c r="H92" s="67"/>
      <c r="I92" s="67"/>
      <c r="J92" s="4"/>
      <c r="K92" s="4"/>
      <c r="L92" s="4"/>
      <c r="M92" s="4"/>
      <c r="N92" s="4"/>
      <c r="O92" s="4"/>
      <c r="P92" s="4"/>
      <c r="Q92" s="4"/>
    </row>
    <row r="93" spans="1:26" hidden="1" x14ac:dyDescent="0.45">
      <c r="A93" s="67"/>
      <c r="B93" s="67"/>
      <c r="C93" s="67"/>
      <c r="D93" s="67"/>
      <c r="E93" s="67"/>
      <c r="F93" s="67"/>
      <c r="G93" s="67"/>
      <c r="H93" s="67"/>
      <c r="I93" s="67"/>
      <c r="J93" s="4"/>
      <c r="K93" s="4"/>
      <c r="L93" s="4"/>
      <c r="M93" s="4"/>
      <c r="N93" s="4"/>
      <c r="O93" s="4"/>
      <c r="P93" s="4"/>
      <c r="Q93" s="4"/>
    </row>
    <row r="94" spans="1:26" hidden="1" x14ac:dyDescent="0.45">
      <c r="A94" s="67"/>
      <c r="B94" s="67"/>
      <c r="C94" s="67"/>
      <c r="D94" s="67"/>
      <c r="E94" s="67"/>
      <c r="F94" s="67"/>
      <c r="G94" s="67"/>
      <c r="H94" s="67"/>
      <c r="I94" s="67"/>
      <c r="J94" s="4"/>
      <c r="K94" s="4"/>
      <c r="L94" s="4"/>
      <c r="M94" s="4"/>
      <c r="N94" s="4"/>
      <c r="O94" s="4"/>
      <c r="P94" s="4"/>
      <c r="Q94" s="4"/>
    </row>
    <row r="95" spans="1:26" hidden="1" x14ac:dyDescent="0.45">
      <c r="A95" s="67"/>
      <c r="B95" s="67"/>
      <c r="C95" s="67"/>
      <c r="D95" s="67"/>
      <c r="E95" s="67"/>
      <c r="F95" s="67"/>
      <c r="G95" s="67"/>
      <c r="H95" s="67"/>
      <c r="I95" s="67"/>
      <c r="J95" s="4"/>
      <c r="K95" s="4"/>
      <c r="L95" s="4"/>
      <c r="M95" s="4"/>
      <c r="N95" s="4"/>
      <c r="O95" s="4"/>
      <c r="P95" s="4"/>
      <c r="Q95" s="4"/>
    </row>
    <row r="96" spans="1:26" hidden="1" x14ac:dyDescent="0.45">
      <c r="A96" s="67"/>
      <c r="B96" s="67"/>
      <c r="C96" s="67"/>
      <c r="D96" s="67"/>
      <c r="E96" s="67"/>
      <c r="F96" s="67"/>
      <c r="G96" s="67"/>
      <c r="H96" s="67"/>
      <c r="I96" s="67"/>
      <c r="J96" s="4"/>
      <c r="K96" s="4"/>
      <c r="L96" s="4"/>
      <c r="M96" s="4"/>
      <c r="N96" s="4"/>
      <c r="O96" s="4"/>
      <c r="P96" s="4"/>
      <c r="Q96" s="4"/>
    </row>
    <row r="97" spans="1:17" hidden="1" x14ac:dyDescent="0.45">
      <c r="A97" s="67"/>
      <c r="B97" s="67"/>
      <c r="C97" s="67"/>
      <c r="D97" s="67"/>
      <c r="E97" s="67"/>
      <c r="F97" s="67"/>
      <c r="G97" s="67"/>
      <c r="H97" s="67"/>
      <c r="I97" s="67"/>
      <c r="J97" s="4"/>
      <c r="K97" s="4"/>
      <c r="L97" s="4"/>
      <c r="M97" s="4"/>
      <c r="N97" s="4"/>
      <c r="O97" s="4"/>
      <c r="P97" s="4"/>
      <c r="Q97" s="4"/>
    </row>
    <row r="98" spans="1:17" hidden="1" x14ac:dyDescent="0.45">
      <c r="A98" s="67"/>
      <c r="B98" s="67"/>
      <c r="C98" s="67"/>
      <c r="D98" s="67"/>
      <c r="E98" s="67"/>
      <c r="F98" s="67"/>
      <c r="G98" s="67"/>
      <c r="H98" s="67"/>
      <c r="I98" s="67"/>
      <c r="J98" s="4"/>
      <c r="K98" s="4"/>
      <c r="L98" s="4"/>
      <c r="M98" s="4"/>
      <c r="N98" s="4"/>
      <c r="O98" s="4"/>
      <c r="P98" s="4"/>
      <c r="Q98" s="4"/>
    </row>
    <row r="99" spans="1:17" hidden="1" x14ac:dyDescent="0.45">
      <c r="A99" s="67"/>
      <c r="B99" s="67"/>
      <c r="C99" s="67"/>
      <c r="D99" s="67"/>
      <c r="E99" s="67"/>
      <c r="F99" s="67"/>
      <c r="G99" s="67"/>
      <c r="H99" s="67"/>
      <c r="I99" s="67"/>
      <c r="J99" s="4"/>
      <c r="K99" s="4"/>
      <c r="L99" s="4"/>
      <c r="M99" s="4"/>
      <c r="N99" s="4"/>
      <c r="O99" s="4"/>
      <c r="P99" s="4"/>
      <c r="Q99" s="4"/>
    </row>
    <row r="100" spans="1:17" hidden="1" x14ac:dyDescent="0.45">
      <c r="A100" s="67"/>
      <c r="B100" s="67"/>
      <c r="C100" s="67"/>
      <c r="D100" s="67"/>
      <c r="E100" s="67"/>
      <c r="F100" s="67"/>
      <c r="G100" s="67"/>
      <c r="H100" s="67"/>
      <c r="I100" s="67"/>
      <c r="J100" s="4"/>
      <c r="K100" s="4"/>
      <c r="L100" s="4"/>
      <c r="M100" s="4"/>
      <c r="N100" s="4"/>
      <c r="O100" s="4"/>
      <c r="P100" s="4"/>
      <c r="Q100" s="4"/>
    </row>
    <row r="101" spans="1:17" hidden="1" x14ac:dyDescent="0.45">
      <c r="A101" s="67"/>
      <c r="B101" s="67"/>
      <c r="C101" s="67"/>
      <c r="D101" s="67"/>
      <c r="E101" s="67"/>
      <c r="F101" s="67"/>
      <c r="G101" s="67"/>
      <c r="H101" s="67"/>
      <c r="I101" s="67"/>
      <c r="J101" s="4"/>
      <c r="K101" s="4"/>
      <c r="L101" s="4"/>
      <c r="M101" s="4"/>
      <c r="N101" s="4"/>
      <c r="O101" s="4"/>
      <c r="P101" s="4"/>
      <c r="Q101" s="4"/>
    </row>
    <row r="102" spans="1:17" hidden="1" x14ac:dyDescent="0.45">
      <c r="A102" s="67"/>
      <c r="B102" s="67"/>
      <c r="C102" s="67"/>
      <c r="D102" s="67"/>
      <c r="E102" s="67"/>
      <c r="F102" s="67"/>
      <c r="G102" s="67"/>
      <c r="H102" s="67"/>
      <c r="I102" s="67"/>
      <c r="J102" s="4"/>
      <c r="K102" s="4"/>
      <c r="L102" s="4"/>
      <c r="M102" s="4"/>
      <c r="N102" s="4"/>
      <c r="O102" s="4"/>
      <c r="P102" s="4"/>
      <c r="Q102" s="4"/>
    </row>
    <row r="103" spans="1:17" hidden="1" x14ac:dyDescent="0.45">
      <c r="A103" s="67"/>
      <c r="B103" s="67"/>
      <c r="C103" s="67"/>
      <c r="D103" s="67"/>
      <c r="E103" s="67"/>
      <c r="F103" s="67"/>
      <c r="G103" s="67"/>
      <c r="H103" s="67"/>
      <c r="I103" s="67"/>
      <c r="J103" s="4"/>
      <c r="K103" s="4"/>
      <c r="L103" s="4"/>
      <c r="M103" s="4"/>
      <c r="N103" s="4"/>
      <c r="O103" s="4"/>
      <c r="P103" s="4"/>
      <c r="Q103" s="4"/>
    </row>
    <row r="104" spans="1:17" hidden="1" x14ac:dyDescent="0.45">
      <c r="A104" s="67"/>
      <c r="B104" s="67"/>
      <c r="C104" s="67"/>
      <c r="D104" s="67"/>
      <c r="E104" s="67"/>
      <c r="F104" s="67"/>
      <c r="G104" s="67"/>
      <c r="H104" s="67"/>
      <c r="I104" s="67"/>
      <c r="J104" s="4"/>
      <c r="K104" s="4"/>
      <c r="L104" s="4"/>
      <c r="M104" s="4"/>
      <c r="N104" s="4"/>
      <c r="O104" s="4"/>
      <c r="P104" s="4"/>
      <c r="Q104" s="4"/>
    </row>
    <row r="105" spans="1:17" hidden="1" x14ac:dyDescent="0.45">
      <c r="A105" s="67"/>
      <c r="B105" s="67"/>
      <c r="C105" s="67"/>
      <c r="D105" s="67"/>
      <c r="E105" s="67"/>
      <c r="F105" s="67"/>
      <c r="G105" s="67"/>
      <c r="H105" s="67"/>
      <c r="I105" s="67"/>
      <c r="J105" s="4"/>
      <c r="K105" s="4"/>
      <c r="L105" s="4"/>
      <c r="M105" s="4"/>
      <c r="N105" s="4"/>
      <c r="O105" s="4"/>
      <c r="P105" s="4"/>
      <c r="Q105" s="4"/>
    </row>
    <row r="106" spans="1:17" hidden="1" x14ac:dyDescent="0.45">
      <c r="A106" s="67"/>
      <c r="B106" s="67"/>
      <c r="C106" s="67"/>
      <c r="D106" s="67"/>
      <c r="E106" s="67"/>
      <c r="F106" s="67"/>
      <c r="G106" s="67"/>
      <c r="H106" s="67"/>
      <c r="I106" s="67"/>
      <c r="J106" s="4"/>
      <c r="K106" s="4"/>
      <c r="L106" s="4"/>
      <c r="M106" s="4"/>
      <c r="N106" s="4"/>
      <c r="O106" s="4"/>
      <c r="P106" s="4"/>
      <c r="Q106" s="4"/>
    </row>
    <row r="107" spans="1:17" hidden="1" x14ac:dyDescent="0.45">
      <c r="A107" s="67"/>
      <c r="B107" s="67"/>
      <c r="C107" s="67"/>
      <c r="D107" s="67"/>
      <c r="E107" s="67"/>
      <c r="F107" s="67"/>
      <c r="G107" s="67"/>
      <c r="H107" s="67"/>
      <c r="I107" s="67"/>
      <c r="J107" s="4"/>
      <c r="K107" s="4"/>
      <c r="L107" s="4"/>
      <c r="M107" s="4"/>
      <c r="N107" s="4"/>
      <c r="O107" s="4"/>
      <c r="P107" s="4"/>
      <c r="Q107" s="4"/>
    </row>
    <row r="108" spans="1:17" hidden="1" x14ac:dyDescent="0.45">
      <c r="A108" s="67"/>
      <c r="B108" s="67"/>
      <c r="C108" s="67"/>
      <c r="D108" s="67"/>
      <c r="E108" s="67"/>
      <c r="F108" s="67"/>
      <c r="G108" s="67"/>
      <c r="H108" s="67"/>
      <c r="I108" s="67"/>
      <c r="J108" s="4"/>
      <c r="K108" s="4"/>
      <c r="L108" s="4"/>
      <c r="M108" s="4"/>
      <c r="N108" s="4"/>
      <c r="O108" s="4"/>
      <c r="P108" s="4"/>
      <c r="Q108" s="4"/>
    </row>
    <row r="109" spans="1:17" hidden="1" x14ac:dyDescent="0.45">
      <c r="A109" s="67"/>
      <c r="B109" s="67"/>
      <c r="C109" s="67"/>
      <c r="D109" s="67"/>
      <c r="E109" s="67"/>
      <c r="F109" s="67"/>
      <c r="G109" s="67"/>
      <c r="H109" s="67"/>
      <c r="I109" s="67"/>
      <c r="J109" s="4"/>
      <c r="K109" s="4"/>
      <c r="L109" s="4"/>
      <c r="M109" s="4"/>
      <c r="N109" s="4"/>
      <c r="O109" s="4"/>
      <c r="P109" s="4"/>
      <c r="Q109" s="4"/>
    </row>
    <row r="110" spans="1:17" hidden="1" x14ac:dyDescent="0.45">
      <c r="A110" s="67"/>
      <c r="B110" s="67"/>
      <c r="C110" s="67"/>
      <c r="D110" s="67"/>
      <c r="E110" s="67"/>
      <c r="F110" s="67"/>
      <c r="G110" s="67"/>
      <c r="H110" s="67"/>
      <c r="I110" s="67"/>
      <c r="J110" s="4"/>
      <c r="K110" s="4"/>
      <c r="L110" s="4"/>
      <c r="M110" s="4"/>
      <c r="N110" s="4"/>
      <c r="O110" s="4"/>
      <c r="P110" s="4"/>
      <c r="Q110" s="4"/>
    </row>
    <row r="111" spans="1:17" hidden="1" x14ac:dyDescent="0.45">
      <c r="A111" s="67"/>
      <c r="B111" s="67"/>
      <c r="C111" s="67"/>
      <c r="D111" s="67"/>
      <c r="E111" s="67"/>
      <c r="F111" s="67"/>
      <c r="G111" s="67"/>
      <c r="H111" s="67"/>
      <c r="I111" s="67"/>
      <c r="J111" s="4"/>
      <c r="K111" s="4"/>
      <c r="L111" s="4"/>
      <c r="M111" s="4"/>
      <c r="N111" s="4"/>
      <c r="O111" s="4"/>
      <c r="P111" s="4"/>
      <c r="Q111" s="4"/>
    </row>
    <row r="112" spans="1:17" hidden="1" x14ac:dyDescent="0.45">
      <c r="A112" s="67"/>
      <c r="B112" s="67"/>
      <c r="C112" s="67"/>
      <c r="D112" s="67"/>
      <c r="E112" s="67"/>
      <c r="F112" s="67"/>
      <c r="G112" s="67"/>
      <c r="H112" s="67"/>
      <c r="I112" s="67"/>
      <c r="J112" s="4"/>
      <c r="K112" s="4"/>
      <c r="L112" s="4"/>
      <c r="M112" s="4"/>
      <c r="N112" s="4"/>
      <c r="O112" s="4"/>
      <c r="P112" s="4"/>
      <c r="Q112" s="4"/>
    </row>
    <row r="113" spans="1:17" hidden="1" x14ac:dyDescent="0.45">
      <c r="A113" s="67"/>
      <c r="B113" s="67"/>
      <c r="C113" s="67"/>
      <c r="D113" s="67"/>
      <c r="E113" s="67"/>
      <c r="F113" s="67"/>
      <c r="G113" s="67"/>
      <c r="H113" s="67"/>
      <c r="I113" s="67"/>
      <c r="J113" s="4"/>
      <c r="K113" s="4"/>
      <c r="L113" s="4"/>
      <c r="M113" s="4"/>
      <c r="N113" s="4"/>
      <c r="O113" s="4"/>
      <c r="P113" s="4"/>
      <c r="Q113" s="4"/>
    </row>
    <row r="114" spans="1:17" hidden="1" x14ac:dyDescent="0.45">
      <c r="A114" s="67"/>
      <c r="B114" s="67"/>
      <c r="C114" s="67"/>
      <c r="D114" s="67"/>
      <c r="E114" s="67"/>
      <c r="F114" s="67"/>
      <c r="G114" s="67"/>
      <c r="H114" s="67"/>
      <c r="I114" s="67"/>
      <c r="J114" s="4"/>
      <c r="K114" s="4"/>
      <c r="L114" s="4"/>
      <c r="M114" s="4"/>
      <c r="N114" s="4"/>
      <c r="O114" s="4"/>
      <c r="P114" s="4"/>
      <c r="Q114" s="4"/>
    </row>
    <row r="115" spans="1:17" hidden="1" x14ac:dyDescent="0.45">
      <c r="A115" s="67"/>
      <c r="B115" s="67"/>
      <c r="C115" s="67"/>
      <c r="D115" s="67"/>
      <c r="E115" s="67"/>
      <c r="F115" s="67"/>
      <c r="G115" s="67"/>
      <c r="H115" s="67"/>
      <c r="I115" s="67"/>
      <c r="J115" s="4"/>
      <c r="K115" s="4"/>
      <c r="L115" s="4"/>
      <c r="M115" s="4"/>
      <c r="N115" s="4"/>
      <c r="O115" s="4"/>
      <c r="P115" s="4"/>
      <c r="Q115" s="4"/>
    </row>
    <row r="116" spans="1:17" hidden="1" x14ac:dyDescent="0.45">
      <c r="A116" s="67"/>
      <c r="B116" s="67"/>
      <c r="C116" s="67"/>
      <c r="D116" s="67"/>
      <c r="E116" s="67"/>
      <c r="F116" s="67"/>
      <c r="G116" s="67"/>
      <c r="H116" s="67"/>
      <c r="I116" s="67"/>
      <c r="J116" s="4"/>
      <c r="K116" s="4"/>
      <c r="L116" s="4"/>
      <c r="M116" s="4"/>
      <c r="N116" s="4"/>
      <c r="O116" s="4"/>
      <c r="P116" s="4"/>
      <c r="Q116" s="4"/>
    </row>
    <row r="117" spans="1:17" hidden="1" x14ac:dyDescent="0.45">
      <c r="A117" s="67"/>
      <c r="B117" s="67"/>
      <c r="C117" s="67"/>
      <c r="D117" s="67"/>
      <c r="E117" s="67"/>
      <c r="F117" s="67"/>
      <c r="G117" s="67"/>
      <c r="H117" s="67"/>
      <c r="I117" s="67"/>
      <c r="J117" s="4"/>
      <c r="K117" s="4"/>
      <c r="L117" s="4"/>
      <c r="M117" s="4"/>
      <c r="N117" s="4"/>
      <c r="O117" s="4"/>
      <c r="P117" s="4"/>
      <c r="Q117" s="4"/>
    </row>
    <row r="118" spans="1:17" hidden="1" x14ac:dyDescent="0.45">
      <c r="A118" s="67"/>
      <c r="B118" s="67"/>
      <c r="C118" s="67"/>
      <c r="D118" s="67"/>
      <c r="E118" s="67"/>
      <c r="F118" s="67"/>
      <c r="G118" s="67"/>
      <c r="H118" s="67"/>
      <c r="I118" s="67"/>
      <c r="J118" s="4"/>
      <c r="K118" s="4"/>
      <c r="L118" s="4"/>
      <c r="M118" s="4"/>
      <c r="N118" s="4"/>
      <c r="O118" s="4"/>
      <c r="P118" s="4"/>
      <c r="Q118" s="4"/>
    </row>
    <row r="119" spans="1:17" hidden="1" x14ac:dyDescent="0.45">
      <c r="A119" s="67"/>
      <c r="B119" s="67"/>
      <c r="C119" s="67"/>
      <c r="D119" s="67"/>
      <c r="E119" s="67"/>
      <c r="F119" s="67"/>
      <c r="G119" s="67"/>
      <c r="H119" s="67"/>
      <c r="I119" s="67"/>
      <c r="J119" s="4"/>
      <c r="K119" s="4"/>
      <c r="L119" s="4"/>
      <c r="M119" s="4"/>
      <c r="N119" s="4"/>
      <c r="O119" s="4"/>
      <c r="P119" s="4"/>
      <c r="Q119" s="4"/>
    </row>
    <row r="120" spans="1:17" hidden="1" x14ac:dyDescent="0.45">
      <c r="A120" s="67"/>
      <c r="B120" s="67"/>
      <c r="C120" s="67"/>
      <c r="D120" s="67"/>
      <c r="E120" s="67"/>
      <c r="F120" s="67"/>
      <c r="G120" s="67"/>
      <c r="H120" s="67"/>
      <c r="I120" s="67"/>
      <c r="J120" s="4"/>
      <c r="K120" s="4"/>
      <c r="L120" s="4"/>
      <c r="M120" s="4"/>
      <c r="N120" s="4"/>
      <c r="O120" s="4"/>
      <c r="P120" s="4"/>
      <c r="Q120" s="4"/>
    </row>
    <row r="121" spans="1:17" hidden="1" x14ac:dyDescent="0.45">
      <c r="A121" s="67"/>
      <c r="B121" s="67"/>
      <c r="C121" s="67"/>
      <c r="D121" s="67"/>
      <c r="E121" s="67"/>
      <c r="F121" s="67"/>
      <c r="G121" s="67"/>
      <c r="H121" s="67"/>
      <c r="I121" s="67"/>
      <c r="J121" s="4"/>
      <c r="K121" s="4"/>
      <c r="L121" s="4"/>
      <c r="M121" s="4"/>
      <c r="N121" s="4"/>
      <c r="O121" s="4"/>
      <c r="P121" s="4"/>
      <c r="Q121" s="4"/>
    </row>
    <row r="122" spans="1:17" hidden="1" x14ac:dyDescent="0.45">
      <c r="A122" s="67"/>
      <c r="B122" s="67"/>
      <c r="C122" s="67"/>
      <c r="D122" s="67"/>
      <c r="E122" s="67"/>
      <c r="F122" s="67"/>
      <c r="G122" s="67"/>
      <c r="H122" s="67"/>
      <c r="I122" s="67"/>
      <c r="J122" s="4"/>
      <c r="K122" s="4"/>
      <c r="L122" s="4"/>
      <c r="M122" s="4"/>
      <c r="N122" s="4"/>
      <c r="O122" s="4"/>
      <c r="P122" s="4"/>
      <c r="Q122" s="4"/>
    </row>
    <row r="123" spans="1:17" hidden="1" x14ac:dyDescent="0.45">
      <c r="A123" s="67"/>
      <c r="B123" s="67"/>
      <c r="C123" s="67"/>
      <c r="D123" s="67"/>
      <c r="E123" s="67"/>
      <c r="F123" s="67"/>
      <c r="G123" s="67"/>
      <c r="H123" s="67"/>
      <c r="I123" s="67"/>
      <c r="J123" s="4"/>
      <c r="K123" s="4"/>
      <c r="L123" s="4"/>
      <c r="M123" s="4"/>
      <c r="N123" s="4"/>
      <c r="O123" s="4"/>
      <c r="P123" s="4"/>
      <c r="Q123" s="4"/>
    </row>
    <row r="124" spans="1:17" hidden="1" x14ac:dyDescent="0.45">
      <c r="A124" s="67"/>
      <c r="B124" s="67"/>
      <c r="C124" s="67"/>
      <c r="D124" s="67"/>
      <c r="E124" s="67"/>
      <c r="F124" s="67"/>
      <c r="G124" s="67"/>
      <c r="H124" s="67"/>
      <c r="I124" s="67"/>
      <c r="J124" s="4"/>
      <c r="K124" s="4"/>
      <c r="L124" s="4"/>
      <c r="M124" s="4"/>
      <c r="N124" s="4"/>
      <c r="O124" s="4"/>
      <c r="P124" s="4"/>
      <c r="Q124" s="4"/>
    </row>
    <row r="125" spans="1:17" hidden="1" x14ac:dyDescent="0.45">
      <c r="A125" s="67"/>
      <c r="B125" s="67"/>
      <c r="C125" s="67"/>
      <c r="D125" s="67"/>
      <c r="E125" s="67"/>
      <c r="F125" s="67"/>
      <c r="G125" s="67"/>
      <c r="H125" s="67"/>
      <c r="I125" s="67"/>
      <c r="J125" s="4"/>
      <c r="K125" s="4"/>
      <c r="L125" s="4"/>
      <c r="M125" s="4"/>
      <c r="N125" s="4"/>
      <c r="O125" s="4"/>
      <c r="P125" s="4"/>
      <c r="Q125" s="4"/>
    </row>
    <row r="126" spans="1:17" hidden="1" x14ac:dyDescent="0.45">
      <c r="A126" s="67"/>
      <c r="B126" s="67"/>
      <c r="C126" s="67"/>
      <c r="D126" s="67"/>
      <c r="E126" s="67"/>
      <c r="F126" s="67"/>
      <c r="G126" s="67"/>
      <c r="H126" s="67"/>
      <c r="I126" s="67"/>
      <c r="J126" s="4"/>
      <c r="K126" s="4"/>
      <c r="L126" s="4"/>
      <c r="M126" s="4"/>
      <c r="N126" s="4"/>
      <c r="O126" s="4"/>
      <c r="P126" s="4"/>
      <c r="Q126" s="4"/>
    </row>
    <row r="127" spans="1:17" hidden="1" x14ac:dyDescent="0.45">
      <c r="A127" s="67"/>
      <c r="B127" s="67"/>
      <c r="C127" s="67"/>
      <c r="D127" s="67"/>
      <c r="E127" s="67"/>
      <c r="F127" s="67"/>
      <c r="G127" s="67"/>
      <c r="H127" s="67"/>
      <c r="I127" s="67"/>
      <c r="J127" s="4"/>
      <c r="K127" s="4"/>
      <c r="L127" s="4"/>
      <c r="M127" s="4"/>
      <c r="N127" s="4"/>
      <c r="O127" s="4"/>
      <c r="P127" s="4"/>
      <c r="Q127" s="4"/>
    </row>
    <row r="128" spans="1:17" hidden="1" x14ac:dyDescent="0.45">
      <c r="A128" s="67"/>
      <c r="B128" s="67"/>
      <c r="C128" s="67"/>
      <c r="D128" s="67"/>
      <c r="E128" s="67"/>
      <c r="F128" s="67"/>
      <c r="G128" s="67"/>
      <c r="H128" s="67"/>
      <c r="I128" s="67"/>
      <c r="J128" s="4"/>
      <c r="K128" s="4"/>
      <c r="L128" s="4"/>
      <c r="M128" s="4"/>
      <c r="N128" s="4"/>
      <c r="O128" s="4"/>
      <c r="P128" s="4"/>
      <c r="Q128" s="4"/>
    </row>
    <row r="129" spans="1:17" hidden="1" x14ac:dyDescent="0.45">
      <c r="A129" s="67"/>
      <c r="B129" s="67"/>
      <c r="C129" s="67"/>
      <c r="D129" s="67"/>
      <c r="E129" s="67"/>
      <c r="F129" s="67"/>
      <c r="G129" s="67"/>
      <c r="H129" s="67"/>
      <c r="I129" s="67"/>
      <c r="J129" s="4"/>
      <c r="K129" s="4"/>
      <c r="L129" s="4"/>
      <c r="M129" s="4"/>
      <c r="N129" s="4"/>
      <c r="O129" s="4"/>
      <c r="P129" s="4"/>
      <c r="Q129" s="4"/>
    </row>
    <row r="130" spans="1:17" hidden="1" x14ac:dyDescent="0.45">
      <c r="A130" s="67"/>
      <c r="B130" s="67"/>
      <c r="C130" s="67"/>
      <c r="D130" s="67"/>
      <c r="E130" s="67"/>
      <c r="F130" s="67"/>
      <c r="G130" s="67"/>
      <c r="H130" s="67"/>
      <c r="I130" s="67"/>
      <c r="J130" s="4"/>
      <c r="K130" s="4"/>
      <c r="L130" s="4"/>
      <c r="M130" s="4"/>
      <c r="N130" s="4"/>
      <c r="O130" s="4"/>
      <c r="P130" s="4"/>
      <c r="Q130" s="4"/>
    </row>
    <row r="131" spans="1:17" hidden="1" x14ac:dyDescent="0.45">
      <c r="A131" s="67"/>
      <c r="B131" s="67"/>
      <c r="C131" s="67"/>
      <c r="D131" s="67"/>
      <c r="E131" s="67"/>
      <c r="F131" s="67"/>
      <c r="G131" s="67"/>
      <c r="H131" s="67"/>
      <c r="I131" s="67"/>
      <c r="J131" s="4"/>
      <c r="K131" s="4"/>
      <c r="L131" s="4"/>
      <c r="M131" s="4"/>
      <c r="N131" s="4"/>
      <c r="O131" s="4"/>
      <c r="P131" s="4"/>
      <c r="Q131" s="4"/>
    </row>
    <row r="132" spans="1:17" hidden="1" x14ac:dyDescent="0.45">
      <c r="A132" s="67"/>
      <c r="B132" s="67"/>
      <c r="C132" s="67"/>
      <c r="D132" s="67"/>
      <c r="E132" s="67"/>
      <c r="F132" s="67"/>
      <c r="G132" s="67"/>
      <c r="H132" s="67"/>
      <c r="I132" s="67"/>
      <c r="J132" s="4"/>
      <c r="K132" s="4"/>
      <c r="L132" s="4"/>
      <c r="M132" s="4"/>
      <c r="N132" s="4"/>
      <c r="O132" s="4"/>
      <c r="P132" s="4"/>
      <c r="Q132" s="4"/>
    </row>
    <row r="133" spans="1:17" hidden="1" x14ac:dyDescent="0.45">
      <c r="A133" s="67"/>
      <c r="B133" s="67"/>
      <c r="C133" s="67"/>
      <c r="D133" s="67"/>
      <c r="E133" s="67"/>
      <c r="F133" s="67"/>
      <c r="G133" s="67"/>
      <c r="H133" s="67"/>
      <c r="I133" s="67"/>
      <c r="J133" s="4"/>
      <c r="K133" s="4"/>
      <c r="L133" s="4"/>
      <c r="M133" s="4"/>
      <c r="N133" s="4"/>
      <c r="O133" s="4"/>
      <c r="P133" s="4"/>
      <c r="Q133" s="4"/>
    </row>
    <row r="134" spans="1:17" hidden="1" x14ac:dyDescent="0.45">
      <c r="A134" s="67"/>
      <c r="B134" s="67"/>
      <c r="C134" s="67"/>
      <c r="D134" s="67"/>
      <c r="E134" s="67"/>
      <c r="F134" s="67"/>
      <c r="G134" s="67"/>
      <c r="H134" s="67"/>
      <c r="I134" s="67"/>
      <c r="J134" s="4"/>
      <c r="K134" s="4"/>
      <c r="L134" s="4"/>
      <c r="M134" s="4"/>
      <c r="N134" s="4"/>
      <c r="O134" s="4"/>
      <c r="P134" s="4"/>
      <c r="Q134" s="4"/>
    </row>
    <row r="135" spans="1:17" hidden="1" x14ac:dyDescent="0.45">
      <c r="A135" s="67"/>
      <c r="B135" s="67"/>
      <c r="C135" s="67"/>
      <c r="D135" s="67"/>
      <c r="E135" s="67"/>
      <c r="F135" s="67"/>
      <c r="G135" s="67"/>
      <c r="H135" s="67"/>
      <c r="I135" s="67"/>
      <c r="J135" s="4"/>
      <c r="K135" s="4"/>
      <c r="L135" s="4"/>
      <c r="M135" s="4"/>
      <c r="N135" s="4"/>
      <c r="O135" s="4"/>
      <c r="P135" s="4"/>
      <c r="Q135" s="4"/>
    </row>
    <row r="136" spans="1:17" hidden="1" x14ac:dyDescent="0.45">
      <c r="A136" s="67"/>
      <c r="B136" s="67"/>
      <c r="C136" s="67"/>
      <c r="D136" s="67"/>
      <c r="E136" s="67"/>
      <c r="F136" s="67"/>
      <c r="G136" s="67"/>
      <c r="H136" s="67"/>
      <c r="I136" s="67"/>
      <c r="J136" s="4"/>
      <c r="K136" s="4"/>
      <c r="L136" s="4"/>
      <c r="M136" s="4"/>
      <c r="N136" s="4"/>
      <c r="O136" s="4"/>
      <c r="P136" s="4"/>
      <c r="Q136" s="4"/>
    </row>
    <row r="137" spans="1:17" hidden="1" x14ac:dyDescent="0.45">
      <c r="A137" s="67"/>
      <c r="B137" s="67"/>
      <c r="C137" s="67"/>
      <c r="D137" s="67"/>
      <c r="E137" s="67"/>
      <c r="F137" s="67"/>
      <c r="G137" s="67"/>
      <c r="H137" s="67"/>
      <c r="I137" s="67"/>
      <c r="J137" s="4"/>
      <c r="K137" s="4"/>
      <c r="L137" s="4"/>
      <c r="M137" s="4"/>
      <c r="N137" s="4"/>
      <c r="O137" s="4"/>
      <c r="P137" s="4"/>
      <c r="Q137" s="4"/>
    </row>
    <row r="138" spans="1:17" hidden="1" x14ac:dyDescent="0.45">
      <c r="A138" s="67"/>
      <c r="B138" s="67"/>
      <c r="C138" s="67"/>
      <c r="D138" s="67"/>
      <c r="E138" s="67"/>
      <c r="F138" s="67"/>
      <c r="G138" s="67"/>
      <c r="H138" s="67"/>
      <c r="I138" s="67"/>
      <c r="J138" s="4"/>
      <c r="K138" s="4"/>
      <c r="L138" s="4"/>
      <c r="M138" s="4"/>
      <c r="N138" s="4"/>
      <c r="O138" s="4"/>
      <c r="P138" s="4"/>
      <c r="Q138" s="4"/>
    </row>
    <row r="139" spans="1:17" hidden="1" x14ac:dyDescent="0.45">
      <c r="A139" s="67"/>
      <c r="B139" s="67"/>
      <c r="C139" s="67"/>
      <c r="D139" s="67"/>
      <c r="E139" s="67"/>
      <c r="F139" s="67"/>
      <c r="G139" s="67"/>
      <c r="H139" s="67"/>
      <c r="I139" s="67"/>
      <c r="J139" s="4"/>
      <c r="K139" s="4"/>
      <c r="L139" s="4"/>
      <c r="M139" s="4"/>
      <c r="N139" s="4"/>
      <c r="O139" s="4"/>
      <c r="P139" s="4"/>
      <c r="Q139" s="4"/>
    </row>
    <row r="140" spans="1:17" hidden="1" x14ac:dyDescent="0.45">
      <c r="A140" s="67"/>
      <c r="B140" s="67"/>
      <c r="C140" s="67"/>
      <c r="D140" s="67"/>
      <c r="E140" s="67"/>
      <c r="F140" s="67"/>
      <c r="G140" s="67"/>
      <c r="H140" s="67"/>
      <c r="I140" s="67"/>
      <c r="J140" s="4"/>
      <c r="K140" s="4"/>
      <c r="L140" s="4"/>
      <c r="M140" s="4"/>
      <c r="N140" s="4"/>
      <c r="O140" s="4"/>
      <c r="P140" s="4"/>
      <c r="Q140" s="4"/>
    </row>
    <row r="141" spans="1:17" hidden="1" x14ac:dyDescent="0.45">
      <c r="A141" s="67"/>
      <c r="B141" s="67"/>
      <c r="C141" s="67"/>
      <c r="D141" s="67"/>
      <c r="E141" s="67"/>
      <c r="F141" s="67"/>
      <c r="G141" s="67"/>
      <c r="H141" s="67"/>
      <c r="I141" s="67"/>
      <c r="J141" s="4"/>
      <c r="K141" s="4"/>
      <c r="L141" s="4"/>
      <c r="M141" s="4"/>
      <c r="N141" s="4"/>
      <c r="O141" s="4"/>
      <c r="P141" s="4"/>
      <c r="Q141" s="4"/>
    </row>
    <row r="142" spans="1:17" hidden="1" x14ac:dyDescent="0.45">
      <c r="A142" s="67"/>
      <c r="B142" s="67"/>
      <c r="C142" s="67"/>
      <c r="D142" s="67"/>
      <c r="E142" s="67"/>
      <c r="F142" s="67"/>
      <c r="G142" s="67"/>
      <c r="H142" s="67"/>
      <c r="I142" s="67"/>
      <c r="J142" s="4"/>
      <c r="K142" s="4"/>
      <c r="L142" s="4"/>
      <c r="M142" s="4"/>
      <c r="N142" s="4"/>
      <c r="O142" s="4"/>
      <c r="P142" s="4"/>
      <c r="Q142" s="4"/>
    </row>
    <row r="143" spans="1:17" hidden="1" x14ac:dyDescent="0.45">
      <c r="A143" s="67"/>
      <c r="B143" s="67"/>
      <c r="C143" s="67"/>
      <c r="D143" s="67"/>
      <c r="E143" s="67"/>
      <c r="F143" s="67"/>
      <c r="G143" s="67"/>
      <c r="H143" s="67"/>
      <c r="I143" s="67"/>
      <c r="J143" s="4"/>
      <c r="K143" s="4"/>
      <c r="L143" s="4"/>
      <c r="M143" s="4"/>
      <c r="N143" s="4"/>
      <c r="O143" s="4"/>
      <c r="P143" s="4"/>
      <c r="Q143" s="4"/>
    </row>
    <row r="144" spans="1:17" hidden="1" x14ac:dyDescent="0.45">
      <c r="A144" s="67"/>
      <c r="B144" s="67"/>
      <c r="C144" s="67"/>
      <c r="D144" s="67"/>
      <c r="E144" s="67"/>
      <c r="F144" s="67"/>
      <c r="G144" s="67"/>
      <c r="H144" s="67"/>
      <c r="I144" s="67"/>
      <c r="J144" s="4"/>
      <c r="K144" s="4"/>
      <c r="L144" s="4"/>
      <c r="M144" s="4"/>
      <c r="N144" s="4"/>
      <c r="O144" s="4"/>
      <c r="P144" s="4"/>
      <c r="Q144" s="4"/>
    </row>
    <row r="145" spans="1:17" hidden="1" x14ac:dyDescent="0.45">
      <c r="A145" s="67"/>
      <c r="B145" s="67"/>
      <c r="C145" s="67"/>
      <c r="D145" s="67"/>
      <c r="E145" s="67"/>
      <c r="F145" s="67"/>
      <c r="G145" s="67"/>
      <c r="H145" s="67"/>
      <c r="I145" s="67"/>
      <c r="J145" s="4"/>
      <c r="K145" s="4"/>
      <c r="L145" s="4"/>
      <c r="M145" s="4"/>
      <c r="N145" s="4"/>
      <c r="O145" s="4"/>
      <c r="P145" s="4"/>
      <c r="Q145" s="4"/>
    </row>
    <row r="146" spans="1:17" hidden="1" x14ac:dyDescent="0.45">
      <c r="A146" s="67"/>
      <c r="B146" s="67"/>
      <c r="C146" s="67"/>
      <c r="D146" s="67"/>
      <c r="E146" s="67"/>
      <c r="F146" s="67"/>
      <c r="G146" s="67"/>
      <c r="H146" s="67"/>
      <c r="I146" s="67"/>
      <c r="J146" s="4"/>
      <c r="K146" s="4"/>
      <c r="L146" s="4"/>
      <c r="M146" s="4"/>
      <c r="N146" s="4"/>
      <c r="O146" s="4"/>
      <c r="P146" s="4"/>
      <c r="Q146" s="4"/>
    </row>
    <row r="147" spans="1:17" hidden="1" x14ac:dyDescent="0.45">
      <c r="A147" s="67"/>
      <c r="B147" s="67"/>
      <c r="C147" s="67"/>
      <c r="D147" s="67"/>
      <c r="E147" s="67"/>
      <c r="F147" s="67"/>
      <c r="G147" s="67"/>
      <c r="H147" s="67"/>
      <c r="I147" s="67"/>
      <c r="J147" s="4"/>
      <c r="K147" s="4"/>
      <c r="L147" s="4"/>
      <c r="M147" s="4"/>
      <c r="N147" s="4"/>
      <c r="O147" s="4"/>
      <c r="P147" s="4"/>
      <c r="Q147" s="4"/>
    </row>
    <row r="148" spans="1:17" hidden="1" x14ac:dyDescent="0.45">
      <c r="A148" s="67"/>
      <c r="B148" s="67"/>
      <c r="C148" s="67"/>
      <c r="D148" s="67"/>
      <c r="E148" s="67"/>
      <c r="F148" s="67"/>
      <c r="G148" s="67"/>
      <c r="H148" s="67"/>
      <c r="I148" s="67"/>
      <c r="J148" s="4"/>
      <c r="K148" s="4"/>
      <c r="L148" s="4"/>
      <c r="M148" s="4"/>
      <c r="N148" s="4"/>
      <c r="O148" s="4"/>
      <c r="P148" s="4"/>
      <c r="Q148" s="4"/>
    </row>
    <row r="149" spans="1:17" hidden="1" x14ac:dyDescent="0.45">
      <c r="A149" s="67"/>
      <c r="B149" s="67"/>
      <c r="C149" s="67"/>
      <c r="D149" s="67"/>
      <c r="E149" s="67"/>
      <c r="F149" s="67"/>
      <c r="G149" s="67"/>
      <c r="H149" s="67"/>
      <c r="I149" s="67"/>
      <c r="J149" s="4"/>
      <c r="K149" s="4"/>
      <c r="L149" s="4"/>
      <c r="M149" s="4"/>
      <c r="N149" s="4"/>
      <c r="O149" s="4"/>
      <c r="P149" s="4"/>
      <c r="Q149" s="4"/>
    </row>
    <row r="150" spans="1:17" hidden="1" x14ac:dyDescent="0.45">
      <c r="A150" s="67"/>
      <c r="B150" s="67"/>
      <c r="C150" s="67"/>
      <c r="D150" s="67"/>
      <c r="E150" s="67"/>
      <c r="F150" s="67"/>
      <c r="G150" s="67"/>
      <c r="H150" s="67"/>
      <c r="I150" s="67"/>
      <c r="J150" s="4"/>
      <c r="K150" s="4"/>
      <c r="L150" s="4"/>
      <c r="M150" s="4"/>
      <c r="N150" s="4"/>
      <c r="O150" s="4"/>
      <c r="P150" s="4"/>
      <c r="Q150" s="4"/>
    </row>
    <row r="151" spans="1:17" hidden="1" x14ac:dyDescent="0.45">
      <c r="A151" s="67"/>
      <c r="B151" s="67"/>
      <c r="C151" s="67"/>
      <c r="D151" s="67"/>
      <c r="E151" s="67"/>
      <c r="F151" s="67"/>
      <c r="G151" s="67"/>
      <c r="H151" s="67"/>
      <c r="I151" s="67"/>
      <c r="J151" s="4"/>
      <c r="K151" s="4"/>
      <c r="L151" s="4"/>
      <c r="M151" s="4"/>
      <c r="N151" s="4"/>
      <c r="O151" s="4"/>
      <c r="P151" s="4"/>
      <c r="Q151" s="4"/>
    </row>
    <row r="152" spans="1:17" hidden="1" x14ac:dyDescent="0.45">
      <c r="A152" s="67"/>
      <c r="B152" s="67"/>
      <c r="C152" s="67"/>
      <c r="D152" s="67"/>
      <c r="E152" s="67"/>
      <c r="F152" s="67"/>
      <c r="G152" s="67"/>
      <c r="H152" s="67"/>
      <c r="I152" s="67"/>
      <c r="J152" s="4"/>
      <c r="K152" s="4"/>
      <c r="L152" s="4"/>
      <c r="M152" s="4"/>
      <c r="N152" s="4"/>
      <c r="O152" s="4"/>
      <c r="P152" s="4"/>
      <c r="Q152" s="4"/>
    </row>
    <row r="153" spans="1:17" hidden="1" x14ac:dyDescent="0.45">
      <c r="A153" s="67"/>
      <c r="B153" s="67"/>
      <c r="C153" s="67"/>
      <c r="D153" s="67"/>
      <c r="E153" s="67"/>
      <c r="F153" s="67"/>
      <c r="G153" s="67"/>
      <c r="H153" s="67"/>
      <c r="I153" s="67"/>
      <c r="J153" s="4"/>
      <c r="K153" s="4"/>
      <c r="L153" s="4"/>
      <c r="M153" s="4"/>
      <c r="N153" s="4"/>
      <c r="O153" s="4"/>
      <c r="P153" s="4"/>
      <c r="Q153" s="4"/>
    </row>
    <row r="154" spans="1:17" hidden="1" x14ac:dyDescent="0.45">
      <c r="A154" s="67"/>
      <c r="B154" s="67"/>
      <c r="C154" s="67"/>
      <c r="D154" s="67"/>
      <c r="E154" s="67"/>
      <c r="F154" s="67"/>
      <c r="G154" s="67"/>
      <c r="H154" s="67"/>
      <c r="I154" s="67"/>
      <c r="J154" s="4"/>
      <c r="K154" s="4"/>
      <c r="L154" s="4"/>
      <c r="M154" s="4"/>
      <c r="N154" s="4"/>
      <c r="O154" s="4"/>
      <c r="P154" s="4"/>
      <c r="Q154" s="4"/>
    </row>
    <row r="155" spans="1:17" hidden="1" x14ac:dyDescent="0.45">
      <c r="A155" s="67"/>
      <c r="B155" s="67"/>
      <c r="C155" s="67"/>
      <c r="D155" s="67"/>
      <c r="E155" s="67"/>
      <c r="F155" s="67"/>
      <c r="G155" s="67"/>
      <c r="H155" s="67"/>
      <c r="I155" s="67"/>
      <c r="J155" s="4"/>
      <c r="K155" s="4"/>
      <c r="L155" s="4"/>
      <c r="M155" s="4"/>
      <c r="N155" s="4"/>
      <c r="O155" s="4"/>
      <c r="P155" s="4"/>
      <c r="Q155" s="4"/>
    </row>
    <row r="156" spans="1:17" hidden="1" x14ac:dyDescent="0.45">
      <c r="A156" s="67"/>
      <c r="B156" s="67"/>
      <c r="C156" s="67"/>
      <c r="D156" s="67"/>
      <c r="E156" s="67"/>
      <c r="F156" s="67"/>
      <c r="G156" s="67"/>
      <c r="H156" s="67"/>
      <c r="I156" s="67"/>
      <c r="J156" s="4"/>
      <c r="K156" s="4"/>
      <c r="L156" s="4"/>
      <c r="M156" s="4"/>
      <c r="N156" s="4"/>
      <c r="O156" s="4"/>
      <c r="P156" s="4"/>
      <c r="Q156" s="4"/>
    </row>
    <row r="157" spans="1:17" hidden="1" x14ac:dyDescent="0.45">
      <c r="A157" s="67"/>
      <c r="B157" s="67"/>
      <c r="C157" s="67"/>
      <c r="D157" s="67"/>
      <c r="E157" s="67"/>
      <c r="F157" s="67"/>
      <c r="G157" s="67"/>
      <c r="H157" s="67"/>
      <c r="I157" s="67"/>
      <c r="J157" s="4"/>
      <c r="K157" s="4"/>
      <c r="L157" s="4"/>
      <c r="M157" s="4"/>
      <c r="N157" s="4"/>
      <c r="O157" s="4"/>
      <c r="P157" s="4"/>
      <c r="Q157" s="4"/>
    </row>
    <row r="158" spans="1:17" hidden="1" x14ac:dyDescent="0.45">
      <c r="A158" s="67"/>
      <c r="B158" s="67"/>
      <c r="C158" s="67"/>
      <c r="D158" s="67"/>
      <c r="E158" s="67"/>
      <c r="F158" s="67"/>
      <c r="G158" s="67"/>
      <c r="H158" s="67"/>
      <c r="I158" s="67"/>
      <c r="J158" s="4"/>
      <c r="K158" s="4"/>
      <c r="L158" s="4"/>
      <c r="M158" s="4"/>
      <c r="N158" s="4"/>
      <c r="O158" s="4"/>
      <c r="P158" s="4"/>
      <c r="Q158" s="4"/>
    </row>
    <row r="159" spans="1:17" x14ac:dyDescent="0.45">
      <c r="A159" s="67"/>
      <c r="B159" s="67"/>
      <c r="C159" s="67"/>
      <c r="D159" s="67"/>
      <c r="E159" s="67"/>
      <c r="F159" s="67"/>
      <c r="G159" s="67"/>
      <c r="H159" s="67"/>
      <c r="I159" s="67"/>
      <c r="J159" s="4"/>
      <c r="K159" s="4"/>
      <c r="L159" s="4"/>
      <c r="M159" s="4"/>
      <c r="N159" s="4"/>
      <c r="O159" s="4"/>
      <c r="P159" s="4"/>
      <c r="Q159" s="4"/>
    </row>
  </sheetData>
  <mergeCells count="58">
    <mergeCell ref="V32:W32"/>
    <mergeCell ref="B1:R3"/>
    <mergeCell ref="V5:Z5"/>
    <mergeCell ref="V7:W7"/>
    <mergeCell ref="V8:W8"/>
    <mergeCell ref="V14:W14"/>
    <mergeCell ref="V24:W24"/>
    <mergeCell ref="J15:M15"/>
    <mergeCell ref="J20:M20"/>
    <mergeCell ref="J22:M22"/>
    <mergeCell ref="J16:O16"/>
    <mergeCell ref="J6:S6"/>
    <mergeCell ref="J8:S8"/>
    <mergeCell ref="J9:S9"/>
    <mergeCell ref="B6:G6"/>
    <mergeCell ref="N20:O20"/>
    <mergeCell ref="B30:F30"/>
    <mergeCell ref="K40:S40"/>
    <mergeCell ref="C32:G32"/>
    <mergeCell ref="C33:G34"/>
    <mergeCell ref="K39:S39"/>
    <mergeCell ref="J36:O36"/>
    <mergeCell ref="J34:O34"/>
    <mergeCell ref="B14:F14"/>
    <mergeCell ref="J26:O26"/>
    <mergeCell ref="J27:O27"/>
    <mergeCell ref="P24:Q24"/>
    <mergeCell ref="R27:S27"/>
    <mergeCell ref="R26:S26"/>
    <mergeCell ref="R25:S25"/>
    <mergeCell ref="R24:S24"/>
    <mergeCell ref="J25:O25"/>
    <mergeCell ref="B9:F9"/>
    <mergeCell ref="B10:F10"/>
    <mergeCell ref="B11:F11"/>
    <mergeCell ref="B12:F12"/>
    <mergeCell ref="B13:F13"/>
    <mergeCell ref="B21:F21"/>
    <mergeCell ref="N18:O18"/>
    <mergeCell ref="B16:F16"/>
    <mergeCell ref="B24:G24"/>
    <mergeCell ref="B25:F25"/>
    <mergeCell ref="B7:G7"/>
    <mergeCell ref="V13:Y13"/>
    <mergeCell ref="V23:Y23"/>
    <mergeCell ref="J31:O31"/>
    <mergeCell ref="B29:F29"/>
    <mergeCell ref="B26:F26"/>
    <mergeCell ref="B28:G28"/>
    <mergeCell ref="B17:F17"/>
    <mergeCell ref="B19:G19"/>
    <mergeCell ref="N22:O22"/>
    <mergeCell ref="J23:M23"/>
    <mergeCell ref="B8:G8"/>
    <mergeCell ref="V25:W25"/>
    <mergeCell ref="J29:O29"/>
    <mergeCell ref="B15:F15"/>
    <mergeCell ref="B20:F20"/>
  </mergeCells>
  <conditionalFormatting sqref="P18">
    <cfRule type="expression" dxfId="2" priority="3">
      <formula>$P$16="Levy"</formula>
    </cfRule>
  </conditionalFormatting>
  <conditionalFormatting sqref="P20">
    <cfRule type="expression" dxfId="1" priority="2">
      <formula>$P$16="Rate"</formula>
    </cfRule>
  </conditionalFormatting>
  <conditionalFormatting sqref="P22">
    <cfRule type="expression" dxfId="0" priority="1">
      <formula>$P$16="Operating Balance"</formula>
    </cfRule>
  </conditionalFormatting>
  <pageMargins left="0.25" right="0.25" top="0.75" bottom="0.5" header="0.3" footer="0"/>
  <pageSetup scale="67" fitToHeight="3" orientation="landscape" r:id="rId1"/>
  <headerFooter>
    <oddFooter>&amp;L&amp;P&amp;C&amp;F&amp;R&amp;D&amp;T</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14:formula1>
            <xm:f>SUPPORT!$A$1:$A$4</xm:f>
          </x14:formula1>
          <xm:sqref>P16</xm:sqref>
        </x14:dataValidation>
        <x14:dataValidation type="list" allowBlank="1" showInputMessage="1" showErrorMessage="1">
          <x14:formula1>
            <xm:f>SUPPORT!$A$1:$A$3</xm:f>
          </x14:formula1>
          <xm:sqref>R16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zoomScale="60" zoomScaleNormal="60" workbookViewId="0">
      <pane xSplit="1" ySplit="1" topLeftCell="B2" activePane="bottomRight" state="frozen"/>
      <selection sqref="A1:U3"/>
      <selection pane="topRight" sqref="A1:U3"/>
      <selection pane="bottomLeft" sqref="A1:U3"/>
      <selection pane="bottomRight" activeCell="C2" sqref="C2"/>
    </sheetView>
  </sheetViews>
  <sheetFormatPr defaultRowHeight="14.5" x14ac:dyDescent="0.35"/>
  <cols>
    <col min="1" max="1" width="86.26953125" customWidth="1"/>
    <col min="2" max="2" width="21" style="51" customWidth="1"/>
    <col min="3" max="4" width="18" style="51" bestFit="1" customWidth="1"/>
    <col min="5" max="5" width="21.54296875" style="51" bestFit="1" customWidth="1"/>
    <col min="6" max="6" width="18.7265625" customWidth="1"/>
  </cols>
  <sheetData>
    <row r="1" spans="1:5" s="48" customFormat="1" x14ac:dyDescent="0.35">
      <c r="B1" s="50" t="s">
        <v>80</v>
      </c>
      <c r="C1" s="50" t="s">
        <v>70</v>
      </c>
      <c r="D1" s="50" t="s">
        <v>71</v>
      </c>
      <c r="E1" s="50" t="s">
        <v>78</v>
      </c>
    </row>
    <row r="2" spans="1:5" x14ac:dyDescent="0.35">
      <c r="A2" t="str">
        <f>Main!V9</f>
        <v>1. JUNE 30TH CASH BALANCE</v>
      </c>
      <c r="B2" s="51">
        <f>Main!G10</f>
        <v>0</v>
      </c>
      <c r="C2" s="51">
        <f>B2</f>
        <v>0</v>
      </c>
      <c r="D2" s="51">
        <f>B2</f>
        <v>0</v>
      </c>
      <c r="E2" s="51">
        <f>B2</f>
        <v>0</v>
      </c>
    </row>
    <row r="3" spans="1:5" x14ac:dyDescent="0.35">
      <c r="A3" t="str">
        <f>Main!V10</f>
        <v>2. PROPERTY TAXES TO BE COLLECTED 7/1-12/31</v>
      </c>
      <c r="B3" s="51">
        <f>Main!G11</f>
        <v>0</v>
      </c>
      <c r="C3" s="51">
        <f t="shared" ref="C3:C34" si="0">B3</f>
        <v>0</v>
      </c>
      <c r="D3" s="51">
        <f>B3</f>
        <v>0</v>
      </c>
      <c r="E3" s="51">
        <f>B3</f>
        <v>0</v>
      </c>
    </row>
    <row r="4" spans="1:5" x14ac:dyDescent="0.35">
      <c r="A4" t="str">
        <f>Main!V11</f>
        <v>3. MISCELLANEOUS REVENUE</v>
      </c>
      <c r="B4" s="51">
        <f>Main!G21</f>
        <v>0</v>
      </c>
      <c r="C4" s="51">
        <f t="shared" si="0"/>
        <v>0</v>
      </c>
      <c r="D4" s="51">
        <f>B4</f>
        <v>0</v>
      </c>
      <c r="E4" s="51">
        <f>B4</f>
        <v>0</v>
      </c>
    </row>
    <row r="5" spans="1:5" x14ac:dyDescent="0.35">
      <c r="A5" t="str">
        <f>Main!V12</f>
        <v xml:space="preserve">4. TOTAL CASH AND REVENUES </v>
      </c>
      <c r="B5" s="51">
        <f>SUM(B2:B4)</f>
        <v>0</v>
      </c>
      <c r="C5" s="51">
        <f t="shared" ref="C5:E5" si="1">SUM(C2:C4)</f>
        <v>0</v>
      </c>
      <c r="D5" s="51">
        <f t="shared" si="1"/>
        <v>0</v>
      </c>
      <c r="E5" s="51">
        <f t="shared" si="1"/>
        <v>0</v>
      </c>
    </row>
    <row r="7" spans="1:5" x14ac:dyDescent="0.35">
      <c r="A7" t="str">
        <f>Main!V14</f>
        <v>Expenses</v>
      </c>
    </row>
    <row r="8" spans="1:5" x14ac:dyDescent="0.35">
      <c r="A8" t="str">
        <f>Main!V15</f>
        <v>5. NECESSARY EXPENDITURES</v>
      </c>
      <c r="B8" s="51">
        <f>Main!G12</f>
        <v>0</v>
      </c>
      <c r="C8" s="51">
        <f t="shared" si="0"/>
        <v>0</v>
      </c>
      <c r="D8" s="51">
        <f t="shared" ref="D8:D14" si="2">B8</f>
        <v>0</v>
      </c>
      <c r="E8" s="51">
        <f t="shared" ref="E8:E14" si="3">B8</f>
        <v>0</v>
      </c>
    </row>
    <row r="9" spans="1:5" x14ac:dyDescent="0.35">
      <c r="A9" t="str">
        <f>Main!V16</f>
        <v xml:space="preserve">6. ADDITIONAL APPROPRIATION </v>
      </c>
      <c r="B9" s="51">
        <f>Main!G13</f>
        <v>0</v>
      </c>
      <c r="C9" s="51">
        <f t="shared" si="0"/>
        <v>0</v>
      </c>
      <c r="D9" s="51">
        <f t="shared" si="2"/>
        <v>0</v>
      </c>
      <c r="E9" s="51">
        <f t="shared" si="3"/>
        <v>0</v>
      </c>
    </row>
    <row r="10" spans="1:5" x14ac:dyDescent="0.35">
      <c r="A10" t="str">
        <f>Main!V17</f>
        <v>7. OUTSTANDING TEMPORARY LOANS AND TRANSFERS</v>
      </c>
      <c r="B10" s="51">
        <f>SUM(B11:B13)</f>
        <v>0</v>
      </c>
      <c r="C10" s="51">
        <f t="shared" si="0"/>
        <v>0</v>
      </c>
      <c r="D10" s="51">
        <f t="shared" si="2"/>
        <v>0</v>
      </c>
      <c r="E10" s="51">
        <f t="shared" si="3"/>
        <v>0</v>
      </c>
    </row>
    <row r="11" spans="1:5" x14ac:dyDescent="0.35">
      <c r="A11" t="str">
        <f>Main!V18</f>
        <v xml:space="preserve">    7A. TRANSFERS OUT AND OUTSTANDING TEMPORARY LOANS ON 6-30</v>
      </c>
      <c r="B11" s="51">
        <f>Main!G14</f>
        <v>0</v>
      </c>
      <c r="C11" s="51">
        <f t="shared" si="0"/>
        <v>0</v>
      </c>
      <c r="D11" s="51">
        <f t="shared" si="2"/>
        <v>0</v>
      </c>
      <c r="E11" s="51">
        <f t="shared" si="3"/>
        <v>0</v>
      </c>
    </row>
    <row r="12" spans="1:5" x14ac:dyDescent="0.35">
      <c r="A12" t="str">
        <f>Main!V19</f>
        <v xml:space="preserve">    7B. RESERVED</v>
      </c>
      <c r="B12" s="51">
        <f>Main!G15</f>
        <v>0</v>
      </c>
      <c r="C12" s="51">
        <f t="shared" si="0"/>
        <v>0</v>
      </c>
      <c r="D12" s="51">
        <f t="shared" si="2"/>
        <v>0</v>
      </c>
      <c r="E12" s="51">
        <f t="shared" si="3"/>
        <v>0</v>
      </c>
    </row>
    <row r="13" spans="1:5" x14ac:dyDescent="0.35">
      <c r="A13" t="str">
        <f>Main!V20</f>
        <v xml:space="preserve">    7C. SCHOOL TRANSFERS </v>
      </c>
      <c r="B13" s="51">
        <f>Main!P36</f>
        <v>0</v>
      </c>
      <c r="C13" s="51">
        <f t="shared" si="0"/>
        <v>0</v>
      </c>
      <c r="D13" s="51">
        <f t="shared" si="2"/>
        <v>0</v>
      </c>
      <c r="E13" s="51">
        <f t="shared" si="3"/>
        <v>0</v>
      </c>
    </row>
    <row r="14" spans="1:5" x14ac:dyDescent="0.35">
      <c r="A14" t="str">
        <f>Main!V21</f>
        <v xml:space="preserve">8. TOTAL EXPENSES </v>
      </c>
      <c r="B14" s="51">
        <f>SUM(B8:B10)</f>
        <v>0</v>
      </c>
      <c r="C14" s="51">
        <f t="shared" si="0"/>
        <v>0</v>
      </c>
      <c r="D14" s="51">
        <f t="shared" si="2"/>
        <v>0</v>
      </c>
      <c r="E14" s="51">
        <f t="shared" si="3"/>
        <v>0</v>
      </c>
    </row>
    <row r="15" spans="1:5" x14ac:dyDescent="0.35">
      <c r="A15" t="str">
        <f>Main!V22</f>
        <v>9. ESTIMATED DECEMBER 31ST, 2020 CASH BALANCE</v>
      </c>
      <c r="B15" s="51">
        <f>B5-B14</f>
        <v>0</v>
      </c>
      <c r="C15" s="51">
        <f t="shared" ref="C15:E15" si="4">C5-C14</f>
        <v>0</v>
      </c>
      <c r="D15" s="51">
        <f t="shared" si="4"/>
        <v>0</v>
      </c>
      <c r="E15" s="51">
        <f t="shared" si="4"/>
        <v>0</v>
      </c>
    </row>
    <row r="16" spans="1:5" x14ac:dyDescent="0.35">
      <c r="A16" t="str">
        <f>Main!V23</f>
        <v/>
      </c>
    </row>
    <row r="17" spans="1:6" x14ac:dyDescent="0.35">
      <c r="A17" t="str">
        <f>Main!V24</f>
        <v>Budget Year - 2021</v>
      </c>
    </row>
    <row r="18" spans="1:6" x14ac:dyDescent="0.35">
      <c r="A18" t="str">
        <f>Main!V25</f>
        <v>Revenues</v>
      </c>
    </row>
    <row r="19" spans="1:6" x14ac:dyDescent="0.35">
      <c r="A19" t="str">
        <f>Main!V26</f>
        <v xml:space="preserve">10. RESERVED FOR DLGF APPLICATION OF LEVY EXCESS </v>
      </c>
      <c r="B19" s="51">
        <f>Main!G30</f>
        <v>0</v>
      </c>
      <c r="C19" s="51">
        <f t="shared" si="0"/>
        <v>0</v>
      </c>
      <c r="D19" s="51">
        <f>B19</f>
        <v>0</v>
      </c>
      <c r="E19" s="51">
        <f>B19</f>
        <v>0</v>
      </c>
    </row>
    <row r="20" spans="1:6" s="47" customFormat="1" x14ac:dyDescent="0.35">
      <c r="A20" t="str">
        <f>Main!V27</f>
        <v xml:space="preserve">11. PROPERTY TAX LEVY </v>
      </c>
      <c r="B20" s="52">
        <f>Main!W27</f>
        <v>0</v>
      </c>
      <c r="C20" s="52">
        <f>Main!P18</f>
        <v>0</v>
      </c>
      <c r="D20" s="53">
        <f>(+D34*D35)/100</f>
        <v>0</v>
      </c>
      <c r="E20" s="53">
        <f>E32+E31-E15-E19-E21-E22</f>
        <v>0</v>
      </c>
      <c r="F20" s="57"/>
    </row>
    <row r="21" spans="1:6" x14ac:dyDescent="0.35">
      <c r="A21" t="str">
        <f>Main!V28</f>
        <v>12. PROPERTY TAX CAP IMPACT</v>
      </c>
      <c r="B21" s="51">
        <f>-ABS(Main!P31)</f>
        <v>0</v>
      </c>
      <c r="C21" s="51">
        <f t="shared" si="0"/>
        <v>0</v>
      </c>
      <c r="D21" s="51">
        <f>B21</f>
        <v>0</v>
      </c>
      <c r="E21" s="51">
        <f>B21</f>
        <v>0</v>
      </c>
    </row>
    <row r="22" spans="1:6" x14ac:dyDescent="0.35">
      <c r="A22" t="str">
        <f>Main!V29</f>
        <v>13. MISCELLANEOUS REVENUE</v>
      </c>
      <c r="B22" s="51">
        <f>Main!G22</f>
        <v>0</v>
      </c>
      <c r="C22" s="51">
        <f t="shared" si="0"/>
        <v>0</v>
      </c>
      <c r="D22" s="51">
        <f>B22</f>
        <v>0</v>
      </c>
      <c r="E22" s="51">
        <f>B22</f>
        <v>0</v>
      </c>
    </row>
    <row r="23" spans="1:6" x14ac:dyDescent="0.35">
      <c r="A23" t="str">
        <f>Main!V30</f>
        <v>14. BUDGET YEAR TOTAL REVENUES</v>
      </c>
      <c r="B23" s="51">
        <f>SUM(B19:B22)</f>
        <v>0</v>
      </c>
      <c r="C23" s="51">
        <f t="shared" ref="C23:E23" si="5">SUM(C19:C22)</f>
        <v>0</v>
      </c>
      <c r="D23" s="51">
        <f t="shared" si="5"/>
        <v>0</v>
      </c>
      <c r="E23" s="51">
        <f t="shared" si="5"/>
        <v>0</v>
      </c>
    </row>
    <row r="24" spans="1:6" x14ac:dyDescent="0.35">
      <c r="A24">
        <f>Main!V31</f>
        <v>0</v>
      </c>
    </row>
    <row r="25" spans="1:6" x14ac:dyDescent="0.35">
      <c r="A25" t="str">
        <f>Main!V32</f>
        <v>Expenses</v>
      </c>
    </row>
    <row r="26" spans="1:6" x14ac:dyDescent="0.35">
      <c r="A26" t="str">
        <f>Main!V33</f>
        <v>15. 2021 BUDGET ESTIMATE</v>
      </c>
      <c r="B26" s="51">
        <f>Main!G26</f>
        <v>0</v>
      </c>
      <c r="C26" s="51">
        <f t="shared" si="0"/>
        <v>0</v>
      </c>
      <c r="D26" s="51">
        <f t="shared" ref="D26:D31" si="6">B26</f>
        <v>0</v>
      </c>
      <c r="E26" s="51">
        <f t="shared" ref="E26:E31" si="7">B26</f>
        <v>0</v>
      </c>
    </row>
    <row r="27" spans="1:6" x14ac:dyDescent="0.35">
      <c r="A27" t="str">
        <f>Main!V34</f>
        <v xml:space="preserve">16. OUTSTANDING TEMPORARY LOANS AND TRANSFERS </v>
      </c>
      <c r="B27" s="51">
        <f>SUM(B28:B30)</f>
        <v>0</v>
      </c>
      <c r="C27" s="51">
        <f t="shared" si="0"/>
        <v>0</v>
      </c>
      <c r="D27" s="51">
        <f t="shared" si="6"/>
        <v>0</v>
      </c>
      <c r="E27" s="51">
        <f t="shared" si="7"/>
        <v>0</v>
      </c>
    </row>
    <row r="28" spans="1:6" x14ac:dyDescent="0.35">
      <c r="A28" t="str">
        <f>Main!V35</f>
        <v xml:space="preserve">     16A. TRANSFERS OUT AND OUTSTANDING TEMPORARY LOANS</v>
      </c>
      <c r="B28" s="51">
        <f>Main!G16</f>
        <v>0</v>
      </c>
      <c r="C28" s="51">
        <f t="shared" si="0"/>
        <v>0</v>
      </c>
      <c r="D28" s="51">
        <f t="shared" si="6"/>
        <v>0</v>
      </c>
      <c r="E28" s="51">
        <f t="shared" si="7"/>
        <v>0</v>
      </c>
    </row>
    <row r="29" spans="1:6" x14ac:dyDescent="0.35">
      <c r="A29" t="str">
        <f>Main!V36</f>
        <v xml:space="preserve">     16B. RESERVED </v>
      </c>
      <c r="B29" s="51">
        <f>Main!G17</f>
        <v>0</v>
      </c>
      <c r="C29" s="51">
        <f t="shared" si="0"/>
        <v>0</v>
      </c>
      <c r="D29" s="51">
        <f t="shared" si="6"/>
        <v>0</v>
      </c>
      <c r="E29" s="51">
        <f t="shared" si="7"/>
        <v>0</v>
      </c>
    </row>
    <row r="30" spans="1:6" x14ac:dyDescent="0.35">
      <c r="A30" t="str">
        <f>Main!V37</f>
        <v xml:space="preserve">     16C. SCHOOL TRANSFERS</v>
      </c>
      <c r="B30" s="51">
        <f>Main!R36</f>
        <v>0</v>
      </c>
      <c r="C30" s="51">
        <f t="shared" si="0"/>
        <v>0</v>
      </c>
      <c r="D30" s="51">
        <f t="shared" si="6"/>
        <v>0</v>
      </c>
      <c r="E30" s="51">
        <f t="shared" si="7"/>
        <v>0</v>
      </c>
    </row>
    <row r="31" spans="1:6" x14ac:dyDescent="0.35">
      <c r="A31" t="str">
        <f>Main!V38</f>
        <v>17. TOTAL 2021 EXPENSES</v>
      </c>
      <c r="B31" s="51">
        <f>SUM(B26:B27)</f>
        <v>0</v>
      </c>
      <c r="C31" s="51">
        <f t="shared" si="0"/>
        <v>0</v>
      </c>
      <c r="D31" s="51">
        <f t="shared" si="6"/>
        <v>0</v>
      </c>
      <c r="E31" s="51">
        <f t="shared" si="7"/>
        <v>0</v>
      </c>
    </row>
    <row r="32" spans="1:6" s="47" customFormat="1" x14ac:dyDescent="0.35">
      <c r="A32" t="str">
        <f>Main!V39</f>
        <v xml:space="preserve">18. OPERATING BALANCE - ESTIMATED DECEMBER 31, 2021 </v>
      </c>
      <c r="B32" s="52">
        <f>+B15+B23-B31</f>
        <v>0</v>
      </c>
      <c r="C32" s="53">
        <f>+C15+C23-C31</f>
        <v>0</v>
      </c>
      <c r="D32" s="53">
        <f>+D15+D23-D31</f>
        <v>0</v>
      </c>
      <c r="E32" s="52">
        <f>Main!P22</f>
        <v>0</v>
      </c>
    </row>
    <row r="33" spans="1:5" x14ac:dyDescent="0.35">
      <c r="A33">
        <f>Main!V40</f>
        <v>0</v>
      </c>
    </row>
    <row r="34" spans="1:5" x14ac:dyDescent="0.35">
      <c r="A34" t="str">
        <f>Main!V41</f>
        <v xml:space="preserve">NET ASSESSED VALUE  </v>
      </c>
      <c r="B34" s="51">
        <f>Main!W41</f>
        <v>0</v>
      </c>
      <c r="C34" s="51">
        <f t="shared" si="0"/>
        <v>0</v>
      </c>
      <c r="D34" s="51">
        <f>B34</f>
        <v>0</v>
      </c>
      <c r="E34" s="51">
        <f>B34</f>
        <v>0</v>
      </c>
    </row>
    <row r="35" spans="1:5" s="47" customFormat="1" x14ac:dyDescent="0.35">
      <c r="A35" t="str">
        <f>Main!V42</f>
        <v>PROPERTY TAX RATE</v>
      </c>
      <c r="B35" s="51" t="str">
        <f>Main!W42</f>
        <v/>
      </c>
      <c r="C35" s="55" t="e">
        <f>ROUND((C20/C34)*100,4)</f>
        <v>#DIV/0!</v>
      </c>
      <c r="D35" s="54">
        <f>Main!P20</f>
        <v>0</v>
      </c>
      <c r="E35" s="55" t="e">
        <f>ROUND((+E20/E34)*100,4)</f>
        <v>#DIV/0!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sqref="A1:U3"/>
    </sheetView>
  </sheetViews>
  <sheetFormatPr defaultRowHeight="14.5" x14ac:dyDescent="0.35"/>
  <cols>
    <col min="1" max="1" width="20.1796875" bestFit="1" customWidth="1"/>
  </cols>
  <sheetData>
    <row r="1" spans="1:1" x14ac:dyDescent="0.35">
      <c r="A1" t="s">
        <v>72</v>
      </c>
    </row>
    <row r="2" spans="1:1" x14ac:dyDescent="0.35">
      <c r="A2" t="s">
        <v>70</v>
      </c>
    </row>
    <row r="3" spans="1:1" x14ac:dyDescent="0.35">
      <c r="A3" t="s">
        <v>71</v>
      </c>
    </row>
    <row r="4" spans="1:1" x14ac:dyDescent="0.35">
      <c r="A4" t="s">
        <v>13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Main</vt:lpstr>
      <vt:lpstr>SUPPORT I</vt:lpstr>
      <vt:lpstr>SUPPORT</vt:lpstr>
      <vt:lpstr>Main!Print_Area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2020-04-15T12:58:07Z</dcterms:modified>
</cp:coreProperties>
</file>