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E53"/>
  <c r="E52"/>
  <c r="F51"/>
  <c r="E51"/>
  <c r="E50"/>
  <c r="F47"/>
  <c r="F46"/>
  <c r="F45"/>
  <c r="F44"/>
  <c r="F43"/>
  <c r="F42"/>
  <c r="E42"/>
  <c r="F41"/>
  <c r="E41"/>
  <c r="F40"/>
  <c r="E40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<sst xmlns="http://schemas.openxmlformats.org/spreadsheetml/2006/main" count="1068" uniqueCount="360">
  <si>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</si>
  <si>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</si>
  <si>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</si>
  <si>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</si>
  <si>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</si>
  <si>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</si>
  <si>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</si>
  <si>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</si>
  <si>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</si>
  <si>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</si>
  <si>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</si>
  <si>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</si>
  <si>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</si>
  <si>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</si>
  <si>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</si>
  <si>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</si>
  <si>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</si>
  <si>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</si>
  <si>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</si>
  <si>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</si>
  <si>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</si>
  <si>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</si>
  <si>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</si>
  <si>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</si>
  <si>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</si>
  <si>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</si>
  <si>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</si>
  <si>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</si>
  <si>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</si>
  <si>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</si>
  <si>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</si>
  <si>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</si>
  <si>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</si>
  <si>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</si>
  <si>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</si>
  <si>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</si>
  <si>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</si>
  <si>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</si>
  <si>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</si>
  <si>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</si>
  <si>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</si>
  <si>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</si>
  <si>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</si>
  <si>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</si>
  <si>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</si>
  <si>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</si>
  <si>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</si>
  <si>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</si>
  <si>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</si>
  <si>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</si>
  <si>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</si>
  <si>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</si>
  <si>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</si>
  <si>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</si>
  <si>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</si>
  <si>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</si>
  <si>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</si>
  <si>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</si>
  <si>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</si>
  <si>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</si>
  <si>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</si>
  <si>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</si>
  <si>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</si>
  <si>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</si>
  <si>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</si>
  <si>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</si>
  <si>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</si>
  <si>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</si>
  <si>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</si>
  <si>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</si>
  <si>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</si>
  <si>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</si>
  <si>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</si>
  <si>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</si>
  <si>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</si>
  <si>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</si>
  <si>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</si>
  <si>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</si>
  <si>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</si>
  <si>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</si>
  <si>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</si>
  <si>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</si>
  <si>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</si>
  <si>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</si>
  <si>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</si>
  <si>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</si>
  <si>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</si>
  <si>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</si>
  <si>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</si>
  <si>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</si>
  <si>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</si>
  <si>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</si>
  <si>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</si>
  <si>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</si>
  <si>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</si>
  <si>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</si>
  <si>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</si>
  <si>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</si>
  <si>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</si>
  <si>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</si>
  <si>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</si>
  <si>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</si>
  <si>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</si>
  <si>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</si>
  <si>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</si>
  <si>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</si>
  <si>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</si>
  <si>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</si>
  <si>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</si>
  <si>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</si>
  <si>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</si>
  <si>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</si>
  <si>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</si>
  <si>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</si>
  <si>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</si>
  <si>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</si>
  <si>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</si>
  <si>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</si>
  <si>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</si>
  <si>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</si>
  <si>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</si>
  <si>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</si>
  <si>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</si>
  <si>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</si>
  <si>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</si>
  <si>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</si>
  <si>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</si>
  <si>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</si>
  <si>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</si>
  <si>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</si>
  <si>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</si>
  <si>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</si>
  <si>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</si>
  <si>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</si>
  <si>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</si>
  <si>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</si>
  <si>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</si>
  <si>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</si>
  <si>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</si>
  <si>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</si>
  <si>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</si>
  <si>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</si>
  <si>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</si>
  <si>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</si>
  <si>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</si>
  <si>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</si>
  <si>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</si>
  <si>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</si>
  <si>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</si>
  <si>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</si>
  <si>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</si>
  <si>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</si>
  <si>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</si>
  <si>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</si>
  <si>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</si>
  <si>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</si>
  <si>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</si>
  <si>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</si>
  <si>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</si>
  <si>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</si>
  <si>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</si>
  <si>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</si>
  <si>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</si>
  <si>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</si>
  <si>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</si>
  <si>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</si>
  <si>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</si>
  <si>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</si>
  <si>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</si>
  <si>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</si>
  <si>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</si>
  <si>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</si>
  <si>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</si>
  <si>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</si>
  <si>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</si>
  <si>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</si>
  <si>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</si>
  <si>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</si>
  <si>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</si>
  <si>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</si>
  <si>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</si>
  <si>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</si>
  <si>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</si>
  <si>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</si>
  <si>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</si>
  <si>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</si>
  <si>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</si>
  <si>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</si>
  <si>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</si>
  <si>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</si>
  <si>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</si>
  <si>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</si>
  <si>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</si>
  <si>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</si>
  <si>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</si>
  <si>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</si>
  <si>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</si>
  <si>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</si>
  <si>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</si>
  <si>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</si>
  <si>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</si>
  <si>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</si>
  <si>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</si>
  <si>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</si>
  <si>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</si>
  <si>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</si>
  <si>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</si>
  <si>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</si>
  <si>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</si>
  <si>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</si>
  <si>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</si>
  <si>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</si>
  <si>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</si>
  <si>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</si>
  <si>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</si>
  <si>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</si>
  <si>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</si>
  <si>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</si>
  <si>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</si>
  <si>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</si>
  <si>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</si>
  <si>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</si>
  <si>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</si>
  <si>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</si>
  <si>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</si>
  <si>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</si>
  <si>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</si>
  <si>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</si>
  <si>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</si>
  <si>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</si>
  <si>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</si>
  <si>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</si>
  <si>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</si>
  <si>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</si>
  <si>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</si>
  <si>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</si>
  <si>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</si>
  <si>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</si>
  <si>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</si>
  <si>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</si>
  <si>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</si>
  <si>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</si>
  <si>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</si>
  <si>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</si>
  <si>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</si>
  <si>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</si>
  <si>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</si>
  <si>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</si>
  <si>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</si>
  <si>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</si>
  <si>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</si>
  <si>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</si>
  <si>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</si>
  <si>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</si>
  <si>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</si>
  <si>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</si>
  <si>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</si>
  <si>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</si>
  <si>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</si>
  <si>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</si>
  <si>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</si>
  <si>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</si>
  <si>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</si>
  <si>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</si>
  <si>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</si>
  <si>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</si>
  <si>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</si>
  <si>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</si>
  <si>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</si>
  <si>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</si>
  <si>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</si>
  <si>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</si>
  <si>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</si>
  <si>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</si>
  <si>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</si>
  <si>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</si>
  <si>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</si>
  <si>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</si>
  <si>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</si>
  <si>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</si>
  <si>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</si>
  <si>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</si>
  <si>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</si>
  <si>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</si>
  <si>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</si>
  <si>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</si>
  <si>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</si>
  <si>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</si>
  <si>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</si>
  <si>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</si>
  <si>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</si>
  <si>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</si>
  <si>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</si>
  <si>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</si>
  <si>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</si>
  <si>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</si>
  <si>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</si>
  <si>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</si>
  <si>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</si>
  <si>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</si>
  <si>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</si>
  <si>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</si>
  <si>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</si>
  <si>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</si>
  <si>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</si>
  <si>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</si>
  <si>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</si>
  <si>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</si>
  <si>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</si>
  <si>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</si>
  <si>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</si>
  <si>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</si>
  <si>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</si>
  <si>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</si>
  <si>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</si>
  <si>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</si>
  <si>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</si>
  <si>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</si>
  <si>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</si>
  <si>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</si>
  <si>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</si>
  <si>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</si>
  <si>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</si>
  <si>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</si>
  <si>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</si>
  <si>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</si>
  <si>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</si>
  <si>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</si>
  <si>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</si>
  <si>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</si>
  <si>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</si>
  <si>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</si>
  <si>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</si>
  <si>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</si>
  <si>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</si>
  <si>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</si>
  <si>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</si>
  <si>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</si>
  <si>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</si>
  <si>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</si>
  <si>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</si>
  <si>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</si>
  <si>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</si>
  <si>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</si>
  <si>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</si>
  <si>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</si>
  <si>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</si>
  <si>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</si>
  <si>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</si>
  <si>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</si>
  <si>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</si>
  <si>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</si>
  <si>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</si>
  <si>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</si>
  <si>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</si>
  <si>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</si>
  <si>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</si>
  <si>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13</t>
  </si>
  <si>
    <t>Counties: Monroe, Brown, Lawrence, Greene, Owen</t>
  </si>
  <si>
    <t xml:space="preserve">This request is for the following Services:  DV Batterers Intervention Services, DV Victim and Child, Sex Offender Treatment, Diagnostic and Evaluation Services, Visitation Facilitation-Parent/Child/Sibling, Home Based Therapy, Home Based Casework, Comprehensive Home Based Services (ABA Tier 2), Homemaker/Parent-Aid, Substance Use Outpatient Treatment, Counseling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</si>
</sst>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5" sqref="G5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52.5" customHeight="1">
      <c r="A13" s="42" t="s">
        <v>359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111</v>
      </c>
      <c r="B21" s="38"/>
      <c r="C21" s="39" t="s">
        <v>112</v>
      </c>
      <c r="D21" s="39"/>
      <c r="E21" s="29" t="str">
        <f t="shared" ref="E21:E27" si="0">VLOOKUP(C21,UnitList,2,0)</f>
        <v xml:space="preserve"> EACH </v>
      </c>
      <c r="F21" s="30">
        <f t="shared" ref="F21:F27" si="1">VLOOKUP(C21,RateList,2,0)</f>
        <v>183.33</v>
      </c>
    </row>
    <row r="22" spans="1:6">
      <c r="A22" s="38" t="s">
        <v>111</v>
      </c>
      <c r="B22" s="38"/>
      <c r="C22" s="39" t="s">
        <v>113</v>
      </c>
      <c r="D22" s="39"/>
      <c r="E22" s="4" t="str">
        <f t="shared" si="0"/>
        <v xml:space="preserve"> ACTUAL COST </v>
      </c>
      <c r="F22" s="30">
        <f t="shared" si="1"/>
        <v>1</v>
      </c>
    </row>
    <row r="23" spans="1:6">
      <c r="A23" s="38" t="s">
        <v>111</v>
      </c>
      <c r="B23" s="38"/>
      <c r="C23" s="39" t="s">
        <v>114</v>
      </c>
      <c r="D23" s="39"/>
      <c r="E23" s="4" t="str">
        <f t="shared" si="0"/>
        <v xml:space="preserve"> HOUR </v>
      </c>
      <c r="F23" s="30">
        <f t="shared" si="1"/>
        <v>91.67</v>
      </c>
    </row>
    <row r="24" spans="1:6">
      <c r="A24" s="38" t="s">
        <v>111</v>
      </c>
      <c r="B24" s="38"/>
      <c r="C24" s="39" t="s">
        <v>115</v>
      </c>
      <c r="D24" s="39"/>
      <c r="E24" s="4" t="str">
        <f t="shared" si="0"/>
        <v xml:space="preserve"> ACTUAL COST </v>
      </c>
      <c r="F24" s="30">
        <f t="shared" si="1"/>
        <v>1</v>
      </c>
    </row>
    <row r="25" spans="1:6">
      <c r="A25" s="38" t="s">
        <v>111</v>
      </c>
      <c r="B25" s="38"/>
      <c r="C25" s="39" t="s">
        <v>294</v>
      </c>
      <c r="D25" s="39"/>
      <c r="E25" s="4" t="str">
        <f t="shared" si="0"/>
        <v xml:space="preserve"> HOUR </v>
      </c>
      <c r="F25" s="30">
        <f t="shared" si="1"/>
        <v>91.67</v>
      </c>
    </row>
    <row r="26" spans="1:6">
      <c r="A26" s="38" t="s">
        <v>111</v>
      </c>
      <c r="B26" s="38"/>
      <c r="C26" s="39" t="s">
        <v>116</v>
      </c>
      <c r="D26" s="39"/>
      <c r="E26" s="4" t="str">
        <f t="shared" si="0"/>
        <v xml:space="preserve"> HOUR </v>
      </c>
      <c r="F26" s="30">
        <f t="shared" si="1"/>
        <v>91.67</v>
      </c>
    </row>
    <row r="27" spans="1:6">
      <c r="A27" s="40" t="s">
        <v>111</v>
      </c>
      <c r="B27" s="40"/>
      <c r="C27" s="41" t="s">
        <v>117</v>
      </c>
      <c r="D27" s="41"/>
      <c r="E27" s="32" t="str">
        <f t="shared" si="0"/>
        <v xml:space="preserve"> HOUR </v>
      </c>
      <c r="F27" s="33">
        <f t="shared" si="1"/>
        <v>107.14</v>
      </c>
    </row>
    <row r="28" spans="1:6" s="22" customFormat="1" ht="15" customHeight="1">
      <c r="A28" s="38" t="s">
        <v>111</v>
      </c>
      <c r="B28" s="38"/>
      <c r="C28" s="39" t="s">
        <v>118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91.67</v>
      </c>
    </row>
    <row r="29" spans="1:6" s="22" customFormat="1" ht="15" customHeight="1">
      <c r="A29" s="38" t="s">
        <v>111</v>
      </c>
      <c r="B29" s="38"/>
      <c r="C29" s="39" t="s">
        <v>119</v>
      </c>
      <c r="D29" s="39"/>
      <c r="E29" s="4" t="str">
        <f t="shared" si="2"/>
        <v xml:space="preserve"> HOUR </v>
      </c>
      <c r="F29" s="30">
        <f t="shared" si="3"/>
        <v>107.14</v>
      </c>
    </row>
    <row r="30" spans="1:6">
      <c r="A30" s="38" t="s">
        <v>111</v>
      </c>
      <c r="B30" s="38"/>
      <c r="C30" s="39" t="s">
        <v>120</v>
      </c>
      <c r="D30" s="39"/>
      <c r="E30" s="4" t="str">
        <f t="shared" si="2"/>
        <v xml:space="preserve"> HOUR </v>
      </c>
      <c r="F30" s="30">
        <f t="shared" si="3"/>
        <v>91.67</v>
      </c>
    </row>
    <row r="31" spans="1:6">
      <c r="A31" s="38" t="s">
        <v>111</v>
      </c>
      <c r="B31" s="38"/>
      <c r="C31" s="39" t="s">
        <v>121</v>
      </c>
      <c r="D31" s="39"/>
      <c r="E31" s="4" t="str">
        <f t="shared" si="2"/>
        <v>HOUR</v>
      </c>
      <c r="F31" s="30">
        <f t="shared" si="3"/>
        <v>91.67</v>
      </c>
    </row>
    <row r="32" spans="1:6">
      <c r="A32" s="38" t="s">
        <v>111</v>
      </c>
      <c r="B32" s="38"/>
      <c r="C32" s="39" t="s">
        <v>122</v>
      </c>
      <c r="D32" s="39"/>
      <c r="E32" s="4" t="str">
        <f t="shared" si="2"/>
        <v>HOUR</v>
      </c>
      <c r="F32" s="30">
        <f t="shared" si="3"/>
        <v>91.67</v>
      </c>
    </row>
    <row r="33" spans="1:6">
      <c r="A33" s="38" t="s">
        <v>111</v>
      </c>
      <c r="B33" s="38"/>
      <c r="C33" s="39" t="s">
        <v>343</v>
      </c>
      <c r="D33" s="39"/>
      <c r="E33" s="4" t="str">
        <f t="shared" si="2"/>
        <v>HOUR</v>
      </c>
      <c r="F33" s="30">
        <f t="shared" si="3"/>
        <v>91.67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 t="s">
        <v>168</v>
      </c>
      <c r="B35" s="38"/>
      <c r="C35" s="39" t="s">
        <v>169</v>
      </c>
      <c r="D35" s="39"/>
      <c r="E35" s="29" t="str">
        <f t="shared" si="2"/>
        <v xml:space="preserve"> HOUR </v>
      </c>
      <c r="F35" s="30">
        <f t="shared" si="3"/>
        <v>98.33</v>
      </c>
    </row>
    <row r="36" spans="1:6">
      <c r="A36" s="38" t="s">
        <v>168</v>
      </c>
      <c r="B36" s="38"/>
      <c r="C36" s="39" t="s">
        <v>170</v>
      </c>
      <c r="D36" s="39"/>
      <c r="E36" s="4" t="str">
        <f t="shared" si="2"/>
        <v xml:space="preserve"> EACH </v>
      </c>
      <c r="F36" s="30">
        <f t="shared" si="3"/>
        <v>196.65</v>
      </c>
    </row>
    <row r="37" spans="1:6">
      <c r="A37" s="38" t="s">
        <v>168</v>
      </c>
      <c r="B37" s="38"/>
      <c r="C37" s="39" t="s">
        <v>171</v>
      </c>
      <c r="D37" s="39"/>
      <c r="E37" s="4" t="str">
        <f t="shared" si="2"/>
        <v xml:space="preserve"> HOUR </v>
      </c>
      <c r="F37" s="30">
        <f t="shared" si="3"/>
        <v>98.33</v>
      </c>
    </row>
    <row r="38" spans="1:6">
      <c r="A38" s="38" t="s">
        <v>168</v>
      </c>
      <c r="B38" s="38"/>
      <c r="C38" s="39" t="s">
        <v>172</v>
      </c>
      <c r="D38" s="39"/>
      <c r="E38" s="4" t="str">
        <f t="shared" si="2"/>
        <v xml:space="preserve"> ACTUAL COST </v>
      </c>
      <c r="F38" s="30">
        <f t="shared" si="3"/>
        <v>1</v>
      </c>
    </row>
    <row r="39" spans="1:6">
      <c r="A39" s="38" t="s">
        <v>168</v>
      </c>
      <c r="B39" s="38"/>
      <c r="C39" s="39" t="s">
        <v>354</v>
      </c>
      <c r="D39" s="39"/>
      <c r="E39" s="4" t="str">
        <f t="shared" si="2"/>
        <v>HOUR</v>
      </c>
      <c r="F39" s="30">
        <v>98.33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 t="s">
        <v>124</v>
      </c>
      <c r="B41" s="40"/>
      <c r="C41" s="41" t="s">
        <v>125</v>
      </c>
      <c r="D41" s="41"/>
      <c r="E41" s="32" t="str">
        <f t="shared" si="2"/>
        <v xml:space="preserve"> EACH </v>
      </c>
      <c r="F41" s="33">
        <f t="shared" si="3"/>
        <v>114.65</v>
      </c>
    </row>
    <row r="42" spans="1:6">
      <c r="A42" s="38" t="s">
        <v>124</v>
      </c>
      <c r="B42" s="38"/>
      <c r="C42" s="39" t="s">
        <v>126</v>
      </c>
      <c r="D42" s="39"/>
      <c r="E42" s="29" t="str">
        <f t="shared" si="2"/>
        <v xml:space="preserve"> HOUR </v>
      </c>
      <c r="F42" s="30">
        <f t="shared" si="3"/>
        <v>23.1</v>
      </c>
    </row>
    <row r="43" spans="1:6">
      <c r="A43" s="38" t="s">
        <v>124</v>
      </c>
      <c r="B43" s="38"/>
      <c r="C43" s="39" t="s">
        <v>127</v>
      </c>
      <c r="D43" s="39"/>
      <c r="E43" s="4" t="s">
        <v>13</v>
      </c>
      <c r="F43" s="30">
        <f t="shared" si="3"/>
        <v>1</v>
      </c>
    </row>
    <row r="44" spans="1:6">
      <c r="A44" s="38" t="s">
        <v>124</v>
      </c>
      <c r="B44" s="38"/>
      <c r="C44" s="39" t="s">
        <v>128</v>
      </c>
      <c r="D44" s="39"/>
      <c r="E44" s="4" t="s">
        <v>12</v>
      </c>
      <c r="F44" s="30">
        <f t="shared" si="3"/>
        <v>57.32</v>
      </c>
    </row>
    <row r="45" spans="1:6">
      <c r="A45" s="38" t="s">
        <v>124</v>
      </c>
      <c r="B45" s="38"/>
      <c r="C45" s="39" t="s">
        <v>129</v>
      </c>
      <c r="D45" s="39"/>
      <c r="E45" s="4" t="s">
        <v>12</v>
      </c>
      <c r="F45" s="30">
        <f t="shared" si="3"/>
        <v>33.6</v>
      </c>
    </row>
    <row r="46" spans="1:6">
      <c r="A46" s="38" t="s">
        <v>124</v>
      </c>
      <c r="B46" s="38"/>
      <c r="C46" s="39" t="s">
        <v>130</v>
      </c>
      <c r="D46" s="39"/>
      <c r="E46" s="4" t="s">
        <v>12</v>
      </c>
      <c r="F46" s="30">
        <f t="shared" si="3"/>
        <v>57.32</v>
      </c>
    </row>
    <row r="47" spans="1:6">
      <c r="A47" s="38"/>
      <c r="B47" s="38"/>
      <c r="C47" s="39"/>
      <c r="D47" s="39"/>
      <c r="E47" s="4"/>
      <c r="F47" s="30" t="e">
        <f t="shared" si="3"/>
        <v>#N/A</v>
      </c>
    </row>
    <row r="48" spans="1:6">
      <c r="A48" s="40" t="s">
        <v>131</v>
      </c>
      <c r="B48" s="40"/>
      <c r="C48" s="41" t="s">
        <v>132</v>
      </c>
      <c r="D48" s="41"/>
      <c r="E48" s="32" t="s">
        <v>12</v>
      </c>
      <c r="F48" s="33">
        <v>63.87</v>
      </c>
    </row>
    <row r="49" spans="1:6">
      <c r="A49" s="38" t="s">
        <v>131</v>
      </c>
      <c r="B49" s="38"/>
      <c r="C49" s="39" t="s">
        <v>133</v>
      </c>
      <c r="D49" s="39"/>
      <c r="E49" s="29"/>
      <c r="F49" s="30">
        <v>67.099999999999994</v>
      </c>
    </row>
    <row r="50" spans="1:6">
      <c r="A50" s="38" t="s">
        <v>131</v>
      </c>
      <c r="B50" s="38"/>
      <c r="C50" s="39" t="s">
        <v>134</v>
      </c>
      <c r="D50" s="39"/>
      <c r="E50" s="4" t="str">
        <f t="shared" si="2"/>
        <v xml:space="preserve"> EACH </v>
      </c>
      <c r="F50" s="30">
        <v>127.75</v>
      </c>
    </row>
    <row r="51" spans="1:6">
      <c r="A51" s="38" t="s">
        <v>131</v>
      </c>
      <c r="B51" s="38"/>
      <c r="C51" s="39" t="s">
        <v>135</v>
      </c>
      <c r="D51" s="39"/>
      <c r="E51" s="4" t="str">
        <f t="shared" si="2"/>
        <v xml:space="preserve"> ACTUAL COST </v>
      </c>
      <c r="F51" s="30">
        <f t="shared" si="3"/>
        <v>1</v>
      </c>
    </row>
    <row r="52" spans="1:6">
      <c r="A52" s="38" t="s">
        <v>131</v>
      </c>
      <c r="B52" s="38"/>
      <c r="C52" s="39" t="s">
        <v>136</v>
      </c>
      <c r="D52" s="39"/>
      <c r="E52" s="4" t="str">
        <f t="shared" si="2"/>
        <v xml:space="preserve"> HOUR </v>
      </c>
      <c r="F52" s="30">
        <v>102.06</v>
      </c>
    </row>
    <row r="53" spans="1:6">
      <c r="A53" s="38" t="s">
        <v>131</v>
      </c>
      <c r="B53" s="38"/>
      <c r="C53" s="39" t="s">
        <v>137</v>
      </c>
      <c r="D53" s="39"/>
      <c r="E53" s="4" t="str">
        <f t="shared" si="2"/>
        <v xml:space="preserve"> HOUR </v>
      </c>
      <c r="F53" s="30">
        <v>63.87</v>
      </c>
    </row>
    <row r="54" spans="1:6">
      <c r="A54" s="38" t="s">
        <v>131</v>
      </c>
      <c r="B54" s="38"/>
      <c r="C54" s="39" t="s">
        <v>352</v>
      </c>
      <c r="D54" s="39"/>
      <c r="E54" s="4" t="str">
        <f t="shared" si="2"/>
        <v>HOUR</v>
      </c>
      <c r="F54" s="30">
        <f t="shared" si="3"/>
        <v>67.099999999999994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 t="s">
        <v>212</v>
      </c>
      <c r="B56" s="38"/>
      <c r="C56" s="39" t="s">
        <v>213</v>
      </c>
      <c r="D56" s="39"/>
      <c r="E56" s="29" t="str">
        <f t="shared" si="2"/>
        <v xml:space="preserve"> HOUR </v>
      </c>
      <c r="F56" s="30">
        <f t="shared" si="3"/>
        <v>102.38</v>
      </c>
    </row>
    <row r="57" spans="1:6">
      <c r="A57" s="38" t="s">
        <v>212</v>
      </c>
      <c r="B57" s="38"/>
      <c r="C57" s="39" t="s">
        <v>214</v>
      </c>
      <c r="D57" s="39"/>
      <c r="E57" s="4" t="str">
        <f t="shared" si="2"/>
        <v xml:space="preserve"> EACH </v>
      </c>
      <c r="F57" s="30">
        <f t="shared" si="3"/>
        <v>204.75</v>
      </c>
    </row>
    <row r="58" spans="1:6">
      <c r="A58" s="38" t="s">
        <v>212</v>
      </c>
      <c r="B58" s="38"/>
      <c r="C58" s="39" t="s">
        <v>215</v>
      </c>
      <c r="D58" s="39"/>
      <c r="E58" s="4" t="str">
        <f t="shared" si="2"/>
        <v xml:space="preserve"> HOUR </v>
      </c>
      <c r="F58" s="30">
        <f t="shared" si="3"/>
        <v>36</v>
      </c>
    </row>
    <row r="59" spans="1:6">
      <c r="A59" s="38" t="s">
        <v>212</v>
      </c>
      <c r="B59" s="38"/>
      <c r="C59" s="39" t="s">
        <v>216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>
      <c r="A60" s="38" t="s">
        <v>212</v>
      </c>
      <c r="B60" s="38"/>
      <c r="C60" s="39" t="s">
        <v>217</v>
      </c>
      <c r="D60" s="39"/>
      <c r="E60" s="4" t="str">
        <f t="shared" si="2"/>
        <v xml:space="preserve"> ACTUAL COST </v>
      </c>
      <c r="F60" s="30">
        <f t="shared" si="3"/>
        <v>1</v>
      </c>
    </row>
    <row r="61" spans="1:6">
      <c r="A61" s="38" t="s">
        <v>212</v>
      </c>
      <c r="B61" s="38"/>
      <c r="C61" s="39" t="s">
        <v>218</v>
      </c>
      <c r="D61" s="39"/>
      <c r="E61" s="4" t="str">
        <f t="shared" si="2"/>
        <v xml:space="preserve"> HOUR </v>
      </c>
      <c r="F61" s="30">
        <f t="shared" si="3"/>
        <v>102.38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 t="s">
        <v>270</v>
      </c>
      <c r="B63" s="38"/>
      <c r="C63" s="39" t="s">
        <v>271</v>
      </c>
      <c r="D63" s="39"/>
      <c r="E63" s="4" t="str">
        <f t="shared" si="4"/>
        <v xml:space="preserve"> HOUR </v>
      </c>
      <c r="F63" s="30">
        <f t="shared" si="5"/>
        <v>54.36</v>
      </c>
    </row>
    <row r="64" spans="1:6">
      <c r="A64" s="38" t="s">
        <v>270</v>
      </c>
      <c r="B64" s="38"/>
      <c r="C64" s="39" t="s">
        <v>272</v>
      </c>
      <c r="D64" s="39"/>
      <c r="E64" s="4" t="str">
        <f t="shared" si="4"/>
        <v xml:space="preserve"> EACH </v>
      </c>
      <c r="F64" s="30">
        <f t="shared" si="5"/>
        <v>108.72</v>
      </c>
    </row>
    <row r="65" spans="1:6">
      <c r="A65" s="38" t="s">
        <v>270</v>
      </c>
      <c r="B65" s="38"/>
      <c r="C65" s="39" t="s">
        <v>273</v>
      </c>
      <c r="D65" s="39"/>
      <c r="E65" s="4" t="str">
        <f t="shared" si="4"/>
        <v xml:space="preserve"> ACTUAL COST </v>
      </c>
      <c r="F65" s="30">
        <f t="shared" si="5"/>
        <v>1</v>
      </c>
    </row>
    <row r="66" spans="1:6">
      <c r="A66" s="38" t="s">
        <v>270</v>
      </c>
      <c r="B66" s="38"/>
      <c r="C66" s="39" t="s">
        <v>274</v>
      </c>
      <c r="D66" s="39"/>
      <c r="E66" s="4" t="str">
        <f t="shared" si="4"/>
        <v xml:space="preserve"> HOUR </v>
      </c>
      <c r="F66" s="30">
        <f t="shared" si="5"/>
        <v>54.36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 t="s">
        <v>162</v>
      </c>
      <c r="B68" s="40"/>
      <c r="C68" s="41" t="s">
        <v>163</v>
      </c>
      <c r="D68" s="41"/>
      <c r="E68" s="32" t="str">
        <f t="shared" si="4"/>
        <v xml:space="preserve"> HOUR </v>
      </c>
      <c r="F68" s="33">
        <f t="shared" si="5"/>
        <v>79.31</v>
      </c>
    </row>
    <row r="69" spans="1:6">
      <c r="A69" s="38" t="s">
        <v>162</v>
      </c>
      <c r="B69" s="38"/>
      <c r="C69" s="39" t="s">
        <v>164</v>
      </c>
      <c r="D69" s="39"/>
      <c r="E69" s="29" t="str">
        <f t="shared" si="4"/>
        <v xml:space="preserve"> EACH </v>
      </c>
      <c r="F69" s="30">
        <f t="shared" si="5"/>
        <v>158.63999999999999</v>
      </c>
    </row>
    <row r="70" spans="1:6">
      <c r="A70" s="38" t="s">
        <v>162</v>
      </c>
      <c r="B70" s="38"/>
      <c r="C70" s="39" t="s">
        <v>165</v>
      </c>
      <c r="D70" s="39"/>
      <c r="E70" s="4" t="str">
        <f t="shared" si="4"/>
        <v xml:space="preserve"> HOUR </v>
      </c>
      <c r="F70" s="30">
        <f t="shared" si="5"/>
        <v>79.31</v>
      </c>
    </row>
    <row r="71" spans="1:6">
      <c r="A71" s="38" t="s">
        <v>162</v>
      </c>
      <c r="B71" s="38"/>
      <c r="C71" s="39" t="s">
        <v>166</v>
      </c>
      <c r="D71" s="39"/>
      <c r="E71" s="4" t="str">
        <f t="shared" si="4"/>
        <v xml:space="preserve"> ACTUAL COST </v>
      </c>
      <c r="F71" s="30">
        <f t="shared" si="5"/>
        <v>1</v>
      </c>
    </row>
    <row r="72" spans="1:6">
      <c r="A72" s="38" t="s">
        <v>162</v>
      </c>
      <c r="B72" s="38"/>
      <c r="C72" s="39" t="s">
        <v>167</v>
      </c>
      <c r="D72" s="39"/>
      <c r="E72" s="4" t="str">
        <f t="shared" si="4"/>
        <v xml:space="preserve"> HOUR</v>
      </c>
      <c r="F72" s="30">
        <v>79.31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 t="s">
        <v>49</v>
      </c>
      <c r="B74" s="38"/>
      <c r="C74" s="39" t="s">
        <v>51</v>
      </c>
      <c r="D74" s="39"/>
      <c r="E74" s="4" t="str">
        <f t="shared" si="4"/>
        <v>DAY</v>
      </c>
      <c r="F74" s="30">
        <f t="shared" si="5"/>
        <v>89.25</v>
      </c>
    </row>
    <row r="75" spans="1:6">
      <c r="A75" s="40" t="s">
        <v>49</v>
      </c>
      <c r="B75" s="40"/>
      <c r="C75" s="41" t="s">
        <v>50</v>
      </c>
      <c r="D75" s="41"/>
      <c r="E75" s="32" t="str">
        <f t="shared" si="4"/>
        <v>HOUR</v>
      </c>
      <c r="F75" s="33">
        <f t="shared" si="5"/>
        <v>54.36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 t="s">
        <v>174</v>
      </c>
      <c r="B77" s="38"/>
      <c r="C77" s="39" t="s">
        <v>175</v>
      </c>
      <c r="D77" s="39"/>
      <c r="E77" s="4" t="str">
        <f t="shared" si="4"/>
        <v xml:space="preserve"> EACH </v>
      </c>
      <c r="F77" s="30">
        <f t="shared" si="5"/>
        <v>108.72</v>
      </c>
    </row>
    <row r="78" spans="1:6">
      <c r="A78" s="38" t="s">
        <v>174</v>
      </c>
      <c r="B78" s="38"/>
      <c r="C78" s="39" t="s">
        <v>176</v>
      </c>
      <c r="D78" s="39"/>
      <c r="E78" s="4" t="str">
        <f t="shared" si="4"/>
        <v xml:space="preserve"> HOUR </v>
      </c>
      <c r="F78" s="30">
        <f t="shared" si="5"/>
        <v>54.36</v>
      </c>
    </row>
    <row r="79" spans="1:6">
      <c r="A79" s="38" t="s">
        <v>174</v>
      </c>
      <c r="B79" s="38"/>
      <c r="C79" s="39" t="s">
        <v>177</v>
      </c>
      <c r="D79" s="39"/>
      <c r="E79" s="4" t="str">
        <f t="shared" si="4"/>
        <v xml:space="preserve"> HOUR </v>
      </c>
      <c r="F79" s="30">
        <f t="shared" si="5"/>
        <v>54.36</v>
      </c>
    </row>
    <row r="80" spans="1:6">
      <c r="A80" s="38" t="s">
        <v>174</v>
      </c>
      <c r="B80" s="38"/>
      <c r="C80" s="39" t="s">
        <v>178</v>
      </c>
      <c r="D80" s="39"/>
      <c r="E80" s="4" t="str">
        <f t="shared" si="4"/>
        <v xml:space="preserve"> ACTUAL COST </v>
      </c>
      <c r="F80" s="30">
        <f t="shared" si="5"/>
        <v>1</v>
      </c>
    </row>
    <row r="81" spans="1:6">
      <c r="A81" s="38" t="s">
        <v>174</v>
      </c>
      <c r="B81" s="38"/>
      <c r="C81" s="39" t="s">
        <v>179</v>
      </c>
      <c r="D81" s="39"/>
      <c r="E81" s="4" t="str">
        <f t="shared" si="4"/>
        <v xml:space="preserve"> HOUR </v>
      </c>
      <c r="F81" s="30">
        <f t="shared" si="5"/>
        <v>54.36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 t="s">
        <v>243</v>
      </c>
      <c r="B83" s="38"/>
      <c r="C83" s="39" t="s">
        <v>244</v>
      </c>
      <c r="D83" s="39"/>
      <c r="E83" s="29" t="str">
        <f t="shared" si="4"/>
        <v xml:space="preserve"> EACH </v>
      </c>
      <c r="F83" s="30">
        <f t="shared" si="5"/>
        <v>134.19</v>
      </c>
    </row>
    <row r="84" spans="1:6">
      <c r="A84" s="38" t="s">
        <v>243</v>
      </c>
      <c r="B84" s="38"/>
      <c r="C84" s="39" t="s">
        <v>245</v>
      </c>
      <c r="D84" s="39"/>
      <c r="E84" s="4" t="str">
        <f t="shared" si="4"/>
        <v xml:space="preserve"> HOUR </v>
      </c>
      <c r="F84" s="30">
        <f t="shared" si="5"/>
        <v>23.1</v>
      </c>
    </row>
    <row r="85" spans="1:6">
      <c r="A85" s="38" t="s">
        <v>243</v>
      </c>
      <c r="B85" s="38"/>
      <c r="C85" s="39" t="s">
        <v>246</v>
      </c>
      <c r="D85" s="39"/>
      <c r="E85" s="4" t="str">
        <f t="shared" si="4"/>
        <v xml:space="preserve"> ACTUAL COST </v>
      </c>
      <c r="F85" s="30">
        <f t="shared" si="5"/>
        <v>1</v>
      </c>
    </row>
    <row r="86" spans="1:6">
      <c r="A86" s="38" t="s">
        <v>243</v>
      </c>
      <c r="B86" s="38"/>
      <c r="C86" s="39" t="s">
        <v>247</v>
      </c>
      <c r="D86" s="39"/>
      <c r="E86" s="4" t="str">
        <f t="shared" si="4"/>
        <v xml:space="preserve"> HOUR </v>
      </c>
      <c r="F86" s="30">
        <f t="shared" si="5"/>
        <v>67.099999999999994</v>
      </c>
    </row>
    <row r="87" spans="1:6">
      <c r="A87" s="38" t="s">
        <v>243</v>
      </c>
      <c r="B87" s="38"/>
      <c r="C87" s="39" t="s">
        <v>248</v>
      </c>
      <c r="D87" s="39"/>
      <c r="E87" s="4" t="str">
        <f t="shared" si="4"/>
        <v xml:space="preserve"> HOUR </v>
      </c>
      <c r="F87" s="30">
        <f t="shared" si="5"/>
        <v>67.099999999999994</v>
      </c>
    </row>
    <row r="88" spans="1:6">
      <c r="A88" s="38" t="s">
        <v>243</v>
      </c>
      <c r="B88" s="38"/>
      <c r="C88" s="39" t="s">
        <v>249</v>
      </c>
      <c r="D88" s="39"/>
      <c r="E88" s="4" t="str">
        <f t="shared" si="4"/>
        <v xml:space="preserve"> SESSION </v>
      </c>
      <c r="F88" s="30">
        <f t="shared" si="5"/>
        <v>45.93</v>
      </c>
    </row>
    <row r="89" spans="1:6">
      <c r="A89" s="40" t="s">
        <v>243</v>
      </c>
      <c r="B89" s="40"/>
      <c r="C89" s="41" t="s">
        <v>342</v>
      </c>
      <c r="D89" s="41"/>
      <c r="E89" s="32" t="str">
        <f t="shared" si="4"/>
        <v>HOUR</v>
      </c>
      <c r="F89" s="33">
        <f t="shared" si="5"/>
        <v>79.31</v>
      </c>
    </row>
    <row r="90" spans="1:6">
      <c r="A90" s="38" t="s">
        <v>243</v>
      </c>
      <c r="B90" s="38"/>
      <c r="C90" s="39" t="s">
        <v>250</v>
      </c>
      <c r="D90" s="39"/>
      <c r="E90" s="29" t="str">
        <f t="shared" si="4"/>
        <v xml:space="preserve"> HOUR </v>
      </c>
      <c r="F90" s="30">
        <f t="shared" si="5"/>
        <v>67.099999999999994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 t="s">
        <v>81</v>
      </c>
      <c r="B92" s="38"/>
      <c r="C92" s="39" t="s">
        <v>82</v>
      </c>
      <c r="D92" s="39"/>
      <c r="E92" s="4" t="str">
        <f t="shared" si="4"/>
        <v xml:space="preserve"> EACH </v>
      </c>
      <c r="F92" s="30">
        <f t="shared" si="5"/>
        <v>134.19</v>
      </c>
    </row>
    <row r="93" spans="1:6">
      <c r="A93" s="38" t="s">
        <v>81</v>
      </c>
      <c r="B93" s="38"/>
      <c r="C93" s="39" t="s">
        <v>83</v>
      </c>
      <c r="D93" s="39"/>
      <c r="E93" s="4" t="str">
        <f t="shared" si="4"/>
        <v xml:space="preserve"> HOUR </v>
      </c>
      <c r="F93" s="30">
        <f t="shared" si="5"/>
        <v>67.099999999999994</v>
      </c>
    </row>
    <row r="94" spans="1:6">
      <c r="A94" s="38" t="s">
        <v>81</v>
      </c>
      <c r="B94" s="38"/>
      <c r="C94" s="39" t="s">
        <v>84</v>
      </c>
      <c r="D94" s="39"/>
      <c r="E94" s="4" t="str">
        <f t="shared" si="4"/>
        <v xml:space="preserve"> HOUR </v>
      </c>
      <c r="F94" s="30">
        <f t="shared" si="5"/>
        <v>37.799999999999997</v>
      </c>
    </row>
    <row r="95" spans="1:6">
      <c r="A95" s="38" t="s">
        <v>81</v>
      </c>
      <c r="B95" s="38"/>
      <c r="C95" s="39" t="s">
        <v>85</v>
      </c>
      <c r="D95" s="39"/>
      <c r="E95" s="4" t="str">
        <f t="shared" si="4"/>
        <v xml:space="preserve"> ACTUAL COST </v>
      </c>
      <c r="F95" s="30">
        <f t="shared" si="5"/>
        <v>1</v>
      </c>
    </row>
    <row r="96" spans="1:6">
      <c r="A96" s="38" t="s">
        <v>81</v>
      </c>
      <c r="B96" s="38"/>
      <c r="C96" s="39" t="s">
        <v>86</v>
      </c>
      <c r="D96" s="39"/>
      <c r="E96" s="29" t="str">
        <f t="shared" si="4"/>
        <v xml:space="preserve"> HOUR </v>
      </c>
      <c r="F96" s="30">
        <f t="shared" si="5"/>
        <v>67.099999999999994</v>
      </c>
    </row>
    <row r="97" spans="1:6">
      <c r="A97" s="38" t="s">
        <v>81</v>
      </c>
      <c r="B97" s="38"/>
      <c r="C97" s="39" t="s">
        <v>87</v>
      </c>
      <c r="D97" s="39"/>
      <c r="E97" s="4" t="str">
        <f t="shared" si="4"/>
        <v xml:space="preserve"> HOUR </v>
      </c>
      <c r="F97" s="30">
        <f t="shared" si="5"/>
        <v>67.099999999999994</v>
      </c>
    </row>
    <row r="98" spans="1:6">
      <c r="A98" s="38" t="s">
        <v>81</v>
      </c>
      <c r="B98" s="38"/>
      <c r="C98" s="39" t="s">
        <v>88</v>
      </c>
      <c r="D98" s="39"/>
      <c r="E98" s="4" t="str">
        <f t="shared" si="4"/>
        <v xml:space="preserve"> Hour </v>
      </c>
      <c r="F98" s="30">
        <f t="shared" si="5"/>
        <v>67.099999999999994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346" workbookViewId="0">
      <selection activeCell="B352" sqref="B352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63.87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98.33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63.87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98.33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2015-10-29T15:48:12Z</dcterms:modified>
</cp:coreProperties>
</file>